
<file path=[Content_Types].xml><?xml version="1.0" encoding="utf-8"?>
<Types xmlns="http://schemas.openxmlformats.org/package/2006/content-types">
  <Override PartName="/xl/charts/chart6.xml" ContentType="application/vnd.openxmlformats-officedocument.drawingml.chart+xml"/>
  <Override PartName="/xl/tables/table4.xml" ContentType="application/vnd.openxmlformats-officedocument.spreadsheetml.table+xml"/>
  <Override PartName="/xl/activeX/activeX9.xml" ContentType="application/vnd.ms-office.activeX+xml"/>
  <Override PartName="/xl/charts/chart20.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charts/chart4.xml" ContentType="application/vnd.openxmlformats-officedocument.drawingml.chart+xml"/>
  <Override PartName="/xl/drawings/drawing6.xml" ContentType="application/vnd.openxmlformats-officedocument.drawing+xml"/>
  <Override PartName="/xl/activeX/activeX7.xml" ContentType="application/vnd.ms-office.activeX+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activeX/activeX5.xml" ContentType="application/vnd.ms-office.activeX+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activeX/activeX3.xml" ContentType="application/vnd.ms-office.activeX+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activeX/activeX1.xml" ContentType="application/vnd.ms-office.activeX+xml"/>
  <Override PartName="/xl/charts/chart18.xml" ContentType="application/vnd.openxmlformats-officedocument.drawingml.chart+xml"/>
  <Override PartName="/xl/charts/chart19.xml" ContentType="application/vnd.openxmlformats-officedocument.drawingml.chart+xml"/>
  <Override PartName="/xl/worksheets/sheet1.xml" ContentType="application/vnd.openxmlformats-officedocument.spreadsheetml.worksheet+xml"/>
  <Default Extension="vml" ContentType="application/vnd.openxmlformats-officedocument.vmlDrawing"/>
  <Override PartName="/xl/activeX/activeX11.xml" ContentType="application/vnd.ms-office.activeX+xml"/>
  <Override PartName="/xl/charts/chart16.xml" ContentType="application/vnd.openxmlformats-officedocument.drawingml.chart+xml"/>
  <Override PartName="/xl/charts/chart17.xml" ContentType="application/vnd.openxmlformats-officedocument.drawingml.chart+xml"/>
  <Override PartName="/xl/calcChain.xml" ContentType="application/vnd.openxmlformats-officedocument.spreadsheetml.calcChain+xml"/>
  <Override PartName="/xl/sharedStrings.xml" ContentType="application/vnd.openxmlformats-officedocument.spreadsheetml.sharedStrings+xml"/>
  <Override PartName="/xl/charts/chart13.xml" ContentType="application/vnd.openxmlformats-officedocument.drawingml.chart+xml"/>
  <Override PartName="/xl/charts/chart14.xml" ContentType="application/vnd.openxmlformats-officedocument.drawingml.chart+xml"/>
  <Override PartName="/xl/activeX/activeX10.xml" ContentType="application/vnd.ms-office.activeX+xml"/>
  <Override PartName="/xl/charts/chart15.xml" ContentType="application/vnd.openxmlformats-officedocument.drawingml.chart+xml"/>
  <Override PartName="/xl/drawings/drawing10.xml" ContentType="application/vnd.openxmlformats-officedocument.drawing+xml"/>
  <Override PartName="/xl/chartsheets/sheet1.xml" ContentType="application/vnd.openxmlformats-officedocument.spreadsheetml.chart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tables/table5.xml" ContentType="application/vnd.openxmlformats-officedocument.spreadsheetml.table+xml"/>
  <Override PartName="/xl/charts/chart12.xml" ContentType="application/vnd.openxmlformats-officedocument.drawingml.chart+xml"/>
  <Override PartName="/xl/charts/chart21.xml" ContentType="application/vnd.openxmlformats-officedocument.drawingml.chart+xml"/>
  <Override PartName="/docProps/core.xml" ContentType="application/vnd.openxmlformats-package.core-properties+xml"/>
  <Default Extension="bin" ContentType="application/vnd.openxmlformats-officedocument.spreadsheetml.printerSettings"/>
  <Default Extension="png" ContentType="image/png"/>
  <Override PartName="/xl/tables/table3.xml" ContentType="application/vnd.openxmlformats-officedocument.spreadsheetml.table+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tables/table1.xml" ContentType="application/vnd.openxmlformats-officedocument.spreadsheetml.table+xml"/>
  <Override PartName="/xl/charts/chart5.xml" ContentType="application/vnd.openxmlformats-officedocument.drawingml.chart+xml"/>
  <Override PartName="/xl/drawings/drawing7.xml" ContentType="application/vnd.openxmlformats-officedocument.drawing+xml"/>
  <Override PartName="/xl/activeX/activeX8.xml" ContentType="application/vnd.ms-office.activeX+xml"/>
  <Override PartName="/xl/worksheets/sheet6.xml" ContentType="application/vnd.openxmlformats-officedocument.spreadsheetml.worksheet+xml"/>
  <Override PartName="/xl/worksheets/sheet8.xml" ContentType="application/vnd.openxmlformats-officedocument.spreadsheetml.worksheet+xml"/>
  <Override PartName="/xl/charts/chart3.xml" ContentType="application/vnd.openxmlformats-officedocument.drawingml.chart+xml"/>
  <Default Extension="emf" ContentType="image/x-emf"/>
  <Override PartName="/xl/drawings/drawing5.xml" ContentType="application/vnd.openxmlformats-officedocument.drawing+xml"/>
  <Override PartName="/xl/activeX/activeX6.xml" ContentType="application/vnd.ms-office.activeX+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activeX/activeX2.xml" ContentType="application/vnd.ms-office.activeX+xml"/>
  <Override PartName="/xl/activeX/activeX4.xml" ContentType="application/vnd.ms-office.activeX+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240" yWindow="90" windowWidth="15480" windowHeight="8190"/>
  </bookViews>
  <sheets>
    <sheet name="AC Signal Addition" sheetId="1" r:id="rId1"/>
    <sheet name="Calculations" sheetId="2" state="hidden" r:id="rId2"/>
    <sheet name="Filter Calculations" sheetId="3" r:id="rId3"/>
    <sheet name="Voltage vs Frequency FFT" sheetId="4" r:id="rId4"/>
    <sheet name="Filtering Calculations" sheetId="6" state="hidden" r:id="rId5"/>
    <sheet name="High Pass RC Filter" sheetId="7" r:id="rId6"/>
    <sheet name="Low Pass RC Filter" sheetId="8" r:id="rId7"/>
    <sheet name="High Pass RL Filter" sheetId="9" r:id="rId8"/>
    <sheet name="Low Pass RL Filter" sheetId="10" r:id="rId9"/>
    <sheet name="Band Pass Filter" sheetId="11" r:id="rId10"/>
    <sheet name="Butterworth Low Pass" sheetId="12" r:id="rId11"/>
    <sheet name="Butterworth High Pass" sheetId="13" r:id="rId12"/>
  </sheets>
  <calcPr calcId="124519"/>
</workbook>
</file>

<file path=xl/calcChain.xml><?xml version="1.0" encoding="utf-8"?>
<calcChain xmlns="http://schemas.openxmlformats.org/spreadsheetml/2006/main">
  <c r="Y4" i="6"/>
  <c r="Y5"/>
  <c r="Y6"/>
  <c r="Y7"/>
  <c r="Y8"/>
  <c r="Y9"/>
  <c r="Y10"/>
  <c r="Y11"/>
  <c r="Y12"/>
  <c r="Y13"/>
  <c r="Y14"/>
  <c r="Y15"/>
  <c r="Y16"/>
  <c r="Y17"/>
  <c r="Y18"/>
  <c r="Y19"/>
  <c r="Y20"/>
  <c r="Y21"/>
  <c r="Y22"/>
  <c r="Y23"/>
  <c r="Y24"/>
  <c r="Y25"/>
  <c r="Y26"/>
  <c r="Y27"/>
  <c r="Y28"/>
  <c r="Y29"/>
  <c r="Y30"/>
  <c r="Y31"/>
  <c r="Y32"/>
  <c r="Y33"/>
  <c r="Y34"/>
  <c r="Y35"/>
  <c r="Y36"/>
  <c r="Y37"/>
  <c r="Y38"/>
  <c r="Y39"/>
  <c r="Y40"/>
  <c r="Y41"/>
  <c r="Y42"/>
  <c r="Y3"/>
  <c r="B5" i="13"/>
  <c r="B5" i="12"/>
  <c r="B1" i="13"/>
  <c r="C8" s="1"/>
  <c r="C9" s="1"/>
  <c r="B1" i="12"/>
  <c r="W4" i="6" s="1"/>
  <c r="V4"/>
  <c r="V5"/>
  <c r="V6"/>
  <c r="V7"/>
  <c r="V8"/>
  <c r="V9"/>
  <c r="V10"/>
  <c r="V11"/>
  <c r="V12"/>
  <c r="V13"/>
  <c r="V14"/>
  <c r="V15"/>
  <c r="V16"/>
  <c r="V17"/>
  <c r="V18"/>
  <c r="V19"/>
  <c r="V20"/>
  <c r="V21"/>
  <c r="V22"/>
  <c r="V23"/>
  <c r="V24"/>
  <c r="V25"/>
  <c r="V26"/>
  <c r="V27"/>
  <c r="V28"/>
  <c r="V29"/>
  <c r="V30"/>
  <c r="V31"/>
  <c r="V32"/>
  <c r="V33"/>
  <c r="V34"/>
  <c r="V35"/>
  <c r="V36"/>
  <c r="V37"/>
  <c r="V38"/>
  <c r="V39"/>
  <c r="V40"/>
  <c r="V41"/>
  <c r="V42"/>
  <c r="V3"/>
  <c r="B18" i="8"/>
  <c r="B17"/>
  <c r="A13" i="7"/>
  <c r="A12"/>
  <c r="A11"/>
  <c r="A9"/>
  <c r="A8"/>
  <c r="A7"/>
  <c r="A6"/>
  <c r="M46" i="6"/>
  <c r="V46" s="1"/>
  <c r="Y46" s="1"/>
  <c r="M45"/>
  <c r="V45" s="1"/>
  <c r="Y45" s="1"/>
  <c r="M44"/>
  <c r="V44" s="1"/>
  <c r="Y44" s="1"/>
  <c r="M43"/>
  <c r="V43" s="1"/>
  <c r="Y43" s="1"/>
  <c r="E46"/>
  <c r="E45"/>
  <c r="E44"/>
  <c r="E43"/>
  <c r="Q3007"/>
  <c r="R3007" s="1"/>
  <c r="Q3006"/>
  <c r="Q3005"/>
  <c r="Q3004"/>
  <c r="R3004" s="1"/>
  <c r="I44"/>
  <c r="I43"/>
  <c r="I42"/>
  <c r="I41"/>
  <c r="A44"/>
  <c r="A43"/>
  <c r="A42"/>
  <c r="A41"/>
  <c r="R3005"/>
  <c r="R3006"/>
  <c r="A14" i="8"/>
  <c r="A13"/>
  <c r="A12"/>
  <c r="A11"/>
  <c r="A10"/>
  <c r="A8"/>
  <c r="A7"/>
  <c r="A6"/>
  <c r="A14" i="10"/>
  <c r="A13"/>
  <c r="A12"/>
  <c r="A11"/>
  <c r="A9"/>
  <c r="A8"/>
  <c r="A7"/>
  <c r="A6"/>
  <c r="A13" i="9"/>
  <c r="A12"/>
  <c r="A10"/>
  <c r="A9"/>
  <c r="A8"/>
  <c r="A7"/>
  <c r="A6"/>
  <c r="R3" i="6"/>
  <c r="B1" i="11"/>
  <c r="B6" s="1"/>
  <c r="S1604" i="6" s="1"/>
  <c r="B1" i="10"/>
  <c r="O11" i="6" s="1"/>
  <c r="B1" i="9"/>
  <c r="K5" i="6" s="1"/>
  <c r="B1" i="8"/>
  <c r="B1" i="7"/>
  <c r="C10" s="1"/>
  <c r="R3003" i="6"/>
  <c r="R3002"/>
  <c r="R3001"/>
  <c r="R3000"/>
  <c r="R2999"/>
  <c r="R2998"/>
  <c r="R2997"/>
  <c r="R2996"/>
  <c r="R2995"/>
  <c r="R2994"/>
  <c r="R2993"/>
  <c r="R2992"/>
  <c r="R2991"/>
  <c r="R2990"/>
  <c r="R2989"/>
  <c r="R2988"/>
  <c r="R2987"/>
  <c r="R2986"/>
  <c r="R2985"/>
  <c r="R2984"/>
  <c r="R2983"/>
  <c r="R2982"/>
  <c r="R2981"/>
  <c r="R2980"/>
  <c r="R2979"/>
  <c r="R2978"/>
  <c r="R2977"/>
  <c r="R2976"/>
  <c r="R2975"/>
  <c r="R2974"/>
  <c r="R2973"/>
  <c r="R2972"/>
  <c r="R2971"/>
  <c r="R2970"/>
  <c r="R2969"/>
  <c r="R2968"/>
  <c r="R2967"/>
  <c r="R2966"/>
  <c r="R2965"/>
  <c r="R2964"/>
  <c r="R2963"/>
  <c r="R2962"/>
  <c r="R2961"/>
  <c r="R2960"/>
  <c r="R2959"/>
  <c r="R2958"/>
  <c r="R2957"/>
  <c r="R2956"/>
  <c r="R2955"/>
  <c r="R2954"/>
  <c r="R2953"/>
  <c r="R2952"/>
  <c r="R2951"/>
  <c r="R2950"/>
  <c r="R2949"/>
  <c r="R2948"/>
  <c r="R2947"/>
  <c r="R2946"/>
  <c r="R2945"/>
  <c r="R2944"/>
  <c r="R2943"/>
  <c r="R2942"/>
  <c r="R2941"/>
  <c r="R2940"/>
  <c r="R2939"/>
  <c r="R2938"/>
  <c r="R2937"/>
  <c r="R2936"/>
  <c r="R2935"/>
  <c r="R2934"/>
  <c r="R2933"/>
  <c r="R2932"/>
  <c r="R2931"/>
  <c r="R2930"/>
  <c r="R2929"/>
  <c r="R2928"/>
  <c r="R2927"/>
  <c r="R2926"/>
  <c r="R2925"/>
  <c r="R2924"/>
  <c r="R2923"/>
  <c r="R2922"/>
  <c r="R2921"/>
  <c r="R2920"/>
  <c r="R2919"/>
  <c r="R2918"/>
  <c r="R2917"/>
  <c r="R2916"/>
  <c r="R2915"/>
  <c r="R2914"/>
  <c r="R2913"/>
  <c r="R2912"/>
  <c r="R2911"/>
  <c r="R2910"/>
  <c r="R2909"/>
  <c r="R2908"/>
  <c r="R2907"/>
  <c r="R2906"/>
  <c r="R2905"/>
  <c r="R2904"/>
  <c r="R2903"/>
  <c r="R2902"/>
  <c r="R2901"/>
  <c r="R2900"/>
  <c r="R2899"/>
  <c r="R2898"/>
  <c r="R2897"/>
  <c r="R2896"/>
  <c r="R2895"/>
  <c r="R2894"/>
  <c r="R2893"/>
  <c r="R2892"/>
  <c r="R2891"/>
  <c r="R2890"/>
  <c r="R2889"/>
  <c r="R2888"/>
  <c r="R2887"/>
  <c r="R2886"/>
  <c r="R2885"/>
  <c r="R2884"/>
  <c r="R2883"/>
  <c r="R2882"/>
  <c r="R2881"/>
  <c r="R2880"/>
  <c r="R2879"/>
  <c r="R2878"/>
  <c r="R2877"/>
  <c r="R2876"/>
  <c r="R2875"/>
  <c r="R2874"/>
  <c r="R2873"/>
  <c r="R2872"/>
  <c r="R2871"/>
  <c r="R2870"/>
  <c r="R2869"/>
  <c r="R2868"/>
  <c r="R2867"/>
  <c r="R2866"/>
  <c r="R2865"/>
  <c r="R2864"/>
  <c r="R2863"/>
  <c r="R2862"/>
  <c r="R2861"/>
  <c r="R2860"/>
  <c r="R2859"/>
  <c r="R2858"/>
  <c r="R2857"/>
  <c r="R2856"/>
  <c r="R2855"/>
  <c r="R2854"/>
  <c r="R2853"/>
  <c r="R2852"/>
  <c r="R2851"/>
  <c r="R2850"/>
  <c r="R2849"/>
  <c r="R2848"/>
  <c r="R2847"/>
  <c r="R2846"/>
  <c r="R2845"/>
  <c r="R2844"/>
  <c r="R2843"/>
  <c r="R2842"/>
  <c r="R2841"/>
  <c r="R2840"/>
  <c r="R2839"/>
  <c r="R2838"/>
  <c r="R2837"/>
  <c r="R2836"/>
  <c r="R2835"/>
  <c r="R2834"/>
  <c r="R2833"/>
  <c r="R2832"/>
  <c r="R2831"/>
  <c r="R2830"/>
  <c r="R2829"/>
  <c r="R2828"/>
  <c r="R2827"/>
  <c r="R2826"/>
  <c r="R2825"/>
  <c r="R2824"/>
  <c r="R2823"/>
  <c r="R2822"/>
  <c r="R2821"/>
  <c r="R2820"/>
  <c r="R2819"/>
  <c r="R2818"/>
  <c r="R2817"/>
  <c r="R2816"/>
  <c r="R2815"/>
  <c r="R2814"/>
  <c r="R2813"/>
  <c r="R2812"/>
  <c r="R2811"/>
  <c r="R2810"/>
  <c r="R2809"/>
  <c r="R2808"/>
  <c r="R2807"/>
  <c r="R2806"/>
  <c r="R2805"/>
  <c r="R2804"/>
  <c r="R2803"/>
  <c r="R2802"/>
  <c r="R2801"/>
  <c r="R2800"/>
  <c r="R2799"/>
  <c r="R2798"/>
  <c r="R2797"/>
  <c r="R2796"/>
  <c r="R2795"/>
  <c r="R2794"/>
  <c r="R2793"/>
  <c r="R2792"/>
  <c r="R2791"/>
  <c r="R2790"/>
  <c r="R2789"/>
  <c r="R2788"/>
  <c r="R2787"/>
  <c r="R2786"/>
  <c r="R2785"/>
  <c r="R2784"/>
  <c r="R2783"/>
  <c r="R2782"/>
  <c r="R2781"/>
  <c r="R2780"/>
  <c r="R2779"/>
  <c r="R2778"/>
  <c r="R2777"/>
  <c r="R2776"/>
  <c r="R2775"/>
  <c r="R2774"/>
  <c r="R2773"/>
  <c r="R2772"/>
  <c r="R2771"/>
  <c r="R2770"/>
  <c r="R2769"/>
  <c r="R2768"/>
  <c r="R2767"/>
  <c r="R2766"/>
  <c r="R2765"/>
  <c r="R2764"/>
  <c r="R2763"/>
  <c r="R2762"/>
  <c r="R2761"/>
  <c r="R2760"/>
  <c r="R2759"/>
  <c r="R2758"/>
  <c r="R2757"/>
  <c r="R2756"/>
  <c r="R2755"/>
  <c r="R2754"/>
  <c r="R2753"/>
  <c r="R2752"/>
  <c r="R2751"/>
  <c r="R2750"/>
  <c r="R2749"/>
  <c r="R2748"/>
  <c r="R2747"/>
  <c r="R2746"/>
  <c r="R2745"/>
  <c r="R2744"/>
  <c r="R2743"/>
  <c r="R2742"/>
  <c r="R2741"/>
  <c r="R2740"/>
  <c r="R2739"/>
  <c r="R2738"/>
  <c r="R2737"/>
  <c r="R2736"/>
  <c r="R2735"/>
  <c r="R2734"/>
  <c r="R2733"/>
  <c r="R2732"/>
  <c r="R2731"/>
  <c r="R2730"/>
  <c r="R2729"/>
  <c r="R2728"/>
  <c r="R2727"/>
  <c r="R2726"/>
  <c r="R2725"/>
  <c r="R2724"/>
  <c r="R2723"/>
  <c r="R2722"/>
  <c r="R2721"/>
  <c r="R2720"/>
  <c r="R2719"/>
  <c r="R2718"/>
  <c r="R2717"/>
  <c r="R2716"/>
  <c r="R2715"/>
  <c r="R2714"/>
  <c r="R2713"/>
  <c r="R2712"/>
  <c r="R2711"/>
  <c r="R2710"/>
  <c r="R2709"/>
  <c r="R2708"/>
  <c r="R2707"/>
  <c r="R2706"/>
  <c r="R2705"/>
  <c r="R2704"/>
  <c r="R2703"/>
  <c r="R2702"/>
  <c r="R2701"/>
  <c r="R2700"/>
  <c r="R2699"/>
  <c r="R2698"/>
  <c r="R2697"/>
  <c r="R2696"/>
  <c r="R2695"/>
  <c r="R2694"/>
  <c r="R2693"/>
  <c r="R2692"/>
  <c r="R2691"/>
  <c r="R2690"/>
  <c r="R2689"/>
  <c r="R2688"/>
  <c r="R2687"/>
  <c r="R2686"/>
  <c r="R2685"/>
  <c r="R2684"/>
  <c r="R2683"/>
  <c r="R2682"/>
  <c r="R2681"/>
  <c r="R2680"/>
  <c r="R2679"/>
  <c r="R2678"/>
  <c r="R2677"/>
  <c r="R2676"/>
  <c r="R2675"/>
  <c r="R2674"/>
  <c r="R2673"/>
  <c r="R2672"/>
  <c r="R2671"/>
  <c r="R2670"/>
  <c r="R2669"/>
  <c r="R2668"/>
  <c r="R2667"/>
  <c r="R2666"/>
  <c r="R2665"/>
  <c r="R2664"/>
  <c r="R2663"/>
  <c r="R2662"/>
  <c r="R2661"/>
  <c r="R2660"/>
  <c r="R2659"/>
  <c r="R2658"/>
  <c r="R2657"/>
  <c r="R2656"/>
  <c r="R2655"/>
  <c r="R2654"/>
  <c r="R2653"/>
  <c r="R2652"/>
  <c r="R2651"/>
  <c r="R2650"/>
  <c r="R2649"/>
  <c r="R2648"/>
  <c r="R2647"/>
  <c r="R2646"/>
  <c r="R2645"/>
  <c r="R2644"/>
  <c r="R2643"/>
  <c r="R2642"/>
  <c r="R2641"/>
  <c r="R2640"/>
  <c r="R2639"/>
  <c r="R2638"/>
  <c r="R2637"/>
  <c r="R2636"/>
  <c r="R2635"/>
  <c r="R2634"/>
  <c r="R2633"/>
  <c r="R2632"/>
  <c r="R2631"/>
  <c r="R2630"/>
  <c r="R2629"/>
  <c r="R2628"/>
  <c r="R2627"/>
  <c r="R2626"/>
  <c r="R2625"/>
  <c r="R2624"/>
  <c r="R2623"/>
  <c r="R2622"/>
  <c r="R2621"/>
  <c r="R2620"/>
  <c r="R2619"/>
  <c r="R2618"/>
  <c r="R2617"/>
  <c r="R2616"/>
  <c r="R2615"/>
  <c r="R2614"/>
  <c r="R2613"/>
  <c r="R2612"/>
  <c r="R2611"/>
  <c r="R2610"/>
  <c r="R2609"/>
  <c r="R2608"/>
  <c r="R2607"/>
  <c r="R2606"/>
  <c r="R2605"/>
  <c r="R2604"/>
  <c r="R2603"/>
  <c r="R2602"/>
  <c r="R2601"/>
  <c r="R2600"/>
  <c r="R2599"/>
  <c r="R2598"/>
  <c r="R2597"/>
  <c r="R2596"/>
  <c r="R2595"/>
  <c r="R2594"/>
  <c r="R2593"/>
  <c r="R2592"/>
  <c r="R2591"/>
  <c r="R2590"/>
  <c r="R2589"/>
  <c r="R2588"/>
  <c r="R2587"/>
  <c r="R2586"/>
  <c r="R2585"/>
  <c r="R2584"/>
  <c r="R2583"/>
  <c r="R2582"/>
  <c r="R2581"/>
  <c r="R2580"/>
  <c r="R2579"/>
  <c r="R2578"/>
  <c r="R2577"/>
  <c r="R2576"/>
  <c r="R2575"/>
  <c r="R2574"/>
  <c r="R2573"/>
  <c r="R2572"/>
  <c r="R2571"/>
  <c r="R2570"/>
  <c r="R2569"/>
  <c r="R2568"/>
  <c r="R2567"/>
  <c r="R2566"/>
  <c r="R2565"/>
  <c r="R2564"/>
  <c r="R2563"/>
  <c r="R2562"/>
  <c r="R2561"/>
  <c r="R2560"/>
  <c r="R2559"/>
  <c r="R2558"/>
  <c r="R2557"/>
  <c r="R2556"/>
  <c r="R2555"/>
  <c r="R2554"/>
  <c r="R2553"/>
  <c r="R2552"/>
  <c r="R2551"/>
  <c r="R2550"/>
  <c r="R2549"/>
  <c r="R2548"/>
  <c r="R2547"/>
  <c r="R2546"/>
  <c r="R2545"/>
  <c r="R2544"/>
  <c r="R2543"/>
  <c r="R2542"/>
  <c r="R2541"/>
  <c r="R2540"/>
  <c r="R2539"/>
  <c r="R2538"/>
  <c r="R2537"/>
  <c r="R2536"/>
  <c r="R2535"/>
  <c r="R2534"/>
  <c r="R2533"/>
  <c r="R2532"/>
  <c r="R2531"/>
  <c r="R2530"/>
  <c r="R2529"/>
  <c r="R2528"/>
  <c r="R2527"/>
  <c r="R2526"/>
  <c r="R2525"/>
  <c r="R2524"/>
  <c r="R2523"/>
  <c r="R2522"/>
  <c r="R2521"/>
  <c r="R2520"/>
  <c r="R2519"/>
  <c r="R2518"/>
  <c r="R2517"/>
  <c r="R2516"/>
  <c r="R2515"/>
  <c r="R2514"/>
  <c r="R2513"/>
  <c r="R2512"/>
  <c r="R2511"/>
  <c r="R2510"/>
  <c r="R2509"/>
  <c r="R2508"/>
  <c r="R2507"/>
  <c r="R2506"/>
  <c r="R2505"/>
  <c r="R2504"/>
  <c r="R2503"/>
  <c r="R2502"/>
  <c r="R2501"/>
  <c r="R2500"/>
  <c r="R2499"/>
  <c r="R2498"/>
  <c r="R2497"/>
  <c r="R2496"/>
  <c r="R2495"/>
  <c r="R2494"/>
  <c r="R2493"/>
  <c r="R2492"/>
  <c r="R2491"/>
  <c r="R2490"/>
  <c r="R2489"/>
  <c r="R2488"/>
  <c r="R2487"/>
  <c r="R2486"/>
  <c r="R2485"/>
  <c r="R2484"/>
  <c r="R2483"/>
  <c r="R2482"/>
  <c r="R2481"/>
  <c r="R2480"/>
  <c r="R2479"/>
  <c r="R2478"/>
  <c r="R2477"/>
  <c r="R2476"/>
  <c r="R2475"/>
  <c r="R2474"/>
  <c r="R2473"/>
  <c r="R2472"/>
  <c r="R2471"/>
  <c r="R2470"/>
  <c r="R2469"/>
  <c r="R2468"/>
  <c r="R2467"/>
  <c r="R2466"/>
  <c r="R2465"/>
  <c r="R2464"/>
  <c r="R2463"/>
  <c r="R2462"/>
  <c r="R2461"/>
  <c r="R2460"/>
  <c r="R2459"/>
  <c r="R2458"/>
  <c r="R2457"/>
  <c r="R2456"/>
  <c r="R2455"/>
  <c r="R2454"/>
  <c r="R2453"/>
  <c r="R2452"/>
  <c r="R2451"/>
  <c r="R2450"/>
  <c r="R2449"/>
  <c r="R2448"/>
  <c r="R2447"/>
  <c r="R2446"/>
  <c r="R2445"/>
  <c r="R2444"/>
  <c r="R2443"/>
  <c r="R2442"/>
  <c r="R2441"/>
  <c r="R2440"/>
  <c r="R2439"/>
  <c r="R2438"/>
  <c r="R2437"/>
  <c r="R2436"/>
  <c r="R2435"/>
  <c r="R2434"/>
  <c r="R2433"/>
  <c r="R2432"/>
  <c r="R2431"/>
  <c r="R2430"/>
  <c r="R2429"/>
  <c r="R2428"/>
  <c r="R2427"/>
  <c r="R2426"/>
  <c r="R2425"/>
  <c r="R2424"/>
  <c r="R2423"/>
  <c r="R2422"/>
  <c r="R2421"/>
  <c r="R2420"/>
  <c r="R2419"/>
  <c r="R2418"/>
  <c r="R2417"/>
  <c r="R2416"/>
  <c r="R2415"/>
  <c r="R2414"/>
  <c r="R2413"/>
  <c r="R2412"/>
  <c r="R2411"/>
  <c r="R2410"/>
  <c r="R2409"/>
  <c r="R2408"/>
  <c r="R2407"/>
  <c r="R2406"/>
  <c r="R2405"/>
  <c r="R2404"/>
  <c r="R2403"/>
  <c r="R2402"/>
  <c r="R2401"/>
  <c r="R2400"/>
  <c r="R2399"/>
  <c r="R2398"/>
  <c r="R2397"/>
  <c r="R2396"/>
  <c r="R2395"/>
  <c r="R2394"/>
  <c r="R2393"/>
  <c r="R2392"/>
  <c r="R2391"/>
  <c r="R2390"/>
  <c r="R2389"/>
  <c r="R2388"/>
  <c r="R2387"/>
  <c r="R2386"/>
  <c r="R2385"/>
  <c r="R2384"/>
  <c r="R2383"/>
  <c r="R2382"/>
  <c r="R2381"/>
  <c r="R2380"/>
  <c r="R2379"/>
  <c r="R2378"/>
  <c r="R2377"/>
  <c r="R2376"/>
  <c r="R2375"/>
  <c r="R2374"/>
  <c r="R2373"/>
  <c r="R2372"/>
  <c r="R2371"/>
  <c r="R2370"/>
  <c r="R2369"/>
  <c r="R2368"/>
  <c r="R2367"/>
  <c r="R2366"/>
  <c r="R2365"/>
  <c r="R2364"/>
  <c r="R2363"/>
  <c r="R2362"/>
  <c r="R2361"/>
  <c r="R2360"/>
  <c r="R2359"/>
  <c r="R2358"/>
  <c r="R2357"/>
  <c r="R2356"/>
  <c r="R2355"/>
  <c r="R2354"/>
  <c r="R2353"/>
  <c r="R2352"/>
  <c r="R2351"/>
  <c r="R2350"/>
  <c r="R2349"/>
  <c r="R2348"/>
  <c r="R2347"/>
  <c r="R2346"/>
  <c r="R2345"/>
  <c r="R2344"/>
  <c r="R2343"/>
  <c r="R2342"/>
  <c r="R2341"/>
  <c r="R2340"/>
  <c r="R2339"/>
  <c r="R2338"/>
  <c r="R2337"/>
  <c r="R2336"/>
  <c r="R2335"/>
  <c r="R2334"/>
  <c r="R2333"/>
  <c r="R2332"/>
  <c r="R2331"/>
  <c r="R2330"/>
  <c r="R2329"/>
  <c r="R2328"/>
  <c r="R2327"/>
  <c r="R2326"/>
  <c r="R2325"/>
  <c r="R2324"/>
  <c r="R2323"/>
  <c r="R2322"/>
  <c r="R2321"/>
  <c r="R2320"/>
  <c r="R2319"/>
  <c r="R2318"/>
  <c r="R2317"/>
  <c r="R2316"/>
  <c r="R2315"/>
  <c r="R2314"/>
  <c r="R2313"/>
  <c r="R2312"/>
  <c r="R2311"/>
  <c r="R2310"/>
  <c r="R2309"/>
  <c r="R2308"/>
  <c r="R2307"/>
  <c r="R2306"/>
  <c r="R2305"/>
  <c r="R2304"/>
  <c r="R2303"/>
  <c r="R2302"/>
  <c r="R2301"/>
  <c r="R2300"/>
  <c r="R2299"/>
  <c r="R2298"/>
  <c r="R2297"/>
  <c r="R2296"/>
  <c r="R2295"/>
  <c r="R2294"/>
  <c r="R2293"/>
  <c r="R2292"/>
  <c r="R2291"/>
  <c r="R2290"/>
  <c r="R2289"/>
  <c r="R2288"/>
  <c r="R2287"/>
  <c r="R2286"/>
  <c r="R2285"/>
  <c r="R2284"/>
  <c r="R2283"/>
  <c r="R2282"/>
  <c r="R2281"/>
  <c r="R2280"/>
  <c r="R2279"/>
  <c r="R2278"/>
  <c r="R2277"/>
  <c r="R2276"/>
  <c r="R2275"/>
  <c r="R2274"/>
  <c r="R2273"/>
  <c r="R2272"/>
  <c r="R2271"/>
  <c r="R2270"/>
  <c r="R2269"/>
  <c r="R2268"/>
  <c r="R2267"/>
  <c r="R2266"/>
  <c r="R2265"/>
  <c r="R2264"/>
  <c r="R2263"/>
  <c r="R2262"/>
  <c r="R2261"/>
  <c r="R2260"/>
  <c r="R2259"/>
  <c r="R2258"/>
  <c r="R2257"/>
  <c r="R2256"/>
  <c r="R2255"/>
  <c r="R2254"/>
  <c r="R2253"/>
  <c r="R2252"/>
  <c r="R2251"/>
  <c r="R2250"/>
  <c r="R2249"/>
  <c r="R2248"/>
  <c r="R2247"/>
  <c r="R2246"/>
  <c r="R2245"/>
  <c r="R2244"/>
  <c r="R2243"/>
  <c r="R2242"/>
  <c r="R2241"/>
  <c r="R2240"/>
  <c r="R2239"/>
  <c r="R2238"/>
  <c r="R2237"/>
  <c r="R2236"/>
  <c r="R2235"/>
  <c r="R2234"/>
  <c r="R2233"/>
  <c r="R2232"/>
  <c r="R2231"/>
  <c r="R2230"/>
  <c r="R2229"/>
  <c r="R2228"/>
  <c r="R2227"/>
  <c r="R2226"/>
  <c r="R2225"/>
  <c r="R2224"/>
  <c r="R2223"/>
  <c r="R2222"/>
  <c r="R2221"/>
  <c r="R2220"/>
  <c r="R2219"/>
  <c r="R2218"/>
  <c r="R2217"/>
  <c r="R2216"/>
  <c r="R2215"/>
  <c r="R2214"/>
  <c r="R2213"/>
  <c r="R2212"/>
  <c r="R2211"/>
  <c r="R2210"/>
  <c r="R2209"/>
  <c r="R2208"/>
  <c r="R2207"/>
  <c r="R2206"/>
  <c r="R2205"/>
  <c r="R2204"/>
  <c r="R2203"/>
  <c r="R2202"/>
  <c r="R2201"/>
  <c r="R2200"/>
  <c r="R2199"/>
  <c r="R2198"/>
  <c r="R2197"/>
  <c r="R2196"/>
  <c r="R2195"/>
  <c r="R2194"/>
  <c r="R2193"/>
  <c r="R2192"/>
  <c r="R2191"/>
  <c r="R2190"/>
  <c r="R2189"/>
  <c r="R2188"/>
  <c r="R2187"/>
  <c r="R2186"/>
  <c r="R2185"/>
  <c r="R2184"/>
  <c r="R2183"/>
  <c r="R2182"/>
  <c r="R2181"/>
  <c r="R2180"/>
  <c r="R2179"/>
  <c r="R2178"/>
  <c r="R2177"/>
  <c r="R2176"/>
  <c r="R2175"/>
  <c r="R2174"/>
  <c r="R2173"/>
  <c r="R2172"/>
  <c r="R2171"/>
  <c r="R2170"/>
  <c r="R2169"/>
  <c r="R2168"/>
  <c r="R2167"/>
  <c r="R2166"/>
  <c r="R2165"/>
  <c r="R2164"/>
  <c r="R2163"/>
  <c r="R2162"/>
  <c r="R2161"/>
  <c r="R2160"/>
  <c r="R2159"/>
  <c r="R2158"/>
  <c r="R2157"/>
  <c r="R2156"/>
  <c r="R2155"/>
  <c r="R2154"/>
  <c r="R2153"/>
  <c r="R2152"/>
  <c r="R2151"/>
  <c r="R2150"/>
  <c r="R2149"/>
  <c r="R2148"/>
  <c r="R2147"/>
  <c r="R2146"/>
  <c r="R2145"/>
  <c r="R2144"/>
  <c r="R2143"/>
  <c r="R2142"/>
  <c r="R2141"/>
  <c r="R2140"/>
  <c r="R2139"/>
  <c r="R2138"/>
  <c r="R2137"/>
  <c r="R2136"/>
  <c r="R2135"/>
  <c r="R2134"/>
  <c r="R2133"/>
  <c r="R2132"/>
  <c r="R2131"/>
  <c r="R2130"/>
  <c r="R2129"/>
  <c r="R2128"/>
  <c r="R2127"/>
  <c r="R2126"/>
  <c r="R2125"/>
  <c r="R2124"/>
  <c r="R2123"/>
  <c r="R2122"/>
  <c r="R2121"/>
  <c r="R2120"/>
  <c r="R2119"/>
  <c r="R2118"/>
  <c r="R2117"/>
  <c r="R2116"/>
  <c r="R2115"/>
  <c r="R2114"/>
  <c r="R2113"/>
  <c r="R2112"/>
  <c r="R2111"/>
  <c r="R2110"/>
  <c r="R2109"/>
  <c r="R2108"/>
  <c r="R2107"/>
  <c r="R2106"/>
  <c r="R2105"/>
  <c r="R2104"/>
  <c r="R2103"/>
  <c r="R2102"/>
  <c r="R2101"/>
  <c r="R2100"/>
  <c r="R2099"/>
  <c r="R2098"/>
  <c r="R2097"/>
  <c r="R2096"/>
  <c r="R2095"/>
  <c r="R2094"/>
  <c r="R2093"/>
  <c r="R2092"/>
  <c r="R2091"/>
  <c r="R2090"/>
  <c r="R2089"/>
  <c r="R2088"/>
  <c r="R2087"/>
  <c r="R2086"/>
  <c r="R2085"/>
  <c r="R2084"/>
  <c r="R2083"/>
  <c r="R2082"/>
  <c r="R2081"/>
  <c r="R2080"/>
  <c r="R2079"/>
  <c r="R2078"/>
  <c r="R2077"/>
  <c r="R2076"/>
  <c r="R2075"/>
  <c r="R2074"/>
  <c r="R2073"/>
  <c r="R2072"/>
  <c r="R2071"/>
  <c r="R2070"/>
  <c r="R2069"/>
  <c r="R2068"/>
  <c r="R2067"/>
  <c r="R2066"/>
  <c r="R2065"/>
  <c r="R2064"/>
  <c r="R2063"/>
  <c r="R2062"/>
  <c r="R2061"/>
  <c r="R2060"/>
  <c r="R2059"/>
  <c r="R2058"/>
  <c r="R2057"/>
  <c r="R2056"/>
  <c r="R2055"/>
  <c r="R2054"/>
  <c r="R2053"/>
  <c r="R2052"/>
  <c r="R2051"/>
  <c r="R2050"/>
  <c r="R2049"/>
  <c r="R2048"/>
  <c r="R2047"/>
  <c r="R2046"/>
  <c r="R2045"/>
  <c r="R2044"/>
  <c r="R2043"/>
  <c r="R2042"/>
  <c r="R2041"/>
  <c r="R2040"/>
  <c r="R2039"/>
  <c r="R2038"/>
  <c r="R2037"/>
  <c r="R2036"/>
  <c r="R2035"/>
  <c r="R2034"/>
  <c r="R2033"/>
  <c r="R2032"/>
  <c r="R2031"/>
  <c r="R2030"/>
  <c r="R2029"/>
  <c r="R2028"/>
  <c r="R2027"/>
  <c r="R2026"/>
  <c r="R2025"/>
  <c r="R2024"/>
  <c r="R2023"/>
  <c r="R2022"/>
  <c r="R2021"/>
  <c r="R2020"/>
  <c r="R2019"/>
  <c r="R2018"/>
  <c r="R2017"/>
  <c r="R2016"/>
  <c r="R2015"/>
  <c r="R2014"/>
  <c r="R2013"/>
  <c r="R2012"/>
  <c r="R2011"/>
  <c r="R2010"/>
  <c r="R2009"/>
  <c r="R2008"/>
  <c r="R2007"/>
  <c r="R2006"/>
  <c r="R2005"/>
  <c r="R2004"/>
  <c r="R2003"/>
  <c r="R2002"/>
  <c r="R2001"/>
  <c r="R2000"/>
  <c r="R1999"/>
  <c r="R1998"/>
  <c r="R1997"/>
  <c r="R1996"/>
  <c r="R1995"/>
  <c r="R1994"/>
  <c r="R1993"/>
  <c r="R1992"/>
  <c r="R1991"/>
  <c r="R1990"/>
  <c r="R1989"/>
  <c r="R1988"/>
  <c r="R1987"/>
  <c r="R1986"/>
  <c r="R1985"/>
  <c r="R1984"/>
  <c r="R1983"/>
  <c r="R1982"/>
  <c r="R1981"/>
  <c r="R1980"/>
  <c r="R1979"/>
  <c r="R1978"/>
  <c r="R1977"/>
  <c r="R1976"/>
  <c r="R1975"/>
  <c r="R1974"/>
  <c r="R1973"/>
  <c r="R1972"/>
  <c r="R1971"/>
  <c r="R1970"/>
  <c r="R1969"/>
  <c r="R1968"/>
  <c r="R1967"/>
  <c r="R1966"/>
  <c r="R1965"/>
  <c r="R1964"/>
  <c r="R1963"/>
  <c r="R1962"/>
  <c r="R1961"/>
  <c r="R1960"/>
  <c r="R1959"/>
  <c r="R1958"/>
  <c r="R1957"/>
  <c r="R1956"/>
  <c r="R1955"/>
  <c r="R1954"/>
  <c r="R1953"/>
  <c r="R1952"/>
  <c r="R1951"/>
  <c r="R1950"/>
  <c r="R1949"/>
  <c r="R1948"/>
  <c r="R1947"/>
  <c r="R1946"/>
  <c r="R1945"/>
  <c r="R1944"/>
  <c r="R1943"/>
  <c r="R1942"/>
  <c r="R1941"/>
  <c r="R1940"/>
  <c r="R1939"/>
  <c r="R1938"/>
  <c r="R1937"/>
  <c r="R1936"/>
  <c r="R1935"/>
  <c r="R1934"/>
  <c r="R1933"/>
  <c r="R1932"/>
  <c r="R1931"/>
  <c r="R1930"/>
  <c r="R1929"/>
  <c r="R1928"/>
  <c r="R1927"/>
  <c r="R1926"/>
  <c r="R1925"/>
  <c r="R1924"/>
  <c r="R1923"/>
  <c r="R1922"/>
  <c r="R1921"/>
  <c r="R1920"/>
  <c r="R1919"/>
  <c r="R1918"/>
  <c r="R1917"/>
  <c r="R1916"/>
  <c r="R1915"/>
  <c r="R1914"/>
  <c r="R1913"/>
  <c r="R1912"/>
  <c r="R1911"/>
  <c r="R1910"/>
  <c r="R1909"/>
  <c r="R1908"/>
  <c r="R1907"/>
  <c r="R1906"/>
  <c r="R1905"/>
  <c r="R1904"/>
  <c r="R1903"/>
  <c r="R1902"/>
  <c r="R1901"/>
  <c r="R1900"/>
  <c r="R1899"/>
  <c r="R1898"/>
  <c r="R1897"/>
  <c r="R1896"/>
  <c r="R1895"/>
  <c r="R1894"/>
  <c r="R1893"/>
  <c r="R1892"/>
  <c r="R1891"/>
  <c r="R1890"/>
  <c r="R1889"/>
  <c r="R1888"/>
  <c r="R1887"/>
  <c r="R1886"/>
  <c r="R1885"/>
  <c r="R1884"/>
  <c r="R1883"/>
  <c r="R1882"/>
  <c r="R1881"/>
  <c r="R1880"/>
  <c r="R1879"/>
  <c r="R1878"/>
  <c r="R1877"/>
  <c r="R1876"/>
  <c r="R1875"/>
  <c r="R1874"/>
  <c r="R1873"/>
  <c r="R1872"/>
  <c r="R1871"/>
  <c r="R1870"/>
  <c r="R1869"/>
  <c r="R1868"/>
  <c r="R1867"/>
  <c r="R1866"/>
  <c r="R1865"/>
  <c r="R1864"/>
  <c r="R1863"/>
  <c r="R1862"/>
  <c r="R1861"/>
  <c r="R1860"/>
  <c r="R1859"/>
  <c r="R1858"/>
  <c r="R1857"/>
  <c r="R1856"/>
  <c r="R1855"/>
  <c r="R1854"/>
  <c r="R1853"/>
  <c r="R1852"/>
  <c r="R1851"/>
  <c r="R1850"/>
  <c r="R1849"/>
  <c r="R1848"/>
  <c r="R1847"/>
  <c r="R1846"/>
  <c r="R1845"/>
  <c r="R1844"/>
  <c r="R1843"/>
  <c r="R1842"/>
  <c r="R1841"/>
  <c r="R1840"/>
  <c r="R1839"/>
  <c r="R1838"/>
  <c r="R1837"/>
  <c r="R1836"/>
  <c r="R1835"/>
  <c r="R1834"/>
  <c r="R1833"/>
  <c r="R1832"/>
  <c r="R1831"/>
  <c r="R1830"/>
  <c r="R1829"/>
  <c r="R1828"/>
  <c r="R1827"/>
  <c r="R1826"/>
  <c r="R1825"/>
  <c r="R1824"/>
  <c r="R1823"/>
  <c r="R1822"/>
  <c r="R1821"/>
  <c r="R1820"/>
  <c r="R1819"/>
  <c r="R1818"/>
  <c r="R1817"/>
  <c r="R1816"/>
  <c r="R1815"/>
  <c r="R1814"/>
  <c r="R1813"/>
  <c r="R1812"/>
  <c r="R1811"/>
  <c r="R1810"/>
  <c r="R1809"/>
  <c r="R1808"/>
  <c r="R1807"/>
  <c r="R1806"/>
  <c r="R1805"/>
  <c r="R1804"/>
  <c r="R1803"/>
  <c r="R1802"/>
  <c r="R1801"/>
  <c r="R1800"/>
  <c r="R1799"/>
  <c r="R1798"/>
  <c r="R1797"/>
  <c r="R1796"/>
  <c r="R1795"/>
  <c r="R1794"/>
  <c r="R1793"/>
  <c r="R1792"/>
  <c r="R1791"/>
  <c r="R1790"/>
  <c r="R1789"/>
  <c r="R1788"/>
  <c r="R1787"/>
  <c r="R1786"/>
  <c r="R1785"/>
  <c r="R1784"/>
  <c r="R1783"/>
  <c r="R1782"/>
  <c r="R1781"/>
  <c r="R1780"/>
  <c r="R1779"/>
  <c r="R1778"/>
  <c r="R1777"/>
  <c r="R1776"/>
  <c r="R1775"/>
  <c r="R1774"/>
  <c r="R1773"/>
  <c r="R1772"/>
  <c r="R1771"/>
  <c r="R1770"/>
  <c r="R1769"/>
  <c r="R1768"/>
  <c r="R1767"/>
  <c r="R1766"/>
  <c r="R1765"/>
  <c r="R1764"/>
  <c r="R1763"/>
  <c r="R1762"/>
  <c r="R1761"/>
  <c r="R1760"/>
  <c r="R1759"/>
  <c r="R1758"/>
  <c r="R1757"/>
  <c r="R1756"/>
  <c r="R1755"/>
  <c r="R1754"/>
  <c r="R1753"/>
  <c r="R1752"/>
  <c r="R1751"/>
  <c r="R1750"/>
  <c r="R1749"/>
  <c r="R1748"/>
  <c r="R1747"/>
  <c r="R1746"/>
  <c r="R1745"/>
  <c r="R1744"/>
  <c r="R1743"/>
  <c r="R1742"/>
  <c r="R1741"/>
  <c r="R1740"/>
  <c r="R1739"/>
  <c r="R1738"/>
  <c r="R1737"/>
  <c r="R1736"/>
  <c r="R1735"/>
  <c r="R1734"/>
  <c r="R1733"/>
  <c r="R1732"/>
  <c r="R1731"/>
  <c r="R1730"/>
  <c r="R1729"/>
  <c r="R1728"/>
  <c r="R1727"/>
  <c r="R1726"/>
  <c r="R1725"/>
  <c r="R1724"/>
  <c r="R1723"/>
  <c r="R1722"/>
  <c r="R1721"/>
  <c r="R1720"/>
  <c r="R1719"/>
  <c r="R1718"/>
  <c r="R1717"/>
  <c r="R1716"/>
  <c r="R1715"/>
  <c r="R1714"/>
  <c r="R1713"/>
  <c r="R1712"/>
  <c r="R1711"/>
  <c r="R1710"/>
  <c r="R1709"/>
  <c r="R1708"/>
  <c r="R1707"/>
  <c r="R1706"/>
  <c r="R1705"/>
  <c r="R1704"/>
  <c r="R1703"/>
  <c r="R1702"/>
  <c r="R1701"/>
  <c r="R1700"/>
  <c r="R1699"/>
  <c r="R1698"/>
  <c r="R1697"/>
  <c r="R1696"/>
  <c r="R1695"/>
  <c r="R1694"/>
  <c r="R1693"/>
  <c r="R1692"/>
  <c r="R1691"/>
  <c r="R1690"/>
  <c r="R1689"/>
  <c r="R1688"/>
  <c r="R1687"/>
  <c r="R1686"/>
  <c r="R1685"/>
  <c r="R1684"/>
  <c r="R1683"/>
  <c r="R1682"/>
  <c r="R1681"/>
  <c r="R1680"/>
  <c r="R1679"/>
  <c r="R1678"/>
  <c r="R1677"/>
  <c r="R1676"/>
  <c r="R1675"/>
  <c r="R1674"/>
  <c r="R1673"/>
  <c r="R1672"/>
  <c r="R1671"/>
  <c r="R1670"/>
  <c r="R1669"/>
  <c r="R1668"/>
  <c r="R1667"/>
  <c r="R1666"/>
  <c r="R1665"/>
  <c r="R1664"/>
  <c r="R1663"/>
  <c r="R1662"/>
  <c r="R1661"/>
  <c r="R1660"/>
  <c r="R1659"/>
  <c r="R1658"/>
  <c r="R1657"/>
  <c r="R1656"/>
  <c r="R1655"/>
  <c r="R1654"/>
  <c r="R1653"/>
  <c r="R1652"/>
  <c r="R1651"/>
  <c r="R1650"/>
  <c r="R1649"/>
  <c r="R1648"/>
  <c r="R1647"/>
  <c r="R1646"/>
  <c r="R1645"/>
  <c r="R1644"/>
  <c r="R1643"/>
  <c r="R1642"/>
  <c r="R1641"/>
  <c r="R1640"/>
  <c r="R1639"/>
  <c r="R1638"/>
  <c r="R1637"/>
  <c r="R1636"/>
  <c r="R1635"/>
  <c r="R1634"/>
  <c r="R1633"/>
  <c r="R1632"/>
  <c r="R1631"/>
  <c r="R1630"/>
  <c r="R1629"/>
  <c r="R1628"/>
  <c r="R1627"/>
  <c r="R1626"/>
  <c r="R1625"/>
  <c r="R1624"/>
  <c r="R1623"/>
  <c r="R1622"/>
  <c r="R1621"/>
  <c r="R1620"/>
  <c r="R1619"/>
  <c r="R1618"/>
  <c r="R1617"/>
  <c r="R1616"/>
  <c r="R1615"/>
  <c r="R1614"/>
  <c r="R1613"/>
  <c r="R1612"/>
  <c r="R1611"/>
  <c r="R1610"/>
  <c r="R1609"/>
  <c r="R1608"/>
  <c r="R1607"/>
  <c r="R1606"/>
  <c r="R1605"/>
  <c r="R1604"/>
  <c r="R1603"/>
  <c r="R1602"/>
  <c r="R1601"/>
  <c r="R1600"/>
  <c r="R1599"/>
  <c r="R1598"/>
  <c r="R1597"/>
  <c r="R1596"/>
  <c r="R1595"/>
  <c r="R1594"/>
  <c r="R1593"/>
  <c r="R1592"/>
  <c r="R1591"/>
  <c r="R1590"/>
  <c r="R1589"/>
  <c r="R1588"/>
  <c r="R1587"/>
  <c r="R1586"/>
  <c r="R1585"/>
  <c r="R1584"/>
  <c r="R1583"/>
  <c r="R1582"/>
  <c r="R1581"/>
  <c r="R1580"/>
  <c r="R1579"/>
  <c r="R1578"/>
  <c r="R1577"/>
  <c r="R1576"/>
  <c r="R1575"/>
  <c r="R1574"/>
  <c r="R1573"/>
  <c r="R1572"/>
  <c r="R1571"/>
  <c r="R1570"/>
  <c r="R1569"/>
  <c r="R1568"/>
  <c r="R1567"/>
  <c r="R1566"/>
  <c r="R1565"/>
  <c r="R1564"/>
  <c r="R1563"/>
  <c r="R1562"/>
  <c r="R1561"/>
  <c r="R1560"/>
  <c r="R1559"/>
  <c r="R1558"/>
  <c r="R1557"/>
  <c r="R1556"/>
  <c r="R1555"/>
  <c r="R1554"/>
  <c r="R1553"/>
  <c r="R1552"/>
  <c r="R1551"/>
  <c r="R1550"/>
  <c r="R1549"/>
  <c r="R1548"/>
  <c r="R1547"/>
  <c r="R1546"/>
  <c r="R1545"/>
  <c r="R1544"/>
  <c r="R1543"/>
  <c r="R1542"/>
  <c r="R1541"/>
  <c r="R1540"/>
  <c r="R1539"/>
  <c r="R1538"/>
  <c r="R1537"/>
  <c r="R1536"/>
  <c r="R1535"/>
  <c r="R1534"/>
  <c r="R1533"/>
  <c r="R1532"/>
  <c r="R1531"/>
  <c r="R1530"/>
  <c r="R1529"/>
  <c r="R1528"/>
  <c r="R1527"/>
  <c r="R1526"/>
  <c r="R1525"/>
  <c r="R1524"/>
  <c r="R1523"/>
  <c r="R1522"/>
  <c r="R1521"/>
  <c r="R1520"/>
  <c r="R1519"/>
  <c r="R1518"/>
  <c r="R1517"/>
  <c r="R1516"/>
  <c r="R1515"/>
  <c r="R1514"/>
  <c r="R1513"/>
  <c r="R1512"/>
  <c r="R1511"/>
  <c r="R1510"/>
  <c r="R1509"/>
  <c r="R1508"/>
  <c r="R1507"/>
  <c r="R1506"/>
  <c r="R1505"/>
  <c r="R1504"/>
  <c r="R1503"/>
  <c r="R1502"/>
  <c r="R1501"/>
  <c r="R1500"/>
  <c r="R1499"/>
  <c r="R1498"/>
  <c r="R1497"/>
  <c r="R1496"/>
  <c r="R1495"/>
  <c r="R1494"/>
  <c r="R1493"/>
  <c r="R1492"/>
  <c r="R1491"/>
  <c r="R1490"/>
  <c r="R1489"/>
  <c r="R1488"/>
  <c r="R1487"/>
  <c r="R1486"/>
  <c r="R1485"/>
  <c r="R1484"/>
  <c r="R1483"/>
  <c r="R1482"/>
  <c r="R1481"/>
  <c r="R1480"/>
  <c r="R1479"/>
  <c r="R1478"/>
  <c r="R1477"/>
  <c r="R1476"/>
  <c r="R1475"/>
  <c r="R1474"/>
  <c r="R1473"/>
  <c r="R1472"/>
  <c r="R1471"/>
  <c r="R1470"/>
  <c r="R1469"/>
  <c r="R1468"/>
  <c r="R1467"/>
  <c r="R1466"/>
  <c r="R1465"/>
  <c r="R1464"/>
  <c r="R1463"/>
  <c r="R1462"/>
  <c r="R1461"/>
  <c r="R1460"/>
  <c r="R1459"/>
  <c r="R1458"/>
  <c r="R1457"/>
  <c r="R1456"/>
  <c r="R1455"/>
  <c r="R1454"/>
  <c r="R1453"/>
  <c r="R1452"/>
  <c r="R1451"/>
  <c r="R1450"/>
  <c r="R1449"/>
  <c r="R1448"/>
  <c r="R1447"/>
  <c r="R1446"/>
  <c r="R1445"/>
  <c r="R1444"/>
  <c r="R1443"/>
  <c r="R1442"/>
  <c r="R1441"/>
  <c r="R1440"/>
  <c r="R1439"/>
  <c r="R1438"/>
  <c r="R1437"/>
  <c r="R1436"/>
  <c r="R1435"/>
  <c r="R1434"/>
  <c r="R1433"/>
  <c r="R1432"/>
  <c r="R1431"/>
  <c r="R1430"/>
  <c r="R1429"/>
  <c r="R1428"/>
  <c r="R1427"/>
  <c r="R1426"/>
  <c r="R1425"/>
  <c r="R1424"/>
  <c r="R1423"/>
  <c r="R1422"/>
  <c r="R1421"/>
  <c r="R1420"/>
  <c r="R1419"/>
  <c r="R1418"/>
  <c r="R1417"/>
  <c r="R1416"/>
  <c r="R1415"/>
  <c r="R1414"/>
  <c r="R1413"/>
  <c r="R1412"/>
  <c r="R1411"/>
  <c r="R1410"/>
  <c r="R1409"/>
  <c r="R1408"/>
  <c r="R1407"/>
  <c r="R1406"/>
  <c r="R1405"/>
  <c r="R1404"/>
  <c r="R1403"/>
  <c r="R1402"/>
  <c r="R1401"/>
  <c r="R1400"/>
  <c r="R1399"/>
  <c r="R1398"/>
  <c r="R1397"/>
  <c r="R1396"/>
  <c r="R1395"/>
  <c r="R1394"/>
  <c r="R1393"/>
  <c r="R1392"/>
  <c r="R1391"/>
  <c r="R1390"/>
  <c r="R1389"/>
  <c r="R1388"/>
  <c r="R1387"/>
  <c r="R1386"/>
  <c r="R1385"/>
  <c r="R1384"/>
  <c r="R1383"/>
  <c r="R1382"/>
  <c r="R1381"/>
  <c r="R1380"/>
  <c r="R1379"/>
  <c r="R1378"/>
  <c r="R1377"/>
  <c r="R1376"/>
  <c r="R1375"/>
  <c r="R1374"/>
  <c r="R1373"/>
  <c r="R1372"/>
  <c r="R1371"/>
  <c r="R1370"/>
  <c r="R1369"/>
  <c r="R1368"/>
  <c r="R1367"/>
  <c r="R1366"/>
  <c r="R1365"/>
  <c r="R1364"/>
  <c r="R1363"/>
  <c r="R1362"/>
  <c r="R1361"/>
  <c r="R1360"/>
  <c r="R1359"/>
  <c r="R1358"/>
  <c r="R1357"/>
  <c r="R1356"/>
  <c r="R1355"/>
  <c r="R1354"/>
  <c r="R1353"/>
  <c r="R1352"/>
  <c r="R1351"/>
  <c r="R1350"/>
  <c r="R1349"/>
  <c r="R1348"/>
  <c r="R1347"/>
  <c r="R1346"/>
  <c r="R1345"/>
  <c r="R1344"/>
  <c r="R1343"/>
  <c r="R1342"/>
  <c r="R1341"/>
  <c r="R1340"/>
  <c r="R1339"/>
  <c r="R1338"/>
  <c r="R1337"/>
  <c r="R1336"/>
  <c r="R1335"/>
  <c r="R1334"/>
  <c r="R1333"/>
  <c r="R1332"/>
  <c r="R1331"/>
  <c r="R1330"/>
  <c r="R1329"/>
  <c r="R1328"/>
  <c r="R1327"/>
  <c r="R1326"/>
  <c r="R1325"/>
  <c r="R1324"/>
  <c r="R1323"/>
  <c r="R1322"/>
  <c r="R1321"/>
  <c r="R1320"/>
  <c r="R1319"/>
  <c r="R1318"/>
  <c r="R1317"/>
  <c r="R1316"/>
  <c r="R1315"/>
  <c r="R1314"/>
  <c r="R1313"/>
  <c r="R1312"/>
  <c r="R1311"/>
  <c r="R1310"/>
  <c r="R1309"/>
  <c r="R1308"/>
  <c r="R1307"/>
  <c r="R1306"/>
  <c r="R1305"/>
  <c r="R1304"/>
  <c r="R1303"/>
  <c r="R1302"/>
  <c r="R1301"/>
  <c r="R1300"/>
  <c r="R1299"/>
  <c r="R1298"/>
  <c r="R1297"/>
  <c r="R1296"/>
  <c r="R1295"/>
  <c r="R1294"/>
  <c r="R1293"/>
  <c r="R1292"/>
  <c r="R1291"/>
  <c r="R1290"/>
  <c r="R1289"/>
  <c r="R1288"/>
  <c r="R1287"/>
  <c r="R1286"/>
  <c r="R1285"/>
  <c r="R1284"/>
  <c r="R1283"/>
  <c r="R1282"/>
  <c r="R1281"/>
  <c r="R1280"/>
  <c r="R1279"/>
  <c r="R1278"/>
  <c r="R1277"/>
  <c r="R1276"/>
  <c r="R1275"/>
  <c r="R1274"/>
  <c r="R1273"/>
  <c r="R1272"/>
  <c r="R1271"/>
  <c r="R1270"/>
  <c r="R1269"/>
  <c r="R1268"/>
  <c r="R1267"/>
  <c r="R1266"/>
  <c r="R1265"/>
  <c r="R1264"/>
  <c r="R1263"/>
  <c r="R1262"/>
  <c r="R1261"/>
  <c r="R1260"/>
  <c r="R1259"/>
  <c r="R1258"/>
  <c r="R1257"/>
  <c r="R1256"/>
  <c r="R1255"/>
  <c r="R1254"/>
  <c r="R1253"/>
  <c r="R1252"/>
  <c r="R1251"/>
  <c r="R1250"/>
  <c r="R1249"/>
  <c r="R1248"/>
  <c r="R1247"/>
  <c r="R1246"/>
  <c r="R1245"/>
  <c r="R1244"/>
  <c r="R1243"/>
  <c r="R1242"/>
  <c r="R1241"/>
  <c r="R1240"/>
  <c r="R1239"/>
  <c r="R1238"/>
  <c r="R1237"/>
  <c r="R1236"/>
  <c r="R1235"/>
  <c r="R1234"/>
  <c r="R1233"/>
  <c r="R1232"/>
  <c r="R1231"/>
  <c r="R1230"/>
  <c r="R1229"/>
  <c r="R1228"/>
  <c r="R1227"/>
  <c r="R1226"/>
  <c r="R1225"/>
  <c r="R1224"/>
  <c r="R1223"/>
  <c r="R1222"/>
  <c r="R1221"/>
  <c r="R1220"/>
  <c r="R1219"/>
  <c r="R1218"/>
  <c r="R1217"/>
  <c r="R1216"/>
  <c r="R1215"/>
  <c r="R1214"/>
  <c r="R1213"/>
  <c r="R1212"/>
  <c r="R1211"/>
  <c r="R1210"/>
  <c r="R1209"/>
  <c r="R1208"/>
  <c r="R1207"/>
  <c r="R1206"/>
  <c r="R1205"/>
  <c r="R1204"/>
  <c r="R1203"/>
  <c r="R1202"/>
  <c r="R1201"/>
  <c r="R1200"/>
  <c r="R1199"/>
  <c r="R1198"/>
  <c r="R1197"/>
  <c r="R1196"/>
  <c r="R1195"/>
  <c r="R1194"/>
  <c r="R1193"/>
  <c r="R1192"/>
  <c r="R1191"/>
  <c r="R1190"/>
  <c r="R1189"/>
  <c r="R1188"/>
  <c r="R1187"/>
  <c r="R1186"/>
  <c r="R1185"/>
  <c r="R1184"/>
  <c r="R1183"/>
  <c r="R1182"/>
  <c r="R1181"/>
  <c r="R1180"/>
  <c r="R1179"/>
  <c r="R1178"/>
  <c r="R1177"/>
  <c r="R1176"/>
  <c r="R1175"/>
  <c r="R1174"/>
  <c r="R1173"/>
  <c r="R1172"/>
  <c r="R1171"/>
  <c r="R1170"/>
  <c r="R1169"/>
  <c r="R1168"/>
  <c r="R1167"/>
  <c r="R1166"/>
  <c r="R1165"/>
  <c r="R1164"/>
  <c r="R1163"/>
  <c r="R1162"/>
  <c r="R1161"/>
  <c r="R1160"/>
  <c r="R1159"/>
  <c r="R1158"/>
  <c r="R1157"/>
  <c r="R1156"/>
  <c r="R1155"/>
  <c r="R1154"/>
  <c r="R1153"/>
  <c r="R1152"/>
  <c r="R1151"/>
  <c r="R1150"/>
  <c r="R1149"/>
  <c r="R1148"/>
  <c r="R1147"/>
  <c r="R1146"/>
  <c r="R1145"/>
  <c r="R1144"/>
  <c r="R1143"/>
  <c r="R1142"/>
  <c r="R1141"/>
  <c r="R1140"/>
  <c r="R1139"/>
  <c r="R1138"/>
  <c r="R1137"/>
  <c r="R1136"/>
  <c r="R1135"/>
  <c r="R1134"/>
  <c r="R1133"/>
  <c r="R1132"/>
  <c r="R1131"/>
  <c r="R1130"/>
  <c r="R1129"/>
  <c r="R1128"/>
  <c r="R1127"/>
  <c r="R1126"/>
  <c r="R1125"/>
  <c r="R1124"/>
  <c r="R1123"/>
  <c r="R1122"/>
  <c r="R1121"/>
  <c r="R1120"/>
  <c r="R1119"/>
  <c r="R1118"/>
  <c r="R1117"/>
  <c r="R1116"/>
  <c r="R1115"/>
  <c r="R1114"/>
  <c r="R1113"/>
  <c r="R1112"/>
  <c r="R1111"/>
  <c r="R1110"/>
  <c r="R1109"/>
  <c r="R1108"/>
  <c r="R1107"/>
  <c r="R1106"/>
  <c r="R1105"/>
  <c r="R1104"/>
  <c r="R1103"/>
  <c r="R1102"/>
  <c r="R1101"/>
  <c r="R1100"/>
  <c r="R1099"/>
  <c r="R1098"/>
  <c r="R1097"/>
  <c r="R1096"/>
  <c r="R1095"/>
  <c r="R1094"/>
  <c r="R1093"/>
  <c r="R1092"/>
  <c r="R1091"/>
  <c r="R1090"/>
  <c r="R1089"/>
  <c r="R1088"/>
  <c r="R1087"/>
  <c r="R1086"/>
  <c r="R1085"/>
  <c r="R1084"/>
  <c r="R1083"/>
  <c r="R1082"/>
  <c r="R1081"/>
  <c r="R1080"/>
  <c r="R1079"/>
  <c r="R1078"/>
  <c r="R1077"/>
  <c r="R1076"/>
  <c r="R1075"/>
  <c r="R1074"/>
  <c r="R1073"/>
  <c r="R1072"/>
  <c r="R1071"/>
  <c r="R1070"/>
  <c r="R1069"/>
  <c r="R1068"/>
  <c r="R1067"/>
  <c r="R1066"/>
  <c r="R1065"/>
  <c r="R1064"/>
  <c r="R1063"/>
  <c r="R1062"/>
  <c r="R1061"/>
  <c r="R1060"/>
  <c r="R1059"/>
  <c r="R1058"/>
  <c r="R1057"/>
  <c r="R1056"/>
  <c r="R1055"/>
  <c r="R1054"/>
  <c r="R1053"/>
  <c r="R1052"/>
  <c r="R1051"/>
  <c r="R1050"/>
  <c r="R1049"/>
  <c r="R1048"/>
  <c r="R1047"/>
  <c r="R1046"/>
  <c r="R1045"/>
  <c r="R1044"/>
  <c r="R1043"/>
  <c r="R1042"/>
  <c r="R1041"/>
  <c r="R1040"/>
  <c r="R1039"/>
  <c r="R1038"/>
  <c r="R1037"/>
  <c r="R1036"/>
  <c r="R1035"/>
  <c r="R1034"/>
  <c r="R1033"/>
  <c r="R1032"/>
  <c r="R1031"/>
  <c r="R1030"/>
  <c r="R1029"/>
  <c r="R1028"/>
  <c r="R1027"/>
  <c r="R1026"/>
  <c r="R1025"/>
  <c r="R1024"/>
  <c r="R1023"/>
  <c r="R1022"/>
  <c r="R1021"/>
  <c r="R1020"/>
  <c r="R1019"/>
  <c r="R1018"/>
  <c r="R1017"/>
  <c r="R1016"/>
  <c r="R1015"/>
  <c r="R1014"/>
  <c r="R1013"/>
  <c r="R1012"/>
  <c r="R1011"/>
  <c r="R1010"/>
  <c r="R1009"/>
  <c r="R1008"/>
  <c r="R1007"/>
  <c r="R1006"/>
  <c r="R1005"/>
  <c r="R1004"/>
  <c r="R1003"/>
  <c r="R1002"/>
  <c r="R1001"/>
  <c r="R1000"/>
  <c r="R999"/>
  <c r="R998"/>
  <c r="R997"/>
  <c r="R996"/>
  <c r="R995"/>
  <c r="R994"/>
  <c r="R993"/>
  <c r="R992"/>
  <c r="R991"/>
  <c r="R990"/>
  <c r="R989"/>
  <c r="R988"/>
  <c r="R987"/>
  <c r="R986"/>
  <c r="R985"/>
  <c r="R984"/>
  <c r="R983"/>
  <c r="R982"/>
  <c r="R981"/>
  <c r="R980"/>
  <c r="R979"/>
  <c r="R978"/>
  <c r="R977"/>
  <c r="R976"/>
  <c r="R975"/>
  <c r="R974"/>
  <c r="R973"/>
  <c r="R972"/>
  <c r="R971"/>
  <c r="R970"/>
  <c r="R969"/>
  <c r="R968"/>
  <c r="R967"/>
  <c r="R966"/>
  <c r="R965"/>
  <c r="R964"/>
  <c r="R963"/>
  <c r="R962"/>
  <c r="R961"/>
  <c r="R960"/>
  <c r="R959"/>
  <c r="R958"/>
  <c r="R957"/>
  <c r="R956"/>
  <c r="R955"/>
  <c r="R954"/>
  <c r="R953"/>
  <c r="R952"/>
  <c r="R951"/>
  <c r="R950"/>
  <c r="R949"/>
  <c r="R948"/>
  <c r="R947"/>
  <c r="R946"/>
  <c r="R945"/>
  <c r="R944"/>
  <c r="R943"/>
  <c r="R942"/>
  <c r="R941"/>
  <c r="R940"/>
  <c r="R939"/>
  <c r="R938"/>
  <c r="R937"/>
  <c r="R936"/>
  <c r="R935"/>
  <c r="R934"/>
  <c r="R933"/>
  <c r="R932"/>
  <c r="R931"/>
  <c r="R930"/>
  <c r="R929"/>
  <c r="R928"/>
  <c r="R927"/>
  <c r="R926"/>
  <c r="R925"/>
  <c r="R924"/>
  <c r="R923"/>
  <c r="R922"/>
  <c r="R921"/>
  <c r="R920"/>
  <c r="R919"/>
  <c r="R918"/>
  <c r="R917"/>
  <c r="R916"/>
  <c r="R915"/>
  <c r="R914"/>
  <c r="R913"/>
  <c r="R912"/>
  <c r="R911"/>
  <c r="R910"/>
  <c r="R909"/>
  <c r="R908"/>
  <c r="R907"/>
  <c r="R906"/>
  <c r="R905"/>
  <c r="R904"/>
  <c r="R903"/>
  <c r="R902"/>
  <c r="R901"/>
  <c r="R900"/>
  <c r="R899"/>
  <c r="R898"/>
  <c r="R897"/>
  <c r="R896"/>
  <c r="R895"/>
  <c r="R894"/>
  <c r="R893"/>
  <c r="R892"/>
  <c r="R891"/>
  <c r="R890"/>
  <c r="R889"/>
  <c r="R888"/>
  <c r="R887"/>
  <c r="R886"/>
  <c r="R885"/>
  <c r="R884"/>
  <c r="R883"/>
  <c r="R882"/>
  <c r="R881"/>
  <c r="R880"/>
  <c r="R879"/>
  <c r="R878"/>
  <c r="R877"/>
  <c r="R876"/>
  <c r="R875"/>
  <c r="R874"/>
  <c r="R873"/>
  <c r="R872"/>
  <c r="R871"/>
  <c r="R870"/>
  <c r="R869"/>
  <c r="R868"/>
  <c r="R867"/>
  <c r="R866"/>
  <c r="R865"/>
  <c r="R864"/>
  <c r="R863"/>
  <c r="R862"/>
  <c r="R861"/>
  <c r="R860"/>
  <c r="R859"/>
  <c r="R858"/>
  <c r="R857"/>
  <c r="R856"/>
  <c r="R855"/>
  <c r="R854"/>
  <c r="R853"/>
  <c r="R852"/>
  <c r="R851"/>
  <c r="R850"/>
  <c r="R849"/>
  <c r="R848"/>
  <c r="R847"/>
  <c r="R846"/>
  <c r="R845"/>
  <c r="R844"/>
  <c r="R843"/>
  <c r="R842"/>
  <c r="R841"/>
  <c r="R840"/>
  <c r="R839"/>
  <c r="R838"/>
  <c r="R837"/>
  <c r="R836"/>
  <c r="R835"/>
  <c r="R834"/>
  <c r="R833"/>
  <c r="R832"/>
  <c r="R831"/>
  <c r="R830"/>
  <c r="R829"/>
  <c r="R828"/>
  <c r="R827"/>
  <c r="R826"/>
  <c r="R825"/>
  <c r="R824"/>
  <c r="R823"/>
  <c r="R822"/>
  <c r="R821"/>
  <c r="R820"/>
  <c r="R819"/>
  <c r="R818"/>
  <c r="R817"/>
  <c r="R816"/>
  <c r="R815"/>
  <c r="R814"/>
  <c r="R813"/>
  <c r="R812"/>
  <c r="R811"/>
  <c r="R810"/>
  <c r="R809"/>
  <c r="R808"/>
  <c r="R807"/>
  <c r="R806"/>
  <c r="R805"/>
  <c r="R804"/>
  <c r="R803"/>
  <c r="R802"/>
  <c r="R801"/>
  <c r="R800"/>
  <c r="R799"/>
  <c r="R798"/>
  <c r="R797"/>
  <c r="R796"/>
  <c r="R795"/>
  <c r="R794"/>
  <c r="R793"/>
  <c r="R792"/>
  <c r="R791"/>
  <c r="R790"/>
  <c r="R789"/>
  <c r="R788"/>
  <c r="R787"/>
  <c r="R786"/>
  <c r="R785"/>
  <c r="R784"/>
  <c r="R783"/>
  <c r="R782"/>
  <c r="R781"/>
  <c r="R780"/>
  <c r="R779"/>
  <c r="R778"/>
  <c r="R777"/>
  <c r="R776"/>
  <c r="R775"/>
  <c r="R774"/>
  <c r="R773"/>
  <c r="R772"/>
  <c r="R771"/>
  <c r="R770"/>
  <c r="R769"/>
  <c r="R768"/>
  <c r="R767"/>
  <c r="R766"/>
  <c r="R765"/>
  <c r="R764"/>
  <c r="R763"/>
  <c r="R762"/>
  <c r="R761"/>
  <c r="R760"/>
  <c r="R759"/>
  <c r="R758"/>
  <c r="R757"/>
  <c r="R756"/>
  <c r="R755"/>
  <c r="R754"/>
  <c r="R753"/>
  <c r="R752"/>
  <c r="R751"/>
  <c r="R750"/>
  <c r="R749"/>
  <c r="R748"/>
  <c r="R747"/>
  <c r="R746"/>
  <c r="R745"/>
  <c r="R744"/>
  <c r="R743"/>
  <c r="R742"/>
  <c r="R741"/>
  <c r="R740"/>
  <c r="R739"/>
  <c r="R738"/>
  <c r="R737"/>
  <c r="R736"/>
  <c r="R735"/>
  <c r="R734"/>
  <c r="R733"/>
  <c r="R732"/>
  <c r="R731"/>
  <c r="R730"/>
  <c r="R729"/>
  <c r="R728"/>
  <c r="R727"/>
  <c r="R726"/>
  <c r="R725"/>
  <c r="R724"/>
  <c r="R723"/>
  <c r="R722"/>
  <c r="R721"/>
  <c r="R720"/>
  <c r="R719"/>
  <c r="R718"/>
  <c r="R717"/>
  <c r="R716"/>
  <c r="R715"/>
  <c r="R714"/>
  <c r="R713"/>
  <c r="R712"/>
  <c r="R711"/>
  <c r="R710"/>
  <c r="R709"/>
  <c r="R708"/>
  <c r="R707"/>
  <c r="R706"/>
  <c r="R705"/>
  <c r="R704"/>
  <c r="R703"/>
  <c r="R702"/>
  <c r="R701"/>
  <c r="R700"/>
  <c r="R699"/>
  <c r="R698"/>
  <c r="R697"/>
  <c r="R696"/>
  <c r="R695"/>
  <c r="R694"/>
  <c r="R693"/>
  <c r="R692"/>
  <c r="R691"/>
  <c r="R690"/>
  <c r="R689"/>
  <c r="R688"/>
  <c r="R687"/>
  <c r="R686"/>
  <c r="R685"/>
  <c r="R684"/>
  <c r="R683"/>
  <c r="R682"/>
  <c r="R681"/>
  <c r="R680"/>
  <c r="R679"/>
  <c r="R678"/>
  <c r="R677"/>
  <c r="R676"/>
  <c r="R675"/>
  <c r="R674"/>
  <c r="R673"/>
  <c r="R672"/>
  <c r="R671"/>
  <c r="R670"/>
  <c r="R669"/>
  <c r="R668"/>
  <c r="R667"/>
  <c r="R666"/>
  <c r="R665"/>
  <c r="R664"/>
  <c r="R663"/>
  <c r="R662"/>
  <c r="R661"/>
  <c r="R660"/>
  <c r="R659"/>
  <c r="R658"/>
  <c r="R657"/>
  <c r="R656"/>
  <c r="R655"/>
  <c r="R654"/>
  <c r="R653"/>
  <c r="R652"/>
  <c r="R651"/>
  <c r="R650"/>
  <c r="R649"/>
  <c r="R648"/>
  <c r="R647"/>
  <c r="R646"/>
  <c r="R645"/>
  <c r="R644"/>
  <c r="R643"/>
  <c r="R642"/>
  <c r="R641"/>
  <c r="R640"/>
  <c r="R639"/>
  <c r="R638"/>
  <c r="R637"/>
  <c r="R636"/>
  <c r="R635"/>
  <c r="R634"/>
  <c r="R633"/>
  <c r="R632"/>
  <c r="R631"/>
  <c r="R630"/>
  <c r="R629"/>
  <c r="R628"/>
  <c r="R627"/>
  <c r="R626"/>
  <c r="R625"/>
  <c r="R624"/>
  <c r="R623"/>
  <c r="R622"/>
  <c r="R621"/>
  <c r="R620"/>
  <c r="R619"/>
  <c r="R618"/>
  <c r="R617"/>
  <c r="R616"/>
  <c r="R615"/>
  <c r="R614"/>
  <c r="R613"/>
  <c r="R612"/>
  <c r="R611"/>
  <c r="R610"/>
  <c r="R609"/>
  <c r="R608"/>
  <c r="R607"/>
  <c r="R606"/>
  <c r="R605"/>
  <c r="R604"/>
  <c r="R603"/>
  <c r="R602"/>
  <c r="R601"/>
  <c r="R600"/>
  <c r="R599"/>
  <c r="R598"/>
  <c r="R597"/>
  <c r="R596"/>
  <c r="R595"/>
  <c r="R594"/>
  <c r="R593"/>
  <c r="R592"/>
  <c r="R591"/>
  <c r="R590"/>
  <c r="R589"/>
  <c r="R588"/>
  <c r="R587"/>
  <c r="R586"/>
  <c r="R585"/>
  <c r="R584"/>
  <c r="R583"/>
  <c r="R582"/>
  <c r="R581"/>
  <c r="R580"/>
  <c r="R579"/>
  <c r="R578"/>
  <c r="R577"/>
  <c r="R576"/>
  <c r="R575"/>
  <c r="R574"/>
  <c r="R573"/>
  <c r="R572"/>
  <c r="R571"/>
  <c r="R570"/>
  <c r="R569"/>
  <c r="R568"/>
  <c r="R567"/>
  <c r="R566"/>
  <c r="R565"/>
  <c r="R564"/>
  <c r="R563"/>
  <c r="R562"/>
  <c r="R561"/>
  <c r="R560"/>
  <c r="R559"/>
  <c r="R558"/>
  <c r="R557"/>
  <c r="R556"/>
  <c r="R555"/>
  <c r="R554"/>
  <c r="R553"/>
  <c r="R552"/>
  <c r="R551"/>
  <c r="R550"/>
  <c r="R549"/>
  <c r="R548"/>
  <c r="R547"/>
  <c r="R546"/>
  <c r="R545"/>
  <c r="R544"/>
  <c r="R543"/>
  <c r="R542"/>
  <c r="R541"/>
  <c r="R540"/>
  <c r="R539"/>
  <c r="R538"/>
  <c r="R537"/>
  <c r="R536"/>
  <c r="R535"/>
  <c r="R534"/>
  <c r="R533"/>
  <c r="R532"/>
  <c r="R531"/>
  <c r="R530"/>
  <c r="R529"/>
  <c r="R528"/>
  <c r="R527"/>
  <c r="R526"/>
  <c r="R525"/>
  <c r="R524"/>
  <c r="R523"/>
  <c r="R522"/>
  <c r="R521"/>
  <c r="R520"/>
  <c r="R519"/>
  <c r="R518"/>
  <c r="R517"/>
  <c r="R516"/>
  <c r="R515"/>
  <c r="R514"/>
  <c r="R513"/>
  <c r="R512"/>
  <c r="R511"/>
  <c r="R510"/>
  <c r="R509"/>
  <c r="R508"/>
  <c r="R507"/>
  <c r="R506"/>
  <c r="R505"/>
  <c r="R504"/>
  <c r="R503"/>
  <c r="R502"/>
  <c r="R501"/>
  <c r="R500"/>
  <c r="R499"/>
  <c r="R498"/>
  <c r="R497"/>
  <c r="R496"/>
  <c r="R495"/>
  <c r="R494"/>
  <c r="R493"/>
  <c r="R492"/>
  <c r="R491"/>
  <c r="R490"/>
  <c r="R489"/>
  <c r="R488"/>
  <c r="R487"/>
  <c r="R486"/>
  <c r="R485"/>
  <c r="R484"/>
  <c r="R483"/>
  <c r="R482"/>
  <c r="R481"/>
  <c r="R480"/>
  <c r="R479"/>
  <c r="R478"/>
  <c r="R477"/>
  <c r="R476"/>
  <c r="R475"/>
  <c r="R474"/>
  <c r="R473"/>
  <c r="R472"/>
  <c r="R471"/>
  <c r="R470"/>
  <c r="R469"/>
  <c r="R468"/>
  <c r="R467"/>
  <c r="R466"/>
  <c r="R465"/>
  <c r="R464"/>
  <c r="R463"/>
  <c r="R462"/>
  <c r="R461"/>
  <c r="R460"/>
  <c r="R459"/>
  <c r="R458"/>
  <c r="R457"/>
  <c r="R456"/>
  <c r="R455"/>
  <c r="R454"/>
  <c r="R453"/>
  <c r="R452"/>
  <c r="R451"/>
  <c r="R450"/>
  <c r="R449"/>
  <c r="R448"/>
  <c r="R447"/>
  <c r="R446"/>
  <c r="R445"/>
  <c r="R444"/>
  <c r="R443"/>
  <c r="R442"/>
  <c r="R441"/>
  <c r="R440"/>
  <c r="R439"/>
  <c r="R438"/>
  <c r="R437"/>
  <c r="R436"/>
  <c r="R435"/>
  <c r="R434"/>
  <c r="R433"/>
  <c r="R432"/>
  <c r="R431"/>
  <c r="R430"/>
  <c r="R429"/>
  <c r="R428"/>
  <c r="R427"/>
  <c r="R426"/>
  <c r="R425"/>
  <c r="R424"/>
  <c r="R423"/>
  <c r="R422"/>
  <c r="R421"/>
  <c r="R420"/>
  <c r="R419"/>
  <c r="R418"/>
  <c r="R417"/>
  <c r="R416"/>
  <c r="R415"/>
  <c r="R414"/>
  <c r="R413"/>
  <c r="R412"/>
  <c r="R411"/>
  <c r="R410"/>
  <c r="R409"/>
  <c r="R408"/>
  <c r="R407"/>
  <c r="R406"/>
  <c r="R405"/>
  <c r="R404"/>
  <c r="R403"/>
  <c r="R402"/>
  <c r="R401"/>
  <c r="R400"/>
  <c r="R399"/>
  <c r="R398"/>
  <c r="R397"/>
  <c r="R396"/>
  <c r="R395"/>
  <c r="R394"/>
  <c r="R393"/>
  <c r="R392"/>
  <c r="R391"/>
  <c r="R390"/>
  <c r="R389"/>
  <c r="R388"/>
  <c r="R387"/>
  <c r="R386"/>
  <c r="R385"/>
  <c r="R384"/>
  <c r="R383"/>
  <c r="R382"/>
  <c r="R381"/>
  <c r="R380"/>
  <c r="R379"/>
  <c r="R378"/>
  <c r="R377"/>
  <c r="R376"/>
  <c r="R375"/>
  <c r="R374"/>
  <c r="R373"/>
  <c r="R372"/>
  <c r="R371"/>
  <c r="R370"/>
  <c r="R369"/>
  <c r="R368"/>
  <c r="R367"/>
  <c r="R366"/>
  <c r="R365"/>
  <c r="R364"/>
  <c r="R363"/>
  <c r="R362"/>
  <c r="R361"/>
  <c r="R360"/>
  <c r="R359"/>
  <c r="R358"/>
  <c r="R357"/>
  <c r="R356"/>
  <c r="R355"/>
  <c r="R354"/>
  <c r="R353"/>
  <c r="R352"/>
  <c r="R351"/>
  <c r="R350"/>
  <c r="R349"/>
  <c r="R348"/>
  <c r="R347"/>
  <c r="R346"/>
  <c r="R345"/>
  <c r="R344"/>
  <c r="R343"/>
  <c r="R342"/>
  <c r="R341"/>
  <c r="R340"/>
  <c r="R339"/>
  <c r="R338"/>
  <c r="R337"/>
  <c r="R336"/>
  <c r="R335"/>
  <c r="R334"/>
  <c r="R333"/>
  <c r="R332"/>
  <c r="R331"/>
  <c r="R330"/>
  <c r="R329"/>
  <c r="R328"/>
  <c r="R327"/>
  <c r="R326"/>
  <c r="R325"/>
  <c r="R324"/>
  <c r="R323"/>
  <c r="R322"/>
  <c r="R321"/>
  <c r="R320"/>
  <c r="R319"/>
  <c r="R318"/>
  <c r="R317"/>
  <c r="R316"/>
  <c r="R315"/>
  <c r="R314"/>
  <c r="R313"/>
  <c r="R312"/>
  <c r="R311"/>
  <c r="R310"/>
  <c r="R309"/>
  <c r="R308"/>
  <c r="R307"/>
  <c r="R306"/>
  <c r="R305"/>
  <c r="R304"/>
  <c r="R303"/>
  <c r="R302"/>
  <c r="R301"/>
  <c r="R300"/>
  <c r="R299"/>
  <c r="R298"/>
  <c r="R297"/>
  <c r="R296"/>
  <c r="R295"/>
  <c r="R294"/>
  <c r="R293"/>
  <c r="R292"/>
  <c r="R291"/>
  <c r="R290"/>
  <c r="R289"/>
  <c r="R288"/>
  <c r="R287"/>
  <c r="R286"/>
  <c r="R285"/>
  <c r="R284"/>
  <c r="R283"/>
  <c r="R282"/>
  <c r="R281"/>
  <c r="R280"/>
  <c r="R279"/>
  <c r="R278"/>
  <c r="R277"/>
  <c r="R276"/>
  <c r="R275"/>
  <c r="R274"/>
  <c r="R273"/>
  <c r="R272"/>
  <c r="R271"/>
  <c r="R270"/>
  <c r="R269"/>
  <c r="R268"/>
  <c r="R267"/>
  <c r="R266"/>
  <c r="R265"/>
  <c r="R264"/>
  <c r="R263"/>
  <c r="R262"/>
  <c r="R261"/>
  <c r="R260"/>
  <c r="R259"/>
  <c r="R258"/>
  <c r="R257"/>
  <c r="R256"/>
  <c r="R255"/>
  <c r="R254"/>
  <c r="R253"/>
  <c r="R252"/>
  <c r="R251"/>
  <c r="R250"/>
  <c r="R249"/>
  <c r="R248"/>
  <c r="R247"/>
  <c r="R246"/>
  <c r="R245"/>
  <c r="R244"/>
  <c r="R243"/>
  <c r="R242"/>
  <c r="R241"/>
  <c r="R240"/>
  <c r="R239"/>
  <c r="R238"/>
  <c r="R237"/>
  <c r="R236"/>
  <c r="R235"/>
  <c r="R234"/>
  <c r="R233"/>
  <c r="R232"/>
  <c r="R231"/>
  <c r="R230"/>
  <c r="R229"/>
  <c r="R228"/>
  <c r="R227"/>
  <c r="R226"/>
  <c r="R225"/>
  <c r="R224"/>
  <c r="R223"/>
  <c r="R222"/>
  <c r="R221"/>
  <c r="R220"/>
  <c r="R219"/>
  <c r="R218"/>
  <c r="R217"/>
  <c r="R216"/>
  <c r="R215"/>
  <c r="R214"/>
  <c r="R213"/>
  <c r="R212"/>
  <c r="R211"/>
  <c r="R210"/>
  <c r="R209"/>
  <c r="R208"/>
  <c r="R207"/>
  <c r="R206"/>
  <c r="R205"/>
  <c r="R204"/>
  <c r="R203"/>
  <c r="R202"/>
  <c r="R201"/>
  <c r="R200"/>
  <c r="R199"/>
  <c r="R198"/>
  <c r="R197"/>
  <c r="R196"/>
  <c r="R195"/>
  <c r="R194"/>
  <c r="R193"/>
  <c r="R192"/>
  <c r="R191"/>
  <c r="R190"/>
  <c r="R189"/>
  <c r="R188"/>
  <c r="R187"/>
  <c r="R186"/>
  <c r="R185"/>
  <c r="R184"/>
  <c r="R183"/>
  <c r="R182"/>
  <c r="R181"/>
  <c r="R180"/>
  <c r="R179"/>
  <c r="R178"/>
  <c r="R177"/>
  <c r="R176"/>
  <c r="R175"/>
  <c r="R174"/>
  <c r="R173"/>
  <c r="R172"/>
  <c r="R171"/>
  <c r="R170"/>
  <c r="R169"/>
  <c r="R168"/>
  <c r="R167"/>
  <c r="R166"/>
  <c r="R165"/>
  <c r="R164"/>
  <c r="R163"/>
  <c r="R162"/>
  <c r="R161"/>
  <c r="R160"/>
  <c r="R159"/>
  <c r="R158"/>
  <c r="R157"/>
  <c r="R156"/>
  <c r="R155"/>
  <c r="R154"/>
  <c r="R153"/>
  <c r="R152"/>
  <c r="R151"/>
  <c r="R150"/>
  <c r="R149"/>
  <c r="R148"/>
  <c r="R147"/>
  <c r="R146"/>
  <c r="R145"/>
  <c r="R144"/>
  <c r="R143"/>
  <c r="R142"/>
  <c r="R141"/>
  <c r="R140"/>
  <c r="R139"/>
  <c r="R138"/>
  <c r="R137"/>
  <c r="R136"/>
  <c r="R135"/>
  <c r="R134"/>
  <c r="R133"/>
  <c r="R132"/>
  <c r="R131"/>
  <c r="R130"/>
  <c r="R129"/>
  <c r="R128"/>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R13"/>
  <c r="R12"/>
  <c r="R11"/>
  <c r="R10"/>
  <c r="R9"/>
  <c r="R8"/>
  <c r="R7"/>
  <c r="R6"/>
  <c r="R5"/>
  <c r="R4"/>
  <c r="Z5" l="1"/>
  <c r="B9" i="12"/>
  <c r="B10" s="1"/>
  <c r="Z46" i="6"/>
  <c r="Z44"/>
  <c r="Z42"/>
  <c r="Z40"/>
  <c r="Z38"/>
  <c r="Z36"/>
  <c r="Z34"/>
  <c r="Z32"/>
  <c r="Z30"/>
  <c r="Z28"/>
  <c r="Z26"/>
  <c r="Z24"/>
  <c r="Z22"/>
  <c r="Z20"/>
  <c r="Z18"/>
  <c r="Z16"/>
  <c r="Z14"/>
  <c r="Z12"/>
  <c r="Z10"/>
  <c r="Z8"/>
  <c r="Z6"/>
  <c r="Z4"/>
  <c r="Z3"/>
  <c r="Z45"/>
  <c r="Z43"/>
  <c r="Z41"/>
  <c r="Z39"/>
  <c r="Z37"/>
  <c r="Z35"/>
  <c r="Z33"/>
  <c r="Z31"/>
  <c r="Z29"/>
  <c r="Z27"/>
  <c r="Z25"/>
  <c r="Z23"/>
  <c r="Z21"/>
  <c r="Z19"/>
  <c r="Z17"/>
  <c r="Z15"/>
  <c r="Z13"/>
  <c r="Z11"/>
  <c r="Z9"/>
  <c r="Z7"/>
  <c r="W3"/>
  <c r="W45"/>
  <c r="W43"/>
  <c r="W41"/>
  <c r="W39"/>
  <c r="W37"/>
  <c r="W35"/>
  <c r="W33"/>
  <c r="W31"/>
  <c r="W29"/>
  <c r="W27"/>
  <c r="W25"/>
  <c r="W23"/>
  <c r="W21"/>
  <c r="W19"/>
  <c r="W17"/>
  <c r="W15"/>
  <c r="W13"/>
  <c r="W11"/>
  <c r="W9"/>
  <c r="W7"/>
  <c r="W5"/>
  <c r="W46"/>
  <c r="W44"/>
  <c r="W42"/>
  <c r="W40"/>
  <c r="W38"/>
  <c r="W36"/>
  <c r="W34"/>
  <c r="W32"/>
  <c r="W30"/>
  <c r="W28"/>
  <c r="W26"/>
  <c r="W24"/>
  <c r="W22"/>
  <c r="W20"/>
  <c r="W18"/>
  <c r="W16"/>
  <c r="W14"/>
  <c r="W12"/>
  <c r="W10"/>
  <c r="W8"/>
  <c r="W6"/>
  <c r="F44"/>
  <c r="N45"/>
  <c r="N43"/>
  <c r="N44"/>
  <c r="N46"/>
  <c r="O46"/>
  <c r="B16" i="10"/>
  <c r="O44" i="6"/>
  <c r="AA3" i="2" s="1"/>
  <c r="O43" i="6"/>
  <c r="O45"/>
  <c r="B17" i="10"/>
  <c r="J42" i="6"/>
  <c r="J3"/>
  <c r="B6" i="9" s="1"/>
  <c r="K43" i="6"/>
  <c r="J41"/>
  <c r="J43"/>
  <c r="B17" i="9"/>
  <c r="K41" i="6"/>
  <c r="B16" i="9"/>
  <c r="K42" i="6"/>
  <c r="K44"/>
  <c r="B16" i="7"/>
  <c r="B15"/>
  <c r="AB3" i="2"/>
  <c r="J44" i="6"/>
  <c r="T3007"/>
  <c r="S3006"/>
  <c r="T3005"/>
  <c r="S3004"/>
  <c r="S3007"/>
  <c r="T3006"/>
  <c r="S3005"/>
  <c r="T3004"/>
  <c r="G46"/>
  <c r="G45"/>
  <c r="G44"/>
  <c r="G43"/>
  <c r="F43"/>
  <c r="F46"/>
  <c r="F45"/>
  <c r="B44"/>
  <c r="B43"/>
  <c r="B42"/>
  <c r="B41"/>
  <c r="C44"/>
  <c r="C43"/>
  <c r="C42"/>
  <c r="C41"/>
  <c r="G4"/>
  <c r="C9" i="8"/>
  <c r="J4" i="6"/>
  <c r="J39"/>
  <c r="J37"/>
  <c r="J35"/>
  <c r="J33"/>
  <c r="J31"/>
  <c r="B12" i="9" s="1"/>
  <c r="J29" i="6"/>
  <c r="J27"/>
  <c r="J25"/>
  <c r="J23"/>
  <c r="J21"/>
  <c r="J19"/>
  <c r="J17"/>
  <c r="B9" i="9" s="1"/>
  <c r="J15" i="6"/>
  <c r="J13"/>
  <c r="B8" i="9" s="1"/>
  <c r="J11" i="6"/>
  <c r="J9"/>
  <c r="J7"/>
  <c r="J5"/>
  <c r="K40"/>
  <c r="C13" i="9" s="1"/>
  <c r="K38" i="6"/>
  <c r="K36"/>
  <c r="K34"/>
  <c r="K32"/>
  <c r="K30"/>
  <c r="K28"/>
  <c r="K26"/>
  <c r="K24"/>
  <c r="K22"/>
  <c r="C10" i="9" s="1"/>
  <c r="K20" i="6"/>
  <c r="K18"/>
  <c r="K16"/>
  <c r="K14"/>
  <c r="K12"/>
  <c r="K10"/>
  <c r="K8"/>
  <c r="C7" i="9" s="1"/>
  <c r="K6" i="6"/>
  <c r="K4"/>
  <c r="C11" i="9"/>
  <c r="J40" i="6"/>
  <c r="B13" i="9" s="1"/>
  <c r="J38" i="6"/>
  <c r="J36"/>
  <c r="J34"/>
  <c r="J32"/>
  <c r="J30"/>
  <c r="J28"/>
  <c r="J26"/>
  <c r="J24"/>
  <c r="J22"/>
  <c r="B10" i="9" s="1"/>
  <c r="J20" i="6"/>
  <c r="J18"/>
  <c r="J16"/>
  <c r="J14"/>
  <c r="J12"/>
  <c r="J10"/>
  <c r="J8"/>
  <c r="B7" i="9" s="1"/>
  <c r="J6" i="6"/>
  <c r="K3"/>
  <c r="C6" i="9" s="1"/>
  <c r="K39" i="6"/>
  <c r="K37"/>
  <c r="K35"/>
  <c r="K33"/>
  <c r="K31"/>
  <c r="C12" i="9" s="1"/>
  <c r="K29" i="6"/>
  <c r="K27"/>
  <c r="K25"/>
  <c r="K23"/>
  <c r="K21"/>
  <c r="K19"/>
  <c r="K17"/>
  <c r="C9" i="9" s="1"/>
  <c r="K15" i="6"/>
  <c r="K13"/>
  <c r="C8" i="9" s="1"/>
  <c r="K11" i="6"/>
  <c r="K9"/>
  <c r="K7"/>
  <c r="N42"/>
  <c r="B14" i="10" s="1"/>
  <c r="N40" i="6"/>
  <c r="N38"/>
  <c r="N36"/>
  <c r="N34"/>
  <c r="N32"/>
  <c r="N30"/>
  <c r="N28"/>
  <c r="N26"/>
  <c r="N24"/>
  <c r="B12" i="10" s="1"/>
  <c r="N22" i="6"/>
  <c r="N20"/>
  <c r="N18"/>
  <c r="N16"/>
  <c r="N14"/>
  <c r="N12"/>
  <c r="N10"/>
  <c r="B8" i="10" s="1"/>
  <c r="N8" i="6"/>
  <c r="N6"/>
  <c r="B7" i="10" s="1"/>
  <c r="N4" i="6"/>
  <c r="O9"/>
  <c r="O7"/>
  <c r="O5"/>
  <c r="O42"/>
  <c r="C14" i="10" s="1"/>
  <c r="O40" i="6"/>
  <c r="O38"/>
  <c r="O36"/>
  <c r="O34"/>
  <c r="O32"/>
  <c r="O30"/>
  <c r="O28"/>
  <c r="O26"/>
  <c r="O24"/>
  <c r="C12" i="10" s="1"/>
  <c r="O22" i="6"/>
  <c r="O20"/>
  <c r="O18"/>
  <c r="O16"/>
  <c r="O14"/>
  <c r="O12"/>
  <c r="O10"/>
  <c r="C8" i="10" s="1"/>
  <c r="C10"/>
  <c r="N3" i="6"/>
  <c r="B6" i="10" s="1"/>
  <c r="N41" i="6"/>
  <c r="N39"/>
  <c r="N37"/>
  <c r="N35"/>
  <c r="N33"/>
  <c r="B13" i="10" s="1"/>
  <c r="N31" i="6"/>
  <c r="N29"/>
  <c r="N27"/>
  <c r="N25"/>
  <c r="N23"/>
  <c r="N21"/>
  <c r="N19"/>
  <c r="B11" i="10" s="1"/>
  <c r="N17" i="6"/>
  <c r="N15"/>
  <c r="B9" i="10" s="1"/>
  <c r="N13" i="6"/>
  <c r="N11"/>
  <c r="N9"/>
  <c r="N7"/>
  <c r="N5"/>
  <c r="O3"/>
  <c r="C6" i="10" s="1"/>
  <c r="O8" i="6"/>
  <c r="O6"/>
  <c r="C7" i="10" s="1"/>
  <c r="O4" i="6"/>
  <c r="O41"/>
  <c r="O39"/>
  <c r="O37"/>
  <c r="O35"/>
  <c r="O33"/>
  <c r="C13" i="10" s="1"/>
  <c r="O31" i="6"/>
  <c r="O29"/>
  <c r="O27"/>
  <c r="O25"/>
  <c r="O23"/>
  <c r="O21"/>
  <c r="O19"/>
  <c r="C11" i="10" s="1"/>
  <c r="O17" i="6"/>
  <c r="O15"/>
  <c r="C9" i="10" s="1"/>
  <c r="O13" i="6"/>
  <c r="S3"/>
  <c r="S3002"/>
  <c r="S3000"/>
  <c r="S2998"/>
  <c r="S2996"/>
  <c r="S2994"/>
  <c r="S2992"/>
  <c r="S2990"/>
  <c r="S2988"/>
  <c r="S2986"/>
  <c r="S2984"/>
  <c r="S2982"/>
  <c r="S2980"/>
  <c r="S2978"/>
  <c r="S2976"/>
  <c r="S2974"/>
  <c r="S2972"/>
  <c r="S2970"/>
  <c r="S2968"/>
  <c r="S2966"/>
  <c r="S2964"/>
  <c r="S2962"/>
  <c r="S2960"/>
  <c r="S2958"/>
  <c r="S2956"/>
  <c r="S2954"/>
  <c r="S2952"/>
  <c r="S2950"/>
  <c r="S2948"/>
  <c r="S2946"/>
  <c r="S2944"/>
  <c r="S2942"/>
  <c r="S2940"/>
  <c r="S2938"/>
  <c r="S2936"/>
  <c r="S2934"/>
  <c r="S2932"/>
  <c r="S2930"/>
  <c r="S2928"/>
  <c r="S2926"/>
  <c r="S2924"/>
  <c r="S2922"/>
  <c r="S2920"/>
  <c r="S2918"/>
  <c r="S2916"/>
  <c r="S2914"/>
  <c r="S2912"/>
  <c r="S2910"/>
  <c r="S2908"/>
  <c r="S2906"/>
  <c r="S2904"/>
  <c r="S2902"/>
  <c r="S2900"/>
  <c r="S2898"/>
  <c r="S2896"/>
  <c r="S2894"/>
  <c r="S2892"/>
  <c r="S2890"/>
  <c r="S2888"/>
  <c r="S2886"/>
  <c r="S2884"/>
  <c r="S2882"/>
  <c r="S2880"/>
  <c r="S2878"/>
  <c r="S2876"/>
  <c r="S2874"/>
  <c r="S2872"/>
  <c r="S2870"/>
  <c r="S2868"/>
  <c r="S2866"/>
  <c r="S2864"/>
  <c r="S2862"/>
  <c r="S2860"/>
  <c r="S2858"/>
  <c r="S2856"/>
  <c r="S2854"/>
  <c r="S2852"/>
  <c r="S2850"/>
  <c r="S2848"/>
  <c r="S2846"/>
  <c r="S2844"/>
  <c r="S2842"/>
  <c r="S2840"/>
  <c r="S2838"/>
  <c r="S2836"/>
  <c r="S2834"/>
  <c r="S2832"/>
  <c r="S2830"/>
  <c r="S2828"/>
  <c r="S2826"/>
  <c r="S2824"/>
  <c r="S2822"/>
  <c r="S2820"/>
  <c r="S2818"/>
  <c r="S2816"/>
  <c r="S2814"/>
  <c r="S2812"/>
  <c r="S2810"/>
  <c r="S2808"/>
  <c r="S2806"/>
  <c r="S2804"/>
  <c r="S2802"/>
  <c r="S2800"/>
  <c r="S2798"/>
  <c r="S2796"/>
  <c r="S2794"/>
  <c r="S2792"/>
  <c r="S2790"/>
  <c r="S2788"/>
  <c r="S2786"/>
  <c r="S2784"/>
  <c r="S2782"/>
  <c r="S2780"/>
  <c r="S2778"/>
  <c r="S2776"/>
  <c r="S2774"/>
  <c r="S2772"/>
  <c r="S2770"/>
  <c r="S2768"/>
  <c r="S2766"/>
  <c r="S2764"/>
  <c r="S2762"/>
  <c r="S2760"/>
  <c r="S2758"/>
  <c r="S2756"/>
  <c r="S2754"/>
  <c r="S2752"/>
  <c r="S2750"/>
  <c r="S2748"/>
  <c r="S2746"/>
  <c r="S2744"/>
  <c r="S2742"/>
  <c r="S2740"/>
  <c r="S2738"/>
  <c r="S2736"/>
  <c r="S2734"/>
  <c r="S2732"/>
  <c r="S2730"/>
  <c r="S2728"/>
  <c r="S2726"/>
  <c r="S2724"/>
  <c r="S2722"/>
  <c r="S2720"/>
  <c r="S2718"/>
  <c r="S2716"/>
  <c r="S2714"/>
  <c r="S2712"/>
  <c r="S2710"/>
  <c r="S2708"/>
  <c r="S2706"/>
  <c r="S2704"/>
  <c r="S2702"/>
  <c r="S2700"/>
  <c r="S2698"/>
  <c r="S2696"/>
  <c r="S2694"/>
  <c r="S2692"/>
  <c r="S2690"/>
  <c r="S2688"/>
  <c r="S2686"/>
  <c r="S2684"/>
  <c r="S2682"/>
  <c r="S2680"/>
  <c r="S2678"/>
  <c r="S2676"/>
  <c r="S2674"/>
  <c r="S2672"/>
  <c r="S2670"/>
  <c r="S2668"/>
  <c r="S2666"/>
  <c r="S2664"/>
  <c r="S2662"/>
  <c r="S2660"/>
  <c r="S2658"/>
  <c r="S2656"/>
  <c r="S2654"/>
  <c r="S2652"/>
  <c r="S2650"/>
  <c r="S2648"/>
  <c r="S2646"/>
  <c r="S2644"/>
  <c r="S2642"/>
  <c r="S2640"/>
  <c r="S2638"/>
  <c r="S2636"/>
  <c r="S2634"/>
  <c r="S2632"/>
  <c r="S2630"/>
  <c r="S2628"/>
  <c r="S2626"/>
  <c r="S2624"/>
  <c r="S2622"/>
  <c r="S2620"/>
  <c r="S2618"/>
  <c r="S2616"/>
  <c r="S2614"/>
  <c r="S2612"/>
  <c r="S2610"/>
  <c r="S2608"/>
  <c r="S2606"/>
  <c r="S2604"/>
  <c r="S2602"/>
  <c r="S2600"/>
  <c r="S2598"/>
  <c r="S2596"/>
  <c r="S2594"/>
  <c r="S2592"/>
  <c r="S2590"/>
  <c r="S2588"/>
  <c r="S2586"/>
  <c r="S2584"/>
  <c r="S2582"/>
  <c r="S2580"/>
  <c r="S2578"/>
  <c r="S2576"/>
  <c r="S2574"/>
  <c r="S2572"/>
  <c r="S2570"/>
  <c r="S2568"/>
  <c r="S2566"/>
  <c r="S2564"/>
  <c r="S2562"/>
  <c r="S2560"/>
  <c r="S2558"/>
  <c r="S2556"/>
  <c r="S2554"/>
  <c r="S2552"/>
  <c r="S2550"/>
  <c r="S2548"/>
  <c r="S2546"/>
  <c r="S2544"/>
  <c r="S2542"/>
  <c r="S2540"/>
  <c r="S2538"/>
  <c r="S2536"/>
  <c r="S2534"/>
  <c r="S2532"/>
  <c r="S2530"/>
  <c r="S2528"/>
  <c r="S2526"/>
  <c r="S2524"/>
  <c r="S2522"/>
  <c r="S2520"/>
  <c r="S2518"/>
  <c r="S2516"/>
  <c r="S2514"/>
  <c r="S2512"/>
  <c r="S2510"/>
  <c r="S2508"/>
  <c r="S2506"/>
  <c r="S2504"/>
  <c r="S2502"/>
  <c r="S2500"/>
  <c r="S2498"/>
  <c r="S2496"/>
  <c r="S2494"/>
  <c r="S2492"/>
  <c r="S2490"/>
  <c r="S2488"/>
  <c r="S2486"/>
  <c r="S2484"/>
  <c r="S2482"/>
  <c r="S2480"/>
  <c r="S2478"/>
  <c r="S2476"/>
  <c r="S2474"/>
  <c r="S2472"/>
  <c r="S2470"/>
  <c r="S2468"/>
  <c r="S2466"/>
  <c r="S2464"/>
  <c r="S2462"/>
  <c r="S2460"/>
  <c r="S2458"/>
  <c r="S2456"/>
  <c r="S2454"/>
  <c r="S2452"/>
  <c r="S2450"/>
  <c r="S2448"/>
  <c r="S2446"/>
  <c r="S2444"/>
  <c r="S2442"/>
  <c r="S2440"/>
  <c r="S2438"/>
  <c r="S2436"/>
  <c r="S2434"/>
  <c r="S2432"/>
  <c r="S2430"/>
  <c r="S2428"/>
  <c r="S2426"/>
  <c r="S2424"/>
  <c r="S2422"/>
  <c r="S2420"/>
  <c r="S2418"/>
  <c r="S2416"/>
  <c r="S2414"/>
  <c r="S2412"/>
  <c r="S2410"/>
  <c r="S2408"/>
  <c r="S2406"/>
  <c r="S2404"/>
  <c r="S2402"/>
  <c r="S2400"/>
  <c r="S2398"/>
  <c r="S2396"/>
  <c r="S2394"/>
  <c r="S2392"/>
  <c r="S2390"/>
  <c r="S2388"/>
  <c r="S2386"/>
  <c r="S2384"/>
  <c r="S2382"/>
  <c r="S2380"/>
  <c r="S2378"/>
  <c r="S2376"/>
  <c r="S2374"/>
  <c r="S2372"/>
  <c r="S2370"/>
  <c r="S2368"/>
  <c r="S2366"/>
  <c r="S2364"/>
  <c r="S2362"/>
  <c r="S2360"/>
  <c r="S2358"/>
  <c r="S2356"/>
  <c r="S2354"/>
  <c r="S2352"/>
  <c r="S2350"/>
  <c r="S2348"/>
  <c r="S2346"/>
  <c r="S2344"/>
  <c r="S2342"/>
  <c r="S2340"/>
  <c r="S2338"/>
  <c r="S2336"/>
  <c r="S2334"/>
  <c r="S2332"/>
  <c r="S2330"/>
  <c r="S2328"/>
  <c r="S2326"/>
  <c r="S2324"/>
  <c r="S2322"/>
  <c r="S2320"/>
  <c r="S2318"/>
  <c r="S2316"/>
  <c r="S2314"/>
  <c r="S2312"/>
  <c r="S2310"/>
  <c r="S2308"/>
  <c r="S2306"/>
  <c r="S2304"/>
  <c r="S2302"/>
  <c r="S2300"/>
  <c r="S2298"/>
  <c r="S2296"/>
  <c r="S2294"/>
  <c r="S2292"/>
  <c r="S2290"/>
  <c r="S2288"/>
  <c r="S2286"/>
  <c r="S2284"/>
  <c r="S2282"/>
  <c r="S2280"/>
  <c r="S2278"/>
  <c r="S2276"/>
  <c r="S2274"/>
  <c r="S2272"/>
  <c r="S2270"/>
  <c r="S2268"/>
  <c r="S2266"/>
  <c r="S2264"/>
  <c r="S2262"/>
  <c r="S2260"/>
  <c r="S2258"/>
  <c r="S2256"/>
  <c r="S2254"/>
  <c r="S2252"/>
  <c r="S2250"/>
  <c r="S2248"/>
  <c r="S2246"/>
  <c r="S2244"/>
  <c r="S2242"/>
  <c r="S2240"/>
  <c r="S2238"/>
  <c r="S2236"/>
  <c r="S2234"/>
  <c r="S2232"/>
  <c r="S2230"/>
  <c r="S2228"/>
  <c r="S2226"/>
  <c r="S2224"/>
  <c r="S2222"/>
  <c r="S2220"/>
  <c r="S2218"/>
  <c r="S2216"/>
  <c r="S2214"/>
  <c r="S2212"/>
  <c r="S2210"/>
  <c r="S2208"/>
  <c r="S2206"/>
  <c r="S2204"/>
  <c r="S2202"/>
  <c r="S2200"/>
  <c r="S2198"/>
  <c r="S2196"/>
  <c r="S2194"/>
  <c r="S2192"/>
  <c r="S2190"/>
  <c r="S2188"/>
  <c r="S2186"/>
  <c r="S2184"/>
  <c r="S2182"/>
  <c r="S2180"/>
  <c r="S2178"/>
  <c r="S2176"/>
  <c r="S2174"/>
  <c r="S2172"/>
  <c r="S2170"/>
  <c r="S2168"/>
  <c r="S2166"/>
  <c r="S2164"/>
  <c r="S2162"/>
  <c r="S2160"/>
  <c r="S2158"/>
  <c r="S2156"/>
  <c r="S2154"/>
  <c r="S2152"/>
  <c r="S2150"/>
  <c r="S2148"/>
  <c r="S2146"/>
  <c r="S2144"/>
  <c r="S2142"/>
  <c r="S2140"/>
  <c r="S2138"/>
  <c r="S2136"/>
  <c r="S2134"/>
  <c r="S2132"/>
  <c r="S2130"/>
  <c r="S2128"/>
  <c r="S2126"/>
  <c r="S2124"/>
  <c r="S2122"/>
  <c r="S2120"/>
  <c r="S2118"/>
  <c r="S2116"/>
  <c r="S2114"/>
  <c r="S2112"/>
  <c r="S2110"/>
  <c r="S2108"/>
  <c r="S2106"/>
  <c r="S2104"/>
  <c r="S2102"/>
  <c r="S2100"/>
  <c r="S2098"/>
  <c r="S2096"/>
  <c r="S2094"/>
  <c r="S2092"/>
  <c r="S2090"/>
  <c r="S2088"/>
  <c r="S2086"/>
  <c r="S2084"/>
  <c r="S2082"/>
  <c r="S2080"/>
  <c r="S2078"/>
  <c r="S2076"/>
  <c r="S2074"/>
  <c r="S2072"/>
  <c r="S2070"/>
  <c r="S2068"/>
  <c r="S2066"/>
  <c r="S2064"/>
  <c r="S2062"/>
  <c r="S2060"/>
  <c r="S2058"/>
  <c r="S2056"/>
  <c r="S2054"/>
  <c r="S2052"/>
  <c r="S2050"/>
  <c r="S2048"/>
  <c r="S2046"/>
  <c r="S2044"/>
  <c r="S2042"/>
  <c r="S2040"/>
  <c r="S2038"/>
  <c r="S2036"/>
  <c r="S2034"/>
  <c r="S2032"/>
  <c r="S2030"/>
  <c r="S2028"/>
  <c r="S2026"/>
  <c r="S2024"/>
  <c r="S2022"/>
  <c r="S2020"/>
  <c r="S2018"/>
  <c r="S2016"/>
  <c r="S2014"/>
  <c r="S2012"/>
  <c r="S2010"/>
  <c r="S2008"/>
  <c r="S2006"/>
  <c r="S2004"/>
  <c r="S2002"/>
  <c r="S2000"/>
  <c r="S1998"/>
  <c r="S1996"/>
  <c r="S1994"/>
  <c r="S1992"/>
  <c r="S1990"/>
  <c r="S1988"/>
  <c r="S1986"/>
  <c r="S1984"/>
  <c r="S1982"/>
  <c r="S1980"/>
  <c r="S1978"/>
  <c r="S1976"/>
  <c r="S1974"/>
  <c r="S1972"/>
  <c r="S1970"/>
  <c r="S1968"/>
  <c r="S1966"/>
  <c r="S1964"/>
  <c r="S1962"/>
  <c r="S1960"/>
  <c r="S1958"/>
  <c r="S1956"/>
  <c r="S1954"/>
  <c r="S1952"/>
  <c r="S1950"/>
  <c r="S1948"/>
  <c r="S1946"/>
  <c r="S1944"/>
  <c r="S1942"/>
  <c r="S1940"/>
  <c r="S1938"/>
  <c r="S1936"/>
  <c r="S1934"/>
  <c r="S1932"/>
  <c r="S1930"/>
  <c r="S1928"/>
  <c r="S1926"/>
  <c r="S1924"/>
  <c r="S1922"/>
  <c r="S1920"/>
  <c r="S1918"/>
  <c r="S1916"/>
  <c r="S1914"/>
  <c r="S1912"/>
  <c r="S1910"/>
  <c r="S1908"/>
  <c r="S1906"/>
  <c r="S1904"/>
  <c r="S1902"/>
  <c r="S1900"/>
  <c r="S1898"/>
  <c r="S1896"/>
  <c r="S1894"/>
  <c r="S1892"/>
  <c r="S1890"/>
  <c r="S1888"/>
  <c r="S1886"/>
  <c r="S1884"/>
  <c r="S1882"/>
  <c r="S1880"/>
  <c r="S1878"/>
  <c r="S1876"/>
  <c r="S1874"/>
  <c r="S1872"/>
  <c r="S1870"/>
  <c r="S1868"/>
  <c r="S1866"/>
  <c r="S1864"/>
  <c r="S1862"/>
  <c r="S1860"/>
  <c r="S1858"/>
  <c r="S1856"/>
  <c r="S1854"/>
  <c r="S1852"/>
  <c r="S1850"/>
  <c r="S1848"/>
  <c r="S1846"/>
  <c r="S1844"/>
  <c r="S1842"/>
  <c r="S1840"/>
  <c r="S1838"/>
  <c r="S1836"/>
  <c r="S1834"/>
  <c r="S1832"/>
  <c r="S1830"/>
  <c r="S1828"/>
  <c r="S1826"/>
  <c r="S1824"/>
  <c r="S1822"/>
  <c r="S1820"/>
  <c r="S1818"/>
  <c r="S1816"/>
  <c r="S1814"/>
  <c r="S1812"/>
  <c r="S1810"/>
  <c r="S1808"/>
  <c r="S1806"/>
  <c r="S1804"/>
  <c r="S1802"/>
  <c r="S1800"/>
  <c r="S1798"/>
  <c r="S1796"/>
  <c r="S1794"/>
  <c r="S1792"/>
  <c r="S1790"/>
  <c r="S1788"/>
  <c r="S1786"/>
  <c r="S1784"/>
  <c r="S1782"/>
  <c r="S1780"/>
  <c r="S1778"/>
  <c r="S1776"/>
  <c r="S1774"/>
  <c r="S1772"/>
  <c r="S1770"/>
  <c r="S1768"/>
  <c r="S1766"/>
  <c r="S1764"/>
  <c r="S1762"/>
  <c r="S1760"/>
  <c r="S1758"/>
  <c r="S1756"/>
  <c r="S1754"/>
  <c r="S1752"/>
  <c r="S1750"/>
  <c r="S1748"/>
  <c r="S1746"/>
  <c r="S1744"/>
  <c r="S1742"/>
  <c r="S1740"/>
  <c r="S1738"/>
  <c r="S1736"/>
  <c r="S1734"/>
  <c r="S1732"/>
  <c r="S1730"/>
  <c r="S1728"/>
  <c r="S1726"/>
  <c r="S1724"/>
  <c r="S1722"/>
  <c r="S1720"/>
  <c r="S1718"/>
  <c r="S1716"/>
  <c r="S1714"/>
  <c r="S1712"/>
  <c r="S1710"/>
  <c r="S1708"/>
  <c r="S1706"/>
  <c r="S1704"/>
  <c r="S1702"/>
  <c r="S1700"/>
  <c r="S1698"/>
  <c r="S1696"/>
  <c r="S1694"/>
  <c r="S1692"/>
  <c r="S1690"/>
  <c r="S1688"/>
  <c r="S1686"/>
  <c r="S1684"/>
  <c r="S1682"/>
  <c r="S1680"/>
  <c r="S1678"/>
  <c r="S1676"/>
  <c r="S1674"/>
  <c r="S1672"/>
  <c r="S1670"/>
  <c r="S1668"/>
  <c r="S1666"/>
  <c r="S1664"/>
  <c r="S1662"/>
  <c r="S1660"/>
  <c r="S1658"/>
  <c r="S1656"/>
  <c r="S1654"/>
  <c r="S1652"/>
  <c r="S1650"/>
  <c r="S1648"/>
  <c r="S1646"/>
  <c r="S1644"/>
  <c r="S1642"/>
  <c r="S1640"/>
  <c r="S1638"/>
  <c r="S1636"/>
  <c r="S1634"/>
  <c r="S1632"/>
  <c r="S1630"/>
  <c r="S1628"/>
  <c r="S1626"/>
  <c r="S1624"/>
  <c r="S1622"/>
  <c r="S1620"/>
  <c r="S1618"/>
  <c r="S1616"/>
  <c r="S1614"/>
  <c r="S1612"/>
  <c r="S1610"/>
  <c r="S1608"/>
  <c r="S1606"/>
  <c r="B7" i="11"/>
  <c r="T5" i="6"/>
  <c r="T7"/>
  <c r="T9"/>
  <c r="T11"/>
  <c r="T13"/>
  <c r="T15"/>
  <c r="T17"/>
  <c r="T19"/>
  <c r="T21"/>
  <c r="T23"/>
  <c r="T25"/>
  <c r="T27"/>
  <c r="T29"/>
  <c r="T31"/>
  <c r="T33"/>
  <c r="T35"/>
  <c r="T37"/>
  <c r="T39"/>
  <c r="T41"/>
  <c r="T43"/>
  <c r="T45"/>
  <c r="T47"/>
  <c r="T49"/>
  <c r="T51"/>
  <c r="T53"/>
  <c r="T55"/>
  <c r="T57"/>
  <c r="T59"/>
  <c r="T61"/>
  <c r="T63"/>
  <c r="T65"/>
  <c r="T67"/>
  <c r="T69"/>
  <c r="T71"/>
  <c r="T73"/>
  <c r="T75"/>
  <c r="T77"/>
  <c r="T79"/>
  <c r="T81"/>
  <c r="T83"/>
  <c r="T85"/>
  <c r="T87"/>
  <c r="T89"/>
  <c r="T91"/>
  <c r="T93"/>
  <c r="T95"/>
  <c r="T97"/>
  <c r="T99"/>
  <c r="T101"/>
  <c r="T103"/>
  <c r="T105"/>
  <c r="T107"/>
  <c r="T109"/>
  <c r="T111"/>
  <c r="T113"/>
  <c r="T115"/>
  <c r="T117"/>
  <c r="T119"/>
  <c r="T121"/>
  <c r="T123"/>
  <c r="T125"/>
  <c r="T127"/>
  <c r="T129"/>
  <c r="T131"/>
  <c r="T133"/>
  <c r="T135"/>
  <c r="T137"/>
  <c r="T139"/>
  <c r="T141"/>
  <c r="T143"/>
  <c r="T145"/>
  <c r="T147"/>
  <c r="T149"/>
  <c r="T151"/>
  <c r="T153"/>
  <c r="T155"/>
  <c r="T157"/>
  <c r="T159"/>
  <c r="T161"/>
  <c r="T163"/>
  <c r="T165"/>
  <c r="T167"/>
  <c r="T169"/>
  <c r="T171"/>
  <c r="T173"/>
  <c r="T175"/>
  <c r="T177"/>
  <c r="T179"/>
  <c r="T181"/>
  <c r="T183"/>
  <c r="T185"/>
  <c r="T187"/>
  <c r="T189"/>
  <c r="T191"/>
  <c r="T193"/>
  <c r="T195"/>
  <c r="T197"/>
  <c r="T199"/>
  <c r="T201"/>
  <c r="T203"/>
  <c r="T205"/>
  <c r="T207"/>
  <c r="T209"/>
  <c r="T211"/>
  <c r="T213"/>
  <c r="T215"/>
  <c r="T217"/>
  <c r="T219"/>
  <c r="T221"/>
  <c r="T223"/>
  <c r="T225"/>
  <c r="T227"/>
  <c r="T229"/>
  <c r="T231"/>
  <c r="T233"/>
  <c r="T235"/>
  <c r="T237"/>
  <c r="T239"/>
  <c r="T241"/>
  <c r="T243"/>
  <c r="T245"/>
  <c r="T247"/>
  <c r="T249"/>
  <c r="T251"/>
  <c r="T253"/>
  <c r="T255"/>
  <c r="T257"/>
  <c r="T259"/>
  <c r="T261"/>
  <c r="T263"/>
  <c r="T265"/>
  <c r="T267"/>
  <c r="T269"/>
  <c r="T271"/>
  <c r="T273"/>
  <c r="T275"/>
  <c r="T277"/>
  <c r="T279"/>
  <c r="T281"/>
  <c r="T283"/>
  <c r="T285"/>
  <c r="T287"/>
  <c r="T289"/>
  <c r="T291"/>
  <c r="T293"/>
  <c r="T295"/>
  <c r="T297"/>
  <c r="T299"/>
  <c r="T301"/>
  <c r="T303"/>
  <c r="T305"/>
  <c r="T307"/>
  <c r="T309"/>
  <c r="T311"/>
  <c r="T313"/>
  <c r="T315"/>
  <c r="T317"/>
  <c r="T319"/>
  <c r="T321"/>
  <c r="T323"/>
  <c r="T325"/>
  <c r="T327"/>
  <c r="T329"/>
  <c r="T331"/>
  <c r="T333"/>
  <c r="T335"/>
  <c r="T337"/>
  <c r="T339"/>
  <c r="T341"/>
  <c r="T343"/>
  <c r="T345"/>
  <c r="T347"/>
  <c r="T349"/>
  <c r="T351"/>
  <c r="T353"/>
  <c r="T355"/>
  <c r="T357"/>
  <c r="T359"/>
  <c r="T361"/>
  <c r="T363"/>
  <c r="T365"/>
  <c r="T367"/>
  <c r="T369"/>
  <c r="T371"/>
  <c r="T373"/>
  <c r="T375"/>
  <c r="T377"/>
  <c r="T379"/>
  <c r="T381"/>
  <c r="T383"/>
  <c r="T385"/>
  <c r="T387"/>
  <c r="T389"/>
  <c r="T391"/>
  <c r="T393"/>
  <c r="T395"/>
  <c r="T397"/>
  <c r="T399"/>
  <c r="T401"/>
  <c r="T403"/>
  <c r="T405"/>
  <c r="T407"/>
  <c r="T409"/>
  <c r="T411"/>
  <c r="T413"/>
  <c r="T415"/>
  <c r="T417"/>
  <c r="T419"/>
  <c r="T421"/>
  <c r="T423"/>
  <c r="T425"/>
  <c r="T427"/>
  <c r="T429"/>
  <c r="T431"/>
  <c r="T433"/>
  <c r="T435"/>
  <c r="T437"/>
  <c r="T439"/>
  <c r="T441"/>
  <c r="T443"/>
  <c r="T445"/>
  <c r="T447"/>
  <c r="T449"/>
  <c r="T451"/>
  <c r="T453"/>
  <c r="T455"/>
  <c r="T457"/>
  <c r="T459"/>
  <c r="T461"/>
  <c r="T463"/>
  <c r="T465"/>
  <c r="T467"/>
  <c r="T469"/>
  <c r="T471"/>
  <c r="T473"/>
  <c r="T475"/>
  <c r="T477"/>
  <c r="T479"/>
  <c r="T481"/>
  <c r="T483"/>
  <c r="T485"/>
  <c r="T487"/>
  <c r="T489"/>
  <c r="T491"/>
  <c r="T493"/>
  <c r="T495"/>
  <c r="T497"/>
  <c r="T499"/>
  <c r="T501"/>
  <c r="T503"/>
  <c r="T505"/>
  <c r="T507"/>
  <c r="T509"/>
  <c r="T511"/>
  <c r="T513"/>
  <c r="T515"/>
  <c r="T4"/>
  <c r="T6"/>
  <c r="T8"/>
  <c r="T10"/>
  <c r="T12"/>
  <c r="T14"/>
  <c r="T16"/>
  <c r="T18"/>
  <c r="T20"/>
  <c r="T22"/>
  <c r="T24"/>
  <c r="T26"/>
  <c r="T28"/>
  <c r="T30"/>
  <c r="T32"/>
  <c r="T34"/>
  <c r="T36"/>
  <c r="T38"/>
  <c r="T40"/>
  <c r="T42"/>
  <c r="T44"/>
  <c r="T46"/>
  <c r="T48"/>
  <c r="T50"/>
  <c r="T52"/>
  <c r="T54"/>
  <c r="T56"/>
  <c r="T58"/>
  <c r="T60"/>
  <c r="T62"/>
  <c r="T64"/>
  <c r="T66"/>
  <c r="T68"/>
  <c r="T70"/>
  <c r="T72"/>
  <c r="T74"/>
  <c r="T76"/>
  <c r="T78"/>
  <c r="T80"/>
  <c r="T82"/>
  <c r="T84"/>
  <c r="T86"/>
  <c r="T88"/>
  <c r="T90"/>
  <c r="T92"/>
  <c r="T94"/>
  <c r="T96"/>
  <c r="T98"/>
  <c r="T100"/>
  <c r="T102"/>
  <c r="T104"/>
  <c r="T106"/>
  <c r="T108"/>
  <c r="T110"/>
  <c r="T112"/>
  <c r="T114"/>
  <c r="T116"/>
  <c r="T118"/>
  <c r="T120"/>
  <c r="T122"/>
  <c r="T124"/>
  <c r="T126"/>
  <c r="T128"/>
  <c r="T130"/>
  <c r="T132"/>
  <c r="T134"/>
  <c r="T136"/>
  <c r="T138"/>
  <c r="T140"/>
  <c r="T142"/>
  <c r="T144"/>
  <c r="T146"/>
  <c r="T148"/>
  <c r="T150"/>
  <c r="T152"/>
  <c r="T154"/>
  <c r="T156"/>
  <c r="T158"/>
  <c r="T160"/>
  <c r="T162"/>
  <c r="T164"/>
  <c r="T166"/>
  <c r="T168"/>
  <c r="T170"/>
  <c r="T172"/>
  <c r="T174"/>
  <c r="T176"/>
  <c r="T178"/>
  <c r="T180"/>
  <c r="T182"/>
  <c r="T184"/>
  <c r="T186"/>
  <c r="T188"/>
  <c r="T190"/>
  <c r="T192"/>
  <c r="T194"/>
  <c r="T196"/>
  <c r="T198"/>
  <c r="T200"/>
  <c r="T202"/>
  <c r="T204"/>
  <c r="T206"/>
  <c r="T208"/>
  <c r="T210"/>
  <c r="T212"/>
  <c r="T214"/>
  <c r="T216"/>
  <c r="T218"/>
  <c r="T220"/>
  <c r="T222"/>
  <c r="T224"/>
  <c r="T226"/>
  <c r="T228"/>
  <c r="T230"/>
  <c r="T232"/>
  <c r="T234"/>
  <c r="T236"/>
  <c r="T238"/>
  <c r="T240"/>
  <c r="T242"/>
  <c r="T244"/>
  <c r="T246"/>
  <c r="T248"/>
  <c r="T250"/>
  <c r="T252"/>
  <c r="T254"/>
  <c r="T256"/>
  <c r="T258"/>
  <c r="T260"/>
  <c r="T262"/>
  <c r="T264"/>
  <c r="T266"/>
  <c r="T268"/>
  <c r="T270"/>
  <c r="T272"/>
  <c r="T274"/>
  <c r="T276"/>
  <c r="T278"/>
  <c r="T280"/>
  <c r="T282"/>
  <c r="T284"/>
  <c r="T286"/>
  <c r="T288"/>
  <c r="T290"/>
  <c r="T292"/>
  <c r="T294"/>
  <c r="T296"/>
  <c r="T298"/>
  <c r="T300"/>
  <c r="T302"/>
  <c r="T304"/>
  <c r="T306"/>
  <c r="T308"/>
  <c r="T310"/>
  <c r="T312"/>
  <c r="T314"/>
  <c r="T316"/>
  <c r="T318"/>
  <c r="T320"/>
  <c r="T322"/>
  <c r="T324"/>
  <c r="T326"/>
  <c r="T328"/>
  <c r="T330"/>
  <c r="T332"/>
  <c r="T334"/>
  <c r="T336"/>
  <c r="T338"/>
  <c r="T340"/>
  <c r="T342"/>
  <c r="T344"/>
  <c r="T346"/>
  <c r="T348"/>
  <c r="T350"/>
  <c r="T352"/>
  <c r="T354"/>
  <c r="T356"/>
  <c r="T358"/>
  <c r="T360"/>
  <c r="T362"/>
  <c r="T364"/>
  <c r="T366"/>
  <c r="T368"/>
  <c r="T370"/>
  <c r="T372"/>
  <c r="T374"/>
  <c r="T376"/>
  <c r="T378"/>
  <c r="T380"/>
  <c r="T382"/>
  <c r="T384"/>
  <c r="T386"/>
  <c r="T388"/>
  <c r="T390"/>
  <c r="T392"/>
  <c r="T394"/>
  <c r="T396"/>
  <c r="T398"/>
  <c r="T400"/>
  <c r="T402"/>
  <c r="T404"/>
  <c r="T406"/>
  <c r="T408"/>
  <c r="T410"/>
  <c r="T412"/>
  <c r="T414"/>
  <c r="T416"/>
  <c r="T418"/>
  <c r="T420"/>
  <c r="T422"/>
  <c r="T424"/>
  <c r="T426"/>
  <c r="T428"/>
  <c r="T430"/>
  <c r="T432"/>
  <c r="T434"/>
  <c r="T436"/>
  <c r="T438"/>
  <c r="T440"/>
  <c r="T442"/>
  <c r="T444"/>
  <c r="T446"/>
  <c r="T448"/>
  <c r="T450"/>
  <c r="T452"/>
  <c r="T454"/>
  <c r="T456"/>
  <c r="T458"/>
  <c r="T460"/>
  <c r="T462"/>
  <c r="T464"/>
  <c r="T466"/>
  <c r="T468"/>
  <c r="T470"/>
  <c r="T472"/>
  <c r="T474"/>
  <c r="T476"/>
  <c r="T478"/>
  <c r="T480"/>
  <c r="T482"/>
  <c r="T484"/>
  <c r="T486"/>
  <c r="T488"/>
  <c r="T490"/>
  <c r="T492"/>
  <c r="T494"/>
  <c r="T496"/>
  <c r="T498"/>
  <c r="T500"/>
  <c r="T502"/>
  <c r="T504"/>
  <c r="T506"/>
  <c r="T508"/>
  <c r="T510"/>
  <c r="T512"/>
  <c r="T514"/>
  <c r="T517"/>
  <c r="T519"/>
  <c r="T521"/>
  <c r="T523"/>
  <c r="T525"/>
  <c r="T527"/>
  <c r="T529"/>
  <c r="T531"/>
  <c r="T533"/>
  <c r="T535"/>
  <c r="T537"/>
  <c r="T539"/>
  <c r="T541"/>
  <c r="T543"/>
  <c r="T545"/>
  <c r="T547"/>
  <c r="T549"/>
  <c r="T551"/>
  <c r="T553"/>
  <c r="T555"/>
  <c r="T557"/>
  <c r="T559"/>
  <c r="T561"/>
  <c r="T563"/>
  <c r="T565"/>
  <c r="T567"/>
  <c r="T569"/>
  <c r="T571"/>
  <c r="T573"/>
  <c r="T575"/>
  <c r="T577"/>
  <c r="T579"/>
  <c r="T581"/>
  <c r="T583"/>
  <c r="T585"/>
  <c r="T587"/>
  <c r="T589"/>
  <c r="T591"/>
  <c r="T593"/>
  <c r="T595"/>
  <c r="T597"/>
  <c r="T599"/>
  <c r="T601"/>
  <c r="T603"/>
  <c r="T605"/>
  <c r="T607"/>
  <c r="T609"/>
  <c r="T611"/>
  <c r="T613"/>
  <c r="T615"/>
  <c r="T617"/>
  <c r="T619"/>
  <c r="T621"/>
  <c r="T623"/>
  <c r="T625"/>
  <c r="T627"/>
  <c r="T629"/>
  <c r="T631"/>
  <c r="T633"/>
  <c r="T635"/>
  <c r="T637"/>
  <c r="T639"/>
  <c r="T641"/>
  <c r="T643"/>
  <c r="T645"/>
  <c r="T647"/>
  <c r="T649"/>
  <c r="T651"/>
  <c r="T653"/>
  <c r="T655"/>
  <c r="T657"/>
  <c r="T659"/>
  <c r="T661"/>
  <c r="T663"/>
  <c r="T665"/>
  <c r="T667"/>
  <c r="T669"/>
  <c r="T671"/>
  <c r="T673"/>
  <c r="T675"/>
  <c r="T677"/>
  <c r="T679"/>
  <c r="T681"/>
  <c r="T683"/>
  <c r="T685"/>
  <c r="T687"/>
  <c r="T689"/>
  <c r="T691"/>
  <c r="T693"/>
  <c r="T695"/>
  <c r="T697"/>
  <c r="T699"/>
  <c r="T701"/>
  <c r="T703"/>
  <c r="T705"/>
  <c r="T707"/>
  <c r="T709"/>
  <c r="T711"/>
  <c r="T713"/>
  <c r="T715"/>
  <c r="T717"/>
  <c r="T719"/>
  <c r="T721"/>
  <c r="T723"/>
  <c r="T725"/>
  <c r="T727"/>
  <c r="T729"/>
  <c r="T731"/>
  <c r="T733"/>
  <c r="T735"/>
  <c r="T737"/>
  <c r="T739"/>
  <c r="T741"/>
  <c r="T743"/>
  <c r="T745"/>
  <c r="T747"/>
  <c r="T749"/>
  <c r="T751"/>
  <c r="T753"/>
  <c r="T755"/>
  <c r="T757"/>
  <c r="T759"/>
  <c r="T761"/>
  <c r="T763"/>
  <c r="T765"/>
  <c r="T767"/>
  <c r="T769"/>
  <c r="T771"/>
  <c r="T773"/>
  <c r="T775"/>
  <c r="T777"/>
  <c r="T779"/>
  <c r="T781"/>
  <c r="T783"/>
  <c r="T785"/>
  <c r="T787"/>
  <c r="T789"/>
  <c r="T791"/>
  <c r="T793"/>
  <c r="T795"/>
  <c r="T797"/>
  <c r="T799"/>
  <c r="T801"/>
  <c r="T803"/>
  <c r="T805"/>
  <c r="T807"/>
  <c r="T809"/>
  <c r="T811"/>
  <c r="T813"/>
  <c r="T815"/>
  <c r="T817"/>
  <c r="T819"/>
  <c r="T821"/>
  <c r="T823"/>
  <c r="T825"/>
  <c r="T827"/>
  <c r="T829"/>
  <c r="T831"/>
  <c r="T833"/>
  <c r="T835"/>
  <c r="T837"/>
  <c r="T839"/>
  <c r="T841"/>
  <c r="T843"/>
  <c r="T845"/>
  <c r="T847"/>
  <c r="T849"/>
  <c r="T851"/>
  <c r="T853"/>
  <c r="T855"/>
  <c r="T857"/>
  <c r="T859"/>
  <c r="T861"/>
  <c r="T863"/>
  <c r="T865"/>
  <c r="T867"/>
  <c r="T869"/>
  <c r="T871"/>
  <c r="T873"/>
  <c r="T875"/>
  <c r="T877"/>
  <c r="T879"/>
  <c r="T881"/>
  <c r="T883"/>
  <c r="T885"/>
  <c r="T887"/>
  <c r="T889"/>
  <c r="T891"/>
  <c r="T893"/>
  <c r="T895"/>
  <c r="T897"/>
  <c r="T899"/>
  <c r="T901"/>
  <c r="T903"/>
  <c r="T905"/>
  <c r="T907"/>
  <c r="T909"/>
  <c r="T911"/>
  <c r="T913"/>
  <c r="T915"/>
  <c r="T917"/>
  <c r="T919"/>
  <c r="T921"/>
  <c r="T923"/>
  <c r="T925"/>
  <c r="T927"/>
  <c r="T929"/>
  <c r="T931"/>
  <c r="T933"/>
  <c r="T935"/>
  <c r="T937"/>
  <c r="T939"/>
  <c r="T941"/>
  <c r="T943"/>
  <c r="T945"/>
  <c r="T947"/>
  <c r="T949"/>
  <c r="T951"/>
  <c r="T953"/>
  <c r="T955"/>
  <c r="T957"/>
  <c r="T959"/>
  <c r="T961"/>
  <c r="T963"/>
  <c r="T965"/>
  <c r="T967"/>
  <c r="T969"/>
  <c r="T971"/>
  <c r="T973"/>
  <c r="T975"/>
  <c r="T977"/>
  <c r="T979"/>
  <c r="T981"/>
  <c r="T983"/>
  <c r="T985"/>
  <c r="T987"/>
  <c r="T989"/>
  <c r="T991"/>
  <c r="T993"/>
  <c r="T995"/>
  <c r="T997"/>
  <c r="T999"/>
  <c r="T1001"/>
  <c r="T1003"/>
  <c r="T1005"/>
  <c r="T1007"/>
  <c r="T1009"/>
  <c r="T1011"/>
  <c r="T1013"/>
  <c r="T1015"/>
  <c r="T1017"/>
  <c r="T1019"/>
  <c r="T1021"/>
  <c r="T1023"/>
  <c r="T1025"/>
  <c r="T1027"/>
  <c r="T1029"/>
  <c r="T1031"/>
  <c r="T1033"/>
  <c r="T1035"/>
  <c r="T1037"/>
  <c r="T1039"/>
  <c r="T1041"/>
  <c r="T1043"/>
  <c r="T1045"/>
  <c r="T1047"/>
  <c r="T1049"/>
  <c r="T1051"/>
  <c r="T1053"/>
  <c r="T1055"/>
  <c r="T1057"/>
  <c r="T1059"/>
  <c r="T1061"/>
  <c r="T1063"/>
  <c r="T1065"/>
  <c r="T1067"/>
  <c r="T1069"/>
  <c r="T1071"/>
  <c r="T1073"/>
  <c r="T1075"/>
  <c r="T1077"/>
  <c r="T1079"/>
  <c r="T1081"/>
  <c r="T1083"/>
  <c r="T1085"/>
  <c r="T1087"/>
  <c r="T1089"/>
  <c r="T1091"/>
  <c r="T1093"/>
  <c r="T1095"/>
  <c r="T1097"/>
  <c r="T1099"/>
  <c r="T1101"/>
  <c r="T1103"/>
  <c r="T1105"/>
  <c r="T1107"/>
  <c r="T1109"/>
  <c r="T1111"/>
  <c r="T1113"/>
  <c r="T1115"/>
  <c r="T1117"/>
  <c r="T1119"/>
  <c r="T1121"/>
  <c r="T1123"/>
  <c r="T1125"/>
  <c r="T1127"/>
  <c r="T1129"/>
  <c r="T1131"/>
  <c r="T1133"/>
  <c r="T1135"/>
  <c r="T1137"/>
  <c r="T1139"/>
  <c r="T1141"/>
  <c r="T1143"/>
  <c r="T1145"/>
  <c r="T1147"/>
  <c r="T1149"/>
  <c r="T1151"/>
  <c r="T1153"/>
  <c r="T1155"/>
  <c r="T1157"/>
  <c r="T1159"/>
  <c r="T1161"/>
  <c r="T1163"/>
  <c r="T1165"/>
  <c r="T1167"/>
  <c r="T1169"/>
  <c r="T1171"/>
  <c r="T1173"/>
  <c r="T1175"/>
  <c r="T1177"/>
  <c r="T1179"/>
  <c r="T1181"/>
  <c r="T1183"/>
  <c r="T1185"/>
  <c r="T1187"/>
  <c r="T1189"/>
  <c r="T1191"/>
  <c r="T1193"/>
  <c r="T1195"/>
  <c r="T1197"/>
  <c r="T1199"/>
  <c r="T1201"/>
  <c r="T1203"/>
  <c r="T1205"/>
  <c r="T1207"/>
  <c r="T1209"/>
  <c r="T1211"/>
  <c r="T1213"/>
  <c r="T1215"/>
  <c r="T1217"/>
  <c r="T1219"/>
  <c r="T1221"/>
  <c r="T1223"/>
  <c r="T1225"/>
  <c r="T1227"/>
  <c r="T1229"/>
  <c r="T1231"/>
  <c r="T1233"/>
  <c r="T1235"/>
  <c r="T1237"/>
  <c r="T1239"/>
  <c r="T1241"/>
  <c r="T1243"/>
  <c r="T1245"/>
  <c r="T1247"/>
  <c r="T1249"/>
  <c r="T1251"/>
  <c r="T1253"/>
  <c r="T1255"/>
  <c r="T1257"/>
  <c r="T1259"/>
  <c r="T1261"/>
  <c r="T1263"/>
  <c r="T1265"/>
  <c r="T1267"/>
  <c r="T1269"/>
  <c r="T1271"/>
  <c r="T1273"/>
  <c r="T1275"/>
  <c r="T1277"/>
  <c r="T1279"/>
  <c r="T1281"/>
  <c r="T1283"/>
  <c r="T1285"/>
  <c r="T1287"/>
  <c r="T1289"/>
  <c r="T1291"/>
  <c r="T1293"/>
  <c r="T1295"/>
  <c r="T1297"/>
  <c r="T1299"/>
  <c r="T1301"/>
  <c r="T1303"/>
  <c r="T1305"/>
  <c r="T1307"/>
  <c r="T1309"/>
  <c r="T1311"/>
  <c r="T1313"/>
  <c r="T1315"/>
  <c r="T1317"/>
  <c r="T1319"/>
  <c r="T1321"/>
  <c r="T1323"/>
  <c r="T1325"/>
  <c r="T1327"/>
  <c r="T1329"/>
  <c r="T1331"/>
  <c r="T1333"/>
  <c r="T1335"/>
  <c r="T1337"/>
  <c r="T1339"/>
  <c r="T1341"/>
  <c r="T1343"/>
  <c r="T1345"/>
  <c r="T1347"/>
  <c r="T1349"/>
  <c r="T1351"/>
  <c r="T1353"/>
  <c r="T1355"/>
  <c r="T1357"/>
  <c r="T1359"/>
  <c r="T1361"/>
  <c r="T1363"/>
  <c r="T1365"/>
  <c r="T1367"/>
  <c r="T1369"/>
  <c r="T1371"/>
  <c r="T1373"/>
  <c r="T1375"/>
  <c r="T1377"/>
  <c r="T1379"/>
  <c r="T1381"/>
  <c r="T1383"/>
  <c r="T1385"/>
  <c r="T1387"/>
  <c r="T1389"/>
  <c r="T1391"/>
  <c r="T1393"/>
  <c r="T1395"/>
  <c r="T1397"/>
  <c r="T1399"/>
  <c r="T1401"/>
  <c r="T1403"/>
  <c r="T1405"/>
  <c r="T1407"/>
  <c r="T1409"/>
  <c r="T1411"/>
  <c r="T1413"/>
  <c r="T1415"/>
  <c r="T1417"/>
  <c r="T1419"/>
  <c r="T1421"/>
  <c r="T1423"/>
  <c r="T1425"/>
  <c r="T1427"/>
  <c r="T1429"/>
  <c r="T1431"/>
  <c r="T1433"/>
  <c r="T1435"/>
  <c r="T1437"/>
  <c r="T1439"/>
  <c r="T1441"/>
  <c r="T1443"/>
  <c r="T1445"/>
  <c r="T1447"/>
  <c r="T1449"/>
  <c r="T1451"/>
  <c r="T1453"/>
  <c r="T1455"/>
  <c r="T1457"/>
  <c r="T1459"/>
  <c r="T1461"/>
  <c r="T1463"/>
  <c r="T1465"/>
  <c r="T1467"/>
  <c r="T1469"/>
  <c r="T1471"/>
  <c r="T1473"/>
  <c r="T1475"/>
  <c r="T1477"/>
  <c r="T1479"/>
  <c r="T1481"/>
  <c r="T1483"/>
  <c r="T1485"/>
  <c r="T1487"/>
  <c r="T1489"/>
  <c r="T1491"/>
  <c r="T1493"/>
  <c r="T1495"/>
  <c r="T1497"/>
  <c r="T1499"/>
  <c r="T1501"/>
  <c r="T1503"/>
  <c r="T1505"/>
  <c r="T1507"/>
  <c r="T1509"/>
  <c r="T1511"/>
  <c r="T1513"/>
  <c r="T1515"/>
  <c r="T1517"/>
  <c r="T1519"/>
  <c r="T1521"/>
  <c r="T1523"/>
  <c r="T1525"/>
  <c r="T1527"/>
  <c r="T1529"/>
  <c r="T1531"/>
  <c r="T1533"/>
  <c r="T1535"/>
  <c r="T1537"/>
  <c r="T1539"/>
  <c r="T516"/>
  <c r="T518"/>
  <c r="T520"/>
  <c r="T522"/>
  <c r="T524"/>
  <c r="T526"/>
  <c r="T528"/>
  <c r="T530"/>
  <c r="T532"/>
  <c r="T534"/>
  <c r="T536"/>
  <c r="T538"/>
  <c r="T540"/>
  <c r="T542"/>
  <c r="T544"/>
  <c r="T546"/>
  <c r="T548"/>
  <c r="T550"/>
  <c r="T552"/>
  <c r="T554"/>
  <c r="T556"/>
  <c r="T558"/>
  <c r="T560"/>
  <c r="T562"/>
  <c r="T564"/>
  <c r="T566"/>
  <c r="T568"/>
  <c r="T570"/>
  <c r="T572"/>
  <c r="T574"/>
  <c r="T576"/>
  <c r="T578"/>
  <c r="T580"/>
  <c r="T582"/>
  <c r="T584"/>
  <c r="T586"/>
  <c r="T588"/>
  <c r="T590"/>
  <c r="T592"/>
  <c r="T594"/>
  <c r="T596"/>
  <c r="T598"/>
  <c r="T600"/>
  <c r="T602"/>
  <c r="T604"/>
  <c r="T606"/>
  <c r="T608"/>
  <c r="T610"/>
  <c r="T612"/>
  <c r="T614"/>
  <c r="T616"/>
  <c r="T618"/>
  <c r="T620"/>
  <c r="T622"/>
  <c r="T624"/>
  <c r="T626"/>
  <c r="T628"/>
  <c r="T630"/>
  <c r="T632"/>
  <c r="T634"/>
  <c r="T636"/>
  <c r="T638"/>
  <c r="T640"/>
  <c r="T642"/>
  <c r="T644"/>
  <c r="T646"/>
  <c r="T648"/>
  <c r="T650"/>
  <c r="T652"/>
  <c r="T654"/>
  <c r="T656"/>
  <c r="T658"/>
  <c r="T660"/>
  <c r="T662"/>
  <c r="T664"/>
  <c r="T666"/>
  <c r="T668"/>
  <c r="T670"/>
  <c r="T672"/>
  <c r="T674"/>
  <c r="T676"/>
  <c r="T678"/>
  <c r="T680"/>
  <c r="T682"/>
  <c r="T684"/>
  <c r="T686"/>
  <c r="T688"/>
  <c r="T690"/>
  <c r="T692"/>
  <c r="T694"/>
  <c r="T696"/>
  <c r="T698"/>
  <c r="T700"/>
  <c r="T702"/>
  <c r="T704"/>
  <c r="T706"/>
  <c r="T708"/>
  <c r="T710"/>
  <c r="T712"/>
  <c r="T714"/>
  <c r="T716"/>
  <c r="T718"/>
  <c r="T720"/>
  <c r="T722"/>
  <c r="T724"/>
  <c r="T726"/>
  <c r="T728"/>
  <c r="T730"/>
  <c r="T732"/>
  <c r="T734"/>
  <c r="T736"/>
  <c r="T738"/>
  <c r="T740"/>
  <c r="T742"/>
  <c r="T744"/>
  <c r="T746"/>
  <c r="T748"/>
  <c r="T750"/>
  <c r="T752"/>
  <c r="T754"/>
  <c r="T756"/>
  <c r="T758"/>
  <c r="T760"/>
  <c r="T762"/>
  <c r="T764"/>
  <c r="T766"/>
  <c r="T768"/>
  <c r="T770"/>
  <c r="T772"/>
  <c r="T774"/>
  <c r="T776"/>
  <c r="T778"/>
  <c r="T780"/>
  <c r="T782"/>
  <c r="T784"/>
  <c r="T786"/>
  <c r="T788"/>
  <c r="T790"/>
  <c r="T792"/>
  <c r="T794"/>
  <c r="T796"/>
  <c r="T798"/>
  <c r="T800"/>
  <c r="T802"/>
  <c r="T804"/>
  <c r="T806"/>
  <c r="T808"/>
  <c r="T810"/>
  <c r="T812"/>
  <c r="T814"/>
  <c r="T816"/>
  <c r="T818"/>
  <c r="T820"/>
  <c r="T822"/>
  <c r="T824"/>
  <c r="T826"/>
  <c r="T828"/>
  <c r="T830"/>
  <c r="T832"/>
  <c r="T834"/>
  <c r="T836"/>
  <c r="T838"/>
  <c r="T840"/>
  <c r="T842"/>
  <c r="T844"/>
  <c r="T846"/>
  <c r="T848"/>
  <c r="T850"/>
  <c r="T852"/>
  <c r="T854"/>
  <c r="T856"/>
  <c r="T858"/>
  <c r="T860"/>
  <c r="T862"/>
  <c r="T864"/>
  <c r="T866"/>
  <c r="T868"/>
  <c r="T870"/>
  <c r="T872"/>
  <c r="T874"/>
  <c r="T876"/>
  <c r="T878"/>
  <c r="T880"/>
  <c r="T882"/>
  <c r="T884"/>
  <c r="T886"/>
  <c r="T888"/>
  <c r="T890"/>
  <c r="T892"/>
  <c r="T894"/>
  <c r="T896"/>
  <c r="T898"/>
  <c r="T900"/>
  <c r="T902"/>
  <c r="T904"/>
  <c r="T906"/>
  <c r="T908"/>
  <c r="T910"/>
  <c r="T912"/>
  <c r="T914"/>
  <c r="T916"/>
  <c r="T918"/>
  <c r="T920"/>
  <c r="T922"/>
  <c r="T924"/>
  <c r="T926"/>
  <c r="T928"/>
  <c r="T930"/>
  <c r="T932"/>
  <c r="T934"/>
  <c r="T936"/>
  <c r="T938"/>
  <c r="T940"/>
  <c r="T942"/>
  <c r="T944"/>
  <c r="T946"/>
  <c r="T948"/>
  <c r="T950"/>
  <c r="T952"/>
  <c r="T954"/>
  <c r="T956"/>
  <c r="T958"/>
  <c r="T960"/>
  <c r="T962"/>
  <c r="T964"/>
  <c r="T966"/>
  <c r="T968"/>
  <c r="T970"/>
  <c r="T972"/>
  <c r="T974"/>
  <c r="T976"/>
  <c r="T978"/>
  <c r="T980"/>
  <c r="T982"/>
  <c r="T984"/>
  <c r="T986"/>
  <c r="T988"/>
  <c r="T990"/>
  <c r="T992"/>
  <c r="T994"/>
  <c r="T996"/>
  <c r="T998"/>
  <c r="T1000"/>
  <c r="T1002"/>
  <c r="T1004"/>
  <c r="T1006"/>
  <c r="T1008"/>
  <c r="T1010"/>
  <c r="T1012"/>
  <c r="T1014"/>
  <c r="T1016"/>
  <c r="T1018"/>
  <c r="T1020"/>
  <c r="T1022"/>
  <c r="T1024"/>
  <c r="T1026"/>
  <c r="T1028"/>
  <c r="T1030"/>
  <c r="T1032"/>
  <c r="T1034"/>
  <c r="T1036"/>
  <c r="T1038"/>
  <c r="T1040"/>
  <c r="T1042"/>
  <c r="T1044"/>
  <c r="T1046"/>
  <c r="T1048"/>
  <c r="T1050"/>
  <c r="T1052"/>
  <c r="T1054"/>
  <c r="T1056"/>
  <c r="T1058"/>
  <c r="T1060"/>
  <c r="T1062"/>
  <c r="T1064"/>
  <c r="T1066"/>
  <c r="T1068"/>
  <c r="T1070"/>
  <c r="T1072"/>
  <c r="T1074"/>
  <c r="T1076"/>
  <c r="T1078"/>
  <c r="T1080"/>
  <c r="T1082"/>
  <c r="T1084"/>
  <c r="T1086"/>
  <c r="T1088"/>
  <c r="T1090"/>
  <c r="T1092"/>
  <c r="T1094"/>
  <c r="T1096"/>
  <c r="T1098"/>
  <c r="T1100"/>
  <c r="T1102"/>
  <c r="T1104"/>
  <c r="T1106"/>
  <c r="T1108"/>
  <c r="T1110"/>
  <c r="T1112"/>
  <c r="T1114"/>
  <c r="T1116"/>
  <c r="T1118"/>
  <c r="T1120"/>
  <c r="T1122"/>
  <c r="T1124"/>
  <c r="T1126"/>
  <c r="T1128"/>
  <c r="T1130"/>
  <c r="T1132"/>
  <c r="T1134"/>
  <c r="T1136"/>
  <c r="T1138"/>
  <c r="T1140"/>
  <c r="T1142"/>
  <c r="T1144"/>
  <c r="T1146"/>
  <c r="T1148"/>
  <c r="T1150"/>
  <c r="T1152"/>
  <c r="T1154"/>
  <c r="T1156"/>
  <c r="T1158"/>
  <c r="T1160"/>
  <c r="T1162"/>
  <c r="T1164"/>
  <c r="T1166"/>
  <c r="T1168"/>
  <c r="T1170"/>
  <c r="T1172"/>
  <c r="T1174"/>
  <c r="T1176"/>
  <c r="T1178"/>
  <c r="T1180"/>
  <c r="T1182"/>
  <c r="T1184"/>
  <c r="T1186"/>
  <c r="T1188"/>
  <c r="T1190"/>
  <c r="T1192"/>
  <c r="T1194"/>
  <c r="T1196"/>
  <c r="T1198"/>
  <c r="T1200"/>
  <c r="T1202"/>
  <c r="T1204"/>
  <c r="T1206"/>
  <c r="T1208"/>
  <c r="T1210"/>
  <c r="T1212"/>
  <c r="T1214"/>
  <c r="T1216"/>
  <c r="T1218"/>
  <c r="T1220"/>
  <c r="T1222"/>
  <c r="T1224"/>
  <c r="T1226"/>
  <c r="T1228"/>
  <c r="T1230"/>
  <c r="T1232"/>
  <c r="T1234"/>
  <c r="T1236"/>
  <c r="T1238"/>
  <c r="T1240"/>
  <c r="T1242"/>
  <c r="T1244"/>
  <c r="T1246"/>
  <c r="T1248"/>
  <c r="T1250"/>
  <c r="T1252"/>
  <c r="T1254"/>
  <c r="T1256"/>
  <c r="T1258"/>
  <c r="T1260"/>
  <c r="T1262"/>
  <c r="T1264"/>
  <c r="T1266"/>
  <c r="T1268"/>
  <c r="T1270"/>
  <c r="T1272"/>
  <c r="T1274"/>
  <c r="T1276"/>
  <c r="T1278"/>
  <c r="T1280"/>
  <c r="T1282"/>
  <c r="T1284"/>
  <c r="T1286"/>
  <c r="T1288"/>
  <c r="T1290"/>
  <c r="T1292"/>
  <c r="T1294"/>
  <c r="T1296"/>
  <c r="T1298"/>
  <c r="T1300"/>
  <c r="T1302"/>
  <c r="T1304"/>
  <c r="T1306"/>
  <c r="T1308"/>
  <c r="T1310"/>
  <c r="T1312"/>
  <c r="T1314"/>
  <c r="T1316"/>
  <c r="T1318"/>
  <c r="T1320"/>
  <c r="T1322"/>
  <c r="T1324"/>
  <c r="T1326"/>
  <c r="T1328"/>
  <c r="T1330"/>
  <c r="T1332"/>
  <c r="T1334"/>
  <c r="T1336"/>
  <c r="T1338"/>
  <c r="T1340"/>
  <c r="T1342"/>
  <c r="T1344"/>
  <c r="T1346"/>
  <c r="T1348"/>
  <c r="T1350"/>
  <c r="T1352"/>
  <c r="T1354"/>
  <c r="T1356"/>
  <c r="T1358"/>
  <c r="T1360"/>
  <c r="T1362"/>
  <c r="T1364"/>
  <c r="T1366"/>
  <c r="T1368"/>
  <c r="T1370"/>
  <c r="T1372"/>
  <c r="T1374"/>
  <c r="T1376"/>
  <c r="T1378"/>
  <c r="T1380"/>
  <c r="T1382"/>
  <c r="T1384"/>
  <c r="T1386"/>
  <c r="T1388"/>
  <c r="T1390"/>
  <c r="T1392"/>
  <c r="T1394"/>
  <c r="T1396"/>
  <c r="T1398"/>
  <c r="T1400"/>
  <c r="T1402"/>
  <c r="T1404"/>
  <c r="T1406"/>
  <c r="T1408"/>
  <c r="T1410"/>
  <c r="T1412"/>
  <c r="T1414"/>
  <c r="T1416"/>
  <c r="T1418"/>
  <c r="T1420"/>
  <c r="T1422"/>
  <c r="T1424"/>
  <c r="T1426"/>
  <c r="T1428"/>
  <c r="T1430"/>
  <c r="T1432"/>
  <c r="T1434"/>
  <c r="T1436"/>
  <c r="T1438"/>
  <c r="T1440"/>
  <c r="T1442"/>
  <c r="T1444"/>
  <c r="T1446"/>
  <c r="T1448"/>
  <c r="T1450"/>
  <c r="T1452"/>
  <c r="T1454"/>
  <c r="T1456"/>
  <c r="T1458"/>
  <c r="T1460"/>
  <c r="T1462"/>
  <c r="T1464"/>
  <c r="T1466"/>
  <c r="T1468"/>
  <c r="T1470"/>
  <c r="T1472"/>
  <c r="T1474"/>
  <c r="T1476"/>
  <c r="T1478"/>
  <c r="T1480"/>
  <c r="T1482"/>
  <c r="T1484"/>
  <c r="T1486"/>
  <c r="T1488"/>
  <c r="T1490"/>
  <c r="T1492"/>
  <c r="T1494"/>
  <c r="T1496"/>
  <c r="T1498"/>
  <c r="T1500"/>
  <c r="T1502"/>
  <c r="T1504"/>
  <c r="T1506"/>
  <c r="T1508"/>
  <c r="T1510"/>
  <c r="T1512"/>
  <c r="T1514"/>
  <c r="T1516"/>
  <c r="T1518"/>
  <c r="T1520"/>
  <c r="T1522"/>
  <c r="T1524"/>
  <c r="T1526"/>
  <c r="T1530"/>
  <c r="T1534"/>
  <c r="T1538"/>
  <c r="T1541"/>
  <c r="T1543"/>
  <c r="T1545"/>
  <c r="T1547"/>
  <c r="T1549"/>
  <c r="T1551"/>
  <c r="T1553"/>
  <c r="T1555"/>
  <c r="T1557"/>
  <c r="T1559"/>
  <c r="T1561"/>
  <c r="T1563"/>
  <c r="T1565"/>
  <c r="T1567"/>
  <c r="T1569"/>
  <c r="T1571"/>
  <c r="T1573"/>
  <c r="T1575"/>
  <c r="T1577"/>
  <c r="T1579"/>
  <c r="T1581"/>
  <c r="T1583"/>
  <c r="T1585"/>
  <c r="T1587"/>
  <c r="T1589"/>
  <c r="T1591"/>
  <c r="T1593"/>
  <c r="T1595"/>
  <c r="T1597"/>
  <c r="T1599"/>
  <c r="T1601"/>
  <c r="T1603"/>
  <c r="T1605"/>
  <c r="T1607"/>
  <c r="T1609"/>
  <c r="T1611"/>
  <c r="T1613"/>
  <c r="T1615"/>
  <c r="T1617"/>
  <c r="T1619"/>
  <c r="T1621"/>
  <c r="T1623"/>
  <c r="T1625"/>
  <c r="T1627"/>
  <c r="T1629"/>
  <c r="T1631"/>
  <c r="T1633"/>
  <c r="T1635"/>
  <c r="T1637"/>
  <c r="T1639"/>
  <c r="T1641"/>
  <c r="T1643"/>
  <c r="T1645"/>
  <c r="T1647"/>
  <c r="T1649"/>
  <c r="T1651"/>
  <c r="T1653"/>
  <c r="T1655"/>
  <c r="T1657"/>
  <c r="T1659"/>
  <c r="T1661"/>
  <c r="T1663"/>
  <c r="T1665"/>
  <c r="T1667"/>
  <c r="T1669"/>
  <c r="T1671"/>
  <c r="T1673"/>
  <c r="T1675"/>
  <c r="T1677"/>
  <c r="T1679"/>
  <c r="T1681"/>
  <c r="T1683"/>
  <c r="T1685"/>
  <c r="T1687"/>
  <c r="T1689"/>
  <c r="T1691"/>
  <c r="T1693"/>
  <c r="T1695"/>
  <c r="T1697"/>
  <c r="T1699"/>
  <c r="T1701"/>
  <c r="T1703"/>
  <c r="T1705"/>
  <c r="T1707"/>
  <c r="T1709"/>
  <c r="T1711"/>
  <c r="T1713"/>
  <c r="T1715"/>
  <c r="T1717"/>
  <c r="T1719"/>
  <c r="T1721"/>
  <c r="T1723"/>
  <c r="T1725"/>
  <c r="T1727"/>
  <c r="T1729"/>
  <c r="T1731"/>
  <c r="T1733"/>
  <c r="T1735"/>
  <c r="T1737"/>
  <c r="T1739"/>
  <c r="T1741"/>
  <c r="T1743"/>
  <c r="T1745"/>
  <c r="T1747"/>
  <c r="T1749"/>
  <c r="T1751"/>
  <c r="T1753"/>
  <c r="T1755"/>
  <c r="T1757"/>
  <c r="T1759"/>
  <c r="T1761"/>
  <c r="T1763"/>
  <c r="T1765"/>
  <c r="T1767"/>
  <c r="T1769"/>
  <c r="T1771"/>
  <c r="T1773"/>
  <c r="T1775"/>
  <c r="T1777"/>
  <c r="T1779"/>
  <c r="T1781"/>
  <c r="T1783"/>
  <c r="T1785"/>
  <c r="T1787"/>
  <c r="T1789"/>
  <c r="T1791"/>
  <c r="T1793"/>
  <c r="T1795"/>
  <c r="T1797"/>
  <c r="T1799"/>
  <c r="T1801"/>
  <c r="T1803"/>
  <c r="T1805"/>
  <c r="T1807"/>
  <c r="T1809"/>
  <c r="T1811"/>
  <c r="T1813"/>
  <c r="T1815"/>
  <c r="T1817"/>
  <c r="T1819"/>
  <c r="T1821"/>
  <c r="T1823"/>
  <c r="T1825"/>
  <c r="T1827"/>
  <c r="T1829"/>
  <c r="T1831"/>
  <c r="T1833"/>
  <c r="T1835"/>
  <c r="T1837"/>
  <c r="T1839"/>
  <c r="T1841"/>
  <c r="T1843"/>
  <c r="T1845"/>
  <c r="T1847"/>
  <c r="T1849"/>
  <c r="T1851"/>
  <c r="T1853"/>
  <c r="T1855"/>
  <c r="T1857"/>
  <c r="T1859"/>
  <c r="T1861"/>
  <c r="T1863"/>
  <c r="T1865"/>
  <c r="T1867"/>
  <c r="T1869"/>
  <c r="T1871"/>
  <c r="T1873"/>
  <c r="T1875"/>
  <c r="T1877"/>
  <c r="T1879"/>
  <c r="T1881"/>
  <c r="T1883"/>
  <c r="T1885"/>
  <c r="T1887"/>
  <c r="T1889"/>
  <c r="T1891"/>
  <c r="T1893"/>
  <c r="T1895"/>
  <c r="T1897"/>
  <c r="T1899"/>
  <c r="T1901"/>
  <c r="T1903"/>
  <c r="T1905"/>
  <c r="T1907"/>
  <c r="T1909"/>
  <c r="T1911"/>
  <c r="T1913"/>
  <c r="T1915"/>
  <c r="T1917"/>
  <c r="T1919"/>
  <c r="T1921"/>
  <c r="T1923"/>
  <c r="T1925"/>
  <c r="T1927"/>
  <c r="T1929"/>
  <c r="T1931"/>
  <c r="T1933"/>
  <c r="T1935"/>
  <c r="T1937"/>
  <c r="T1939"/>
  <c r="T1941"/>
  <c r="T1943"/>
  <c r="T1945"/>
  <c r="T1947"/>
  <c r="T1949"/>
  <c r="T1951"/>
  <c r="T1953"/>
  <c r="T1955"/>
  <c r="T1957"/>
  <c r="T1959"/>
  <c r="T1961"/>
  <c r="T1963"/>
  <c r="T1965"/>
  <c r="T1967"/>
  <c r="T1969"/>
  <c r="T1971"/>
  <c r="T1973"/>
  <c r="T1975"/>
  <c r="T1977"/>
  <c r="T1979"/>
  <c r="T1981"/>
  <c r="T1983"/>
  <c r="T1985"/>
  <c r="T1987"/>
  <c r="T1989"/>
  <c r="T1991"/>
  <c r="T1993"/>
  <c r="T1995"/>
  <c r="T1997"/>
  <c r="T1999"/>
  <c r="T2001"/>
  <c r="T2003"/>
  <c r="T2005"/>
  <c r="T2007"/>
  <c r="T2009"/>
  <c r="T2011"/>
  <c r="T2013"/>
  <c r="T2015"/>
  <c r="T2017"/>
  <c r="T2019"/>
  <c r="T2021"/>
  <c r="T2023"/>
  <c r="T2025"/>
  <c r="T2027"/>
  <c r="T2029"/>
  <c r="T2031"/>
  <c r="T2033"/>
  <c r="T2035"/>
  <c r="T2037"/>
  <c r="T2039"/>
  <c r="T2041"/>
  <c r="T2043"/>
  <c r="T2045"/>
  <c r="T2047"/>
  <c r="T2049"/>
  <c r="T2051"/>
  <c r="T2053"/>
  <c r="T2055"/>
  <c r="T2057"/>
  <c r="T2059"/>
  <c r="T2061"/>
  <c r="T2063"/>
  <c r="T2065"/>
  <c r="T2067"/>
  <c r="T2069"/>
  <c r="T2071"/>
  <c r="T2073"/>
  <c r="T2075"/>
  <c r="T2077"/>
  <c r="T2079"/>
  <c r="T2081"/>
  <c r="T2083"/>
  <c r="T2085"/>
  <c r="T2087"/>
  <c r="T2089"/>
  <c r="T2091"/>
  <c r="T2093"/>
  <c r="T2095"/>
  <c r="T2097"/>
  <c r="T2099"/>
  <c r="T2101"/>
  <c r="T2103"/>
  <c r="T2105"/>
  <c r="T2107"/>
  <c r="T2109"/>
  <c r="T2111"/>
  <c r="T2113"/>
  <c r="T2115"/>
  <c r="T2117"/>
  <c r="T2119"/>
  <c r="T2121"/>
  <c r="T2123"/>
  <c r="T2125"/>
  <c r="T2127"/>
  <c r="T2129"/>
  <c r="T2131"/>
  <c r="T2133"/>
  <c r="T2135"/>
  <c r="T2137"/>
  <c r="T2139"/>
  <c r="T2141"/>
  <c r="T2143"/>
  <c r="T2145"/>
  <c r="T2147"/>
  <c r="T2149"/>
  <c r="T2151"/>
  <c r="T2153"/>
  <c r="T2155"/>
  <c r="T2157"/>
  <c r="T2159"/>
  <c r="T2161"/>
  <c r="T2163"/>
  <c r="T2165"/>
  <c r="T2167"/>
  <c r="T2169"/>
  <c r="T2171"/>
  <c r="T2173"/>
  <c r="T2175"/>
  <c r="T2177"/>
  <c r="T2179"/>
  <c r="T2181"/>
  <c r="T2183"/>
  <c r="T2185"/>
  <c r="T2187"/>
  <c r="T2189"/>
  <c r="T2191"/>
  <c r="T2193"/>
  <c r="T2195"/>
  <c r="T2197"/>
  <c r="T2199"/>
  <c r="T2201"/>
  <c r="T2203"/>
  <c r="T2205"/>
  <c r="T2207"/>
  <c r="T2209"/>
  <c r="T2211"/>
  <c r="T2213"/>
  <c r="T2215"/>
  <c r="T2217"/>
  <c r="T2219"/>
  <c r="T2221"/>
  <c r="T2223"/>
  <c r="T2225"/>
  <c r="T2227"/>
  <c r="T2229"/>
  <c r="T2231"/>
  <c r="T2233"/>
  <c r="T2235"/>
  <c r="T2237"/>
  <c r="T2239"/>
  <c r="T2241"/>
  <c r="T2243"/>
  <c r="T2245"/>
  <c r="T2247"/>
  <c r="T2249"/>
  <c r="T2251"/>
  <c r="T2253"/>
  <c r="T2255"/>
  <c r="T2257"/>
  <c r="T2259"/>
  <c r="T2261"/>
  <c r="T2263"/>
  <c r="T2265"/>
  <c r="T2267"/>
  <c r="T2269"/>
  <c r="T2271"/>
  <c r="T2273"/>
  <c r="T2275"/>
  <c r="T2277"/>
  <c r="T2279"/>
  <c r="T2281"/>
  <c r="T2283"/>
  <c r="T2285"/>
  <c r="T2287"/>
  <c r="T2289"/>
  <c r="T2291"/>
  <c r="T2293"/>
  <c r="T2295"/>
  <c r="T2297"/>
  <c r="T2299"/>
  <c r="T2301"/>
  <c r="T2303"/>
  <c r="T2305"/>
  <c r="T2307"/>
  <c r="T2309"/>
  <c r="T2311"/>
  <c r="T2313"/>
  <c r="T2315"/>
  <c r="T2317"/>
  <c r="T2319"/>
  <c r="T2321"/>
  <c r="T2323"/>
  <c r="T2325"/>
  <c r="T2327"/>
  <c r="T2329"/>
  <c r="T2331"/>
  <c r="T2333"/>
  <c r="T2335"/>
  <c r="T2337"/>
  <c r="T2339"/>
  <c r="T2341"/>
  <c r="T2343"/>
  <c r="T2345"/>
  <c r="T2347"/>
  <c r="T2349"/>
  <c r="T2351"/>
  <c r="T2353"/>
  <c r="T2355"/>
  <c r="T2357"/>
  <c r="T2359"/>
  <c r="T2361"/>
  <c r="T2363"/>
  <c r="T2365"/>
  <c r="T2367"/>
  <c r="T2369"/>
  <c r="T2371"/>
  <c r="T2373"/>
  <c r="T2375"/>
  <c r="T2377"/>
  <c r="T2379"/>
  <c r="T2381"/>
  <c r="T2383"/>
  <c r="T2385"/>
  <c r="T2387"/>
  <c r="T2389"/>
  <c r="T2391"/>
  <c r="T2393"/>
  <c r="T2395"/>
  <c r="T2397"/>
  <c r="T2399"/>
  <c r="T2401"/>
  <c r="T2403"/>
  <c r="T2405"/>
  <c r="T2407"/>
  <c r="T2409"/>
  <c r="T2411"/>
  <c r="T2413"/>
  <c r="T2415"/>
  <c r="T2417"/>
  <c r="T2419"/>
  <c r="T2421"/>
  <c r="T2423"/>
  <c r="T2425"/>
  <c r="T2427"/>
  <c r="T2429"/>
  <c r="T2431"/>
  <c r="T2433"/>
  <c r="T2435"/>
  <c r="T2437"/>
  <c r="T2439"/>
  <c r="T2441"/>
  <c r="T2443"/>
  <c r="T2445"/>
  <c r="T2447"/>
  <c r="T2449"/>
  <c r="T2451"/>
  <c r="T2453"/>
  <c r="T2455"/>
  <c r="T2457"/>
  <c r="T2459"/>
  <c r="T2461"/>
  <c r="T2463"/>
  <c r="T2465"/>
  <c r="T2467"/>
  <c r="T2469"/>
  <c r="T2471"/>
  <c r="T2473"/>
  <c r="T2475"/>
  <c r="T2477"/>
  <c r="T2479"/>
  <c r="T2481"/>
  <c r="T2483"/>
  <c r="T2485"/>
  <c r="T2487"/>
  <c r="T2489"/>
  <c r="T2491"/>
  <c r="T2493"/>
  <c r="T2495"/>
  <c r="T2497"/>
  <c r="T2499"/>
  <c r="T2501"/>
  <c r="T2503"/>
  <c r="T2505"/>
  <c r="T2507"/>
  <c r="T2509"/>
  <c r="T2511"/>
  <c r="T2513"/>
  <c r="T2515"/>
  <c r="T2517"/>
  <c r="T2519"/>
  <c r="T2521"/>
  <c r="T2523"/>
  <c r="T2525"/>
  <c r="T2527"/>
  <c r="T2529"/>
  <c r="T2531"/>
  <c r="T2533"/>
  <c r="T2535"/>
  <c r="T2537"/>
  <c r="T2539"/>
  <c r="T2541"/>
  <c r="T2543"/>
  <c r="T2545"/>
  <c r="T2547"/>
  <c r="T2549"/>
  <c r="T2551"/>
  <c r="T2553"/>
  <c r="T2555"/>
  <c r="T2557"/>
  <c r="T1528"/>
  <c r="T1532"/>
  <c r="T1536"/>
  <c r="T1540"/>
  <c r="T1542"/>
  <c r="T1544"/>
  <c r="T1546"/>
  <c r="T1548"/>
  <c r="T1550"/>
  <c r="T1552"/>
  <c r="T1554"/>
  <c r="T1556"/>
  <c r="T1558"/>
  <c r="T1560"/>
  <c r="T1562"/>
  <c r="T1564"/>
  <c r="T1566"/>
  <c r="T1568"/>
  <c r="T1570"/>
  <c r="T1572"/>
  <c r="T1574"/>
  <c r="T1576"/>
  <c r="T1578"/>
  <c r="T1580"/>
  <c r="T1582"/>
  <c r="T1584"/>
  <c r="T1586"/>
  <c r="T1588"/>
  <c r="T1590"/>
  <c r="T1592"/>
  <c r="T1594"/>
  <c r="T1596"/>
  <c r="T1598"/>
  <c r="T1600"/>
  <c r="T1602"/>
  <c r="T1604"/>
  <c r="T1606"/>
  <c r="T1608"/>
  <c r="T1610"/>
  <c r="T1612"/>
  <c r="T1614"/>
  <c r="T1616"/>
  <c r="T1618"/>
  <c r="T1620"/>
  <c r="T1622"/>
  <c r="T1624"/>
  <c r="T1626"/>
  <c r="T1628"/>
  <c r="T1630"/>
  <c r="T1632"/>
  <c r="T1634"/>
  <c r="T1636"/>
  <c r="T1638"/>
  <c r="T1640"/>
  <c r="T1642"/>
  <c r="T1644"/>
  <c r="T1646"/>
  <c r="T1648"/>
  <c r="T1650"/>
  <c r="T1652"/>
  <c r="T1654"/>
  <c r="T1656"/>
  <c r="T1658"/>
  <c r="T1660"/>
  <c r="T1662"/>
  <c r="T1664"/>
  <c r="T1666"/>
  <c r="T1668"/>
  <c r="T1670"/>
  <c r="T1672"/>
  <c r="T1674"/>
  <c r="T1676"/>
  <c r="T1678"/>
  <c r="T1680"/>
  <c r="T1682"/>
  <c r="T1684"/>
  <c r="T1686"/>
  <c r="T1688"/>
  <c r="T1690"/>
  <c r="T1692"/>
  <c r="T1694"/>
  <c r="T1696"/>
  <c r="T1698"/>
  <c r="T1700"/>
  <c r="T1702"/>
  <c r="T1704"/>
  <c r="T1706"/>
  <c r="T1708"/>
  <c r="T1710"/>
  <c r="T1712"/>
  <c r="T1714"/>
  <c r="T1716"/>
  <c r="T1718"/>
  <c r="T1720"/>
  <c r="T1722"/>
  <c r="T1724"/>
  <c r="T1726"/>
  <c r="T1728"/>
  <c r="T1730"/>
  <c r="T1732"/>
  <c r="T1734"/>
  <c r="T1736"/>
  <c r="T1738"/>
  <c r="T1740"/>
  <c r="T1742"/>
  <c r="T1744"/>
  <c r="T1746"/>
  <c r="T1748"/>
  <c r="T1750"/>
  <c r="T1752"/>
  <c r="T1754"/>
  <c r="T1756"/>
  <c r="T1758"/>
  <c r="T1760"/>
  <c r="T1762"/>
  <c r="T1764"/>
  <c r="T1766"/>
  <c r="T1768"/>
  <c r="T1770"/>
  <c r="T1772"/>
  <c r="T1774"/>
  <c r="T1776"/>
  <c r="T1778"/>
  <c r="T1780"/>
  <c r="T1782"/>
  <c r="T1784"/>
  <c r="T1786"/>
  <c r="T1788"/>
  <c r="T1790"/>
  <c r="T1792"/>
  <c r="T1794"/>
  <c r="T1796"/>
  <c r="T1798"/>
  <c r="T1800"/>
  <c r="T1802"/>
  <c r="T1804"/>
  <c r="T1806"/>
  <c r="T1808"/>
  <c r="T1810"/>
  <c r="T1812"/>
  <c r="T1814"/>
  <c r="T1816"/>
  <c r="T1818"/>
  <c r="T1820"/>
  <c r="T1822"/>
  <c r="T1824"/>
  <c r="T1826"/>
  <c r="T1828"/>
  <c r="T1830"/>
  <c r="T1832"/>
  <c r="T1834"/>
  <c r="T1836"/>
  <c r="T1838"/>
  <c r="T1840"/>
  <c r="T1842"/>
  <c r="T1844"/>
  <c r="T1846"/>
  <c r="T1848"/>
  <c r="T1850"/>
  <c r="T1852"/>
  <c r="T1854"/>
  <c r="T1856"/>
  <c r="T1858"/>
  <c r="T1860"/>
  <c r="T1862"/>
  <c r="T1864"/>
  <c r="T1866"/>
  <c r="T1868"/>
  <c r="T1870"/>
  <c r="T1872"/>
  <c r="T1874"/>
  <c r="T1876"/>
  <c r="T1878"/>
  <c r="T1880"/>
  <c r="T1882"/>
  <c r="T1884"/>
  <c r="T1886"/>
  <c r="T1888"/>
  <c r="T1890"/>
  <c r="T1892"/>
  <c r="T1894"/>
  <c r="T1896"/>
  <c r="T1898"/>
  <c r="T1900"/>
  <c r="T1902"/>
  <c r="T1904"/>
  <c r="T1906"/>
  <c r="T1908"/>
  <c r="T1910"/>
  <c r="T1912"/>
  <c r="T1914"/>
  <c r="T1916"/>
  <c r="T1918"/>
  <c r="T1920"/>
  <c r="T1922"/>
  <c r="T1924"/>
  <c r="T1926"/>
  <c r="T1928"/>
  <c r="T1930"/>
  <c r="T1932"/>
  <c r="T1934"/>
  <c r="T1936"/>
  <c r="T1938"/>
  <c r="T1940"/>
  <c r="T1942"/>
  <c r="T1944"/>
  <c r="T1946"/>
  <c r="T1948"/>
  <c r="T1950"/>
  <c r="T1952"/>
  <c r="T1954"/>
  <c r="T1956"/>
  <c r="T1958"/>
  <c r="T1960"/>
  <c r="T1962"/>
  <c r="T1964"/>
  <c r="T1966"/>
  <c r="T1968"/>
  <c r="T1970"/>
  <c r="T1972"/>
  <c r="T1974"/>
  <c r="T1976"/>
  <c r="T1978"/>
  <c r="T1980"/>
  <c r="T1982"/>
  <c r="T1984"/>
  <c r="T1986"/>
  <c r="T1988"/>
  <c r="T1990"/>
  <c r="T1992"/>
  <c r="T1994"/>
  <c r="T1996"/>
  <c r="T1998"/>
  <c r="T2000"/>
  <c r="T2002"/>
  <c r="T2004"/>
  <c r="T2006"/>
  <c r="T2008"/>
  <c r="T2010"/>
  <c r="T2012"/>
  <c r="T2014"/>
  <c r="T2016"/>
  <c r="T2018"/>
  <c r="T2020"/>
  <c r="T2022"/>
  <c r="T2024"/>
  <c r="T2026"/>
  <c r="T2028"/>
  <c r="T2030"/>
  <c r="T2032"/>
  <c r="T2034"/>
  <c r="T2036"/>
  <c r="T2038"/>
  <c r="T2040"/>
  <c r="T2042"/>
  <c r="T2044"/>
  <c r="T2046"/>
  <c r="T2048"/>
  <c r="T2050"/>
  <c r="T2052"/>
  <c r="T2054"/>
  <c r="T2056"/>
  <c r="T2058"/>
  <c r="T2060"/>
  <c r="T2062"/>
  <c r="T2064"/>
  <c r="T2066"/>
  <c r="T2068"/>
  <c r="T2070"/>
  <c r="T2072"/>
  <c r="T2074"/>
  <c r="T2076"/>
  <c r="T2078"/>
  <c r="T2080"/>
  <c r="T2082"/>
  <c r="T2084"/>
  <c r="T2086"/>
  <c r="T2088"/>
  <c r="T2090"/>
  <c r="T2092"/>
  <c r="T2094"/>
  <c r="T2096"/>
  <c r="T2098"/>
  <c r="T2100"/>
  <c r="T2102"/>
  <c r="T2104"/>
  <c r="T2106"/>
  <c r="T2108"/>
  <c r="T2110"/>
  <c r="T2112"/>
  <c r="T2114"/>
  <c r="T2116"/>
  <c r="T2118"/>
  <c r="T2120"/>
  <c r="T2122"/>
  <c r="T2124"/>
  <c r="T2126"/>
  <c r="T2128"/>
  <c r="T2130"/>
  <c r="T2132"/>
  <c r="T2134"/>
  <c r="T2136"/>
  <c r="T2138"/>
  <c r="T2140"/>
  <c r="T2142"/>
  <c r="T2144"/>
  <c r="T2146"/>
  <c r="T2148"/>
  <c r="T2150"/>
  <c r="T2152"/>
  <c r="T2154"/>
  <c r="T2156"/>
  <c r="T2158"/>
  <c r="T2160"/>
  <c r="T2162"/>
  <c r="T2164"/>
  <c r="T2166"/>
  <c r="T2168"/>
  <c r="T2170"/>
  <c r="T2172"/>
  <c r="T2174"/>
  <c r="T2176"/>
  <c r="T2178"/>
  <c r="T2180"/>
  <c r="T2182"/>
  <c r="T2184"/>
  <c r="T2186"/>
  <c r="T2188"/>
  <c r="T2190"/>
  <c r="T2192"/>
  <c r="T2194"/>
  <c r="T2196"/>
  <c r="T2198"/>
  <c r="T2200"/>
  <c r="T2202"/>
  <c r="T2204"/>
  <c r="T2206"/>
  <c r="T2208"/>
  <c r="T2210"/>
  <c r="T2212"/>
  <c r="T2214"/>
  <c r="T2216"/>
  <c r="T2218"/>
  <c r="T2220"/>
  <c r="T2222"/>
  <c r="T2224"/>
  <c r="T2226"/>
  <c r="T2228"/>
  <c r="T2230"/>
  <c r="T2232"/>
  <c r="T2234"/>
  <c r="T2236"/>
  <c r="T2238"/>
  <c r="T2240"/>
  <c r="T2242"/>
  <c r="T2244"/>
  <c r="T2246"/>
  <c r="T2248"/>
  <c r="T2250"/>
  <c r="T2252"/>
  <c r="T2254"/>
  <c r="T2256"/>
  <c r="T2258"/>
  <c r="T2260"/>
  <c r="T2262"/>
  <c r="T2264"/>
  <c r="T2266"/>
  <c r="T2268"/>
  <c r="T2270"/>
  <c r="T2272"/>
  <c r="T2274"/>
  <c r="T2276"/>
  <c r="T2278"/>
  <c r="T2280"/>
  <c r="T2282"/>
  <c r="T2284"/>
  <c r="T2286"/>
  <c r="T2288"/>
  <c r="T2290"/>
  <c r="T2292"/>
  <c r="T2294"/>
  <c r="T2296"/>
  <c r="T2298"/>
  <c r="T2300"/>
  <c r="T2302"/>
  <c r="T2304"/>
  <c r="T2306"/>
  <c r="T2308"/>
  <c r="T2310"/>
  <c r="T2312"/>
  <c r="T2314"/>
  <c r="T2316"/>
  <c r="T2318"/>
  <c r="T2320"/>
  <c r="T2322"/>
  <c r="T2324"/>
  <c r="T2326"/>
  <c r="T2328"/>
  <c r="T2330"/>
  <c r="T2332"/>
  <c r="T2334"/>
  <c r="T2336"/>
  <c r="T2338"/>
  <c r="T2340"/>
  <c r="T2342"/>
  <c r="T2344"/>
  <c r="T2346"/>
  <c r="T2348"/>
  <c r="T2350"/>
  <c r="T2352"/>
  <c r="T2354"/>
  <c r="T2356"/>
  <c r="T2358"/>
  <c r="T2360"/>
  <c r="T2362"/>
  <c r="T2364"/>
  <c r="T2366"/>
  <c r="T2368"/>
  <c r="T2370"/>
  <c r="T2372"/>
  <c r="T2374"/>
  <c r="T2376"/>
  <c r="T2378"/>
  <c r="T2380"/>
  <c r="T2382"/>
  <c r="T2384"/>
  <c r="T2386"/>
  <c r="T2388"/>
  <c r="T2390"/>
  <c r="T2392"/>
  <c r="T2394"/>
  <c r="T2396"/>
  <c r="T2398"/>
  <c r="T2400"/>
  <c r="T2402"/>
  <c r="T2404"/>
  <c r="T2406"/>
  <c r="T2408"/>
  <c r="T2410"/>
  <c r="T2412"/>
  <c r="T2414"/>
  <c r="T2416"/>
  <c r="T2418"/>
  <c r="T2420"/>
  <c r="T2422"/>
  <c r="T2424"/>
  <c r="T2426"/>
  <c r="T2428"/>
  <c r="T2430"/>
  <c r="T2432"/>
  <c r="T2434"/>
  <c r="T2436"/>
  <c r="T2438"/>
  <c r="T2440"/>
  <c r="T2442"/>
  <c r="T2444"/>
  <c r="T2446"/>
  <c r="T2448"/>
  <c r="T2450"/>
  <c r="T2452"/>
  <c r="T2454"/>
  <c r="T2456"/>
  <c r="T2458"/>
  <c r="T2460"/>
  <c r="T2462"/>
  <c r="T2464"/>
  <c r="T2466"/>
  <c r="T2468"/>
  <c r="T2470"/>
  <c r="T2472"/>
  <c r="T2474"/>
  <c r="T2476"/>
  <c r="T2478"/>
  <c r="T2480"/>
  <c r="T2482"/>
  <c r="T2484"/>
  <c r="T2486"/>
  <c r="T2488"/>
  <c r="T2490"/>
  <c r="T2492"/>
  <c r="T2494"/>
  <c r="T2496"/>
  <c r="T2498"/>
  <c r="T2500"/>
  <c r="T2502"/>
  <c r="T2504"/>
  <c r="T2506"/>
  <c r="T2508"/>
  <c r="T2510"/>
  <c r="T2512"/>
  <c r="T2514"/>
  <c r="T2516"/>
  <c r="T2518"/>
  <c r="T2520"/>
  <c r="T2522"/>
  <c r="T2524"/>
  <c r="T2526"/>
  <c r="T2528"/>
  <c r="T2530"/>
  <c r="T2532"/>
  <c r="T2534"/>
  <c r="T2536"/>
  <c r="T2538"/>
  <c r="T2540"/>
  <c r="T2542"/>
  <c r="T2544"/>
  <c r="T2546"/>
  <c r="T2548"/>
  <c r="T2550"/>
  <c r="T2552"/>
  <c r="T2554"/>
  <c r="T2556"/>
  <c r="T2559"/>
  <c r="T2561"/>
  <c r="T2563"/>
  <c r="T2565"/>
  <c r="T2567"/>
  <c r="T2569"/>
  <c r="T2571"/>
  <c r="T2573"/>
  <c r="T2575"/>
  <c r="T2577"/>
  <c r="T2579"/>
  <c r="T2581"/>
  <c r="T2583"/>
  <c r="T2585"/>
  <c r="T2587"/>
  <c r="T2589"/>
  <c r="T2591"/>
  <c r="T2593"/>
  <c r="T2595"/>
  <c r="T2597"/>
  <c r="T2599"/>
  <c r="T2601"/>
  <c r="T2603"/>
  <c r="T2605"/>
  <c r="T2607"/>
  <c r="T2609"/>
  <c r="T2611"/>
  <c r="T2613"/>
  <c r="T2615"/>
  <c r="T2617"/>
  <c r="T2619"/>
  <c r="T2621"/>
  <c r="T2623"/>
  <c r="T2625"/>
  <c r="T2627"/>
  <c r="T2629"/>
  <c r="T2631"/>
  <c r="T2633"/>
  <c r="T2635"/>
  <c r="T2637"/>
  <c r="T2639"/>
  <c r="T2641"/>
  <c r="T2643"/>
  <c r="T2645"/>
  <c r="T2647"/>
  <c r="T2649"/>
  <c r="T2651"/>
  <c r="T2653"/>
  <c r="T2655"/>
  <c r="T2657"/>
  <c r="T2659"/>
  <c r="T2661"/>
  <c r="T2663"/>
  <c r="T2665"/>
  <c r="T2667"/>
  <c r="T2669"/>
  <c r="T2671"/>
  <c r="T2673"/>
  <c r="T2675"/>
  <c r="T2677"/>
  <c r="T2679"/>
  <c r="T2681"/>
  <c r="T2683"/>
  <c r="T2685"/>
  <c r="T2687"/>
  <c r="T2689"/>
  <c r="T2691"/>
  <c r="T2693"/>
  <c r="T2695"/>
  <c r="T2697"/>
  <c r="T2699"/>
  <c r="T2701"/>
  <c r="T2703"/>
  <c r="T2705"/>
  <c r="T2707"/>
  <c r="T2709"/>
  <c r="T2711"/>
  <c r="T2713"/>
  <c r="T2715"/>
  <c r="T2717"/>
  <c r="T2719"/>
  <c r="T2721"/>
  <c r="T2723"/>
  <c r="T2725"/>
  <c r="T2727"/>
  <c r="T2729"/>
  <c r="T2731"/>
  <c r="T2733"/>
  <c r="T2735"/>
  <c r="T2737"/>
  <c r="T2739"/>
  <c r="T2741"/>
  <c r="T2743"/>
  <c r="T2745"/>
  <c r="T2747"/>
  <c r="T2749"/>
  <c r="T2751"/>
  <c r="T2753"/>
  <c r="T2755"/>
  <c r="T2757"/>
  <c r="T2759"/>
  <c r="T2761"/>
  <c r="T2763"/>
  <c r="T2765"/>
  <c r="T2767"/>
  <c r="T2769"/>
  <c r="T2771"/>
  <c r="T2773"/>
  <c r="T2775"/>
  <c r="T2777"/>
  <c r="T2779"/>
  <c r="T2781"/>
  <c r="T2783"/>
  <c r="T2785"/>
  <c r="T2787"/>
  <c r="T2789"/>
  <c r="T2791"/>
  <c r="T2793"/>
  <c r="T2795"/>
  <c r="T2797"/>
  <c r="T2799"/>
  <c r="T2801"/>
  <c r="T2803"/>
  <c r="T2805"/>
  <c r="T2807"/>
  <c r="T2809"/>
  <c r="T2811"/>
  <c r="T2813"/>
  <c r="T2815"/>
  <c r="T2817"/>
  <c r="T2819"/>
  <c r="T2821"/>
  <c r="T2823"/>
  <c r="T2825"/>
  <c r="T2827"/>
  <c r="T2829"/>
  <c r="T2831"/>
  <c r="T2833"/>
  <c r="T2835"/>
  <c r="T2837"/>
  <c r="T2839"/>
  <c r="T2841"/>
  <c r="T2843"/>
  <c r="T2845"/>
  <c r="T2847"/>
  <c r="T2849"/>
  <c r="T2851"/>
  <c r="T2853"/>
  <c r="T2855"/>
  <c r="T2857"/>
  <c r="T2859"/>
  <c r="T2861"/>
  <c r="T2863"/>
  <c r="T2865"/>
  <c r="T2867"/>
  <c r="T2869"/>
  <c r="T2871"/>
  <c r="T2873"/>
  <c r="T2875"/>
  <c r="T2877"/>
  <c r="T2879"/>
  <c r="T2881"/>
  <c r="T2883"/>
  <c r="T2885"/>
  <c r="T2887"/>
  <c r="T2889"/>
  <c r="T2891"/>
  <c r="T2893"/>
  <c r="T2895"/>
  <c r="T2897"/>
  <c r="T2899"/>
  <c r="T2901"/>
  <c r="T2903"/>
  <c r="T2905"/>
  <c r="T2907"/>
  <c r="T2909"/>
  <c r="T2911"/>
  <c r="T2913"/>
  <c r="T2915"/>
  <c r="T2917"/>
  <c r="T2919"/>
  <c r="T2921"/>
  <c r="T2923"/>
  <c r="T2925"/>
  <c r="T2927"/>
  <c r="T2929"/>
  <c r="T2931"/>
  <c r="T2933"/>
  <c r="T2935"/>
  <c r="T2937"/>
  <c r="T2939"/>
  <c r="T2941"/>
  <c r="T2943"/>
  <c r="T2945"/>
  <c r="T2947"/>
  <c r="T2949"/>
  <c r="T2951"/>
  <c r="T2953"/>
  <c r="T2955"/>
  <c r="T2957"/>
  <c r="T2959"/>
  <c r="T2961"/>
  <c r="T2963"/>
  <c r="T2965"/>
  <c r="T2967"/>
  <c r="T2969"/>
  <c r="T2971"/>
  <c r="T2973"/>
  <c r="T2975"/>
  <c r="T2977"/>
  <c r="T2979"/>
  <c r="T2981"/>
  <c r="T2983"/>
  <c r="T2985"/>
  <c r="T2987"/>
  <c r="T2989"/>
  <c r="T2991"/>
  <c r="T2993"/>
  <c r="T2995"/>
  <c r="T2997"/>
  <c r="T2999"/>
  <c r="T3001"/>
  <c r="T3003"/>
  <c r="S4"/>
  <c r="S6"/>
  <c r="S8"/>
  <c r="S10"/>
  <c r="S12"/>
  <c r="S14"/>
  <c r="S16"/>
  <c r="S18"/>
  <c r="S20"/>
  <c r="S22"/>
  <c r="S24"/>
  <c r="S26"/>
  <c r="S28"/>
  <c r="S30"/>
  <c r="S32"/>
  <c r="S34"/>
  <c r="S36"/>
  <c r="S38"/>
  <c r="S40"/>
  <c r="S42"/>
  <c r="S44"/>
  <c r="S46"/>
  <c r="S48"/>
  <c r="S50"/>
  <c r="S52"/>
  <c r="S54"/>
  <c r="S56"/>
  <c r="S58"/>
  <c r="S60"/>
  <c r="S62"/>
  <c r="S64"/>
  <c r="S66"/>
  <c r="S68"/>
  <c r="S70"/>
  <c r="S72"/>
  <c r="S74"/>
  <c r="S76"/>
  <c r="S78"/>
  <c r="S80"/>
  <c r="S82"/>
  <c r="S84"/>
  <c r="S86"/>
  <c r="S88"/>
  <c r="S90"/>
  <c r="S92"/>
  <c r="S94"/>
  <c r="S96"/>
  <c r="S98"/>
  <c r="S100"/>
  <c r="S102"/>
  <c r="S104"/>
  <c r="S106"/>
  <c r="S108"/>
  <c r="S110"/>
  <c r="S112"/>
  <c r="S114"/>
  <c r="S116"/>
  <c r="S118"/>
  <c r="S120"/>
  <c r="S122"/>
  <c r="S124"/>
  <c r="S126"/>
  <c r="S128"/>
  <c r="S130"/>
  <c r="S132"/>
  <c r="S134"/>
  <c r="S136"/>
  <c r="S138"/>
  <c r="S140"/>
  <c r="S142"/>
  <c r="S144"/>
  <c r="S146"/>
  <c r="S148"/>
  <c r="S150"/>
  <c r="S152"/>
  <c r="S154"/>
  <c r="S156"/>
  <c r="S158"/>
  <c r="S160"/>
  <c r="S162"/>
  <c r="S164"/>
  <c r="S166"/>
  <c r="S168"/>
  <c r="S170"/>
  <c r="S172"/>
  <c r="S174"/>
  <c r="S176"/>
  <c r="S178"/>
  <c r="S180"/>
  <c r="S182"/>
  <c r="S184"/>
  <c r="S186"/>
  <c r="S188"/>
  <c r="S190"/>
  <c r="S192"/>
  <c r="S194"/>
  <c r="S196"/>
  <c r="S198"/>
  <c r="S200"/>
  <c r="S202"/>
  <c r="S204"/>
  <c r="S206"/>
  <c r="S208"/>
  <c r="S210"/>
  <c r="S212"/>
  <c r="S214"/>
  <c r="S216"/>
  <c r="S218"/>
  <c r="S220"/>
  <c r="S222"/>
  <c r="S224"/>
  <c r="S226"/>
  <c r="S228"/>
  <c r="S230"/>
  <c r="S232"/>
  <c r="S234"/>
  <c r="S236"/>
  <c r="S238"/>
  <c r="S240"/>
  <c r="S242"/>
  <c r="S244"/>
  <c r="S246"/>
  <c r="S248"/>
  <c r="S250"/>
  <c r="S252"/>
  <c r="S254"/>
  <c r="S256"/>
  <c r="S258"/>
  <c r="S260"/>
  <c r="S262"/>
  <c r="S264"/>
  <c r="S266"/>
  <c r="S268"/>
  <c r="S270"/>
  <c r="S272"/>
  <c r="S274"/>
  <c r="S276"/>
  <c r="S278"/>
  <c r="S280"/>
  <c r="S282"/>
  <c r="S284"/>
  <c r="S286"/>
  <c r="S288"/>
  <c r="S290"/>
  <c r="S292"/>
  <c r="S294"/>
  <c r="S296"/>
  <c r="S298"/>
  <c r="S300"/>
  <c r="S302"/>
  <c r="S304"/>
  <c r="S306"/>
  <c r="S308"/>
  <c r="S310"/>
  <c r="S312"/>
  <c r="S314"/>
  <c r="S316"/>
  <c r="S318"/>
  <c r="S320"/>
  <c r="S322"/>
  <c r="S324"/>
  <c r="S326"/>
  <c r="S328"/>
  <c r="S330"/>
  <c r="S332"/>
  <c r="S334"/>
  <c r="S336"/>
  <c r="S338"/>
  <c r="S340"/>
  <c r="S342"/>
  <c r="S344"/>
  <c r="S346"/>
  <c r="S348"/>
  <c r="S350"/>
  <c r="S352"/>
  <c r="S354"/>
  <c r="S356"/>
  <c r="S358"/>
  <c r="S360"/>
  <c r="S362"/>
  <c r="S364"/>
  <c r="S366"/>
  <c r="S368"/>
  <c r="S370"/>
  <c r="S372"/>
  <c r="S374"/>
  <c r="S376"/>
  <c r="S378"/>
  <c r="S380"/>
  <c r="S382"/>
  <c r="S384"/>
  <c r="S386"/>
  <c r="S388"/>
  <c r="S390"/>
  <c r="S392"/>
  <c r="S394"/>
  <c r="S396"/>
  <c r="S398"/>
  <c r="S400"/>
  <c r="S402"/>
  <c r="S404"/>
  <c r="S406"/>
  <c r="S408"/>
  <c r="S410"/>
  <c r="S412"/>
  <c r="S414"/>
  <c r="S416"/>
  <c r="S418"/>
  <c r="S420"/>
  <c r="S422"/>
  <c r="S424"/>
  <c r="S426"/>
  <c r="S428"/>
  <c r="S430"/>
  <c r="S432"/>
  <c r="S434"/>
  <c r="S436"/>
  <c r="S438"/>
  <c r="S440"/>
  <c r="S442"/>
  <c r="S444"/>
  <c r="S446"/>
  <c r="S448"/>
  <c r="S450"/>
  <c r="S452"/>
  <c r="S454"/>
  <c r="S456"/>
  <c r="S458"/>
  <c r="S460"/>
  <c r="S462"/>
  <c r="S464"/>
  <c r="S466"/>
  <c r="S468"/>
  <c r="S470"/>
  <c r="S472"/>
  <c r="S474"/>
  <c r="S476"/>
  <c r="S478"/>
  <c r="S480"/>
  <c r="S482"/>
  <c r="S484"/>
  <c r="S486"/>
  <c r="S488"/>
  <c r="S490"/>
  <c r="S492"/>
  <c r="S494"/>
  <c r="S496"/>
  <c r="S498"/>
  <c r="S500"/>
  <c r="S502"/>
  <c r="S504"/>
  <c r="S506"/>
  <c r="S508"/>
  <c r="S510"/>
  <c r="S512"/>
  <c r="S514"/>
  <c r="S516"/>
  <c r="S518"/>
  <c r="S520"/>
  <c r="S522"/>
  <c r="S524"/>
  <c r="S526"/>
  <c r="S528"/>
  <c r="S530"/>
  <c r="S532"/>
  <c r="S534"/>
  <c r="S536"/>
  <c r="S538"/>
  <c r="S540"/>
  <c r="S542"/>
  <c r="S544"/>
  <c r="S546"/>
  <c r="S548"/>
  <c r="S550"/>
  <c r="S552"/>
  <c r="S554"/>
  <c r="S556"/>
  <c r="S558"/>
  <c r="S560"/>
  <c r="S562"/>
  <c r="S564"/>
  <c r="S566"/>
  <c r="S568"/>
  <c r="S570"/>
  <c r="S572"/>
  <c r="S574"/>
  <c r="S576"/>
  <c r="S578"/>
  <c r="S580"/>
  <c r="S582"/>
  <c r="S584"/>
  <c r="S586"/>
  <c r="S588"/>
  <c r="S590"/>
  <c r="S592"/>
  <c r="S594"/>
  <c r="S596"/>
  <c r="S598"/>
  <c r="S600"/>
  <c r="S602"/>
  <c r="S604"/>
  <c r="S606"/>
  <c r="S608"/>
  <c r="S610"/>
  <c r="S612"/>
  <c r="S614"/>
  <c r="S616"/>
  <c r="S618"/>
  <c r="S620"/>
  <c r="S622"/>
  <c r="S624"/>
  <c r="S626"/>
  <c r="S628"/>
  <c r="S630"/>
  <c r="S632"/>
  <c r="S634"/>
  <c r="S636"/>
  <c r="S638"/>
  <c r="S640"/>
  <c r="S642"/>
  <c r="S644"/>
  <c r="S646"/>
  <c r="S648"/>
  <c r="S650"/>
  <c r="S652"/>
  <c r="S654"/>
  <c r="S656"/>
  <c r="S658"/>
  <c r="S660"/>
  <c r="S662"/>
  <c r="S664"/>
  <c r="S666"/>
  <c r="S668"/>
  <c r="S670"/>
  <c r="S672"/>
  <c r="S674"/>
  <c r="S676"/>
  <c r="S678"/>
  <c r="S680"/>
  <c r="S682"/>
  <c r="S684"/>
  <c r="S686"/>
  <c r="S688"/>
  <c r="S690"/>
  <c r="S692"/>
  <c r="S694"/>
  <c r="S696"/>
  <c r="S698"/>
  <c r="S700"/>
  <c r="S702"/>
  <c r="S704"/>
  <c r="S706"/>
  <c r="S708"/>
  <c r="S710"/>
  <c r="S712"/>
  <c r="S714"/>
  <c r="S716"/>
  <c r="S718"/>
  <c r="S720"/>
  <c r="S722"/>
  <c r="S724"/>
  <c r="S726"/>
  <c r="S728"/>
  <c r="S730"/>
  <c r="S732"/>
  <c r="S734"/>
  <c r="S736"/>
  <c r="S738"/>
  <c r="S740"/>
  <c r="S742"/>
  <c r="S744"/>
  <c r="S746"/>
  <c r="S748"/>
  <c r="S750"/>
  <c r="S752"/>
  <c r="S754"/>
  <c r="S756"/>
  <c r="S758"/>
  <c r="S760"/>
  <c r="S762"/>
  <c r="S764"/>
  <c r="S766"/>
  <c r="S768"/>
  <c r="S770"/>
  <c r="S772"/>
  <c r="S774"/>
  <c r="S776"/>
  <c r="S778"/>
  <c r="S780"/>
  <c r="S782"/>
  <c r="S784"/>
  <c r="S786"/>
  <c r="S788"/>
  <c r="S790"/>
  <c r="S792"/>
  <c r="S794"/>
  <c r="S796"/>
  <c r="S798"/>
  <c r="S800"/>
  <c r="S802"/>
  <c r="S804"/>
  <c r="S806"/>
  <c r="S808"/>
  <c r="S810"/>
  <c r="S812"/>
  <c r="S814"/>
  <c r="S816"/>
  <c r="S818"/>
  <c r="S820"/>
  <c r="S822"/>
  <c r="S824"/>
  <c r="S826"/>
  <c r="S828"/>
  <c r="S830"/>
  <c r="S832"/>
  <c r="S834"/>
  <c r="S836"/>
  <c r="S838"/>
  <c r="S840"/>
  <c r="S842"/>
  <c r="S844"/>
  <c r="S846"/>
  <c r="S848"/>
  <c r="S850"/>
  <c r="S852"/>
  <c r="S854"/>
  <c r="S856"/>
  <c r="S858"/>
  <c r="S860"/>
  <c r="S862"/>
  <c r="S864"/>
  <c r="S866"/>
  <c r="S868"/>
  <c r="S870"/>
  <c r="S872"/>
  <c r="S874"/>
  <c r="S876"/>
  <c r="S878"/>
  <c r="S880"/>
  <c r="S882"/>
  <c r="S884"/>
  <c r="S886"/>
  <c r="S888"/>
  <c r="S890"/>
  <c r="S892"/>
  <c r="S894"/>
  <c r="S896"/>
  <c r="S898"/>
  <c r="S900"/>
  <c r="S902"/>
  <c r="S904"/>
  <c r="S906"/>
  <c r="S908"/>
  <c r="S910"/>
  <c r="S912"/>
  <c r="S914"/>
  <c r="S916"/>
  <c r="S918"/>
  <c r="S920"/>
  <c r="S922"/>
  <c r="S924"/>
  <c r="S926"/>
  <c r="S928"/>
  <c r="S930"/>
  <c r="S932"/>
  <c r="S934"/>
  <c r="S936"/>
  <c r="S938"/>
  <c r="S940"/>
  <c r="S942"/>
  <c r="S944"/>
  <c r="S946"/>
  <c r="S948"/>
  <c r="S950"/>
  <c r="S952"/>
  <c r="S954"/>
  <c r="S956"/>
  <c r="S958"/>
  <c r="S960"/>
  <c r="S962"/>
  <c r="S964"/>
  <c r="S966"/>
  <c r="S968"/>
  <c r="S970"/>
  <c r="S972"/>
  <c r="S974"/>
  <c r="S976"/>
  <c r="S978"/>
  <c r="S980"/>
  <c r="S982"/>
  <c r="S984"/>
  <c r="S986"/>
  <c r="S988"/>
  <c r="S990"/>
  <c r="S992"/>
  <c r="S994"/>
  <c r="S996"/>
  <c r="S998"/>
  <c r="S1000"/>
  <c r="S1002"/>
  <c r="S1004"/>
  <c r="S1006"/>
  <c r="S1008"/>
  <c r="S1010"/>
  <c r="S1012"/>
  <c r="S1014"/>
  <c r="S1016"/>
  <c r="S1018"/>
  <c r="S1020"/>
  <c r="S1022"/>
  <c r="S1024"/>
  <c r="S1026"/>
  <c r="S1028"/>
  <c r="S1030"/>
  <c r="S1032"/>
  <c r="S1034"/>
  <c r="S1036"/>
  <c r="S1038"/>
  <c r="S1040"/>
  <c r="S1042"/>
  <c r="S1044"/>
  <c r="S1046"/>
  <c r="S1048"/>
  <c r="S1050"/>
  <c r="S1052"/>
  <c r="S1054"/>
  <c r="S1056"/>
  <c r="S1058"/>
  <c r="S1060"/>
  <c r="S1062"/>
  <c r="S1064"/>
  <c r="S1066"/>
  <c r="S1068"/>
  <c r="S1070"/>
  <c r="S1072"/>
  <c r="S1074"/>
  <c r="S1076"/>
  <c r="S1078"/>
  <c r="S1080"/>
  <c r="S1082"/>
  <c r="S1084"/>
  <c r="S1086"/>
  <c r="S1088"/>
  <c r="S1090"/>
  <c r="S1092"/>
  <c r="S1094"/>
  <c r="S1096"/>
  <c r="S1098"/>
  <c r="S1100"/>
  <c r="S1102"/>
  <c r="S1104"/>
  <c r="S1106"/>
  <c r="S1108"/>
  <c r="S1110"/>
  <c r="S1112"/>
  <c r="S1114"/>
  <c r="S1116"/>
  <c r="S1118"/>
  <c r="S1120"/>
  <c r="S1122"/>
  <c r="S1124"/>
  <c r="S1126"/>
  <c r="S1128"/>
  <c r="S1130"/>
  <c r="S1132"/>
  <c r="S1134"/>
  <c r="S1136"/>
  <c r="S1138"/>
  <c r="S1140"/>
  <c r="S1142"/>
  <c r="S1144"/>
  <c r="S1146"/>
  <c r="S1148"/>
  <c r="S1150"/>
  <c r="S1152"/>
  <c r="S1154"/>
  <c r="S1156"/>
  <c r="S1158"/>
  <c r="S1160"/>
  <c r="S1162"/>
  <c r="S1164"/>
  <c r="S1166"/>
  <c r="S1168"/>
  <c r="S1170"/>
  <c r="S1172"/>
  <c r="S1174"/>
  <c r="S1176"/>
  <c r="S1178"/>
  <c r="S1180"/>
  <c r="S1182"/>
  <c r="S1184"/>
  <c r="S1186"/>
  <c r="S1188"/>
  <c r="S1190"/>
  <c r="S1192"/>
  <c r="S1194"/>
  <c r="S1196"/>
  <c r="S1198"/>
  <c r="S1200"/>
  <c r="S1202"/>
  <c r="S1204"/>
  <c r="S1206"/>
  <c r="S1208"/>
  <c r="S1210"/>
  <c r="S1212"/>
  <c r="S1214"/>
  <c r="S1216"/>
  <c r="S1218"/>
  <c r="S1220"/>
  <c r="S1222"/>
  <c r="S1224"/>
  <c r="S1226"/>
  <c r="S1228"/>
  <c r="S1230"/>
  <c r="S1232"/>
  <c r="S1234"/>
  <c r="S1236"/>
  <c r="S1238"/>
  <c r="S1240"/>
  <c r="S1242"/>
  <c r="S1244"/>
  <c r="S1246"/>
  <c r="S1248"/>
  <c r="S1250"/>
  <c r="S1252"/>
  <c r="S1254"/>
  <c r="S1256"/>
  <c r="S1258"/>
  <c r="S1260"/>
  <c r="S1262"/>
  <c r="S1264"/>
  <c r="S1266"/>
  <c r="S1268"/>
  <c r="S1270"/>
  <c r="S1272"/>
  <c r="S1274"/>
  <c r="S1276"/>
  <c r="S1278"/>
  <c r="S1280"/>
  <c r="S1282"/>
  <c r="S1284"/>
  <c r="S1286"/>
  <c r="S1288"/>
  <c r="S1290"/>
  <c r="S1292"/>
  <c r="S1294"/>
  <c r="S1296"/>
  <c r="S1298"/>
  <c r="S1300"/>
  <c r="S1302"/>
  <c r="S1304"/>
  <c r="S1306"/>
  <c r="S1308"/>
  <c r="S1310"/>
  <c r="S1312"/>
  <c r="S1314"/>
  <c r="S1316"/>
  <c r="S1318"/>
  <c r="S1320"/>
  <c r="S1322"/>
  <c r="S1324"/>
  <c r="S1326"/>
  <c r="S1328"/>
  <c r="S1330"/>
  <c r="S1332"/>
  <c r="S1334"/>
  <c r="S1336"/>
  <c r="S1338"/>
  <c r="S1340"/>
  <c r="S1342"/>
  <c r="S1344"/>
  <c r="S1346"/>
  <c r="S1348"/>
  <c r="S1350"/>
  <c r="S1352"/>
  <c r="S1354"/>
  <c r="S1356"/>
  <c r="S1358"/>
  <c r="S1360"/>
  <c r="S1362"/>
  <c r="S1364"/>
  <c r="S1366"/>
  <c r="S1368"/>
  <c r="S1370"/>
  <c r="S1372"/>
  <c r="S1374"/>
  <c r="S1376"/>
  <c r="S1378"/>
  <c r="S1380"/>
  <c r="S1382"/>
  <c r="S1384"/>
  <c r="S1386"/>
  <c r="S1388"/>
  <c r="S1390"/>
  <c r="S1392"/>
  <c r="S1394"/>
  <c r="S1396"/>
  <c r="S1398"/>
  <c r="S1400"/>
  <c r="S1402"/>
  <c r="S1404"/>
  <c r="S1406"/>
  <c r="S1408"/>
  <c r="S1410"/>
  <c r="S1412"/>
  <c r="S1414"/>
  <c r="S1416"/>
  <c r="S1418"/>
  <c r="S1420"/>
  <c r="S1422"/>
  <c r="S1424"/>
  <c r="S1426"/>
  <c r="S1428"/>
  <c r="S1430"/>
  <c r="S1432"/>
  <c r="S1434"/>
  <c r="S1436"/>
  <c r="S1438"/>
  <c r="S1440"/>
  <c r="S1442"/>
  <c r="S1444"/>
  <c r="S1446"/>
  <c r="S1448"/>
  <c r="S1450"/>
  <c r="S1452"/>
  <c r="S1454"/>
  <c r="S1456"/>
  <c r="S1458"/>
  <c r="S1460"/>
  <c r="S1462"/>
  <c r="S1464"/>
  <c r="S1466"/>
  <c r="S1468"/>
  <c r="S1470"/>
  <c r="S1472"/>
  <c r="S1474"/>
  <c r="S1476"/>
  <c r="S1478"/>
  <c r="S1480"/>
  <c r="S1482"/>
  <c r="S1484"/>
  <c r="S1486"/>
  <c r="S1488"/>
  <c r="S1490"/>
  <c r="S1492"/>
  <c r="S1494"/>
  <c r="S1496"/>
  <c r="S1498"/>
  <c r="S1500"/>
  <c r="S1502"/>
  <c r="S1504"/>
  <c r="S1506"/>
  <c r="S1508"/>
  <c r="S1510"/>
  <c r="S1512"/>
  <c r="S1514"/>
  <c r="S1516"/>
  <c r="S1518"/>
  <c r="S1520"/>
  <c r="S1522"/>
  <c r="S1524"/>
  <c r="S1526"/>
  <c r="S1528"/>
  <c r="S1530"/>
  <c r="S1532"/>
  <c r="S1534"/>
  <c r="S1536"/>
  <c r="S1538"/>
  <c r="S1540"/>
  <c r="S1542"/>
  <c r="S1544"/>
  <c r="S1546"/>
  <c r="S1548"/>
  <c r="S1550"/>
  <c r="S1552"/>
  <c r="S1554"/>
  <c r="S1556"/>
  <c r="S1558"/>
  <c r="S1560"/>
  <c r="S1562"/>
  <c r="S1564"/>
  <c r="S1566"/>
  <c r="S1568"/>
  <c r="S1570"/>
  <c r="S1572"/>
  <c r="S1574"/>
  <c r="S1576"/>
  <c r="S1578"/>
  <c r="S1580"/>
  <c r="S1582"/>
  <c r="S1584"/>
  <c r="S1586"/>
  <c r="S1588"/>
  <c r="S1590"/>
  <c r="S1592"/>
  <c r="S1594"/>
  <c r="S1596"/>
  <c r="S1598"/>
  <c r="S1600"/>
  <c r="S1602"/>
  <c r="T2558"/>
  <c r="T2560"/>
  <c r="T2562"/>
  <c r="T2564"/>
  <c r="T2566"/>
  <c r="T2568"/>
  <c r="T2570"/>
  <c r="T2572"/>
  <c r="T2574"/>
  <c r="T2576"/>
  <c r="T2578"/>
  <c r="T2580"/>
  <c r="T2582"/>
  <c r="T2584"/>
  <c r="T2586"/>
  <c r="T2588"/>
  <c r="T2590"/>
  <c r="T2592"/>
  <c r="T2594"/>
  <c r="T2596"/>
  <c r="T2598"/>
  <c r="T2600"/>
  <c r="T2602"/>
  <c r="T2604"/>
  <c r="T2606"/>
  <c r="T2608"/>
  <c r="T2610"/>
  <c r="T2612"/>
  <c r="T2614"/>
  <c r="T2616"/>
  <c r="T2618"/>
  <c r="T2620"/>
  <c r="T2622"/>
  <c r="T2624"/>
  <c r="T2626"/>
  <c r="T2628"/>
  <c r="T2630"/>
  <c r="T2632"/>
  <c r="T2634"/>
  <c r="T2636"/>
  <c r="T2638"/>
  <c r="T2640"/>
  <c r="T2642"/>
  <c r="T2644"/>
  <c r="T2646"/>
  <c r="T2648"/>
  <c r="T2650"/>
  <c r="T2652"/>
  <c r="T2654"/>
  <c r="T2656"/>
  <c r="T2658"/>
  <c r="T2660"/>
  <c r="T2662"/>
  <c r="T2664"/>
  <c r="T2666"/>
  <c r="T2668"/>
  <c r="T2670"/>
  <c r="T2672"/>
  <c r="T2674"/>
  <c r="T2676"/>
  <c r="T2678"/>
  <c r="T2680"/>
  <c r="T2682"/>
  <c r="T2684"/>
  <c r="T2686"/>
  <c r="T2688"/>
  <c r="T2690"/>
  <c r="T2692"/>
  <c r="T2694"/>
  <c r="T2696"/>
  <c r="T2698"/>
  <c r="T2700"/>
  <c r="T2702"/>
  <c r="T2704"/>
  <c r="T2706"/>
  <c r="T2708"/>
  <c r="T2710"/>
  <c r="T2712"/>
  <c r="T2714"/>
  <c r="T2716"/>
  <c r="T2718"/>
  <c r="T2720"/>
  <c r="T2722"/>
  <c r="T2724"/>
  <c r="T2726"/>
  <c r="T2728"/>
  <c r="T2730"/>
  <c r="T2732"/>
  <c r="T2734"/>
  <c r="T2736"/>
  <c r="T2738"/>
  <c r="T2740"/>
  <c r="T2742"/>
  <c r="T2744"/>
  <c r="T2746"/>
  <c r="T2748"/>
  <c r="T2750"/>
  <c r="T2752"/>
  <c r="T2754"/>
  <c r="T2756"/>
  <c r="T2758"/>
  <c r="T2760"/>
  <c r="T2762"/>
  <c r="T2764"/>
  <c r="T2766"/>
  <c r="T2768"/>
  <c r="T2770"/>
  <c r="T2772"/>
  <c r="T2774"/>
  <c r="T2776"/>
  <c r="T2778"/>
  <c r="T2780"/>
  <c r="T2782"/>
  <c r="T2784"/>
  <c r="T2786"/>
  <c r="T2788"/>
  <c r="T2790"/>
  <c r="T2792"/>
  <c r="T2794"/>
  <c r="T2796"/>
  <c r="T2798"/>
  <c r="T2800"/>
  <c r="T2802"/>
  <c r="T2804"/>
  <c r="T2806"/>
  <c r="T2808"/>
  <c r="T2810"/>
  <c r="T2812"/>
  <c r="T2814"/>
  <c r="T2816"/>
  <c r="T2818"/>
  <c r="T2820"/>
  <c r="T2822"/>
  <c r="T2824"/>
  <c r="T2826"/>
  <c r="T2828"/>
  <c r="T2830"/>
  <c r="T2832"/>
  <c r="T2834"/>
  <c r="T2836"/>
  <c r="T2838"/>
  <c r="T2840"/>
  <c r="T2842"/>
  <c r="T2844"/>
  <c r="T2846"/>
  <c r="T2848"/>
  <c r="T2850"/>
  <c r="T2852"/>
  <c r="T2854"/>
  <c r="T2856"/>
  <c r="T2858"/>
  <c r="T2860"/>
  <c r="T2862"/>
  <c r="T2864"/>
  <c r="T2866"/>
  <c r="T2868"/>
  <c r="T2870"/>
  <c r="T2872"/>
  <c r="T2874"/>
  <c r="T2876"/>
  <c r="T2878"/>
  <c r="T2880"/>
  <c r="T2882"/>
  <c r="T2884"/>
  <c r="T2886"/>
  <c r="T2888"/>
  <c r="T2890"/>
  <c r="T2892"/>
  <c r="T2894"/>
  <c r="T2896"/>
  <c r="T2898"/>
  <c r="T2900"/>
  <c r="T2902"/>
  <c r="T2904"/>
  <c r="T2906"/>
  <c r="T2908"/>
  <c r="T2910"/>
  <c r="T2912"/>
  <c r="T2914"/>
  <c r="T2916"/>
  <c r="T2918"/>
  <c r="T2920"/>
  <c r="T2922"/>
  <c r="T2924"/>
  <c r="T2926"/>
  <c r="T2928"/>
  <c r="T2930"/>
  <c r="T2932"/>
  <c r="T2934"/>
  <c r="T2936"/>
  <c r="T2938"/>
  <c r="T2940"/>
  <c r="T2942"/>
  <c r="T2944"/>
  <c r="T2946"/>
  <c r="T2948"/>
  <c r="T2950"/>
  <c r="T2952"/>
  <c r="T2954"/>
  <c r="T2956"/>
  <c r="T2958"/>
  <c r="T2960"/>
  <c r="T2962"/>
  <c r="T2964"/>
  <c r="T2966"/>
  <c r="T2968"/>
  <c r="T2970"/>
  <c r="T2972"/>
  <c r="T2974"/>
  <c r="T2976"/>
  <c r="T2978"/>
  <c r="T2980"/>
  <c r="T2982"/>
  <c r="T2984"/>
  <c r="T2986"/>
  <c r="T2988"/>
  <c r="T2990"/>
  <c r="T2992"/>
  <c r="T2994"/>
  <c r="T2996"/>
  <c r="T2998"/>
  <c r="T3000"/>
  <c r="T3002"/>
  <c r="T3"/>
  <c r="S5"/>
  <c r="S7"/>
  <c r="S9"/>
  <c r="S11"/>
  <c r="S13"/>
  <c r="S15"/>
  <c r="S17"/>
  <c r="S19"/>
  <c r="S21"/>
  <c r="S23"/>
  <c r="S25"/>
  <c r="S27"/>
  <c r="S29"/>
  <c r="S31"/>
  <c r="S33"/>
  <c r="S35"/>
  <c r="S37"/>
  <c r="S39"/>
  <c r="S41"/>
  <c r="S43"/>
  <c r="S45"/>
  <c r="S47"/>
  <c r="S49"/>
  <c r="S51"/>
  <c r="S53"/>
  <c r="S55"/>
  <c r="S57"/>
  <c r="S59"/>
  <c r="S61"/>
  <c r="S63"/>
  <c r="S65"/>
  <c r="S67"/>
  <c r="S69"/>
  <c r="S71"/>
  <c r="S73"/>
  <c r="S75"/>
  <c r="S77"/>
  <c r="S79"/>
  <c r="S81"/>
  <c r="S83"/>
  <c r="S85"/>
  <c r="S87"/>
  <c r="S89"/>
  <c r="S91"/>
  <c r="S93"/>
  <c r="S95"/>
  <c r="S97"/>
  <c r="S99"/>
  <c r="S101"/>
  <c r="S103"/>
  <c r="S105"/>
  <c r="S107"/>
  <c r="S109"/>
  <c r="S111"/>
  <c r="S113"/>
  <c r="S115"/>
  <c r="S117"/>
  <c r="S119"/>
  <c r="S121"/>
  <c r="S123"/>
  <c r="S125"/>
  <c r="S127"/>
  <c r="S129"/>
  <c r="S131"/>
  <c r="S133"/>
  <c r="S135"/>
  <c r="S137"/>
  <c r="S139"/>
  <c r="S141"/>
  <c r="S143"/>
  <c r="S145"/>
  <c r="S147"/>
  <c r="S149"/>
  <c r="S151"/>
  <c r="S153"/>
  <c r="S155"/>
  <c r="S157"/>
  <c r="S159"/>
  <c r="S161"/>
  <c r="S163"/>
  <c r="S165"/>
  <c r="S167"/>
  <c r="S169"/>
  <c r="S171"/>
  <c r="S173"/>
  <c r="S175"/>
  <c r="S177"/>
  <c r="S179"/>
  <c r="S181"/>
  <c r="S183"/>
  <c r="S185"/>
  <c r="S187"/>
  <c r="S189"/>
  <c r="S191"/>
  <c r="S193"/>
  <c r="S195"/>
  <c r="S197"/>
  <c r="S199"/>
  <c r="S201"/>
  <c r="S203"/>
  <c r="S205"/>
  <c r="S207"/>
  <c r="S209"/>
  <c r="S211"/>
  <c r="S213"/>
  <c r="S215"/>
  <c r="S217"/>
  <c r="S219"/>
  <c r="S221"/>
  <c r="S223"/>
  <c r="S225"/>
  <c r="S227"/>
  <c r="S229"/>
  <c r="S231"/>
  <c r="S233"/>
  <c r="S235"/>
  <c r="S237"/>
  <c r="S239"/>
  <c r="S241"/>
  <c r="S243"/>
  <c r="S245"/>
  <c r="S247"/>
  <c r="S249"/>
  <c r="S251"/>
  <c r="S253"/>
  <c r="S255"/>
  <c r="S257"/>
  <c r="S259"/>
  <c r="S261"/>
  <c r="S263"/>
  <c r="S265"/>
  <c r="S267"/>
  <c r="S269"/>
  <c r="S271"/>
  <c r="S273"/>
  <c r="S275"/>
  <c r="S277"/>
  <c r="S279"/>
  <c r="S281"/>
  <c r="S283"/>
  <c r="S285"/>
  <c r="S287"/>
  <c r="S289"/>
  <c r="S291"/>
  <c r="S293"/>
  <c r="S295"/>
  <c r="S297"/>
  <c r="S299"/>
  <c r="S301"/>
  <c r="S303"/>
  <c r="S305"/>
  <c r="S307"/>
  <c r="S309"/>
  <c r="S311"/>
  <c r="S313"/>
  <c r="S315"/>
  <c r="S317"/>
  <c r="S319"/>
  <c r="S321"/>
  <c r="S323"/>
  <c r="S325"/>
  <c r="S327"/>
  <c r="S329"/>
  <c r="S331"/>
  <c r="S333"/>
  <c r="S335"/>
  <c r="S337"/>
  <c r="S339"/>
  <c r="S341"/>
  <c r="S343"/>
  <c r="S345"/>
  <c r="S347"/>
  <c r="S349"/>
  <c r="S351"/>
  <c r="S353"/>
  <c r="S355"/>
  <c r="S357"/>
  <c r="S359"/>
  <c r="S361"/>
  <c r="S363"/>
  <c r="S365"/>
  <c r="S367"/>
  <c r="S369"/>
  <c r="S371"/>
  <c r="S373"/>
  <c r="S375"/>
  <c r="S377"/>
  <c r="S379"/>
  <c r="S381"/>
  <c r="S383"/>
  <c r="S385"/>
  <c r="S387"/>
  <c r="S389"/>
  <c r="S391"/>
  <c r="S393"/>
  <c r="S395"/>
  <c r="S397"/>
  <c r="S399"/>
  <c r="S401"/>
  <c r="S403"/>
  <c r="S405"/>
  <c r="S407"/>
  <c r="S409"/>
  <c r="S411"/>
  <c r="S413"/>
  <c r="S415"/>
  <c r="S417"/>
  <c r="S419"/>
  <c r="S421"/>
  <c r="S423"/>
  <c r="S425"/>
  <c r="S427"/>
  <c r="S429"/>
  <c r="S431"/>
  <c r="S433"/>
  <c r="S435"/>
  <c r="S437"/>
  <c r="S439"/>
  <c r="S441"/>
  <c r="S443"/>
  <c r="S445"/>
  <c r="S447"/>
  <c r="S449"/>
  <c r="S451"/>
  <c r="S453"/>
  <c r="S455"/>
  <c r="S457"/>
  <c r="S459"/>
  <c r="S461"/>
  <c r="S463"/>
  <c r="S465"/>
  <c r="S467"/>
  <c r="S469"/>
  <c r="S471"/>
  <c r="S473"/>
  <c r="S475"/>
  <c r="S477"/>
  <c r="S479"/>
  <c r="S481"/>
  <c r="S483"/>
  <c r="S485"/>
  <c r="S487"/>
  <c r="S489"/>
  <c r="S491"/>
  <c r="S493"/>
  <c r="S495"/>
  <c r="S497"/>
  <c r="S499"/>
  <c r="S501"/>
  <c r="S503"/>
  <c r="S505"/>
  <c r="S507"/>
  <c r="S509"/>
  <c r="S511"/>
  <c r="S513"/>
  <c r="S515"/>
  <c r="S517"/>
  <c r="S519"/>
  <c r="S521"/>
  <c r="S523"/>
  <c r="S525"/>
  <c r="S527"/>
  <c r="S529"/>
  <c r="S531"/>
  <c r="S533"/>
  <c r="S535"/>
  <c r="S537"/>
  <c r="S539"/>
  <c r="S541"/>
  <c r="S543"/>
  <c r="S545"/>
  <c r="S547"/>
  <c r="S549"/>
  <c r="S551"/>
  <c r="S553"/>
  <c r="S555"/>
  <c r="S557"/>
  <c r="S559"/>
  <c r="S561"/>
  <c r="S563"/>
  <c r="S565"/>
  <c r="S567"/>
  <c r="S569"/>
  <c r="S571"/>
  <c r="S573"/>
  <c r="S575"/>
  <c r="S577"/>
  <c r="S579"/>
  <c r="S581"/>
  <c r="S583"/>
  <c r="S585"/>
  <c r="S587"/>
  <c r="S589"/>
  <c r="S591"/>
  <c r="S593"/>
  <c r="S595"/>
  <c r="S597"/>
  <c r="S599"/>
  <c r="S601"/>
  <c r="S603"/>
  <c r="S605"/>
  <c r="S607"/>
  <c r="S609"/>
  <c r="S611"/>
  <c r="S613"/>
  <c r="S615"/>
  <c r="S617"/>
  <c r="S619"/>
  <c r="S621"/>
  <c r="S623"/>
  <c r="S625"/>
  <c r="S627"/>
  <c r="S629"/>
  <c r="S631"/>
  <c r="S633"/>
  <c r="S635"/>
  <c r="S637"/>
  <c r="S639"/>
  <c r="S641"/>
  <c r="S643"/>
  <c r="S645"/>
  <c r="S647"/>
  <c r="S649"/>
  <c r="S651"/>
  <c r="S653"/>
  <c r="S655"/>
  <c r="S657"/>
  <c r="S659"/>
  <c r="S661"/>
  <c r="S663"/>
  <c r="S665"/>
  <c r="S667"/>
  <c r="S669"/>
  <c r="S671"/>
  <c r="S673"/>
  <c r="S675"/>
  <c r="S677"/>
  <c r="S679"/>
  <c r="S681"/>
  <c r="S683"/>
  <c r="S685"/>
  <c r="S687"/>
  <c r="S689"/>
  <c r="S691"/>
  <c r="S693"/>
  <c r="S695"/>
  <c r="S697"/>
  <c r="S699"/>
  <c r="S701"/>
  <c r="S703"/>
  <c r="S705"/>
  <c r="S707"/>
  <c r="S709"/>
  <c r="S711"/>
  <c r="S713"/>
  <c r="S715"/>
  <c r="S717"/>
  <c r="S719"/>
  <c r="S721"/>
  <c r="S723"/>
  <c r="S725"/>
  <c r="S727"/>
  <c r="S729"/>
  <c r="S731"/>
  <c r="S733"/>
  <c r="S735"/>
  <c r="S737"/>
  <c r="S739"/>
  <c r="S741"/>
  <c r="S743"/>
  <c r="S745"/>
  <c r="S747"/>
  <c r="S749"/>
  <c r="S751"/>
  <c r="S753"/>
  <c r="S755"/>
  <c r="S757"/>
  <c r="S759"/>
  <c r="S761"/>
  <c r="S763"/>
  <c r="S765"/>
  <c r="S767"/>
  <c r="S769"/>
  <c r="S771"/>
  <c r="S773"/>
  <c r="S775"/>
  <c r="S777"/>
  <c r="S779"/>
  <c r="S781"/>
  <c r="S783"/>
  <c r="S785"/>
  <c r="S787"/>
  <c r="S789"/>
  <c r="S791"/>
  <c r="S793"/>
  <c r="S795"/>
  <c r="S797"/>
  <c r="S799"/>
  <c r="S801"/>
  <c r="S803"/>
  <c r="S805"/>
  <c r="S807"/>
  <c r="S809"/>
  <c r="S811"/>
  <c r="S813"/>
  <c r="S815"/>
  <c r="S817"/>
  <c r="S819"/>
  <c r="S821"/>
  <c r="S823"/>
  <c r="S825"/>
  <c r="S827"/>
  <c r="S829"/>
  <c r="S831"/>
  <c r="S833"/>
  <c r="S835"/>
  <c r="S837"/>
  <c r="S839"/>
  <c r="S841"/>
  <c r="S843"/>
  <c r="S845"/>
  <c r="S847"/>
  <c r="S849"/>
  <c r="S851"/>
  <c r="S853"/>
  <c r="S855"/>
  <c r="S857"/>
  <c r="S859"/>
  <c r="S861"/>
  <c r="S863"/>
  <c r="S865"/>
  <c r="S867"/>
  <c r="S869"/>
  <c r="S871"/>
  <c r="S873"/>
  <c r="S875"/>
  <c r="S877"/>
  <c r="S879"/>
  <c r="S881"/>
  <c r="S883"/>
  <c r="S885"/>
  <c r="S887"/>
  <c r="S889"/>
  <c r="S891"/>
  <c r="S893"/>
  <c r="S895"/>
  <c r="S897"/>
  <c r="S899"/>
  <c r="S901"/>
  <c r="S903"/>
  <c r="S905"/>
  <c r="S907"/>
  <c r="S909"/>
  <c r="S911"/>
  <c r="S913"/>
  <c r="S915"/>
  <c r="S917"/>
  <c r="S919"/>
  <c r="S921"/>
  <c r="S923"/>
  <c r="S925"/>
  <c r="S927"/>
  <c r="S929"/>
  <c r="S931"/>
  <c r="S933"/>
  <c r="S935"/>
  <c r="S937"/>
  <c r="S939"/>
  <c r="S941"/>
  <c r="S943"/>
  <c r="S945"/>
  <c r="S947"/>
  <c r="S949"/>
  <c r="S951"/>
  <c r="S953"/>
  <c r="S955"/>
  <c r="S957"/>
  <c r="S959"/>
  <c r="S961"/>
  <c r="S963"/>
  <c r="S965"/>
  <c r="S967"/>
  <c r="S969"/>
  <c r="S971"/>
  <c r="S973"/>
  <c r="S975"/>
  <c r="S977"/>
  <c r="S979"/>
  <c r="S981"/>
  <c r="S983"/>
  <c r="S985"/>
  <c r="S987"/>
  <c r="S989"/>
  <c r="S991"/>
  <c r="S993"/>
  <c r="S995"/>
  <c r="S997"/>
  <c r="S999"/>
  <c r="S1001"/>
  <c r="S1003"/>
  <c r="S1005"/>
  <c r="S1007"/>
  <c r="S1009"/>
  <c r="S1011"/>
  <c r="S1013"/>
  <c r="S1015"/>
  <c r="S1017"/>
  <c r="S1019"/>
  <c r="S1021"/>
  <c r="S1023"/>
  <c r="S1025"/>
  <c r="S1027"/>
  <c r="S1029"/>
  <c r="S1031"/>
  <c r="S1033"/>
  <c r="S1035"/>
  <c r="S1037"/>
  <c r="S1039"/>
  <c r="S1041"/>
  <c r="S1043"/>
  <c r="S1045"/>
  <c r="S1047"/>
  <c r="S1049"/>
  <c r="S1051"/>
  <c r="S1053"/>
  <c r="S1055"/>
  <c r="S1057"/>
  <c r="S1059"/>
  <c r="S1061"/>
  <c r="S1063"/>
  <c r="S1065"/>
  <c r="S1067"/>
  <c r="S1069"/>
  <c r="S1071"/>
  <c r="S1073"/>
  <c r="S1075"/>
  <c r="S1077"/>
  <c r="S1079"/>
  <c r="S1081"/>
  <c r="S1083"/>
  <c r="S1085"/>
  <c r="S1087"/>
  <c r="S1089"/>
  <c r="S1091"/>
  <c r="S1093"/>
  <c r="S1095"/>
  <c r="S1097"/>
  <c r="S1099"/>
  <c r="S1101"/>
  <c r="S1103"/>
  <c r="S1105"/>
  <c r="S1107"/>
  <c r="S1109"/>
  <c r="S1111"/>
  <c r="S1113"/>
  <c r="S1115"/>
  <c r="S1117"/>
  <c r="S1119"/>
  <c r="S1121"/>
  <c r="S1123"/>
  <c r="S1125"/>
  <c r="S1127"/>
  <c r="S1129"/>
  <c r="S1131"/>
  <c r="S1133"/>
  <c r="S1135"/>
  <c r="S1137"/>
  <c r="S1139"/>
  <c r="S1141"/>
  <c r="S1143"/>
  <c r="S1145"/>
  <c r="S1147"/>
  <c r="S1149"/>
  <c r="S1151"/>
  <c r="S1153"/>
  <c r="S1155"/>
  <c r="S1157"/>
  <c r="S1159"/>
  <c r="S1161"/>
  <c r="S1163"/>
  <c r="S1165"/>
  <c r="S1167"/>
  <c r="S1169"/>
  <c r="S1171"/>
  <c r="S1173"/>
  <c r="S1175"/>
  <c r="S1177"/>
  <c r="S1179"/>
  <c r="S1181"/>
  <c r="S1183"/>
  <c r="S1185"/>
  <c r="S1187"/>
  <c r="S1189"/>
  <c r="S1191"/>
  <c r="S1193"/>
  <c r="S1195"/>
  <c r="S1197"/>
  <c r="S1199"/>
  <c r="S1201"/>
  <c r="S1203"/>
  <c r="S1205"/>
  <c r="S1207"/>
  <c r="S1209"/>
  <c r="S1211"/>
  <c r="S1213"/>
  <c r="S1215"/>
  <c r="S1217"/>
  <c r="S1219"/>
  <c r="S1221"/>
  <c r="S1223"/>
  <c r="S1225"/>
  <c r="S1227"/>
  <c r="S1229"/>
  <c r="S1231"/>
  <c r="S1233"/>
  <c r="S1235"/>
  <c r="S1237"/>
  <c r="S1239"/>
  <c r="S1241"/>
  <c r="S1243"/>
  <c r="S1245"/>
  <c r="S1247"/>
  <c r="S1249"/>
  <c r="S1251"/>
  <c r="S1253"/>
  <c r="S1255"/>
  <c r="S1257"/>
  <c r="S1259"/>
  <c r="S1261"/>
  <c r="S1263"/>
  <c r="S1265"/>
  <c r="S1267"/>
  <c r="S1269"/>
  <c r="S1271"/>
  <c r="S1273"/>
  <c r="S1275"/>
  <c r="S1277"/>
  <c r="S1279"/>
  <c r="S1281"/>
  <c r="S1283"/>
  <c r="S1285"/>
  <c r="S1287"/>
  <c r="S1289"/>
  <c r="S1291"/>
  <c r="S1293"/>
  <c r="S1295"/>
  <c r="S1297"/>
  <c r="S1299"/>
  <c r="S1301"/>
  <c r="S1303"/>
  <c r="S1305"/>
  <c r="S1307"/>
  <c r="S1309"/>
  <c r="S1311"/>
  <c r="S1313"/>
  <c r="S1315"/>
  <c r="S1317"/>
  <c r="S1319"/>
  <c r="S1321"/>
  <c r="S1323"/>
  <c r="S1325"/>
  <c r="S1327"/>
  <c r="S1329"/>
  <c r="S1331"/>
  <c r="S1333"/>
  <c r="S1335"/>
  <c r="S1337"/>
  <c r="S1339"/>
  <c r="S1341"/>
  <c r="S1343"/>
  <c r="S1345"/>
  <c r="S1347"/>
  <c r="S1349"/>
  <c r="S1351"/>
  <c r="S1353"/>
  <c r="S1355"/>
  <c r="S1357"/>
  <c r="S1359"/>
  <c r="S1361"/>
  <c r="S1363"/>
  <c r="S1365"/>
  <c r="S1367"/>
  <c r="S1369"/>
  <c r="S1371"/>
  <c r="S1373"/>
  <c r="S1375"/>
  <c r="S1377"/>
  <c r="S1379"/>
  <c r="S1381"/>
  <c r="S1383"/>
  <c r="S1385"/>
  <c r="S1387"/>
  <c r="S1389"/>
  <c r="S1391"/>
  <c r="S1393"/>
  <c r="S1395"/>
  <c r="S1397"/>
  <c r="S1399"/>
  <c r="S1401"/>
  <c r="S1403"/>
  <c r="S1405"/>
  <c r="S1407"/>
  <c r="S1409"/>
  <c r="S1411"/>
  <c r="S1413"/>
  <c r="S1415"/>
  <c r="S1417"/>
  <c r="S1419"/>
  <c r="S1421"/>
  <c r="S1423"/>
  <c r="S1425"/>
  <c r="S1427"/>
  <c r="S1429"/>
  <c r="S1431"/>
  <c r="S1433"/>
  <c r="S1435"/>
  <c r="S1437"/>
  <c r="S1439"/>
  <c r="S1441"/>
  <c r="S1443"/>
  <c r="S1445"/>
  <c r="S1447"/>
  <c r="S1449"/>
  <c r="S1451"/>
  <c r="S1453"/>
  <c r="S1455"/>
  <c r="S1457"/>
  <c r="S1459"/>
  <c r="S1461"/>
  <c r="S1463"/>
  <c r="S1465"/>
  <c r="S1467"/>
  <c r="S1469"/>
  <c r="S1471"/>
  <c r="S1473"/>
  <c r="S1475"/>
  <c r="S1477"/>
  <c r="S1479"/>
  <c r="S1481"/>
  <c r="S1483"/>
  <c r="S1485"/>
  <c r="S1487"/>
  <c r="S1489"/>
  <c r="S1491"/>
  <c r="S1493"/>
  <c r="S1495"/>
  <c r="S1497"/>
  <c r="S1499"/>
  <c r="S1501"/>
  <c r="S1503"/>
  <c r="S1505"/>
  <c r="S1507"/>
  <c r="S1509"/>
  <c r="S1511"/>
  <c r="S1513"/>
  <c r="S1515"/>
  <c r="S1517"/>
  <c r="S1519"/>
  <c r="S1521"/>
  <c r="S1523"/>
  <c r="S1525"/>
  <c r="S1527"/>
  <c r="S1529"/>
  <c r="S1531"/>
  <c r="S1533"/>
  <c r="S1535"/>
  <c r="S1537"/>
  <c r="S1539"/>
  <c r="S1541"/>
  <c r="S1543"/>
  <c r="S1545"/>
  <c r="S1547"/>
  <c r="S1549"/>
  <c r="S1551"/>
  <c r="S1553"/>
  <c r="S1555"/>
  <c r="S1557"/>
  <c r="S1559"/>
  <c r="S1561"/>
  <c r="S1563"/>
  <c r="S1565"/>
  <c r="S1567"/>
  <c r="S1569"/>
  <c r="S1571"/>
  <c r="S1573"/>
  <c r="S1575"/>
  <c r="S1577"/>
  <c r="S1579"/>
  <c r="S1581"/>
  <c r="S1583"/>
  <c r="S1585"/>
  <c r="S1587"/>
  <c r="S1589"/>
  <c r="S1591"/>
  <c r="S1593"/>
  <c r="S1595"/>
  <c r="S1597"/>
  <c r="S1599"/>
  <c r="S1601"/>
  <c r="S1603"/>
  <c r="S3003"/>
  <c r="S3001"/>
  <c r="S2999"/>
  <c r="S2997"/>
  <c r="S2995"/>
  <c r="S2993"/>
  <c r="S2991"/>
  <c r="S2989"/>
  <c r="S2987"/>
  <c r="S2985"/>
  <c r="S2983"/>
  <c r="S2981"/>
  <c r="S2979"/>
  <c r="S2977"/>
  <c r="S2975"/>
  <c r="S2973"/>
  <c r="S2971"/>
  <c r="S2969"/>
  <c r="S2967"/>
  <c r="S2965"/>
  <c r="S2963"/>
  <c r="S2961"/>
  <c r="S2959"/>
  <c r="S2957"/>
  <c r="S2955"/>
  <c r="S2953"/>
  <c r="S2951"/>
  <c r="S2949"/>
  <c r="S2947"/>
  <c r="S2945"/>
  <c r="S2943"/>
  <c r="S2941"/>
  <c r="S2939"/>
  <c r="S2937"/>
  <c r="S2935"/>
  <c r="S2933"/>
  <c r="S2931"/>
  <c r="S2929"/>
  <c r="S2927"/>
  <c r="S2925"/>
  <c r="S2923"/>
  <c r="S2921"/>
  <c r="S2919"/>
  <c r="S2917"/>
  <c r="S2915"/>
  <c r="S2913"/>
  <c r="S2911"/>
  <c r="S2909"/>
  <c r="S2907"/>
  <c r="S2905"/>
  <c r="S2903"/>
  <c r="S2901"/>
  <c r="S2899"/>
  <c r="S2897"/>
  <c r="S2895"/>
  <c r="S2893"/>
  <c r="S2891"/>
  <c r="S2889"/>
  <c r="S2887"/>
  <c r="S2885"/>
  <c r="S2883"/>
  <c r="S2881"/>
  <c r="S2879"/>
  <c r="S2877"/>
  <c r="S2875"/>
  <c r="S2873"/>
  <c r="S2871"/>
  <c r="S2869"/>
  <c r="S2867"/>
  <c r="S2865"/>
  <c r="S2863"/>
  <c r="S2861"/>
  <c r="S2859"/>
  <c r="S2857"/>
  <c r="S2855"/>
  <c r="S2853"/>
  <c r="S2851"/>
  <c r="S2849"/>
  <c r="S2847"/>
  <c r="S2845"/>
  <c r="S2843"/>
  <c r="S2841"/>
  <c r="S2839"/>
  <c r="S2837"/>
  <c r="S2835"/>
  <c r="S2833"/>
  <c r="S2831"/>
  <c r="S2829"/>
  <c r="S2827"/>
  <c r="S2825"/>
  <c r="S2823"/>
  <c r="S2821"/>
  <c r="S2819"/>
  <c r="S2817"/>
  <c r="S2815"/>
  <c r="S2813"/>
  <c r="S2811"/>
  <c r="S2809"/>
  <c r="S2807"/>
  <c r="S2805"/>
  <c r="S2803"/>
  <c r="S2801"/>
  <c r="S2799"/>
  <c r="S2797"/>
  <c r="S2795"/>
  <c r="S2793"/>
  <c r="S2791"/>
  <c r="S2789"/>
  <c r="S2787"/>
  <c r="S2785"/>
  <c r="S2783"/>
  <c r="S2781"/>
  <c r="S2779"/>
  <c r="S2777"/>
  <c r="S2775"/>
  <c r="S2773"/>
  <c r="S2771"/>
  <c r="S2769"/>
  <c r="S2767"/>
  <c r="S2765"/>
  <c r="S2763"/>
  <c r="S2761"/>
  <c r="S2759"/>
  <c r="S2757"/>
  <c r="S2755"/>
  <c r="S2753"/>
  <c r="S2751"/>
  <c r="S2749"/>
  <c r="S2747"/>
  <c r="S2745"/>
  <c r="S2743"/>
  <c r="S2741"/>
  <c r="S2739"/>
  <c r="S2737"/>
  <c r="S2735"/>
  <c r="S2733"/>
  <c r="S2731"/>
  <c r="S2729"/>
  <c r="S2727"/>
  <c r="S2725"/>
  <c r="S2723"/>
  <c r="S2721"/>
  <c r="S2719"/>
  <c r="S2717"/>
  <c r="S2715"/>
  <c r="S2713"/>
  <c r="S2711"/>
  <c r="S2709"/>
  <c r="S2707"/>
  <c r="S2705"/>
  <c r="S2703"/>
  <c r="S2701"/>
  <c r="S2699"/>
  <c r="S2697"/>
  <c r="S2695"/>
  <c r="S2693"/>
  <c r="S2691"/>
  <c r="S2689"/>
  <c r="S2687"/>
  <c r="S2685"/>
  <c r="S2683"/>
  <c r="S2681"/>
  <c r="S2679"/>
  <c r="S2677"/>
  <c r="S2675"/>
  <c r="S2673"/>
  <c r="S2671"/>
  <c r="S2669"/>
  <c r="S2667"/>
  <c r="S2665"/>
  <c r="S2663"/>
  <c r="S2661"/>
  <c r="S2659"/>
  <c r="S2657"/>
  <c r="S2655"/>
  <c r="S2653"/>
  <c r="S2651"/>
  <c r="S2649"/>
  <c r="S2647"/>
  <c r="S2645"/>
  <c r="S2643"/>
  <c r="S2641"/>
  <c r="S2639"/>
  <c r="S2637"/>
  <c r="S2635"/>
  <c r="S2633"/>
  <c r="S2631"/>
  <c r="S2629"/>
  <c r="S2627"/>
  <c r="S2625"/>
  <c r="S2623"/>
  <c r="S2621"/>
  <c r="S2619"/>
  <c r="S2617"/>
  <c r="S2615"/>
  <c r="S2613"/>
  <c r="S2611"/>
  <c r="S2609"/>
  <c r="S2607"/>
  <c r="S2605"/>
  <c r="S2603"/>
  <c r="S2601"/>
  <c r="S2599"/>
  <c r="S2597"/>
  <c r="S2595"/>
  <c r="S2593"/>
  <c r="S2591"/>
  <c r="S2589"/>
  <c r="S2587"/>
  <c r="S2585"/>
  <c r="S2583"/>
  <c r="S2581"/>
  <c r="S2579"/>
  <c r="S2577"/>
  <c r="S2575"/>
  <c r="S2573"/>
  <c r="S2571"/>
  <c r="S2569"/>
  <c r="S2567"/>
  <c r="S2565"/>
  <c r="S2563"/>
  <c r="S2561"/>
  <c r="S2559"/>
  <c r="S2557"/>
  <c r="S2555"/>
  <c r="S2553"/>
  <c r="S2551"/>
  <c r="S2549"/>
  <c r="S2547"/>
  <c r="S2545"/>
  <c r="S2543"/>
  <c r="S2541"/>
  <c r="S2539"/>
  <c r="S2537"/>
  <c r="S2535"/>
  <c r="S2533"/>
  <c r="S2531"/>
  <c r="S2529"/>
  <c r="S2527"/>
  <c r="S2525"/>
  <c r="S2523"/>
  <c r="S2521"/>
  <c r="S2519"/>
  <c r="S2517"/>
  <c r="S2515"/>
  <c r="S2513"/>
  <c r="S2511"/>
  <c r="S2509"/>
  <c r="S2507"/>
  <c r="S2505"/>
  <c r="S2503"/>
  <c r="S2501"/>
  <c r="S2499"/>
  <c r="S2497"/>
  <c r="S2495"/>
  <c r="S2493"/>
  <c r="S2491"/>
  <c r="S2489"/>
  <c r="S2487"/>
  <c r="S2485"/>
  <c r="S2483"/>
  <c r="S2481"/>
  <c r="S2479"/>
  <c r="S2477"/>
  <c r="S2475"/>
  <c r="S2473"/>
  <c r="S2471"/>
  <c r="S2469"/>
  <c r="S2467"/>
  <c r="S2465"/>
  <c r="S2463"/>
  <c r="S2461"/>
  <c r="S2459"/>
  <c r="S2457"/>
  <c r="S2455"/>
  <c r="S2453"/>
  <c r="S2451"/>
  <c r="S2449"/>
  <c r="S2447"/>
  <c r="S2445"/>
  <c r="S2443"/>
  <c r="S2441"/>
  <c r="S2439"/>
  <c r="S2437"/>
  <c r="S2435"/>
  <c r="S2433"/>
  <c r="S2431"/>
  <c r="S2429"/>
  <c r="S2427"/>
  <c r="S2425"/>
  <c r="S2423"/>
  <c r="S2421"/>
  <c r="S2419"/>
  <c r="S2417"/>
  <c r="S2415"/>
  <c r="S2413"/>
  <c r="S2411"/>
  <c r="S2409"/>
  <c r="S2407"/>
  <c r="S2405"/>
  <c r="S2403"/>
  <c r="S2401"/>
  <c r="S2399"/>
  <c r="S2397"/>
  <c r="S2395"/>
  <c r="S2393"/>
  <c r="S2391"/>
  <c r="S2389"/>
  <c r="S2387"/>
  <c r="S2385"/>
  <c r="S2383"/>
  <c r="S2381"/>
  <c r="S2379"/>
  <c r="S2377"/>
  <c r="S2375"/>
  <c r="S2373"/>
  <c r="S2371"/>
  <c r="S2369"/>
  <c r="S2367"/>
  <c r="S2365"/>
  <c r="S2363"/>
  <c r="S2361"/>
  <c r="S2359"/>
  <c r="S2357"/>
  <c r="S2355"/>
  <c r="S2353"/>
  <c r="S2351"/>
  <c r="S2349"/>
  <c r="S2347"/>
  <c r="S2345"/>
  <c r="S2343"/>
  <c r="S2341"/>
  <c r="S2339"/>
  <c r="S2337"/>
  <c r="S2335"/>
  <c r="S2333"/>
  <c r="S2331"/>
  <c r="S2329"/>
  <c r="S2327"/>
  <c r="S2325"/>
  <c r="S2323"/>
  <c r="S2321"/>
  <c r="S2319"/>
  <c r="S2317"/>
  <c r="S2315"/>
  <c r="S2313"/>
  <c r="S2311"/>
  <c r="S2309"/>
  <c r="S2307"/>
  <c r="S2305"/>
  <c r="S2303"/>
  <c r="S2301"/>
  <c r="S2299"/>
  <c r="S2297"/>
  <c r="S2295"/>
  <c r="S2293"/>
  <c r="S2291"/>
  <c r="S2289"/>
  <c r="S2287"/>
  <c r="S2285"/>
  <c r="S2283"/>
  <c r="S2281"/>
  <c r="S2279"/>
  <c r="S2277"/>
  <c r="S2275"/>
  <c r="S2273"/>
  <c r="S2271"/>
  <c r="S2269"/>
  <c r="S2267"/>
  <c r="S2265"/>
  <c r="S2263"/>
  <c r="S2261"/>
  <c r="S2259"/>
  <c r="S2257"/>
  <c r="S2255"/>
  <c r="S2253"/>
  <c r="S2251"/>
  <c r="S2249"/>
  <c r="S2247"/>
  <c r="S2245"/>
  <c r="S2243"/>
  <c r="S2241"/>
  <c r="S2239"/>
  <c r="S2237"/>
  <c r="S2235"/>
  <c r="S2233"/>
  <c r="S2231"/>
  <c r="S2229"/>
  <c r="S2227"/>
  <c r="S2225"/>
  <c r="S2223"/>
  <c r="S2221"/>
  <c r="S2219"/>
  <c r="S2217"/>
  <c r="S2215"/>
  <c r="S2213"/>
  <c r="S2211"/>
  <c r="S2209"/>
  <c r="S2207"/>
  <c r="S2205"/>
  <c r="S2203"/>
  <c r="S2201"/>
  <c r="S2199"/>
  <c r="S2197"/>
  <c r="S2195"/>
  <c r="S2193"/>
  <c r="S2191"/>
  <c r="S2189"/>
  <c r="S2187"/>
  <c r="S2185"/>
  <c r="S2183"/>
  <c r="S2181"/>
  <c r="S2179"/>
  <c r="S2177"/>
  <c r="S2175"/>
  <c r="S2173"/>
  <c r="S2171"/>
  <c r="S2169"/>
  <c r="S2167"/>
  <c r="S2165"/>
  <c r="S2163"/>
  <c r="S2161"/>
  <c r="S2159"/>
  <c r="S2157"/>
  <c r="S2155"/>
  <c r="S2153"/>
  <c r="S2151"/>
  <c r="S2149"/>
  <c r="S2147"/>
  <c r="S2145"/>
  <c r="S2143"/>
  <c r="S2141"/>
  <c r="S2139"/>
  <c r="S2137"/>
  <c r="S2135"/>
  <c r="S2133"/>
  <c r="S2131"/>
  <c r="S2129"/>
  <c r="S2127"/>
  <c r="S2125"/>
  <c r="S2123"/>
  <c r="S2121"/>
  <c r="S2119"/>
  <c r="S2117"/>
  <c r="S2115"/>
  <c r="S2113"/>
  <c r="S2111"/>
  <c r="S2109"/>
  <c r="S2107"/>
  <c r="S2105"/>
  <c r="S2103"/>
  <c r="S2101"/>
  <c r="S2099"/>
  <c r="S2097"/>
  <c r="S2095"/>
  <c r="S2093"/>
  <c r="S2091"/>
  <c r="S2089"/>
  <c r="S2087"/>
  <c r="S2085"/>
  <c r="S2083"/>
  <c r="S2081"/>
  <c r="S2079"/>
  <c r="S2077"/>
  <c r="S2075"/>
  <c r="S2073"/>
  <c r="S2071"/>
  <c r="S2069"/>
  <c r="S2067"/>
  <c r="S2065"/>
  <c r="S2063"/>
  <c r="S2061"/>
  <c r="S2059"/>
  <c r="S2057"/>
  <c r="S2055"/>
  <c r="S2053"/>
  <c r="S2051"/>
  <c r="S2049"/>
  <c r="S2047"/>
  <c r="S2045"/>
  <c r="S2043"/>
  <c r="S2041"/>
  <c r="S2039"/>
  <c r="S2037"/>
  <c r="S2035"/>
  <c r="S2033"/>
  <c r="S2031"/>
  <c r="S2029"/>
  <c r="S2027"/>
  <c r="S2025"/>
  <c r="S2023"/>
  <c r="S2021"/>
  <c r="S2019"/>
  <c r="S2017"/>
  <c r="S2015"/>
  <c r="S2013"/>
  <c r="S2011"/>
  <c r="S2009"/>
  <c r="S2007"/>
  <c r="S2005"/>
  <c r="S2003"/>
  <c r="S2001"/>
  <c r="S1999"/>
  <c r="S1997"/>
  <c r="S1995"/>
  <c r="S1993"/>
  <c r="S1991"/>
  <c r="S1989"/>
  <c r="S1987"/>
  <c r="S1985"/>
  <c r="S1983"/>
  <c r="S1981"/>
  <c r="S1979"/>
  <c r="S1977"/>
  <c r="S1975"/>
  <c r="S1973"/>
  <c r="S1971"/>
  <c r="S1969"/>
  <c r="S1967"/>
  <c r="S1965"/>
  <c r="S1963"/>
  <c r="S1961"/>
  <c r="S1959"/>
  <c r="S1957"/>
  <c r="S1955"/>
  <c r="S1953"/>
  <c r="S1951"/>
  <c r="S1949"/>
  <c r="S1947"/>
  <c r="S1945"/>
  <c r="S1943"/>
  <c r="S1941"/>
  <c r="S1939"/>
  <c r="S1937"/>
  <c r="S1935"/>
  <c r="S1933"/>
  <c r="S1931"/>
  <c r="S1929"/>
  <c r="S1927"/>
  <c r="S1925"/>
  <c r="S1923"/>
  <c r="S1921"/>
  <c r="S1919"/>
  <c r="S1917"/>
  <c r="S1915"/>
  <c r="S1913"/>
  <c r="S1911"/>
  <c r="S1909"/>
  <c r="S1907"/>
  <c r="S1905"/>
  <c r="S1903"/>
  <c r="S1901"/>
  <c r="S1899"/>
  <c r="S1897"/>
  <c r="S1895"/>
  <c r="S1893"/>
  <c r="S1891"/>
  <c r="S1889"/>
  <c r="S1887"/>
  <c r="S1885"/>
  <c r="S1883"/>
  <c r="S1881"/>
  <c r="S1879"/>
  <c r="S1877"/>
  <c r="S1875"/>
  <c r="S1873"/>
  <c r="S1871"/>
  <c r="S1869"/>
  <c r="S1867"/>
  <c r="S1865"/>
  <c r="S1863"/>
  <c r="S1861"/>
  <c r="S1859"/>
  <c r="S1857"/>
  <c r="S1855"/>
  <c r="S1853"/>
  <c r="S1851"/>
  <c r="S1849"/>
  <c r="S1847"/>
  <c r="S1845"/>
  <c r="S1843"/>
  <c r="S1841"/>
  <c r="S1839"/>
  <c r="S1837"/>
  <c r="S1835"/>
  <c r="S1833"/>
  <c r="S1831"/>
  <c r="S1829"/>
  <c r="S1827"/>
  <c r="S1825"/>
  <c r="S1823"/>
  <c r="S1821"/>
  <c r="S1819"/>
  <c r="S1817"/>
  <c r="S1815"/>
  <c r="S1813"/>
  <c r="S1811"/>
  <c r="S1809"/>
  <c r="S1807"/>
  <c r="S1805"/>
  <c r="S1803"/>
  <c r="S1801"/>
  <c r="S1799"/>
  <c r="S1797"/>
  <c r="S1795"/>
  <c r="S1793"/>
  <c r="S1791"/>
  <c r="S1789"/>
  <c r="S1787"/>
  <c r="S1785"/>
  <c r="S1783"/>
  <c r="S1781"/>
  <c r="S1779"/>
  <c r="S1777"/>
  <c r="S1775"/>
  <c r="S1773"/>
  <c r="S1771"/>
  <c r="S1769"/>
  <c r="S1767"/>
  <c r="S1765"/>
  <c r="S1763"/>
  <c r="S1761"/>
  <c r="S1759"/>
  <c r="S1757"/>
  <c r="S1755"/>
  <c r="S1753"/>
  <c r="S1751"/>
  <c r="S1749"/>
  <c r="S1747"/>
  <c r="S1745"/>
  <c r="S1743"/>
  <c r="S1741"/>
  <c r="S1739"/>
  <c r="S1737"/>
  <c r="S1735"/>
  <c r="S1733"/>
  <c r="S1731"/>
  <c r="S1729"/>
  <c r="S1727"/>
  <c r="S1725"/>
  <c r="S1723"/>
  <c r="S1721"/>
  <c r="S1719"/>
  <c r="S1717"/>
  <c r="S1715"/>
  <c r="S1713"/>
  <c r="S1711"/>
  <c r="S1709"/>
  <c r="S1707"/>
  <c r="S1705"/>
  <c r="S1703"/>
  <c r="S1701"/>
  <c r="S1699"/>
  <c r="S1697"/>
  <c r="S1695"/>
  <c r="S1693"/>
  <c r="S1691"/>
  <c r="S1689"/>
  <c r="S1687"/>
  <c r="S1685"/>
  <c r="S1683"/>
  <c r="S1681"/>
  <c r="S1679"/>
  <c r="S1677"/>
  <c r="S1675"/>
  <c r="S1673"/>
  <c r="S1671"/>
  <c r="S1669"/>
  <c r="S1667"/>
  <c r="S1665"/>
  <c r="S1663"/>
  <c r="S1661"/>
  <c r="S1659"/>
  <c r="S1657"/>
  <c r="S1655"/>
  <c r="S1653"/>
  <c r="S1651"/>
  <c r="S1649"/>
  <c r="S1647"/>
  <c r="S1645"/>
  <c r="S1643"/>
  <c r="S1641"/>
  <c r="S1639"/>
  <c r="S1637"/>
  <c r="S1635"/>
  <c r="S1633"/>
  <c r="S1631"/>
  <c r="S1629"/>
  <c r="S1627"/>
  <c r="S1625"/>
  <c r="S1623"/>
  <c r="S1621"/>
  <c r="S1619"/>
  <c r="S1617"/>
  <c r="S1615"/>
  <c r="S1613"/>
  <c r="S1611"/>
  <c r="S1609"/>
  <c r="S1607"/>
  <c r="S1605"/>
  <c r="F42"/>
  <c r="B14" i="8" s="1"/>
  <c r="F40" i="6"/>
  <c r="F38"/>
  <c r="F36"/>
  <c r="F34"/>
  <c r="F32"/>
  <c r="F30"/>
  <c r="F28"/>
  <c r="F26"/>
  <c r="F24"/>
  <c r="B12" i="8" s="1"/>
  <c r="F22" i="6"/>
  <c r="F20"/>
  <c r="F18"/>
  <c r="F16"/>
  <c r="F14"/>
  <c r="F12"/>
  <c r="F10"/>
  <c r="B8" i="8" s="1"/>
  <c r="F8" i="6"/>
  <c r="F6"/>
  <c r="B7" i="8" s="1"/>
  <c r="F4" i="6"/>
  <c r="G3"/>
  <c r="C6" i="8" s="1"/>
  <c r="F41" i="6"/>
  <c r="F39"/>
  <c r="F37"/>
  <c r="F35"/>
  <c r="F33"/>
  <c r="B13" i="8" s="1"/>
  <c r="F31" i="6"/>
  <c r="F29"/>
  <c r="F27"/>
  <c r="F25"/>
  <c r="F23"/>
  <c r="F21"/>
  <c r="F19"/>
  <c r="B11" i="8" s="1"/>
  <c r="F17" i="6"/>
  <c r="F15"/>
  <c r="B10" i="8" s="1"/>
  <c r="F13" i="6"/>
  <c r="F11"/>
  <c r="F9"/>
  <c r="F7"/>
  <c r="F5"/>
  <c r="F3"/>
  <c r="B6" i="8" s="1"/>
  <c r="G42" i="6"/>
  <c r="C14" i="8" s="1"/>
  <c r="G41" i="6"/>
  <c r="G40"/>
  <c r="G39"/>
  <c r="G38"/>
  <c r="G37"/>
  <c r="G36"/>
  <c r="G35"/>
  <c r="G34"/>
  <c r="G33"/>
  <c r="C13" i="8" s="1"/>
  <c r="G32" i="6"/>
  <c r="G31"/>
  <c r="G30"/>
  <c r="G29"/>
  <c r="G28"/>
  <c r="G27"/>
  <c r="G26"/>
  <c r="G25"/>
  <c r="G24"/>
  <c r="C12" i="8" s="1"/>
  <c r="G23" i="6"/>
  <c r="G22"/>
  <c r="G21"/>
  <c r="G20"/>
  <c r="G19"/>
  <c r="C11" i="8" s="1"/>
  <c r="G18" i="6"/>
  <c r="G17"/>
  <c r="G16"/>
  <c r="G15"/>
  <c r="C10" i="8" s="1"/>
  <c r="G14" i="6"/>
  <c r="G13"/>
  <c r="G12"/>
  <c r="G11"/>
  <c r="G10"/>
  <c r="C8" i="8" s="1"/>
  <c r="G9" i="6"/>
  <c r="G8"/>
  <c r="G7"/>
  <c r="G6"/>
  <c r="C7" i="8" s="1"/>
  <c r="G5" i="6"/>
  <c r="B3"/>
  <c r="B6" i="7" s="1"/>
  <c r="B40" i="6"/>
  <c r="B13" i="7" s="1"/>
  <c r="B39" i="6"/>
  <c r="B38"/>
  <c r="B37"/>
  <c r="B36"/>
  <c r="B35"/>
  <c r="B34"/>
  <c r="B33"/>
  <c r="B32"/>
  <c r="B31"/>
  <c r="B12" i="7" s="1"/>
  <c r="B30" i="6"/>
  <c r="B29"/>
  <c r="B28"/>
  <c r="B27"/>
  <c r="B26"/>
  <c r="B25"/>
  <c r="B24"/>
  <c r="B23"/>
  <c r="B22"/>
  <c r="B11" i="7" s="1"/>
  <c r="B21" i="6"/>
  <c r="B20"/>
  <c r="B19"/>
  <c r="B18"/>
  <c r="B17"/>
  <c r="B9" i="7" s="1"/>
  <c r="B16" i="6"/>
  <c r="B15"/>
  <c r="B14"/>
  <c r="B13"/>
  <c r="B8" i="7" s="1"/>
  <c r="B12" i="6"/>
  <c r="B11"/>
  <c r="B10"/>
  <c r="B9"/>
  <c r="B8"/>
  <c r="B7" i="7" s="1"/>
  <c r="B7" i="6"/>
  <c r="B6"/>
  <c r="B5"/>
  <c r="B4"/>
  <c r="C3"/>
  <c r="C6" i="7" s="1"/>
  <c r="C40" i="6"/>
  <c r="C13" i="7" s="1"/>
  <c r="C39" i="6"/>
  <c r="C38"/>
  <c r="C37"/>
  <c r="C36"/>
  <c r="C35"/>
  <c r="C34"/>
  <c r="C33"/>
  <c r="C32"/>
  <c r="C31"/>
  <c r="C12" i="7" s="1"/>
  <c r="C30" i="6"/>
  <c r="C29"/>
  <c r="C28"/>
  <c r="C27"/>
  <c r="C26"/>
  <c r="C25"/>
  <c r="C24"/>
  <c r="C23"/>
  <c r="C22"/>
  <c r="C11" i="7" s="1"/>
  <c r="C21" i="6"/>
  <c r="C20"/>
  <c r="C19"/>
  <c r="C18"/>
  <c r="C17"/>
  <c r="C9" i="7" s="1"/>
  <c r="C16" i="6"/>
  <c r="C15"/>
  <c r="C14"/>
  <c r="C13"/>
  <c r="C8" i="7" s="1"/>
  <c r="C12" i="6"/>
  <c r="C11"/>
  <c r="C10"/>
  <c r="C9"/>
  <c r="C8"/>
  <c r="C7" i="7" s="1"/>
  <c r="C7" i="6"/>
  <c r="C6"/>
  <c r="C5"/>
  <c r="C4"/>
  <c r="B5" i="11"/>
  <c r="A10" i="10"/>
  <c r="B10" s="1"/>
  <c r="A11" i="9"/>
  <c r="B11" s="1"/>
  <c r="A9" i="8"/>
  <c r="B9" s="1"/>
  <c r="A10" i="7"/>
  <c r="B10" s="1"/>
  <c r="AR3" i="2" l="1"/>
  <c r="AU3"/>
  <c r="AT3"/>
  <c r="AS3"/>
  <c r="AL3"/>
  <c r="AM3"/>
  <c r="AN3"/>
  <c r="AO3"/>
  <c r="O3"/>
  <c r="D10" i="11"/>
  <c r="D11"/>
  <c r="D12" s="1"/>
  <c r="D13" s="1"/>
  <c r="Z3" i="2"/>
  <c r="AC3"/>
  <c r="U3"/>
  <c r="T3"/>
  <c r="V3"/>
  <c r="Q3"/>
  <c r="H3"/>
  <c r="P3"/>
  <c r="AG3"/>
  <c r="J3"/>
  <c r="N3"/>
  <c r="AI3"/>
  <c r="W3"/>
  <c r="I3"/>
  <c r="AH3"/>
  <c r="K3"/>
  <c r="AF3"/>
  <c r="AV3" l="1"/>
  <c r="AP3"/>
  <c r="AD3"/>
  <c r="X3"/>
  <c r="AJ3"/>
  <c r="R3"/>
  <c r="L3"/>
  <c r="D3" i="3"/>
  <c r="D4"/>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312"/>
  <c r="D313"/>
  <c r="D314"/>
  <c r="D315"/>
  <c r="D316"/>
  <c r="D317"/>
  <c r="D318"/>
  <c r="D319"/>
  <c r="D320"/>
  <c r="D321"/>
  <c r="D322"/>
  <c r="D323"/>
  <c r="D324"/>
  <c r="D325"/>
  <c r="D326"/>
  <c r="D327"/>
  <c r="D328"/>
  <c r="D329"/>
  <c r="D330"/>
  <c r="D331"/>
  <c r="D332"/>
  <c r="D333"/>
  <c r="D334"/>
  <c r="D335"/>
  <c r="D336"/>
  <c r="D337"/>
  <c r="D338"/>
  <c r="D339"/>
  <c r="D340"/>
  <c r="D341"/>
  <c r="D342"/>
  <c r="D343"/>
  <c r="D344"/>
  <c r="D345"/>
  <c r="D346"/>
  <c r="D347"/>
  <c r="D348"/>
  <c r="D349"/>
  <c r="D350"/>
  <c r="D351"/>
  <c r="D352"/>
  <c r="D353"/>
  <c r="D354"/>
  <c r="D355"/>
  <c r="D356"/>
  <c r="D357"/>
  <c r="D358"/>
  <c r="D359"/>
  <c r="D360"/>
  <c r="D361"/>
  <c r="D362"/>
  <c r="D363"/>
  <c r="D364"/>
  <c r="D365"/>
  <c r="D366"/>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403"/>
  <c r="D404"/>
  <c r="D405"/>
  <c r="D406"/>
  <c r="D407"/>
  <c r="D408"/>
  <c r="D409"/>
  <c r="D410"/>
  <c r="D411"/>
  <c r="D412"/>
  <c r="D413"/>
  <c r="D414"/>
  <c r="D415"/>
  <c r="D416"/>
  <c r="D417"/>
  <c r="D418"/>
  <c r="D419"/>
  <c r="D420"/>
  <c r="D421"/>
  <c r="D422"/>
  <c r="D423"/>
  <c r="D424"/>
  <c r="D425"/>
  <c r="D426"/>
  <c r="D427"/>
  <c r="D428"/>
  <c r="D429"/>
  <c r="D430"/>
  <c r="D431"/>
  <c r="D432"/>
  <c r="D433"/>
  <c r="D434"/>
  <c r="D435"/>
  <c r="D436"/>
  <c r="D437"/>
  <c r="D438"/>
  <c r="D439"/>
  <c r="D440"/>
  <c r="D441"/>
  <c r="D442"/>
  <c r="D443"/>
  <c r="D444"/>
  <c r="D445"/>
  <c r="D446"/>
  <c r="D447"/>
  <c r="D448"/>
  <c r="D449"/>
  <c r="D450"/>
  <c r="D451"/>
  <c r="D452"/>
  <c r="D453"/>
  <c r="D454"/>
  <c r="D455"/>
  <c r="D456"/>
  <c r="D457"/>
  <c r="D458"/>
  <c r="D459"/>
  <c r="D460"/>
  <c r="D461"/>
  <c r="D462"/>
  <c r="D463"/>
  <c r="D464"/>
  <c r="D465"/>
  <c r="D466"/>
  <c r="D467"/>
  <c r="D468"/>
  <c r="D469"/>
  <c r="D470"/>
  <c r="D471"/>
  <c r="D472"/>
  <c r="D473"/>
  <c r="D474"/>
  <c r="D475"/>
  <c r="D476"/>
  <c r="D477"/>
  <c r="D478"/>
  <c r="D479"/>
  <c r="D480"/>
  <c r="D481"/>
  <c r="D482"/>
  <c r="D483"/>
  <c r="D484"/>
  <c r="D485"/>
  <c r="D486"/>
  <c r="D487"/>
  <c r="D488"/>
  <c r="D489"/>
  <c r="D490"/>
  <c r="D491"/>
  <c r="D492"/>
  <c r="D493"/>
  <c r="D494"/>
  <c r="D495"/>
  <c r="D496"/>
  <c r="D497"/>
  <c r="D498"/>
  <c r="D499"/>
  <c r="D500"/>
  <c r="D501"/>
  <c r="D502"/>
  <c r="D503"/>
  <c r="D504"/>
  <c r="D505"/>
  <c r="D506"/>
  <c r="D507"/>
  <c r="D508"/>
  <c r="D509"/>
  <c r="D510"/>
  <c r="D511"/>
  <c r="D512"/>
  <c r="D513"/>
  <c r="D514"/>
  <c r="D515"/>
  <c r="D516"/>
  <c r="D517"/>
  <c r="D518"/>
  <c r="D519"/>
  <c r="D520"/>
  <c r="D521"/>
  <c r="D522"/>
  <c r="D523"/>
  <c r="D524"/>
  <c r="D525"/>
  <c r="D526"/>
  <c r="D527"/>
  <c r="D528"/>
  <c r="D529"/>
  <c r="D530"/>
  <c r="D531"/>
  <c r="D532"/>
  <c r="D533"/>
  <c r="D534"/>
  <c r="D535"/>
  <c r="D536"/>
  <c r="D537"/>
  <c r="D538"/>
  <c r="D539"/>
  <c r="D540"/>
  <c r="D541"/>
  <c r="D542"/>
  <c r="D543"/>
  <c r="D544"/>
  <c r="D545"/>
  <c r="D546"/>
  <c r="D547"/>
  <c r="D548"/>
  <c r="D549"/>
  <c r="D550"/>
  <c r="D551"/>
  <c r="D552"/>
  <c r="D553"/>
  <c r="D554"/>
  <c r="D555"/>
  <c r="D556"/>
  <c r="D557"/>
  <c r="D558"/>
  <c r="D559"/>
  <c r="D560"/>
  <c r="D561"/>
  <c r="D562"/>
  <c r="D563"/>
  <c r="D564"/>
  <c r="D565"/>
  <c r="D566"/>
  <c r="D567"/>
  <c r="D568"/>
  <c r="D569"/>
  <c r="D570"/>
  <c r="D571"/>
  <c r="D572"/>
  <c r="D573"/>
  <c r="D574"/>
  <c r="D575"/>
  <c r="D576"/>
  <c r="D577"/>
  <c r="D578"/>
  <c r="D579"/>
  <c r="D580"/>
  <c r="D581"/>
  <c r="D582"/>
  <c r="D583"/>
  <c r="D584"/>
  <c r="D585"/>
  <c r="D586"/>
  <c r="D587"/>
  <c r="D588"/>
  <c r="D589"/>
  <c r="D590"/>
  <c r="D591"/>
  <c r="D592"/>
  <c r="D593"/>
  <c r="D594"/>
  <c r="D595"/>
  <c r="D596"/>
  <c r="D597"/>
  <c r="D598"/>
  <c r="D599"/>
  <c r="D600"/>
  <c r="D601"/>
  <c r="D602"/>
  <c r="D603"/>
  <c r="D604"/>
  <c r="D605"/>
  <c r="D606"/>
  <c r="D607"/>
  <c r="D608"/>
  <c r="D609"/>
  <c r="D610"/>
  <c r="D611"/>
  <c r="D612"/>
  <c r="D613"/>
  <c r="D614"/>
  <c r="D615"/>
  <c r="D616"/>
  <c r="D617"/>
  <c r="D618"/>
  <c r="D619"/>
  <c r="D620"/>
  <c r="D621"/>
  <c r="D622"/>
  <c r="D623"/>
  <c r="D624"/>
  <c r="D625"/>
  <c r="D626"/>
  <c r="D627"/>
  <c r="D628"/>
  <c r="D629"/>
  <c r="D630"/>
  <c r="D631"/>
  <c r="D632"/>
  <c r="D633"/>
  <c r="D634"/>
  <c r="D635"/>
  <c r="D636"/>
  <c r="D637"/>
  <c r="D638"/>
  <c r="D639"/>
  <c r="D640"/>
  <c r="D641"/>
  <c r="D642"/>
  <c r="D643"/>
  <c r="D644"/>
  <c r="D645"/>
  <c r="D646"/>
  <c r="D647"/>
  <c r="D648"/>
  <c r="D649"/>
  <c r="D650"/>
  <c r="D651"/>
  <c r="D652"/>
  <c r="D653"/>
  <c r="D654"/>
  <c r="D655"/>
  <c r="D656"/>
  <c r="D657"/>
  <c r="D658"/>
  <c r="D659"/>
  <c r="D660"/>
  <c r="D661"/>
  <c r="D662"/>
  <c r="D663"/>
  <c r="D664"/>
  <c r="D665"/>
  <c r="D666"/>
  <c r="D667"/>
  <c r="D668"/>
  <c r="D669"/>
  <c r="D670"/>
  <c r="D671"/>
  <c r="D672"/>
  <c r="D673"/>
  <c r="D674"/>
  <c r="D675"/>
  <c r="D676"/>
  <c r="D677"/>
  <c r="D678"/>
  <c r="D679"/>
  <c r="D680"/>
  <c r="D681"/>
  <c r="D682"/>
  <c r="D683"/>
  <c r="D684"/>
  <c r="D685"/>
  <c r="D686"/>
  <c r="D687"/>
  <c r="D688"/>
  <c r="D689"/>
  <c r="D690"/>
  <c r="D691"/>
  <c r="D692"/>
  <c r="D693"/>
  <c r="D694"/>
  <c r="D695"/>
  <c r="D696"/>
  <c r="D697"/>
  <c r="D698"/>
  <c r="D699"/>
  <c r="D700"/>
  <c r="D701"/>
  <c r="D702"/>
  <c r="D703"/>
  <c r="D704"/>
  <c r="D705"/>
  <c r="D706"/>
  <c r="D707"/>
  <c r="D708"/>
  <c r="D709"/>
  <c r="D710"/>
  <c r="D711"/>
  <c r="D712"/>
  <c r="D713"/>
  <c r="D714"/>
  <c r="D715"/>
  <c r="D716"/>
  <c r="D717"/>
  <c r="D718"/>
  <c r="D719"/>
  <c r="D720"/>
  <c r="D721"/>
  <c r="D722"/>
  <c r="D723"/>
  <c r="D724"/>
  <c r="D725"/>
  <c r="D726"/>
  <c r="D727"/>
  <c r="D728"/>
  <c r="D729"/>
  <c r="D730"/>
  <c r="D731"/>
  <c r="D732"/>
  <c r="D733"/>
  <c r="D734"/>
  <c r="D735"/>
  <c r="D736"/>
  <c r="D737"/>
  <c r="D738"/>
  <c r="D739"/>
  <c r="D740"/>
  <c r="D741"/>
  <c r="D742"/>
  <c r="D743"/>
  <c r="D744"/>
  <c r="D745"/>
  <c r="D746"/>
  <c r="D747"/>
  <c r="D748"/>
  <c r="D749"/>
  <c r="D750"/>
  <c r="D751"/>
  <c r="D752"/>
  <c r="D753"/>
  <c r="D755"/>
  <c r="D756"/>
  <c r="D757"/>
  <c r="D758"/>
  <c r="D759"/>
  <c r="D760"/>
  <c r="D761"/>
  <c r="D762"/>
  <c r="D763"/>
  <c r="D764"/>
  <c r="D765"/>
  <c r="D766"/>
  <c r="D767"/>
  <c r="D768"/>
  <c r="D769"/>
  <c r="D770"/>
  <c r="D771"/>
  <c r="D772"/>
  <c r="D773"/>
  <c r="D774"/>
  <c r="D775"/>
  <c r="D776"/>
  <c r="D777"/>
  <c r="D778"/>
  <c r="D779"/>
  <c r="D780"/>
  <c r="D781"/>
  <c r="D782"/>
  <c r="D783"/>
  <c r="D784"/>
  <c r="D785"/>
  <c r="D786"/>
  <c r="D787"/>
  <c r="D788"/>
  <c r="D789"/>
  <c r="D790"/>
  <c r="D791"/>
  <c r="D792"/>
  <c r="D793"/>
  <c r="D794"/>
  <c r="D795"/>
  <c r="D796"/>
  <c r="D797"/>
  <c r="D798"/>
  <c r="D799"/>
  <c r="D800"/>
  <c r="D801"/>
  <c r="D802"/>
  <c r="D803"/>
  <c r="D804"/>
  <c r="D805"/>
  <c r="D806"/>
  <c r="D807"/>
  <c r="D808"/>
  <c r="D809"/>
  <c r="D810"/>
  <c r="D811"/>
  <c r="D812"/>
  <c r="D813"/>
  <c r="D814"/>
  <c r="D815"/>
  <c r="D816"/>
  <c r="D817"/>
  <c r="D818"/>
  <c r="D819"/>
  <c r="D820"/>
  <c r="D821"/>
  <c r="D822"/>
  <c r="D823"/>
  <c r="D824"/>
  <c r="D825"/>
  <c r="D826"/>
  <c r="D827"/>
  <c r="D828"/>
  <c r="D829"/>
  <c r="D830"/>
  <c r="D831"/>
  <c r="D832"/>
  <c r="D833"/>
  <c r="D834"/>
  <c r="D835"/>
  <c r="D836"/>
  <c r="D837"/>
  <c r="D838"/>
  <c r="D839"/>
  <c r="D840"/>
  <c r="D841"/>
  <c r="D842"/>
  <c r="D843"/>
  <c r="D844"/>
  <c r="D845"/>
  <c r="D846"/>
  <c r="D847"/>
  <c r="D848"/>
  <c r="D849"/>
  <c r="D850"/>
  <c r="D851"/>
  <c r="D852"/>
  <c r="D853"/>
  <c r="D854"/>
  <c r="D855"/>
  <c r="D856"/>
  <c r="D857"/>
  <c r="D858"/>
  <c r="D859"/>
  <c r="D860"/>
  <c r="D861"/>
  <c r="D862"/>
  <c r="D863"/>
  <c r="D864"/>
  <c r="D865"/>
  <c r="D866"/>
  <c r="D867"/>
  <c r="D868"/>
  <c r="D869"/>
  <c r="D870"/>
  <c r="D871"/>
  <c r="D872"/>
  <c r="D873"/>
  <c r="D874"/>
  <c r="D875"/>
  <c r="D876"/>
  <c r="D877"/>
  <c r="D878"/>
  <c r="D879"/>
  <c r="D880"/>
  <c r="D881"/>
  <c r="D882"/>
  <c r="D883"/>
  <c r="D884"/>
  <c r="D885"/>
  <c r="D886"/>
  <c r="D887"/>
  <c r="D888"/>
  <c r="D889"/>
  <c r="D890"/>
  <c r="D891"/>
  <c r="D892"/>
  <c r="D893"/>
  <c r="D894"/>
  <c r="D895"/>
  <c r="D896"/>
  <c r="D897"/>
  <c r="D898"/>
  <c r="D899"/>
  <c r="D900"/>
  <c r="D901"/>
  <c r="D902"/>
  <c r="D903"/>
  <c r="D904"/>
  <c r="D905"/>
  <c r="D906"/>
  <c r="D907"/>
  <c r="D908"/>
  <c r="D909"/>
  <c r="D910"/>
  <c r="D911"/>
  <c r="D912"/>
  <c r="D913"/>
  <c r="D914"/>
  <c r="D915"/>
  <c r="D916"/>
  <c r="D917"/>
  <c r="D918"/>
  <c r="D919"/>
  <c r="D920"/>
  <c r="D921"/>
  <c r="D922"/>
  <c r="D923"/>
  <c r="D924"/>
  <c r="D925"/>
  <c r="D926"/>
  <c r="D927"/>
  <c r="D928"/>
  <c r="D929"/>
  <c r="D930"/>
  <c r="D931"/>
  <c r="D932"/>
  <c r="D933"/>
  <c r="D934"/>
  <c r="D935"/>
  <c r="D936"/>
  <c r="D937"/>
  <c r="D938"/>
  <c r="D939"/>
  <c r="D940"/>
  <c r="D941"/>
  <c r="D942"/>
  <c r="D943"/>
  <c r="D944"/>
  <c r="D945"/>
  <c r="D946"/>
  <c r="D947"/>
  <c r="D948"/>
  <c r="D949"/>
  <c r="D950"/>
  <c r="D951"/>
  <c r="D952"/>
  <c r="D953"/>
  <c r="D954"/>
  <c r="D955"/>
  <c r="D956"/>
  <c r="D957"/>
  <c r="D958"/>
  <c r="D959"/>
  <c r="D960"/>
  <c r="D961"/>
  <c r="D962"/>
  <c r="D963"/>
  <c r="D964"/>
  <c r="D965"/>
  <c r="D966"/>
  <c r="D967"/>
  <c r="D968"/>
  <c r="D969"/>
  <c r="D970"/>
  <c r="D971"/>
  <c r="D972"/>
  <c r="D973"/>
  <c r="D974"/>
  <c r="D975"/>
  <c r="D976"/>
  <c r="D977"/>
  <c r="D978"/>
  <c r="D979"/>
  <c r="D980"/>
  <c r="D981"/>
  <c r="D982"/>
  <c r="D983"/>
  <c r="D984"/>
  <c r="D985"/>
  <c r="D986"/>
  <c r="D987"/>
  <c r="D988"/>
  <c r="D989"/>
  <c r="D990"/>
  <c r="D991"/>
  <c r="D992"/>
  <c r="D993"/>
  <c r="D994"/>
  <c r="D995"/>
  <c r="D996"/>
  <c r="D997"/>
  <c r="D998"/>
  <c r="D999"/>
  <c r="D1000"/>
  <c r="D1001"/>
  <c r="D1002"/>
  <c r="D1003"/>
  <c r="D1004"/>
  <c r="D1005"/>
  <c r="D1006"/>
  <c r="D1007"/>
  <c r="D1008"/>
  <c r="D1009"/>
  <c r="D1010"/>
  <c r="D1011"/>
  <c r="D1012"/>
  <c r="D1013"/>
  <c r="D1014"/>
  <c r="D1015"/>
  <c r="D1016"/>
  <c r="D1017"/>
  <c r="D1018"/>
  <c r="D1019"/>
  <c r="D1020"/>
  <c r="D1021"/>
  <c r="D1022"/>
  <c r="D1023"/>
  <c r="D1024"/>
  <c r="D1025"/>
  <c r="D1026"/>
  <c r="D1027"/>
  <c r="D1028"/>
  <c r="D1029"/>
  <c r="D1030"/>
  <c r="D1031"/>
  <c r="D1032"/>
  <c r="D1033"/>
  <c r="D1034"/>
  <c r="D1035"/>
  <c r="D1036"/>
  <c r="D1037"/>
  <c r="D1038"/>
  <c r="D1039"/>
  <c r="D1040"/>
  <c r="D1041"/>
  <c r="D1042"/>
  <c r="D1043"/>
  <c r="D1044"/>
  <c r="D1045"/>
  <c r="D1046"/>
  <c r="D1047"/>
  <c r="D1048"/>
  <c r="D1049"/>
  <c r="D1050"/>
  <c r="D1051"/>
  <c r="D1052"/>
  <c r="D1053"/>
  <c r="D1054"/>
  <c r="D1055"/>
  <c r="D1056"/>
  <c r="D1057"/>
  <c r="D1058"/>
  <c r="D1059"/>
  <c r="D1060"/>
  <c r="D1061"/>
  <c r="D1062"/>
  <c r="D1063"/>
  <c r="D1064"/>
  <c r="D1065"/>
  <c r="D1066"/>
  <c r="D1067"/>
  <c r="D1068"/>
  <c r="D1069"/>
  <c r="D1070"/>
  <c r="D1071"/>
  <c r="D1072"/>
  <c r="D1073"/>
  <c r="D1074"/>
  <c r="D1075"/>
  <c r="D1076"/>
  <c r="D1077"/>
  <c r="D1078"/>
  <c r="D1079"/>
  <c r="D1080"/>
  <c r="D1081"/>
  <c r="D1082"/>
  <c r="D1083"/>
  <c r="D1084"/>
  <c r="D1085"/>
  <c r="D1086"/>
  <c r="D1087"/>
  <c r="D1088"/>
  <c r="D1089"/>
  <c r="D1091"/>
  <c r="D1092"/>
  <c r="D1093"/>
  <c r="D1094"/>
  <c r="D1095"/>
  <c r="D1096"/>
  <c r="D1097"/>
  <c r="D1098"/>
  <c r="D1099"/>
  <c r="D1100"/>
  <c r="D1101"/>
  <c r="D1102"/>
  <c r="D1103"/>
  <c r="D1104"/>
  <c r="D1105"/>
  <c r="D1106"/>
  <c r="D1107"/>
  <c r="D1108"/>
  <c r="D1109"/>
  <c r="D1110"/>
  <c r="D1111"/>
  <c r="D1112"/>
  <c r="D1113"/>
  <c r="D1114"/>
  <c r="D1115"/>
  <c r="D1116"/>
  <c r="D1117"/>
  <c r="D1118"/>
  <c r="D1119"/>
  <c r="D1120"/>
  <c r="D1121"/>
  <c r="D1122"/>
  <c r="D1123"/>
  <c r="D1124"/>
  <c r="D1125"/>
  <c r="D1126"/>
  <c r="D1127"/>
  <c r="D1128"/>
  <c r="D1129"/>
  <c r="D1130"/>
  <c r="D1131"/>
  <c r="D1132"/>
  <c r="D1133"/>
  <c r="D1134"/>
  <c r="D1135"/>
  <c r="D1136"/>
  <c r="D1137"/>
  <c r="D1138"/>
  <c r="D1139"/>
  <c r="D1140"/>
  <c r="D1141"/>
  <c r="D1142"/>
  <c r="D1143"/>
  <c r="D1144"/>
  <c r="D1145"/>
  <c r="D1146"/>
  <c r="D1147"/>
  <c r="D1148"/>
  <c r="D1149"/>
  <c r="D1150"/>
  <c r="D1151"/>
  <c r="D1152"/>
  <c r="D1153"/>
  <c r="D1154"/>
  <c r="D1155"/>
  <c r="D1156"/>
  <c r="D1157"/>
  <c r="D1158"/>
  <c r="D1159"/>
  <c r="D1160"/>
  <c r="D1161"/>
  <c r="D1162"/>
  <c r="D1163"/>
  <c r="D1164"/>
  <c r="D1165"/>
  <c r="D1166"/>
  <c r="D1167"/>
  <c r="D1168"/>
  <c r="D1169"/>
  <c r="D1170"/>
  <c r="D1171"/>
  <c r="D1172"/>
  <c r="D1173"/>
  <c r="D1174"/>
  <c r="D1175"/>
  <c r="D1176"/>
  <c r="D1177"/>
  <c r="D1178"/>
  <c r="D1179"/>
  <c r="D1180"/>
  <c r="D1181"/>
  <c r="D1182"/>
  <c r="D1183"/>
  <c r="D1184"/>
  <c r="D1185"/>
  <c r="D1186"/>
  <c r="D1187"/>
  <c r="D1188"/>
  <c r="D1189"/>
  <c r="D1190"/>
  <c r="D1191"/>
  <c r="D1192"/>
  <c r="D1193"/>
  <c r="D1194"/>
  <c r="D1195"/>
  <c r="D1196"/>
  <c r="D1197"/>
  <c r="D1198"/>
  <c r="D1199"/>
  <c r="D1200"/>
  <c r="D1201"/>
  <c r="D1202"/>
  <c r="D1203"/>
  <c r="D1204"/>
  <c r="D1205"/>
  <c r="D1206"/>
  <c r="D1207"/>
  <c r="D1208"/>
  <c r="D1209"/>
  <c r="D1210"/>
  <c r="D1211"/>
  <c r="D1212"/>
  <c r="D1213"/>
  <c r="D1214"/>
  <c r="D1215"/>
  <c r="D1216"/>
  <c r="D1217"/>
  <c r="D1218"/>
  <c r="D1219"/>
  <c r="D1220"/>
  <c r="D1221"/>
  <c r="D1222"/>
  <c r="D1223"/>
  <c r="D1224"/>
  <c r="D1225"/>
  <c r="D1226"/>
  <c r="D1227"/>
  <c r="D1228"/>
  <c r="D1229"/>
  <c r="D1230"/>
  <c r="D1231"/>
  <c r="D1232"/>
  <c r="D1233"/>
  <c r="D1234"/>
  <c r="D1235"/>
  <c r="D1236"/>
  <c r="D1237"/>
  <c r="D1238"/>
  <c r="D1239"/>
  <c r="D1240"/>
  <c r="D1241"/>
  <c r="D1242"/>
  <c r="D1243"/>
  <c r="D1244"/>
  <c r="D1245"/>
  <c r="D1246"/>
  <c r="D1247"/>
  <c r="D1248"/>
  <c r="D1249"/>
  <c r="D1250"/>
  <c r="D1251"/>
  <c r="D1252"/>
  <c r="D1253"/>
  <c r="D1254"/>
  <c r="D1255"/>
  <c r="D1256"/>
  <c r="D1257"/>
  <c r="D1258"/>
  <c r="D1259"/>
  <c r="D1260"/>
  <c r="D1261"/>
  <c r="D1262"/>
  <c r="D1263"/>
  <c r="D1264"/>
  <c r="D1265"/>
  <c r="D1266"/>
  <c r="D1267"/>
  <c r="D1268"/>
  <c r="D1269"/>
  <c r="D1270"/>
  <c r="D1271"/>
  <c r="D1272"/>
  <c r="D1273"/>
  <c r="D1274"/>
  <c r="D1275"/>
  <c r="D1276"/>
  <c r="D1277"/>
  <c r="D1278"/>
  <c r="D1279"/>
  <c r="D1280"/>
  <c r="D1281"/>
  <c r="D1282"/>
  <c r="D1283"/>
  <c r="D1284"/>
  <c r="D1285"/>
  <c r="D1286"/>
  <c r="D1287"/>
  <c r="D1288"/>
  <c r="D1289"/>
  <c r="D1290"/>
  <c r="D1291"/>
  <c r="D1292"/>
  <c r="D1293"/>
  <c r="D1294"/>
  <c r="D1295"/>
  <c r="D1296"/>
  <c r="D1297"/>
  <c r="D1298"/>
  <c r="D1299"/>
  <c r="D1300"/>
  <c r="D1301"/>
  <c r="D1302"/>
  <c r="D1303"/>
  <c r="D1304"/>
  <c r="D1305"/>
  <c r="D1306"/>
  <c r="D1307"/>
  <c r="D1308"/>
  <c r="D1309"/>
  <c r="D1310"/>
  <c r="D1311"/>
  <c r="D1312"/>
  <c r="D1313"/>
  <c r="D1314"/>
  <c r="D1315"/>
  <c r="D1316"/>
  <c r="D1317"/>
  <c r="D1318"/>
  <c r="D1319"/>
  <c r="D1320"/>
  <c r="D1321"/>
  <c r="D1322"/>
  <c r="D1323"/>
  <c r="D1324"/>
  <c r="D1325"/>
  <c r="D1326"/>
  <c r="D1327"/>
  <c r="D1328"/>
  <c r="D1329"/>
  <c r="D1330"/>
  <c r="D1331"/>
  <c r="D1332"/>
  <c r="D1333"/>
  <c r="D1334"/>
  <c r="D1335"/>
  <c r="D1336"/>
  <c r="D1337"/>
  <c r="D1338"/>
  <c r="D1339"/>
  <c r="D1340"/>
  <c r="D1341"/>
  <c r="D1342"/>
  <c r="D1343"/>
  <c r="D1344"/>
  <c r="D1345"/>
  <c r="D1346"/>
  <c r="D1347"/>
  <c r="D1348"/>
  <c r="D1349"/>
  <c r="D1350"/>
  <c r="D1351"/>
  <c r="D1352"/>
  <c r="D1353"/>
  <c r="D1354"/>
  <c r="D1355"/>
  <c r="D1356"/>
  <c r="D1357"/>
  <c r="D1358"/>
  <c r="D1359"/>
  <c r="D1360"/>
  <c r="D1361"/>
  <c r="D1362"/>
  <c r="D1363"/>
  <c r="D1364"/>
  <c r="D1365"/>
  <c r="D1366"/>
  <c r="D1367"/>
  <c r="D1368"/>
  <c r="D1369"/>
  <c r="D1370"/>
  <c r="D1371"/>
  <c r="D1372"/>
  <c r="D1373"/>
  <c r="D1374"/>
  <c r="D1375"/>
  <c r="D1376"/>
  <c r="D1377"/>
  <c r="D1378"/>
  <c r="D1379"/>
  <c r="D1380"/>
  <c r="D1381"/>
  <c r="D1382"/>
  <c r="D1383"/>
  <c r="D1384"/>
  <c r="D1385"/>
  <c r="D1386"/>
  <c r="D1387"/>
  <c r="D1388"/>
  <c r="D1389"/>
  <c r="D1390"/>
  <c r="D1391"/>
  <c r="D1392"/>
  <c r="D1393"/>
  <c r="D1394"/>
  <c r="D1395"/>
  <c r="D1396"/>
  <c r="D1397"/>
  <c r="D1398"/>
  <c r="D1399"/>
  <c r="D1400"/>
  <c r="D1401"/>
  <c r="D1402"/>
  <c r="D1403"/>
  <c r="D1404"/>
  <c r="D1405"/>
  <c r="D1406"/>
  <c r="D1407"/>
  <c r="D1408"/>
  <c r="D1409"/>
  <c r="D1410"/>
  <c r="D1411"/>
  <c r="D1412"/>
  <c r="D1413"/>
  <c r="D1414"/>
  <c r="D1415"/>
  <c r="D1416"/>
  <c r="D1417"/>
  <c r="D1418"/>
  <c r="D1419"/>
  <c r="D1420"/>
  <c r="D1421"/>
  <c r="D1422"/>
  <c r="D1423"/>
  <c r="D1424"/>
  <c r="D1425"/>
  <c r="D1426"/>
  <c r="D1427"/>
  <c r="D1428"/>
  <c r="D1429"/>
  <c r="D1430"/>
  <c r="D1431"/>
  <c r="D1432"/>
  <c r="D1433"/>
  <c r="D1434"/>
  <c r="D1435"/>
  <c r="D1436"/>
  <c r="D1437"/>
  <c r="D1438"/>
  <c r="D1439"/>
  <c r="D1440"/>
  <c r="D1441"/>
  <c r="D1442"/>
  <c r="D1443"/>
  <c r="D1444"/>
  <c r="D1445"/>
  <c r="D1446"/>
  <c r="D1447"/>
  <c r="D1448"/>
  <c r="D1449"/>
  <c r="D1450"/>
  <c r="D1451"/>
  <c r="D1452"/>
  <c r="D1453"/>
  <c r="D1454"/>
  <c r="D1455"/>
  <c r="D1456"/>
  <c r="D1457"/>
  <c r="D1458"/>
  <c r="D1459"/>
  <c r="D1460"/>
  <c r="D1461"/>
  <c r="D1462"/>
  <c r="D1463"/>
  <c r="D1464"/>
  <c r="D1465"/>
  <c r="D1466"/>
  <c r="D1467"/>
  <c r="D1468"/>
  <c r="D1469"/>
  <c r="D1470"/>
  <c r="D1471"/>
  <c r="D1472"/>
  <c r="D1473"/>
  <c r="D1474"/>
  <c r="D1475"/>
  <c r="D1476"/>
  <c r="D1477"/>
  <c r="D1478"/>
  <c r="D1479"/>
  <c r="D1480"/>
  <c r="D1481"/>
  <c r="D1482"/>
  <c r="D1483"/>
  <c r="D1484"/>
  <c r="D1485"/>
  <c r="D1486"/>
  <c r="D1487"/>
  <c r="D1488"/>
  <c r="D1489"/>
  <c r="D1490"/>
  <c r="D1491"/>
  <c r="D1492"/>
  <c r="D1493"/>
  <c r="D1494"/>
  <c r="D1495"/>
  <c r="D1496"/>
  <c r="D1497"/>
  <c r="D1498"/>
  <c r="D1499"/>
  <c r="D1500"/>
  <c r="D1501"/>
  <c r="D1502"/>
  <c r="D1503"/>
  <c r="D1504"/>
  <c r="D1505"/>
  <c r="D1506"/>
  <c r="D1507"/>
  <c r="D1508"/>
  <c r="D1509"/>
  <c r="D1510"/>
  <c r="D1511"/>
  <c r="D1512"/>
  <c r="D1513"/>
  <c r="D1514"/>
  <c r="D1515"/>
  <c r="D1516"/>
  <c r="D1517"/>
  <c r="D1518"/>
  <c r="D1519"/>
  <c r="D1520"/>
  <c r="D1521"/>
  <c r="D1522"/>
  <c r="D1523"/>
  <c r="D1524"/>
  <c r="D1525"/>
  <c r="D1526"/>
  <c r="D1527"/>
  <c r="D1528"/>
  <c r="D1529"/>
  <c r="D1530"/>
  <c r="D1531"/>
  <c r="D1532"/>
  <c r="D1533"/>
  <c r="D1534"/>
  <c r="D1535"/>
  <c r="D1536"/>
  <c r="D1537"/>
  <c r="D1538"/>
  <c r="D1539"/>
  <c r="D1540"/>
  <c r="D1541"/>
  <c r="D1542"/>
  <c r="D1543"/>
  <c r="D1544"/>
  <c r="D1545"/>
  <c r="D1546"/>
  <c r="D1547"/>
  <c r="D1548"/>
  <c r="D1549"/>
  <c r="D1550"/>
  <c r="D1551"/>
  <c r="D1552"/>
  <c r="D1553"/>
  <c r="D1554"/>
  <c r="D1555"/>
  <c r="D1556"/>
  <c r="D1557"/>
  <c r="D1558"/>
  <c r="D1559"/>
  <c r="D1560"/>
  <c r="D1561"/>
  <c r="D1562"/>
  <c r="D1563"/>
  <c r="D1564"/>
  <c r="D1565"/>
  <c r="D1566"/>
  <c r="D1567"/>
  <c r="D1568"/>
  <c r="D1569"/>
  <c r="D1570"/>
  <c r="D1571"/>
  <c r="D1572"/>
  <c r="D1573"/>
  <c r="D1574"/>
  <c r="D1575"/>
  <c r="D1576"/>
  <c r="D1577"/>
  <c r="D1578"/>
  <c r="D1579"/>
  <c r="D1580"/>
  <c r="D1581"/>
  <c r="D1582"/>
  <c r="D1583"/>
  <c r="D1584"/>
  <c r="D1585"/>
  <c r="D1586"/>
  <c r="D1587"/>
  <c r="D1588"/>
  <c r="D1589"/>
  <c r="D1590"/>
  <c r="D1591"/>
  <c r="D1592"/>
  <c r="D1593"/>
  <c r="D1594"/>
  <c r="D1595"/>
  <c r="D1596"/>
  <c r="D1597"/>
  <c r="D1598"/>
  <c r="D1599"/>
  <c r="D1600"/>
  <c r="D1601"/>
  <c r="D1602"/>
  <c r="D1603"/>
  <c r="D1604"/>
  <c r="D1605"/>
  <c r="D1606"/>
  <c r="D1607"/>
  <c r="D1608"/>
  <c r="D1609"/>
  <c r="D1610"/>
  <c r="D1611"/>
  <c r="D1612"/>
  <c r="D1613"/>
  <c r="D1614"/>
  <c r="D1615"/>
  <c r="D1616"/>
  <c r="D1617"/>
  <c r="D1618"/>
  <c r="D1619"/>
  <c r="D1620"/>
  <c r="D1621"/>
  <c r="D1622"/>
  <c r="D1623"/>
  <c r="D1624"/>
  <c r="D1625"/>
  <c r="D1626"/>
  <c r="D1627"/>
  <c r="D1628"/>
  <c r="D1629"/>
  <c r="D1630"/>
  <c r="D1631"/>
  <c r="D1632"/>
  <c r="D1633"/>
  <c r="D1634"/>
  <c r="D1635"/>
  <c r="D1636"/>
  <c r="D1637"/>
  <c r="D1638"/>
  <c r="D1639"/>
  <c r="D1640"/>
  <c r="D1641"/>
  <c r="D1642"/>
  <c r="D1643"/>
  <c r="D1644"/>
  <c r="D1645"/>
  <c r="D1646"/>
  <c r="D1647"/>
  <c r="D1648"/>
  <c r="D1649"/>
  <c r="D1650"/>
  <c r="D1651"/>
  <c r="D1652"/>
  <c r="D1653"/>
  <c r="D1654"/>
  <c r="D1655"/>
  <c r="D1656"/>
  <c r="D1657"/>
  <c r="D1658"/>
  <c r="D1659"/>
  <c r="D1660"/>
  <c r="D1661"/>
  <c r="D1662"/>
  <c r="D1663"/>
  <c r="D1664"/>
  <c r="D1665"/>
  <c r="D1666"/>
  <c r="D1667"/>
  <c r="D1668"/>
  <c r="D1669"/>
  <c r="D1670"/>
  <c r="D1671"/>
  <c r="D1672"/>
  <c r="D1673"/>
  <c r="D1674"/>
  <c r="D1675"/>
  <c r="D1676"/>
  <c r="D1677"/>
  <c r="D1678"/>
  <c r="D1679"/>
  <c r="D1680"/>
  <c r="D1681"/>
  <c r="D1682"/>
  <c r="D1683"/>
  <c r="D1684"/>
  <c r="D1685"/>
  <c r="D1686"/>
  <c r="D1687"/>
  <c r="D1688"/>
  <c r="D1689"/>
  <c r="D1690"/>
  <c r="D1691"/>
  <c r="D1692"/>
  <c r="D1693"/>
  <c r="D1694"/>
  <c r="D1695"/>
  <c r="D1696"/>
  <c r="D1697"/>
  <c r="D1698"/>
  <c r="D1699"/>
  <c r="D1700"/>
  <c r="D1701"/>
  <c r="D1702"/>
  <c r="D1703"/>
  <c r="D1704"/>
  <c r="D1705"/>
  <c r="D1706"/>
  <c r="D1707"/>
  <c r="D1708"/>
  <c r="D1709"/>
  <c r="D1710"/>
  <c r="D1711"/>
  <c r="D1712"/>
  <c r="D1713"/>
  <c r="D1714"/>
  <c r="D1715"/>
  <c r="D1716"/>
  <c r="D1717"/>
  <c r="D1718"/>
  <c r="D1719"/>
  <c r="D1720"/>
  <c r="D1721"/>
  <c r="D1722"/>
  <c r="D1723"/>
  <c r="D1724"/>
  <c r="D1725"/>
  <c r="D1726"/>
  <c r="D1727"/>
  <c r="D1728"/>
  <c r="D1729"/>
  <c r="D1730"/>
  <c r="D1731"/>
  <c r="D1732"/>
  <c r="D1733"/>
  <c r="D1734"/>
  <c r="D1735"/>
  <c r="D1736"/>
  <c r="D1737"/>
  <c r="D1738"/>
  <c r="D1739"/>
  <c r="D1740"/>
  <c r="D1741"/>
  <c r="D1742"/>
  <c r="D1743"/>
  <c r="D1744"/>
  <c r="D1745"/>
  <c r="D1746"/>
  <c r="D1747"/>
  <c r="D1748"/>
  <c r="D1749"/>
  <c r="D1750"/>
  <c r="D1751"/>
  <c r="D1752"/>
  <c r="D1753"/>
  <c r="D1754"/>
  <c r="D1755"/>
  <c r="D1756"/>
  <c r="D1757"/>
  <c r="D1758"/>
  <c r="D1759"/>
  <c r="D1760"/>
  <c r="D1761"/>
  <c r="D1762"/>
  <c r="D1763"/>
  <c r="D1764"/>
  <c r="D1765"/>
  <c r="D1766"/>
  <c r="D1767"/>
  <c r="D1768"/>
  <c r="D1769"/>
  <c r="D1770"/>
  <c r="D1771"/>
  <c r="D1772"/>
  <c r="D1773"/>
  <c r="D1774"/>
  <c r="D1775"/>
  <c r="D1776"/>
  <c r="D1777"/>
  <c r="D1778"/>
  <c r="D1779"/>
  <c r="D1780"/>
  <c r="D1781"/>
  <c r="D1782"/>
  <c r="D1783"/>
  <c r="D1784"/>
  <c r="D1785"/>
  <c r="D1786"/>
  <c r="D1787"/>
  <c r="D1788"/>
  <c r="D1789"/>
  <c r="D1790"/>
  <c r="D1791"/>
  <c r="D1792"/>
  <c r="D1793"/>
  <c r="D1794"/>
  <c r="D1795"/>
  <c r="D1796"/>
  <c r="D1797"/>
  <c r="D1798"/>
  <c r="D1799"/>
  <c r="D1800"/>
  <c r="D1801"/>
  <c r="D1802"/>
  <c r="D1803"/>
  <c r="D1804"/>
  <c r="D1805"/>
  <c r="D1806"/>
  <c r="D1807"/>
  <c r="D1808"/>
  <c r="D1809"/>
  <c r="D1810"/>
  <c r="D1811"/>
  <c r="D1812"/>
  <c r="D1813"/>
  <c r="D1814"/>
  <c r="D1815"/>
  <c r="D1816"/>
  <c r="D1817"/>
  <c r="D1818"/>
  <c r="D1819"/>
  <c r="D1820"/>
  <c r="D1821"/>
  <c r="D1822"/>
  <c r="D1823"/>
  <c r="D1824"/>
  <c r="D1825"/>
  <c r="D1826"/>
  <c r="D1827"/>
  <c r="D1828"/>
  <c r="D1829"/>
  <c r="D1830"/>
  <c r="D1831"/>
  <c r="D1832"/>
  <c r="D1833"/>
  <c r="D1834"/>
  <c r="D1835"/>
  <c r="D1836"/>
  <c r="D1837"/>
  <c r="D1838"/>
  <c r="D1839"/>
  <c r="D1840"/>
  <c r="D1841"/>
  <c r="D1842"/>
  <c r="D1843"/>
  <c r="D1844"/>
  <c r="D1845"/>
  <c r="D1846"/>
  <c r="D1847"/>
  <c r="D1848"/>
  <c r="D1849"/>
  <c r="D1850"/>
  <c r="D1851"/>
  <c r="D1852"/>
  <c r="D1853"/>
  <c r="D1854"/>
  <c r="D1855"/>
  <c r="D1856"/>
  <c r="D1857"/>
  <c r="D1858"/>
  <c r="D1859"/>
  <c r="D1860"/>
  <c r="D1861"/>
  <c r="D1862"/>
  <c r="D1863"/>
  <c r="D1864"/>
  <c r="D1865"/>
  <c r="D1866"/>
  <c r="D1867"/>
  <c r="D1868"/>
  <c r="D1869"/>
  <c r="D1870"/>
  <c r="D1871"/>
  <c r="D1872"/>
  <c r="D1873"/>
  <c r="D1874"/>
  <c r="D1875"/>
  <c r="D1876"/>
  <c r="D1877"/>
  <c r="D1878"/>
  <c r="D1879"/>
  <c r="D1880"/>
  <c r="D1881"/>
  <c r="D1882"/>
  <c r="D1883"/>
  <c r="D1884"/>
  <c r="D1885"/>
  <c r="D1886"/>
  <c r="D1887"/>
  <c r="D1888"/>
  <c r="D1889"/>
  <c r="D1890"/>
  <c r="D1891"/>
  <c r="D1892"/>
  <c r="D1893"/>
  <c r="D1894"/>
  <c r="D1895"/>
  <c r="D1896"/>
  <c r="D1897"/>
  <c r="D1898"/>
  <c r="D1899"/>
  <c r="D1900"/>
  <c r="D1901"/>
  <c r="D1902"/>
  <c r="D1903"/>
  <c r="D1904"/>
  <c r="D1905"/>
  <c r="D1906"/>
  <c r="D1907"/>
  <c r="D1908"/>
  <c r="D1909"/>
  <c r="D1910"/>
  <c r="D1911"/>
  <c r="D1912"/>
  <c r="D1913"/>
  <c r="D1914"/>
  <c r="D1915"/>
  <c r="D1916"/>
  <c r="D1917"/>
  <c r="D1918"/>
  <c r="D1919"/>
  <c r="D1920"/>
  <c r="D1921"/>
  <c r="D1922"/>
  <c r="D1923"/>
  <c r="D1924"/>
  <c r="D1925"/>
  <c r="D1926"/>
  <c r="D1927"/>
  <c r="D1928"/>
  <c r="D1929"/>
  <c r="D1930"/>
  <c r="D1931"/>
  <c r="D1932"/>
  <c r="D1933"/>
  <c r="D1934"/>
  <c r="D1935"/>
  <c r="D1936"/>
  <c r="D1937"/>
  <c r="D1938"/>
  <c r="D1939"/>
  <c r="D1940"/>
  <c r="D1941"/>
  <c r="D1942"/>
  <c r="D1943"/>
  <c r="D1944"/>
  <c r="D1945"/>
  <c r="D1946"/>
  <c r="D1947"/>
  <c r="D1948"/>
  <c r="D1949"/>
  <c r="D1950"/>
  <c r="D1951"/>
  <c r="D1952"/>
  <c r="D1953"/>
  <c r="D1954"/>
  <c r="D1955"/>
  <c r="D1956"/>
  <c r="D1957"/>
  <c r="D1958"/>
  <c r="D1959"/>
  <c r="D1960"/>
  <c r="D1961"/>
  <c r="D1962"/>
  <c r="D1963"/>
  <c r="D1964"/>
  <c r="D1965"/>
  <c r="D1966"/>
  <c r="D1967"/>
  <c r="D1968"/>
  <c r="D1969"/>
  <c r="D1970"/>
  <c r="D1971"/>
  <c r="D1972"/>
  <c r="D1973"/>
  <c r="D1974"/>
  <c r="D1975"/>
  <c r="D1976"/>
  <c r="D1977"/>
  <c r="D1978"/>
  <c r="D1979"/>
  <c r="D1980"/>
  <c r="D1981"/>
  <c r="D1982"/>
  <c r="D1983"/>
  <c r="D1984"/>
  <c r="D1985"/>
  <c r="D1986"/>
  <c r="D1987"/>
  <c r="D1988"/>
  <c r="D1989"/>
  <c r="D1990"/>
  <c r="D1991"/>
  <c r="D1992"/>
  <c r="D1993"/>
  <c r="D1994"/>
  <c r="D1995"/>
  <c r="D1996"/>
  <c r="D1997"/>
  <c r="D1998"/>
  <c r="D1999"/>
  <c r="D2000"/>
  <c r="D2001"/>
  <c r="D2002"/>
  <c r="D2003"/>
  <c r="D2004"/>
  <c r="D2005"/>
  <c r="D2006"/>
  <c r="D2007"/>
  <c r="D2008"/>
  <c r="D2009"/>
  <c r="D2010"/>
  <c r="D2011"/>
  <c r="D2012"/>
  <c r="D2013"/>
  <c r="D2014"/>
  <c r="D2015"/>
  <c r="D2016"/>
  <c r="D2017"/>
  <c r="D2018"/>
  <c r="D2019"/>
  <c r="D2020"/>
  <c r="D2021"/>
  <c r="D2022"/>
  <c r="D2023"/>
  <c r="D2024"/>
  <c r="D2025"/>
  <c r="D2026"/>
  <c r="D2027"/>
  <c r="D2028"/>
  <c r="D2029"/>
  <c r="D2030"/>
  <c r="D2031"/>
  <c r="D2032"/>
  <c r="D2033"/>
  <c r="D2034"/>
  <c r="D2035"/>
  <c r="D2036"/>
  <c r="D2037"/>
  <c r="D2038"/>
  <c r="D2039"/>
  <c r="D2040"/>
  <c r="D2041"/>
  <c r="D2042"/>
  <c r="D2043"/>
  <c r="D2044"/>
  <c r="D2045"/>
  <c r="D2046"/>
  <c r="D2047"/>
  <c r="D2048"/>
  <c r="D2049"/>
  <c r="D2"/>
  <c r="E3" i="2"/>
  <c r="D3"/>
  <c r="C3"/>
  <c r="B3"/>
  <c r="C14" i="1"/>
  <c r="C15"/>
  <c r="C13"/>
  <c r="C12"/>
  <c r="G2" i="3" l="1"/>
  <c r="G2048"/>
  <c r="G2044"/>
  <c r="G2040"/>
  <c r="G2036"/>
  <c r="G2032"/>
  <c r="G2028"/>
  <c r="G2024"/>
  <c r="G2022"/>
  <c r="G2018"/>
  <c r="G2012"/>
  <c r="G2008"/>
  <c r="G2004"/>
  <c r="G2002"/>
  <c r="G1998"/>
  <c r="G1992"/>
  <c r="G1988"/>
  <c r="G1984"/>
  <c r="G2049"/>
  <c r="G2047"/>
  <c r="G2045"/>
  <c r="G2043"/>
  <c r="G2041"/>
  <c r="G2039"/>
  <c r="G2037"/>
  <c r="G2035"/>
  <c r="G2033"/>
  <c r="G2031"/>
  <c r="G2029"/>
  <c r="G2027"/>
  <c r="G2025"/>
  <c r="G2023"/>
  <c r="G2021"/>
  <c r="G2019"/>
  <c r="G2017"/>
  <c r="G2015"/>
  <c r="G2013"/>
  <c r="G2011"/>
  <c r="G2009"/>
  <c r="G2007"/>
  <c r="G2005"/>
  <c r="G2003"/>
  <c r="G2001"/>
  <c r="G1999"/>
  <c r="G1997"/>
  <c r="G1995"/>
  <c r="G1993"/>
  <c r="G1991"/>
  <c r="G1989"/>
  <c r="G1987"/>
  <c r="G1985"/>
  <c r="G1983"/>
  <c r="G1981"/>
  <c r="G1979"/>
  <c r="G1977"/>
  <c r="G1975"/>
  <c r="G1973"/>
  <c r="G1971"/>
  <c r="G1969"/>
  <c r="G1967"/>
  <c r="G1965"/>
  <c r="G1963"/>
  <c r="G1961"/>
  <c r="G1959"/>
  <c r="G1957"/>
  <c r="G1955"/>
  <c r="G1953"/>
  <c r="G1951"/>
  <c r="G1949"/>
  <c r="G1947"/>
  <c r="G1945"/>
  <c r="G1943"/>
  <c r="G1941"/>
  <c r="G1939"/>
  <c r="G1937"/>
  <c r="G1935"/>
  <c r="G1933"/>
  <c r="G1931"/>
  <c r="G1929"/>
  <c r="G1927"/>
  <c r="G1925"/>
  <c r="G1923"/>
  <c r="G1921"/>
  <c r="G1919"/>
  <c r="G1917"/>
  <c r="G1915"/>
  <c r="G1913"/>
  <c r="G1911"/>
  <c r="G1909"/>
  <c r="G1907"/>
  <c r="G1905"/>
  <c r="G1903"/>
  <c r="G1901"/>
  <c r="G1899"/>
  <c r="G1897"/>
  <c r="G1895"/>
  <c r="G1893"/>
  <c r="G1891"/>
  <c r="G1889"/>
  <c r="G1887"/>
  <c r="G1885"/>
  <c r="G1883"/>
  <c r="G1881"/>
  <c r="G1879"/>
  <c r="G1877"/>
  <c r="G1875"/>
  <c r="G1873"/>
  <c r="G1871"/>
  <c r="G1869"/>
  <c r="G1867"/>
  <c r="G1865"/>
  <c r="G1863"/>
  <c r="G1861"/>
  <c r="G1859"/>
  <c r="G1857"/>
  <c r="G1855"/>
  <c r="G1853"/>
  <c r="G1851"/>
  <c r="G1849"/>
  <c r="G1847"/>
  <c r="G1845"/>
  <c r="G1843"/>
  <c r="G1841"/>
  <c r="G1839"/>
  <c r="G1837"/>
  <c r="G1835"/>
  <c r="G1833"/>
  <c r="G1831"/>
  <c r="G1829"/>
  <c r="G1827"/>
  <c r="G1825"/>
  <c r="G1823"/>
  <c r="G1821"/>
  <c r="G1819"/>
  <c r="G1817"/>
  <c r="G1815"/>
  <c r="G1813"/>
  <c r="G1811"/>
  <c r="G1809"/>
  <c r="G1807"/>
  <c r="G1805"/>
  <c r="G1803"/>
  <c r="G1801"/>
  <c r="G1799"/>
  <c r="G1797"/>
  <c r="G1795"/>
  <c r="G1793"/>
  <c r="G1791"/>
  <c r="G1789"/>
  <c r="G1787"/>
  <c r="G1785"/>
  <c r="G1783"/>
  <c r="G1781"/>
  <c r="G1779"/>
  <c r="G1777"/>
  <c r="G1775"/>
  <c r="G1773"/>
  <c r="G1771"/>
  <c r="G1769"/>
  <c r="G1767"/>
  <c r="G1765"/>
  <c r="G1763"/>
  <c r="G1761"/>
  <c r="G1759"/>
  <c r="G1757"/>
  <c r="G1755"/>
  <c r="G1753"/>
  <c r="G1751"/>
  <c r="G1749"/>
  <c r="G1747"/>
  <c r="G1745"/>
  <c r="G1743"/>
  <c r="G1741"/>
  <c r="G1739"/>
  <c r="G1737"/>
  <c r="G1735"/>
  <c r="G1733"/>
  <c r="G1731"/>
  <c r="G1729"/>
  <c r="G1727"/>
  <c r="G1725"/>
  <c r="G1723"/>
  <c r="G1721"/>
  <c r="G1719"/>
  <c r="G1717"/>
  <c r="G1715"/>
  <c r="G1713"/>
  <c r="G1711"/>
  <c r="G1709"/>
  <c r="G1707"/>
  <c r="G1705"/>
  <c r="G1703"/>
  <c r="G1701"/>
  <c r="G1699"/>
  <c r="G1697"/>
  <c r="G1695"/>
  <c r="G1693"/>
  <c r="G1691"/>
  <c r="G1689"/>
  <c r="G1687"/>
  <c r="G1685"/>
  <c r="G1683"/>
  <c r="G1681"/>
  <c r="G1679"/>
  <c r="G1677"/>
  <c r="G1675"/>
  <c r="G1673"/>
  <c r="G1671"/>
  <c r="G1669"/>
  <c r="G1667"/>
  <c r="G1665"/>
  <c r="G1663"/>
  <c r="G1661"/>
  <c r="G1659"/>
  <c r="G1657"/>
  <c r="G1655"/>
  <c r="G1653"/>
  <c r="G1651"/>
  <c r="G1649"/>
  <c r="G1647"/>
  <c r="G1645"/>
  <c r="G1643"/>
  <c r="G1641"/>
  <c r="G1639"/>
  <c r="G1637"/>
  <c r="G1635"/>
  <c r="G1633"/>
  <c r="G1631"/>
  <c r="G1629"/>
  <c r="G1627"/>
  <c r="G1625"/>
  <c r="G1623"/>
  <c r="G1621"/>
  <c r="G1619"/>
  <c r="G1617"/>
  <c r="G1615"/>
  <c r="G1613"/>
  <c r="G1611"/>
  <c r="G1609"/>
  <c r="G1607"/>
  <c r="G1605"/>
  <c r="G1603"/>
  <c r="G1601"/>
  <c r="G1599"/>
  <c r="G1597"/>
  <c r="G1595"/>
  <c r="G1593"/>
  <c r="G1591"/>
  <c r="G1589"/>
  <c r="G1587"/>
  <c r="G1585"/>
  <c r="G1583"/>
  <c r="G1581"/>
  <c r="G1579"/>
  <c r="G1577"/>
  <c r="G1575"/>
  <c r="G1573"/>
  <c r="G1571"/>
  <c r="G1569"/>
  <c r="G1567"/>
  <c r="G1565"/>
  <c r="G1563"/>
  <c r="G1561"/>
  <c r="G1559"/>
  <c r="G1557"/>
  <c r="G1555"/>
  <c r="G1553"/>
  <c r="G1551"/>
  <c r="G1549"/>
  <c r="G1547"/>
  <c r="G1545"/>
  <c r="G1543"/>
  <c r="G1541"/>
  <c r="G1539"/>
  <c r="G1537"/>
  <c r="G1535"/>
  <c r="G1533"/>
  <c r="G1531"/>
  <c r="G1529"/>
  <c r="G1527"/>
  <c r="G1525"/>
  <c r="G1523"/>
  <c r="G1521"/>
  <c r="G1519"/>
  <c r="G1517"/>
  <c r="G1515"/>
  <c r="G1513"/>
  <c r="G1511"/>
  <c r="G1509"/>
  <c r="G1507"/>
  <c r="G1505"/>
  <c r="G1503"/>
  <c r="G1501"/>
  <c r="G1499"/>
  <c r="G1497"/>
  <c r="G1495"/>
  <c r="G1493"/>
  <c r="G1491"/>
  <c r="G1489"/>
  <c r="G1487"/>
  <c r="G1485"/>
  <c r="G1483"/>
  <c r="G1481"/>
  <c r="G1479"/>
  <c r="G1477"/>
  <c r="G1475"/>
  <c r="G1473"/>
  <c r="G1471"/>
  <c r="G1469"/>
  <c r="G1467"/>
  <c r="G1465"/>
  <c r="G1463"/>
  <c r="G1461"/>
  <c r="G1459"/>
  <c r="G1457"/>
  <c r="G1455"/>
  <c r="G1453"/>
  <c r="G1451"/>
  <c r="G1449"/>
  <c r="G1447"/>
  <c r="G1445"/>
  <c r="G1443"/>
  <c r="G1441"/>
  <c r="G1439"/>
  <c r="G1437"/>
  <c r="G1435"/>
  <c r="G1433"/>
  <c r="G1431"/>
  <c r="G1429"/>
  <c r="G1427"/>
  <c r="G1425"/>
  <c r="G1423"/>
  <c r="G1421"/>
  <c r="G1419"/>
  <c r="G1417"/>
  <c r="G1415"/>
  <c r="G1413"/>
  <c r="G1411"/>
  <c r="G1409"/>
  <c r="G1407"/>
  <c r="G1405"/>
  <c r="G1403"/>
  <c r="G1401"/>
  <c r="G1399"/>
  <c r="G1397"/>
  <c r="G1395"/>
  <c r="G1393"/>
  <c r="G1391"/>
  <c r="G1389"/>
  <c r="G1387"/>
  <c r="G1385"/>
  <c r="G1383"/>
  <c r="G1381"/>
  <c r="G1379"/>
  <c r="G1377"/>
  <c r="G1375"/>
  <c r="G1373"/>
  <c r="G1371"/>
  <c r="G1369"/>
  <c r="G1367"/>
  <c r="G1365"/>
  <c r="G1363"/>
  <c r="G1361"/>
  <c r="G1359"/>
  <c r="G1357"/>
  <c r="G1355"/>
  <c r="G1353"/>
  <c r="G1351"/>
  <c r="G1349"/>
  <c r="G1347"/>
  <c r="G1345"/>
  <c r="G1343"/>
  <c r="G1341"/>
  <c r="G1339"/>
  <c r="G1337"/>
  <c r="G1335"/>
  <c r="G1333"/>
  <c r="G1331"/>
  <c r="G1329"/>
  <c r="G1327"/>
  <c r="G1325"/>
  <c r="G1323"/>
  <c r="G1321"/>
  <c r="G1319"/>
  <c r="G1317"/>
  <c r="G1315"/>
  <c r="G1313"/>
  <c r="G1311"/>
  <c r="G1309"/>
  <c r="G1307"/>
  <c r="G1305"/>
  <c r="G1303"/>
  <c r="G1301"/>
  <c r="G1299"/>
  <c r="G1297"/>
  <c r="G1295"/>
  <c r="G1293"/>
  <c r="G1291"/>
  <c r="G1289"/>
  <c r="G1287"/>
  <c r="G1285"/>
  <c r="G1283"/>
  <c r="G1281"/>
  <c r="G1279"/>
  <c r="G1277"/>
  <c r="G1275"/>
  <c r="G1273"/>
  <c r="G1271"/>
  <c r="G1269"/>
  <c r="G1267"/>
  <c r="G1265"/>
  <c r="G1263"/>
  <c r="G1261"/>
  <c r="G1259"/>
  <c r="G1257"/>
  <c r="G1255"/>
  <c r="G1253"/>
  <c r="G1251"/>
  <c r="G1249"/>
  <c r="G1247"/>
  <c r="G1245"/>
  <c r="G1243"/>
  <c r="G1241"/>
  <c r="G1239"/>
  <c r="G1237"/>
  <c r="G1235"/>
  <c r="G1233"/>
  <c r="G1231"/>
  <c r="G1229"/>
  <c r="G1227"/>
  <c r="G1225"/>
  <c r="G1223"/>
  <c r="G1221"/>
  <c r="G1219"/>
  <c r="G1217"/>
  <c r="G1215"/>
  <c r="G1213"/>
  <c r="G1211"/>
  <c r="G1209"/>
  <c r="G1207"/>
  <c r="G1205"/>
  <c r="G1203"/>
  <c r="G1201"/>
  <c r="G1199"/>
  <c r="G1197"/>
  <c r="G1195"/>
  <c r="G1193"/>
  <c r="G1191"/>
  <c r="G1189"/>
  <c r="G1187"/>
  <c r="G1185"/>
  <c r="G1183"/>
  <c r="G1181"/>
  <c r="G1179"/>
  <c r="G1177"/>
  <c r="G1175"/>
  <c r="G1173"/>
  <c r="G1171"/>
  <c r="G1169"/>
  <c r="G1167"/>
  <c r="G1165"/>
  <c r="G1163"/>
  <c r="G1161"/>
  <c r="G1159"/>
  <c r="G1157"/>
  <c r="G1155"/>
  <c r="G1153"/>
  <c r="G1151"/>
  <c r="G1149"/>
  <c r="G1147"/>
  <c r="G1145"/>
  <c r="G1143"/>
  <c r="G1141"/>
  <c r="G1139"/>
  <c r="G1137"/>
  <c r="G1135"/>
  <c r="G1133"/>
  <c r="G1131"/>
  <c r="G1129"/>
  <c r="G1127"/>
  <c r="G1125"/>
  <c r="G1123"/>
  <c r="G1121"/>
  <c r="G1119"/>
  <c r="G1117"/>
  <c r="G1115"/>
  <c r="G1113"/>
  <c r="G1111"/>
  <c r="G1109"/>
  <c r="G1107"/>
  <c r="G1105"/>
  <c r="G1103"/>
  <c r="G1101"/>
  <c r="G1099"/>
  <c r="G1097"/>
  <c r="G1095"/>
  <c r="G1093"/>
  <c r="G1091"/>
  <c r="G1089"/>
  <c r="G1087"/>
  <c r="G1085"/>
  <c r="G1083"/>
  <c r="G1081"/>
  <c r="G1079"/>
  <c r="G1077"/>
  <c r="G1075"/>
  <c r="G1073"/>
  <c r="G1071"/>
  <c r="G1069"/>
  <c r="G1067"/>
  <c r="G1065"/>
  <c r="G1063"/>
  <c r="G1061"/>
  <c r="G1059"/>
  <c r="G1057"/>
  <c r="G1055"/>
  <c r="G1053"/>
  <c r="G1051"/>
  <c r="G1049"/>
  <c r="G1047"/>
  <c r="G1045"/>
  <c r="G1043"/>
  <c r="G1041"/>
  <c r="G1039"/>
  <c r="G1037"/>
  <c r="G1035"/>
  <c r="G1033"/>
  <c r="G1031"/>
  <c r="G1029"/>
  <c r="G1027"/>
  <c r="G1025"/>
  <c r="G1023"/>
  <c r="G1021"/>
  <c r="G1019"/>
  <c r="G1017"/>
  <c r="G1015"/>
  <c r="G1013"/>
  <c r="G1011"/>
  <c r="G1009"/>
  <c r="G1007"/>
  <c r="G1005"/>
  <c r="G1003"/>
  <c r="G1001"/>
  <c r="G999"/>
  <c r="G997"/>
  <c r="G2046"/>
  <c r="G2042"/>
  <c r="G2038"/>
  <c r="G2034"/>
  <c r="G2030"/>
  <c r="G2026"/>
  <c r="G2020"/>
  <c r="G2016"/>
  <c r="G2014"/>
  <c r="G2010"/>
  <c r="G2006"/>
  <c r="G2000"/>
  <c r="G1996"/>
  <c r="G1994"/>
  <c r="G1990"/>
  <c r="G1986"/>
  <c r="G1982"/>
  <c r="G1980"/>
  <c r="G1978"/>
  <c r="G1976"/>
  <c r="G1974"/>
  <c r="G1972"/>
  <c r="G1970"/>
  <c r="G1968"/>
  <c r="G1966"/>
  <c r="G1964"/>
  <c r="G1962"/>
  <c r="G1960"/>
  <c r="G1958"/>
  <c r="G1956"/>
  <c r="G1954"/>
  <c r="G1952"/>
  <c r="G1950"/>
  <c r="G1948"/>
  <c r="G1946"/>
  <c r="G1944"/>
  <c r="G1942"/>
  <c r="G1940"/>
  <c r="G1938"/>
  <c r="G1936"/>
  <c r="G1934"/>
  <c r="G1932"/>
  <c r="G1930"/>
  <c r="G1928"/>
  <c r="G1926"/>
  <c r="G1924"/>
  <c r="G1922"/>
  <c r="G1920"/>
  <c r="G1918"/>
  <c r="G1916"/>
  <c r="G1914"/>
  <c r="G1912"/>
  <c r="G1910"/>
  <c r="G1908"/>
  <c r="G1906"/>
  <c r="G1904"/>
  <c r="G1902"/>
  <c r="G1900"/>
  <c r="G1898"/>
  <c r="G1896"/>
  <c r="G1894"/>
  <c r="G1892"/>
  <c r="G1890"/>
  <c r="G1888"/>
  <c r="G1886"/>
  <c r="G1884"/>
  <c r="G1882"/>
  <c r="G1880"/>
  <c r="G1878"/>
  <c r="G1876"/>
  <c r="G1874"/>
  <c r="G1872"/>
  <c r="G1870"/>
  <c r="G1868"/>
  <c r="G1866"/>
  <c r="G1864"/>
  <c r="G1862"/>
  <c r="G1860"/>
  <c r="G1858"/>
  <c r="G1856"/>
  <c r="G1854"/>
  <c r="G1852"/>
  <c r="G1850"/>
  <c r="G1848"/>
  <c r="G1846"/>
  <c r="G1844"/>
  <c r="G1842"/>
  <c r="G1840"/>
  <c r="G1838"/>
  <c r="G1836"/>
  <c r="G1834"/>
  <c r="G1832"/>
  <c r="G1830"/>
  <c r="G1828"/>
  <c r="G1826"/>
  <c r="G1824"/>
  <c r="G1822"/>
  <c r="G1820"/>
  <c r="G1818"/>
  <c r="G1816"/>
  <c r="G1814"/>
  <c r="G1812"/>
  <c r="G1810"/>
  <c r="G1808"/>
  <c r="G1806"/>
  <c r="G1804"/>
  <c r="G1802"/>
  <c r="G1800"/>
  <c r="G1798"/>
  <c r="G1796"/>
  <c r="G1794"/>
  <c r="G1792"/>
  <c r="G1790"/>
  <c r="G1788"/>
  <c r="G1786"/>
  <c r="G1784"/>
  <c r="G1782"/>
  <c r="G1780"/>
  <c r="G1778"/>
  <c r="G1776"/>
  <c r="G1774"/>
  <c r="G1772"/>
  <c r="G1770"/>
  <c r="G1768"/>
  <c r="G1766"/>
  <c r="G1764"/>
  <c r="G1762"/>
  <c r="G1760"/>
  <c r="G1758"/>
  <c r="G1756"/>
  <c r="G1754"/>
  <c r="G1752"/>
  <c r="G1750"/>
  <c r="G1748"/>
  <c r="G1746"/>
  <c r="G1744"/>
  <c r="G1742"/>
  <c r="G1740"/>
  <c r="G1738"/>
  <c r="G1736"/>
  <c r="G1734"/>
  <c r="G1732"/>
  <c r="G1730"/>
  <c r="G1728"/>
  <c r="G1726"/>
  <c r="G1724"/>
  <c r="G1722"/>
  <c r="G1720"/>
  <c r="G1718"/>
  <c r="G1716"/>
  <c r="G1714"/>
  <c r="G1712"/>
  <c r="G1710"/>
  <c r="G1708"/>
  <c r="G1706"/>
  <c r="G1704"/>
  <c r="G1702"/>
  <c r="G1700"/>
  <c r="G1698"/>
  <c r="G1696"/>
  <c r="G1694"/>
  <c r="G1692"/>
  <c r="G1690"/>
  <c r="G1688"/>
  <c r="G1686"/>
  <c r="G1684"/>
  <c r="G1682"/>
  <c r="G1680"/>
  <c r="G1678"/>
  <c r="G1676"/>
  <c r="G1674"/>
  <c r="G1672"/>
  <c r="G1670"/>
  <c r="G1668"/>
  <c r="G1666"/>
  <c r="G1664"/>
  <c r="G1662"/>
  <c r="G1660"/>
  <c r="G1658"/>
  <c r="G1656"/>
  <c r="G1654"/>
  <c r="G1652"/>
  <c r="G1650"/>
  <c r="G1648"/>
  <c r="G1646"/>
  <c r="G1644"/>
  <c r="G1642"/>
  <c r="G1640"/>
  <c r="G1638"/>
  <c r="G1636"/>
  <c r="G1634"/>
  <c r="G1632"/>
  <c r="G1630"/>
  <c r="G1628"/>
  <c r="G1626"/>
  <c r="G1624"/>
  <c r="G1622"/>
  <c r="G1620"/>
  <c r="G1618"/>
  <c r="G1616"/>
  <c r="G1614"/>
  <c r="G1612"/>
  <c r="G1610"/>
  <c r="G1608"/>
  <c r="G1606"/>
  <c r="G1604"/>
  <c r="G1602"/>
  <c r="G1600"/>
  <c r="G1598"/>
  <c r="G1596"/>
  <c r="G1594"/>
  <c r="G1592"/>
  <c r="G1590"/>
  <c r="G1588"/>
  <c r="G1586"/>
  <c r="G1584"/>
  <c r="G1582"/>
  <c r="G1580"/>
  <c r="G1578"/>
  <c r="G1576"/>
  <c r="G1574"/>
  <c r="G1572"/>
  <c r="G1570"/>
  <c r="G1568"/>
  <c r="G1566"/>
  <c r="G1564"/>
  <c r="G1562"/>
  <c r="G1560"/>
  <c r="G1558"/>
  <c r="G1556"/>
  <c r="G1554"/>
  <c r="G1552"/>
  <c r="G1550"/>
  <c r="G1548"/>
  <c r="G1546"/>
  <c r="G1544"/>
  <c r="G1542"/>
  <c r="G1540"/>
  <c r="G1538"/>
  <c r="G1536"/>
  <c r="G1534"/>
  <c r="G1532"/>
  <c r="G1530"/>
  <c r="G1528"/>
  <c r="G1526"/>
  <c r="G1524"/>
  <c r="G1522"/>
  <c r="G1520"/>
  <c r="G1518"/>
  <c r="G1516"/>
  <c r="G1514"/>
  <c r="G1512"/>
  <c r="G1510"/>
  <c r="G1508"/>
  <c r="G1506"/>
  <c r="G1504"/>
  <c r="G1502"/>
  <c r="G1500"/>
  <c r="G1498"/>
  <c r="G1496"/>
  <c r="G1494"/>
  <c r="G1492"/>
  <c r="G1490"/>
  <c r="G1488"/>
  <c r="G1486"/>
  <c r="G1484"/>
  <c r="G1482"/>
  <c r="G1480"/>
  <c r="G1478"/>
  <c r="G1476"/>
  <c r="G1474"/>
  <c r="G1472"/>
  <c r="G1470"/>
  <c r="G1468"/>
  <c r="G1466"/>
  <c r="G1464"/>
  <c r="G1462"/>
  <c r="G1460"/>
  <c r="G1458"/>
  <c r="G1456"/>
  <c r="G1454"/>
  <c r="G1452"/>
  <c r="G1450"/>
  <c r="G1448"/>
  <c r="G1446"/>
  <c r="G1444"/>
  <c r="G1442"/>
  <c r="G1440"/>
  <c r="G1438"/>
  <c r="G1436"/>
  <c r="G1434"/>
  <c r="G1432"/>
  <c r="G1430"/>
  <c r="G1428"/>
  <c r="G1426"/>
  <c r="G1424"/>
  <c r="G1422"/>
  <c r="G1420"/>
  <c r="G1418"/>
  <c r="G1416"/>
  <c r="G1414"/>
  <c r="G1412"/>
  <c r="G1410"/>
  <c r="G1408"/>
  <c r="G1406"/>
  <c r="G1404"/>
  <c r="G1402"/>
  <c r="G1400"/>
  <c r="G1398"/>
  <c r="G1396"/>
  <c r="G1394"/>
  <c r="G1392"/>
  <c r="G1390"/>
  <c r="G1388"/>
  <c r="G1386"/>
  <c r="G1384"/>
  <c r="G1382"/>
  <c r="G1380"/>
  <c r="G1378"/>
  <c r="G1376"/>
  <c r="G1374"/>
  <c r="G1372"/>
  <c r="G1370"/>
  <c r="G1368"/>
  <c r="G1366"/>
  <c r="G1364"/>
  <c r="G1362"/>
  <c r="G1360"/>
  <c r="G1358"/>
  <c r="G1356"/>
  <c r="G1354"/>
  <c r="G1352"/>
  <c r="G1350"/>
  <c r="G1348"/>
  <c r="G1346"/>
  <c r="G1344"/>
  <c r="G1342"/>
  <c r="G1340"/>
  <c r="G1338"/>
  <c r="G1336"/>
  <c r="G1334"/>
  <c r="G1332"/>
  <c r="G1330"/>
  <c r="G1328"/>
  <c r="G1326"/>
  <c r="G1324"/>
  <c r="G1322"/>
  <c r="G1320"/>
  <c r="G1318"/>
  <c r="G1316"/>
  <c r="G1314"/>
  <c r="G1312"/>
  <c r="G1310"/>
  <c r="G1308"/>
  <c r="G1306"/>
  <c r="G1304"/>
  <c r="G1302"/>
  <c r="G1300"/>
  <c r="G1298"/>
  <c r="G1296"/>
  <c r="G1294"/>
  <c r="G1292"/>
  <c r="G1290"/>
  <c r="G1288"/>
  <c r="G1286"/>
  <c r="G1284"/>
  <c r="G1282"/>
  <c r="G1280"/>
  <c r="G1278"/>
  <c r="G1276"/>
  <c r="G1274"/>
  <c r="G1272"/>
  <c r="G1270"/>
  <c r="G1268"/>
  <c r="G1266"/>
  <c r="G1264"/>
  <c r="G1262"/>
  <c r="G1260"/>
  <c r="G1258"/>
  <c r="G1256"/>
  <c r="G1254"/>
  <c r="G1252"/>
  <c r="G1250"/>
  <c r="G1248"/>
  <c r="G1246"/>
  <c r="G1244"/>
  <c r="G1242"/>
  <c r="G1240"/>
  <c r="G1238"/>
  <c r="G1236"/>
  <c r="G1234"/>
  <c r="G1232"/>
  <c r="G1230"/>
  <c r="G1228"/>
  <c r="G1226"/>
  <c r="G1224"/>
  <c r="G1222"/>
  <c r="G1220"/>
  <c r="G1218"/>
  <c r="G1216"/>
  <c r="G1214"/>
  <c r="G1212"/>
  <c r="G1210"/>
  <c r="G1208"/>
  <c r="G1206"/>
  <c r="G1204"/>
  <c r="G1202"/>
  <c r="G1200"/>
  <c r="G1198"/>
  <c r="G1196"/>
  <c r="G1194"/>
  <c r="G1192"/>
  <c r="G1190"/>
  <c r="G1188"/>
  <c r="G1186"/>
  <c r="G1184"/>
  <c r="G1182"/>
  <c r="G1180"/>
  <c r="G1178"/>
  <c r="G1176"/>
  <c r="G1174"/>
  <c r="G1172"/>
  <c r="G1170"/>
  <c r="G1168"/>
  <c r="G1166"/>
  <c r="G1164"/>
  <c r="G1162"/>
  <c r="G1160"/>
  <c r="G1158"/>
  <c r="G1156"/>
  <c r="G1154"/>
  <c r="G1152"/>
  <c r="G1150"/>
  <c r="G1148"/>
  <c r="G1146"/>
  <c r="G1144"/>
  <c r="G1142"/>
  <c r="G1140"/>
  <c r="G1138"/>
  <c r="G1136"/>
  <c r="G1134"/>
  <c r="G1132"/>
  <c r="G1130"/>
  <c r="G1128"/>
  <c r="G1126"/>
  <c r="G1124"/>
  <c r="G1122"/>
  <c r="G1120"/>
  <c r="G1118"/>
  <c r="G1116"/>
  <c r="G1114"/>
  <c r="G1112"/>
  <c r="G1110"/>
  <c r="G1108"/>
  <c r="G1106"/>
  <c r="G1104"/>
  <c r="G1102"/>
  <c r="G1100"/>
  <c r="G1098"/>
  <c r="G1096"/>
  <c r="G1094"/>
  <c r="G1092"/>
  <c r="G1090"/>
  <c r="G1088"/>
  <c r="G1086"/>
  <c r="G1084"/>
  <c r="G1082"/>
  <c r="G1080"/>
  <c r="G1078"/>
  <c r="G1076"/>
  <c r="G1074"/>
  <c r="G1072"/>
  <c r="G1070"/>
  <c r="G1068"/>
  <c r="G1066"/>
  <c r="G1064"/>
  <c r="G1062"/>
  <c r="G1060"/>
  <c r="G1058"/>
  <c r="G1056"/>
  <c r="G1054"/>
  <c r="G1052"/>
  <c r="G1050"/>
  <c r="G1048"/>
  <c r="G1046"/>
  <c r="G1044"/>
  <c r="G1042"/>
  <c r="G1040"/>
  <c r="G1038"/>
  <c r="G1036"/>
  <c r="G1034"/>
  <c r="G1032"/>
  <c r="G1030"/>
  <c r="G1028"/>
  <c r="G1026"/>
  <c r="G1024"/>
  <c r="G1022"/>
  <c r="G1020"/>
  <c r="G1018"/>
  <c r="G1016"/>
  <c r="G1014"/>
  <c r="G1012"/>
  <c r="G1010"/>
  <c r="G1008"/>
  <c r="G1006"/>
  <c r="G1004"/>
  <c r="G1002"/>
  <c r="G1000"/>
  <c r="G998"/>
  <c r="G996"/>
  <c r="G994"/>
  <c r="G992"/>
  <c r="G990"/>
  <c r="G988"/>
  <c r="G986"/>
  <c r="G984"/>
  <c r="G982"/>
  <c r="G980"/>
  <c r="G978"/>
  <c r="G976"/>
  <c r="G974"/>
  <c r="G972"/>
  <c r="G970"/>
  <c r="G968"/>
  <c r="G995"/>
  <c r="G993"/>
  <c r="G991"/>
  <c r="G989"/>
  <c r="G987"/>
  <c r="G985"/>
  <c r="G983"/>
  <c r="G981"/>
  <c r="G979"/>
  <c r="G977"/>
  <c r="G975"/>
  <c r="G973"/>
  <c r="G971"/>
  <c r="G969"/>
  <c r="G967"/>
  <c r="G965"/>
  <c r="G963"/>
  <c r="G961"/>
  <c r="G959"/>
  <c r="G957"/>
  <c r="G955"/>
  <c r="G953"/>
  <c r="G951"/>
  <c r="G949"/>
  <c r="G947"/>
  <c r="G945"/>
  <c r="G943"/>
  <c r="G941"/>
  <c r="G939"/>
  <c r="G937"/>
  <c r="G935"/>
  <c r="G933"/>
  <c r="G931"/>
  <c r="G929"/>
  <c r="G927"/>
  <c r="G925"/>
  <c r="G923"/>
  <c r="G921"/>
  <c r="G919"/>
  <c r="G917"/>
  <c r="G915"/>
  <c r="G913"/>
  <c r="G911"/>
  <c r="G909"/>
  <c r="G907"/>
  <c r="G905"/>
  <c r="G903"/>
  <c r="G901"/>
  <c r="G899"/>
  <c r="G897"/>
  <c r="G895"/>
  <c r="G893"/>
  <c r="G891"/>
  <c r="G889"/>
  <c r="G887"/>
  <c r="G885"/>
  <c r="G883"/>
  <c r="G881"/>
  <c r="G879"/>
  <c r="G877"/>
  <c r="G875"/>
  <c r="G873"/>
  <c r="G871"/>
  <c r="G869"/>
  <c r="G867"/>
  <c r="G865"/>
  <c r="G863"/>
  <c r="G861"/>
  <c r="G859"/>
  <c r="G857"/>
  <c r="G855"/>
  <c r="G853"/>
  <c r="G851"/>
  <c r="G849"/>
  <c r="G847"/>
  <c r="G845"/>
  <c r="G843"/>
  <c r="G841"/>
  <c r="G839"/>
  <c r="G837"/>
  <c r="G835"/>
  <c r="G833"/>
  <c r="G831"/>
  <c r="G829"/>
  <c r="G827"/>
  <c r="G825"/>
  <c r="G823"/>
  <c r="G821"/>
  <c r="G819"/>
  <c r="G817"/>
  <c r="G815"/>
  <c r="G813"/>
  <c r="G811"/>
  <c r="G809"/>
  <c r="G807"/>
  <c r="G805"/>
  <c r="G803"/>
  <c r="G801"/>
  <c r="G799"/>
  <c r="G797"/>
  <c r="G795"/>
  <c r="G793"/>
  <c r="G791"/>
  <c r="G789"/>
  <c r="G787"/>
  <c r="G785"/>
  <c r="G783"/>
  <c r="G781"/>
  <c r="G779"/>
  <c r="G777"/>
  <c r="G775"/>
  <c r="G773"/>
  <c r="G771"/>
  <c r="G769"/>
  <c r="G767"/>
  <c r="G765"/>
  <c r="G763"/>
  <c r="G761"/>
  <c r="G759"/>
  <c r="G757"/>
  <c r="G755"/>
  <c r="G753"/>
  <c r="G751"/>
  <c r="G749"/>
  <c r="G747"/>
  <c r="G745"/>
  <c r="G743"/>
  <c r="G741"/>
  <c r="G739"/>
  <c r="G737"/>
  <c r="G735"/>
  <c r="G733"/>
  <c r="G731"/>
  <c r="G729"/>
  <c r="G727"/>
  <c r="G725"/>
  <c r="G723"/>
  <c r="G721"/>
  <c r="G719"/>
  <c r="G717"/>
  <c r="G715"/>
  <c r="G713"/>
  <c r="G711"/>
  <c r="G709"/>
  <c r="G707"/>
  <c r="G705"/>
  <c r="G703"/>
  <c r="G701"/>
  <c r="G699"/>
  <c r="G697"/>
  <c r="G695"/>
  <c r="G693"/>
  <c r="G691"/>
  <c r="G689"/>
  <c r="G687"/>
  <c r="G685"/>
  <c r="G683"/>
  <c r="G681"/>
  <c r="G679"/>
  <c r="G677"/>
  <c r="G675"/>
  <c r="G673"/>
  <c r="G671"/>
  <c r="G669"/>
  <c r="G667"/>
  <c r="G665"/>
  <c r="G663"/>
  <c r="G661"/>
  <c r="G659"/>
  <c r="G657"/>
  <c r="G655"/>
  <c r="G653"/>
  <c r="G651"/>
  <c r="G649"/>
  <c r="G647"/>
  <c r="G645"/>
  <c r="G643"/>
  <c r="G641"/>
  <c r="G639"/>
  <c r="G637"/>
  <c r="G635"/>
  <c r="G633"/>
  <c r="G631"/>
  <c r="G629"/>
  <c r="G627"/>
  <c r="G625"/>
  <c r="G623"/>
  <c r="G621"/>
  <c r="G619"/>
  <c r="G617"/>
  <c r="G615"/>
  <c r="G613"/>
  <c r="G611"/>
  <c r="G609"/>
  <c r="G607"/>
  <c r="G605"/>
  <c r="G603"/>
  <c r="G601"/>
  <c r="G599"/>
  <c r="G597"/>
  <c r="G595"/>
  <c r="G593"/>
  <c r="G591"/>
  <c r="G589"/>
  <c r="G587"/>
  <c r="G585"/>
  <c r="G583"/>
  <c r="G581"/>
  <c r="G579"/>
  <c r="G577"/>
  <c r="G575"/>
  <c r="G573"/>
  <c r="G571"/>
  <c r="G569"/>
  <c r="G567"/>
  <c r="G565"/>
  <c r="G563"/>
  <c r="G561"/>
  <c r="G559"/>
  <c r="G557"/>
  <c r="G555"/>
  <c r="G553"/>
  <c r="G551"/>
  <c r="G549"/>
  <c r="G547"/>
  <c r="G545"/>
  <c r="G543"/>
  <c r="G541"/>
  <c r="G539"/>
  <c r="G537"/>
  <c r="G535"/>
  <c r="G533"/>
  <c r="G531"/>
  <c r="G529"/>
  <c r="G527"/>
  <c r="G525"/>
  <c r="G523"/>
  <c r="G521"/>
  <c r="G519"/>
  <c r="G517"/>
  <c r="G515"/>
  <c r="G513"/>
  <c r="G511"/>
  <c r="G509"/>
  <c r="G507"/>
  <c r="G505"/>
  <c r="G503"/>
  <c r="G501"/>
  <c r="G499"/>
  <c r="G497"/>
  <c r="G495"/>
  <c r="G493"/>
  <c r="G491"/>
  <c r="G489"/>
  <c r="G487"/>
  <c r="G485"/>
  <c r="G483"/>
  <c r="G481"/>
  <c r="G479"/>
  <c r="G477"/>
  <c r="G475"/>
  <c r="G473"/>
  <c r="G471"/>
  <c r="G469"/>
  <c r="G467"/>
  <c r="G465"/>
  <c r="G463"/>
  <c r="G461"/>
  <c r="G459"/>
  <c r="G457"/>
  <c r="G455"/>
  <c r="G453"/>
  <c r="G451"/>
  <c r="G449"/>
  <c r="G447"/>
  <c r="G445"/>
  <c r="G443"/>
  <c r="G441"/>
  <c r="G439"/>
  <c r="G437"/>
  <c r="G435"/>
  <c r="G433"/>
  <c r="G431"/>
  <c r="G429"/>
  <c r="G427"/>
  <c r="G425"/>
  <c r="G423"/>
  <c r="G421"/>
  <c r="G419"/>
  <c r="G417"/>
  <c r="G415"/>
  <c r="G413"/>
  <c r="G411"/>
  <c r="G409"/>
  <c r="G407"/>
  <c r="G405"/>
  <c r="G403"/>
  <c r="G401"/>
  <c r="G399"/>
  <c r="G397"/>
  <c r="G395"/>
  <c r="G393"/>
  <c r="G391"/>
  <c r="G389"/>
  <c r="G387"/>
  <c r="G385"/>
  <c r="G383"/>
  <c r="G381"/>
  <c r="G379"/>
  <c r="G377"/>
  <c r="G375"/>
  <c r="G373"/>
  <c r="G371"/>
  <c r="G369"/>
  <c r="G367"/>
  <c r="G365"/>
  <c r="G363"/>
  <c r="G361"/>
  <c r="G359"/>
  <c r="G357"/>
  <c r="G355"/>
  <c r="G353"/>
  <c r="G351"/>
  <c r="G349"/>
  <c r="G347"/>
  <c r="G345"/>
  <c r="G343"/>
  <c r="G341"/>
  <c r="G339"/>
  <c r="G337"/>
  <c r="G335"/>
  <c r="G333"/>
  <c r="G331"/>
  <c r="G329"/>
  <c r="G327"/>
  <c r="G325"/>
  <c r="G323"/>
  <c r="G321"/>
  <c r="G319"/>
  <c r="G317"/>
  <c r="G315"/>
  <c r="G313"/>
  <c r="G311"/>
  <c r="G309"/>
  <c r="G307"/>
  <c r="G305"/>
  <c r="G303"/>
  <c r="G301"/>
  <c r="G299"/>
  <c r="G297"/>
  <c r="G295"/>
  <c r="G293"/>
  <c r="G291"/>
  <c r="G289"/>
  <c r="G287"/>
  <c r="G285"/>
  <c r="G283"/>
  <c r="G281"/>
  <c r="G279"/>
  <c r="G277"/>
  <c r="G275"/>
  <c r="G273"/>
  <c r="G271"/>
  <c r="G269"/>
  <c r="G267"/>
  <c r="G265"/>
  <c r="G263"/>
  <c r="G261"/>
  <c r="G259"/>
  <c r="G257"/>
  <c r="G255"/>
  <c r="G253"/>
  <c r="G251"/>
  <c r="G249"/>
  <c r="G247"/>
  <c r="G245"/>
  <c r="G243"/>
  <c r="G241"/>
  <c r="G239"/>
  <c r="G237"/>
  <c r="G235"/>
  <c r="G233"/>
  <c r="G231"/>
  <c r="G229"/>
  <c r="G227"/>
  <c r="G225"/>
  <c r="G223"/>
  <c r="G221"/>
  <c r="G219"/>
  <c r="G217"/>
  <c r="G215"/>
  <c r="G213"/>
  <c r="G211"/>
  <c r="G209"/>
  <c r="G207"/>
  <c r="G205"/>
  <c r="G203"/>
  <c r="G201"/>
  <c r="G199"/>
  <c r="G197"/>
  <c r="G195"/>
  <c r="G193"/>
  <c r="G191"/>
  <c r="G189"/>
  <c r="G187"/>
  <c r="G185"/>
  <c r="G183"/>
  <c r="G181"/>
  <c r="G179"/>
  <c r="G177"/>
  <c r="G175"/>
  <c r="G173"/>
  <c r="G171"/>
  <c r="G169"/>
  <c r="G167"/>
  <c r="G165"/>
  <c r="G163"/>
  <c r="G161"/>
  <c r="G159"/>
  <c r="G157"/>
  <c r="G155"/>
  <c r="G153"/>
  <c r="G151"/>
  <c r="G149"/>
  <c r="G147"/>
  <c r="G145"/>
  <c r="G143"/>
  <c r="G141"/>
  <c r="G139"/>
  <c r="G137"/>
  <c r="G135"/>
  <c r="G133"/>
  <c r="G131"/>
  <c r="G129"/>
  <c r="G127"/>
  <c r="G125"/>
  <c r="G123"/>
  <c r="G121"/>
  <c r="G119"/>
  <c r="G117"/>
  <c r="G115"/>
  <c r="G113"/>
  <c r="G111"/>
  <c r="G109"/>
  <c r="G107"/>
  <c r="G105"/>
  <c r="G103"/>
  <c r="G101"/>
  <c r="G99"/>
  <c r="G97"/>
  <c r="G95"/>
  <c r="G93"/>
  <c r="G91"/>
  <c r="G89"/>
  <c r="G87"/>
  <c r="G85"/>
  <c r="G83"/>
  <c r="G81"/>
  <c r="G79"/>
  <c r="G77"/>
  <c r="G75"/>
  <c r="G73"/>
  <c r="G71"/>
  <c r="G69"/>
  <c r="G67"/>
  <c r="G65"/>
  <c r="G63"/>
  <c r="G61"/>
  <c r="G59"/>
  <c r="G57"/>
  <c r="G55"/>
  <c r="G53"/>
  <c r="G51"/>
  <c r="G49"/>
  <c r="G47"/>
  <c r="G45"/>
  <c r="G43"/>
  <c r="G41"/>
  <c r="G39"/>
  <c r="G37"/>
  <c r="G35"/>
  <c r="G33"/>
  <c r="G31"/>
  <c r="G29"/>
  <c r="G27"/>
  <c r="G25"/>
  <c r="G23"/>
  <c r="G21"/>
  <c r="G19"/>
  <c r="G17"/>
  <c r="G15"/>
  <c r="G13"/>
  <c r="G11"/>
  <c r="G9"/>
  <c r="G7"/>
  <c r="G5"/>
  <c r="G3"/>
  <c r="G966"/>
  <c r="G964"/>
  <c r="G962"/>
  <c r="G960"/>
  <c r="G958"/>
  <c r="G956"/>
  <c r="G954"/>
  <c r="G952"/>
  <c r="G950"/>
  <c r="G948"/>
  <c r="G946"/>
  <c r="G944"/>
  <c r="G942"/>
  <c r="G940"/>
  <c r="G938"/>
  <c r="G936"/>
  <c r="G934"/>
  <c r="G932"/>
  <c r="G930"/>
  <c r="G928"/>
  <c r="G926"/>
  <c r="G924"/>
  <c r="G922"/>
  <c r="G920"/>
  <c r="G918"/>
  <c r="G916"/>
  <c r="G914"/>
  <c r="G912"/>
  <c r="G910"/>
  <c r="G908"/>
  <c r="G906"/>
  <c r="G904"/>
  <c r="G902"/>
  <c r="G900"/>
  <c r="G898"/>
  <c r="G896"/>
  <c r="G894"/>
  <c r="G892"/>
  <c r="G890"/>
  <c r="G888"/>
  <c r="G886"/>
  <c r="G884"/>
  <c r="G882"/>
  <c r="G880"/>
  <c r="G878"/>
  <c r="G876"/>
  <c r="G874"/>
  <c r="G872"/>
  <c r="G870"/>
  <c r="G868"/>
  <c r="G866"/>
  <c r="G864"/>
  <c r="G862"/>
  <c r="G860"/>
  <c r="G858"/>
  <c r="G856"/>
  <c r="G854"/>
  <c r="G852"/>
  <c r="G850"/>
  <c r="G848"/>
  <c r="G846"/>
  <c r="G844"/>
  <c r="G842"/>
  <c r="G840"/>
  <c r="G838"/>
  <c r="G836"/>
  <c r="G834"/>
  <c r="G832"/>
  <c r="G830"/>
  <c r="G828"/>
  <c r="G826"/>
  <c r="G824"/>
  <c r="G822"/>
  <c r="G820"/>
  <c r="G818"/>
  <c r="G816"/>
  <c r="G814"/>
  <c r="G812"/>
  <c r="G810"/>
  <c r="G808"/>
  <c r="G806"/>
  <c r="G804"/>
  <c r="G802"/>
  <c r="G800"/>
  <c r="G798"/>
  <c r="G796"/>
  <c r="G794"/>
  <c r="G792"/>
  <c r="G790"/>
  <c r="G788"/>
  <c r="G786"/>
  <c r="G784"/>
  <c r="G782"/>
  <c r="G780"/>
  <c r="G778"/>
  <c r="G776"/>
  <c r="G774"/>
  <c r="G772"/>
  <c r="G770"/>
  <c r="G768"/>
  <c r="G766"/>
  <c r="G764"/>
  <c r="G762"/>
  <c r="G760"/>
  <c r="G758"/>
  <c r="G756"/>
  <c r="G754"/>
  <c r="G752"/>
  <c r="G750"/>
  <c r="G748"/>
  <c r="G746"/>
  <c r="G744"/>
  <c r="G742"/>
  <c r="G740"/>
  <c r="G738"/>
  <c r="G736"/>
  <c r="G734"/>
  <c r="G732"/>
  <c r="G730"/>
  <c r="G728"/>
  <c r="G726"/>
  <c r="G724"/>
  <c r="G722"/>
  <c r="G720"/>
  <c r="G718"/>
  <c r="G716"/>
  <c r="G714"/>
  <c r="G712"/>
  <c r="G710"/>
  <c r="G708"/>
  <c r="G706"/>
  <c r="G704"/>
  <c r="G702"/>
  <c r="G700"/>
  <c r="G698"/>
  <c r="G696"/>
  <c r="G694"/>
  <c r="G692"/>
  <c r="G690"/>
  <c r="G688"/>
  <c r="G686"/>
  <c r="G684"/>
  <c r="G682"/>
  <c r="G680"/>
  <c r="G678"/>
  <c r="G676"/>
  <c r="G674"/>
  <c r="G672"/>
  <c r="G670"/>
  <c r="G668"/>
  <c r="G666"/>
  <c r="G664"/>
  <c r="G662"/>
  <c r="G660"/>
  <c r="G658"/>
  <c r="G656"/>
  <c r="G654"/>
  <c r="G652"/>
  <c r="G650"/>
  <c r="G648"/>
  <c r="G646"/>
  <c r="G644"/>
  <c r="G642"/>
  <c r="G640"/>
  <c r="G638"/>
  <c r="G636"/>
  <c r="G634"/>
  <c r="G632"/>
  <c r="G630"/>
  <c r="G628"/>
  <c r="G626"/>
  <c r="G624"/>
  <c r="G622"/>
  <c r="G620"/>
  <c r="G618"/>
  <c r="G616"/>
  <c r="G614"/>
  <c r="G612"/>
  <c r="G610"/>
  <c r="G608"/>
  <c r="G606"/>
  <c r="G604"/>
  <c r="G602"/>
  <c r="G600"/>
  <c r="G598"/>
  <c r="G596"/>
  <c r="G594"/>
  <c r="G592"/>
  <c r="G590"/>
  <c r="G588"/>
  <c r="G586"/>
  <c r="G584"/>
  <c r="G582"/>
  <c r="G580"/>
  <c r="G578"/>
  <c r="G576"/>
  <c r="G574"/>
  <c r="G572"/>
  <c r="G570"/>
  <c r="G568"/>
  <c r="G566"/>
  <c r="G564"/>
  <c r="G562"/>
  <c r="G560"/>
  <c r="G558"/>
  <c r="G556"/>
  <c r="G554"/>
  <c r="G552"/>
  <c r="G550"/>
  <c r="G548"/>
  <c r="G546"/>
  <c r="G544"/>
  <c r="G542"/>
  <c r="G540"/>
  <c r="G538"/>
  <c r="G536"/>
  <c r="G534"/>
  <c r="G532"/>
  <c r="G530"/>
  <c r="G528"/>
  <c r="G526"/>
  <c r="G524"/>
  <c r="G522"/>
  <c r="G520"/>
  <c r="G518"/>
  <c r="G516"/>
  <c r="G514"/>
  <c r="G512"/>
  <c r="G510"/>
  <c r="G508"/>
  <c r="G506"/>
  <c r="G504"/>
  <c r="G502"/>
  <c r="G500"/>
  <c r="G498"/>
  <c r="G496"/>
  <c r="G494"/>
  <c r="G492"/>
  <c r="G490"/>
  <c r="G488"/>
  <c r="G486"/>
  <c r="G484"/>
  <c r="G482"/>
  <c r="G480"/>
  <c r="G478"/>
  <c r="G476"/>
  <c r="G474"/>
  <c r="G472"/>
  <c r="G470"/>
  <c r="G468"/>
  <c r="G466"/>
  <c r="G464"/>
  <c r="G462"/>
  <c r="G460"/>
  <c r="G458"/>
  <c r="G456"/>
  <c r="G454"/>
  <c r="G452"/>
  <c r="G450"/>
  <c r="G448"/>
  <c r="G446"/>
  <c r="G444"/>
  <c r="G442"/>
  <c r="G440"/>
  <c r="G438"/>
  <c r="G436"/>
  <c r="G434"/>
  <c r="G432"/>
  <c r="G430"/>
  <c r="G428"/>
  <c r="G426"/>
  <c r="G424"/>
  <c r="G422"/>
  <c r="G420"/>
  <c r="G418"/>
  <c r="G416"/>
  <c r="G414"/>
  <c r="G412"/>
  <c r="G410"/>
  <c r="G408"/>
  <c r="G406"/>
  <c r="G404"/>
  <c r="G402"/>
  <c r="G400"/>
  <c r="G398"/>
  <c r="G396"/>
  <c r="G394"/>
  <c r="G392"/>
  <c r="G390"/>
  <c r="G388"/>
  <c r="G386"/>
  <c r="G384"/>
  <c r="G382"/>
  <c r="G380"/>
  <c r="G378"/>
  <c r="G376"/>
  <c r="G374"/>
  <c r="G372"/>
  <c r="G370"/>
  <c r="G368"/>
  <c r="G366"/>
  <c r="G364"/>
  <c r="G362"/>
  <c r="G360"/>
  <c r="G358"/>
  <c r="G356"/>
  <c r="G354"/>
  <c r="G352"/>
  <c r="G350"/>
  <c r="G348"/>
  <c r="G346"/>
  <c r="G344"/>
  <c r="G342"/>
  <c r="G340"/>
  <c r="G338"/>
  <c r="G336"/>
  <c r="G334"/>
  <c r="G332"/>
  <c r="G330"/>
  <c r="G328"/>
  <c r="G326"/>
  <c r="G324"/>
  <c r="G322"/>
  <c r="G320"/>
  <c r="G318"/>
  <c r="G316"/>
  <c r="G314"/>
  <c r="G312"/>
  <c r="G310"/>
  <c r="G308"/>
  <c r="G306"/>
  <c r="G304"/>
  <c r="G302"/>
  <c r="G300"/>
  <c r="G298"/>
  <c r="G296"/>
  <c r="G294"/>
  <c r="G292"/>
  <c r="G290"/>
  <c r="G288"/>
  <c r="G286"/>
  <c r="G284"/>
  <c r="G282"/>
  <c r="G280"/>
  <c r="G278"/>
  <c r="G276"/>
  <c r="G274"/>
  <c r="G272"/>
  <c r="G270"/>
  <c r="G268"/>
  <c r="G266"/>
  <c r="G264"/>
  <c r="G262"/>
  <c r="G260"/>
  <c r="G258"/>
  <c r="G256"/>
  <c r="G254"/>
  <c r="G252"/>
  <c r="G250"/>
  <c r="G248"/>
  <c r="G246"/>
  <c r="G244"/>
  <c r="G242"/>
  <c r="G240"/>
  <c r="G238"/>
  <c r="G236"/>
  <c r="G234"/>
  <c r="G232"/>
  <c r="G230"/>
  <c r="G228"/>
  <c r="G226"/>
  <c r="G224"/>
  <c r="G222"/>
  <c r="G220"/>
  <c r="G218"/>
  <c r="G216"/>
  <c r="G214"/>
  <c r="G212"/>
  <c r="G210"/>
  <c r="G208"/>
  <c r="G206"/>
  <c r="G204"/>
  <c r="G202"/>
  <c r="G200"/>
  <c r="G198"/>
  <c r="G196"/>
  <c r="G194"/>
  <c r="G192"/>
  <c r="G190"/>
  <c r="G188"/>
  <c r="G186"/>
  <c r="G184"/>
  <c r="G182"/>
  <c r="G180"/>
  <c r="G178"/>
  <c r="G176"/>
  <c r="G174"/>
  <c r="G172"/>
  <c r="G170"/>
  <c r="G168"/>
  <c r="G166"/>
  <c r="G164"/>
  <c r="G162"/>
  <c r="G160"/>
  <c r="G158"/>
  <c r="G156"/>
  <c r="G154"/>
  <c r="G152"/>
  <c r="G150"/>
  <c r="G148"/>
  <c r="G146"/>
  <c r="G144"/>
  <c r="G142"/>
  <c r="G140"/>
  <c r="G138"/>
  <c r="G136"/>
  <c r="G134"/>
  <c r="G132"/>
  <c r="G130"/>
  <c r="G128"/>
  <c r="G126"/>
  <c r="G124"/>
  <c r="G122"/>
  <c r="G120"/>
  <c r="G118"/>
  <c r="G116"/>
  <c r="G114"/>
  <c r="G112"/>
  <c r="G110"/>
  <c r="G108"/>
  <c r="G106"/>
  <c r="G104"/>
  <c r="G102"/>
  <c r="G100"/>
  <c r="G98"/>
  <c r="G96"/>
  <c r="G94"/>
  <c r="G92"/>
  <c r="G90"/>
  <c r="G88"/>
  <c r="G86"/>
  <c r="G84"/>
  <c r="G82"/>
  <c r="G80"/>
  <c r="G78"/>
  <c r="G76"/>
  <c r="G74"/>
  <c r="G72"/>
  <c r="G70"/>
  <c r="G68"/>
  <c r="G66"/>
  <c r="G64"/>
  <c r="G62"/>
  <c r="G60"/>
  <c r="G58"/>
  <c r="G56"/>
  <c r="G54"/>
  <c r="G52"/>
  <c r="G50"/>
  <c r="G48"/>
  <c r="G46"/>
  <c r="G44"/>
  <c r="G42"/>
  <c r="G40"/>
  <c r="G38"/>
  <c r="G36"/>
  <c r="G34"/>
  <c r="G32"/>
  <c r="G30"/>
  <c r="G28"/>
  <c r="G26"/>
  <c r="G24"/>
  <c r="G22"/>
  <c r="G20"/>
  <c r="G18"/>
  <c r="G16"/>
  <c r="G14"/>
  <c r="G12"/>
  <c r="G10"/>
  <c r="G8"/>
  <c r="G6"/>
  <c r="G4"/>
  <c r="A4" i="2"/>
  <c r="A3" i="3"/>
  <c r="F3" i="2"/>
  <c r="B2" i="3" s="1"/>
  <c r="AR4" i="2" l="1"/>
  <c r="AU4"/>
  <c r="AT4"/>
  <c r="AS4"/>
  <c r="AL4"/>
  <c r="AM4"/>
  <c r="AN4"/>
  <c r="AO4"/>
  <c r="T4"/>
  <c r="O4"/>
  <c r="AC4"/>
  <c r="U4"/>
  <c r="V4"/>
  <c r="AB4"/>
  <c r="AA4"/>
  <c r="Z4"/>
  <c r="N4"/>
  <c r="AH4"/>
  <c r="H4"/>
  <c r="P4"/>
  <c r="AG4"/>
  <c r="J4"/>
  <c r="AI4"/>
  <c r="I4"/>
  <c r="K4"/>
  <c r="Q4"/>
  <c r="AF4"/>
  <c r="W4"/>
  <c r="E4"/>
  <c r="C4"/>
  <c r="D4"/>
  <c r="A5"/>
  <c r="B4"/>
  <c r="A4" i="3"/>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P4" i="2" l="1"/>
  <c r="AV4"/>
  <c r="AR5"/>
  <c r="AU5"/>
  <c r="AT5"/>
  <c r="AS5"/>
  <c r="AL5"/>
  <c r="AM5"/>
  <c r="AN5"/>
  <c r="AO5"/>
  <c r="F4"/>
  <c r="B3" i="3" s="1"/>
  <c r="C5" i="2"/>
  <c r="AB5"/>
  <c r="O5"/>
  <c r="T5"/>
  <c r="Z5"/>
  <c r="AC5"/>
  <c r="U5"/>
  <c r="AA5"/>
  <c r="V5"/>
  <c r="W5"/>
  <c r="H5"/>
  <c r="Q5"/>
  <c r="J5"/>
  <c r="N5"/>
  <c r="AH5"/>
  <c r="K5"/>
  <c r="AF5"/>
  <c r="I5"/>
  <c r="P5"/>
  <c r="AI5"/>
  <c r="AG5"/>
  <c r="L4"/>
  <c r="AD4"/>
  <c r="D5"/>
  <c r="AJ4"/>
  <c r="R4"/>
  <c r="X4"/>
  <c r="A6"/>
  <c r="B5"/>
  <c r="E5"/>
  <c r="I2" i="3"/>
  <c r="H2" s="1"/>
  <c r="E6" i="2"/>
  <c r="D6" l="1"/>
  <c r="AR6"/>
  <c r="AU6"/>
  <c r="AT6"/>
  <c r="AS6"/>
  <c r="AL6"/>
  <c r="AM6"/>
  <c r="AN6"/>
  <c r="AO6"/>
  <c r="AP5"/>
  <c r="AV5"/>
  <c r="A7"/>
  <c r="C6"/>
  <c r="AA6"/>
  <c r="Z6"/>
  <c r="AC6"/>
  <c r="U6"/>
  <c r="T6"/>
  <c r="V6"/>
  <c r="AB6"/>
  <c r="O6"/>
  <c r="Q6"/>
  <c r="N6"/>
  <c r="AG6"/>
  <c r="AH6"/>
  <c r="AF6"/>
  <c r="H6"/>
  <c r="P6"/>
  <c r="AI6"/>
  <c r="W6"/>
  <c r="I6"/>
  <c r="K6"/>
  <c r="J6"/>
  <c r="B6"/>
  <c r="X5"/>
  <c r="AD5"/>
  <c r="L5"/>
  <c r="R5"/>
  <c r="AJ5"/>
  <c r="F5"/>
  <c r="B4" i="3" s="1"/>
  <c r="C9"/>
  <c r="C17"/>
  <c r="C23"/>
  <c r="C27"/>
  <c r="C31"/>
  <c r="C35"/>
  <c r="C39"/>
  <c r="C43"/>
  <c r="C47"/>
  <c r="C51"/>
  <c r="C55"/>
  <c r="C59"/>
  <c r="C63"/>
  <c r="C67"/>
  <c r="C71"/>
  <c r="C75"/>
  <c r="C79"/>
  <c r="C83"/>
  <c r="C87"/>
  <c r="C91"/>
  <c r="C95"/>
  <c r="C99"/>
  <c r="C103"/>
  <c r="C107"/>
  <c r="C111"/>
  <c r="C115"/>
  <c r="C119"/>
  <c r="C123"/>
  <c r="C127"/>
  <c r="C131"/>
  <c r="C135"/>
  <c r="C139"/>
  <c r="C143"/>
  <c r="C147"/>
  <c r="C151"/>
  <c r="C155"/>
  <c r="C159"/>
  <c r="C163"/>
  <c r="C167"/>
  <c r="C171"/>
  <c r="C175"/>
  <c r="C179"/>
  <c r="C183"/>
  <c r="C187"/>
  <c r="C191"/>
  <c r="C195"/>
  <c r="C199"/>
  <c r="C203"/>
  <c r="C207"/>
  <c r="C211"/>
  <c r="C215"/>
  <c r="C219"/>
  <c r="C223"/>
  <c r="C227"/>
  <c r="C231"/>
  <c r="C235"/>
  <c r="C239"/>
  <c r="C243"/>
  <c r="C247"/>
  <c r="C251"/>
  <c r="C255"/>
  <c r="C259"/>
  <c r="C263"/>
  <c r="C267"/>
  <c r="C271"/>
  <c r="C275"/>
  <c r="C279"/>
  <c r="C283"/>
  <c r="C287"/>
  <c r="C291"/>
  <c r="C295"/>
  <c r="C299"/>
  <c r="C303"/>
  <c r="C307"/>
  <c r="C311"/>
  <c r="C315"/>
  <c r="C319"/>
  <c r="C323"/>
  <c r="C327"/>
  <c r="C331"/>
  <c r="C335"/>
  <c r="C339"/>
  <c r="C343"/>
  <c r="C5"/>
  <c r="C13"/>
  <c r="C21"/>
  <c r="C25"/>
  <c r="C29"/>
  <c r="C33"/>
  <c r="C37"/>
  <c r="C41"/>
  <c r="C45"/>
  <c r="C49"/>
  <c r="C53"/>
  <c r="C57"/>
  <c r="C61"/>
  <c r="C65"/>
  <c r="C69"/>
  <c r="C73"/>
  <c r="C77"/>
  <c r="C81"/>
  <c r="C85"/>
  <c r="C89"/>
  <c r="C93"/>
  <c r="C97"/>
  <c r="C101"/>
  <c r="C105"/>
  <c r="C109"/>
  <c r="C113"/>
  <c r="C117"/>
  <c r="C121"/>
  <c r="C125"/>
  <c r="C129"/>
  <c r="C133"/>
  <c r="C137"/>
  <c r="C141"/>
  <c r="C145"/>
  <c r="C149"/>
  <c r="C153"/>
  <c r="C157"/>
  <c r="C161"/>
  <c r="C165"/>
  <c r="C169"/>
  <c r="C173"/>
  <c r="C181"/>
  <c r="C189"/>
  <c r="C197"/>
  <c r="C205"/>
  <c r="C213"/>
  <c r="C221"/>
  <c r="C229"/>
  <c r="C237"/>
  <c r="C245"/>
  <c r="C253"/>
  <c r="C261"/>
  <c r="C269"/>
  <c r="C277"/>
  <c r="C285"/>
  <c r="C293"/>
  <c r="C301"/>
  <c r="C309"/>
  <c r="C317"/>
  <c r="C325"/>
  <c r="C333"/>
  <c r="C341"/>
  <c r="C347"/>
  <c r="C351"/>
  <c r="C355"/>
  <c r="C359"/>
  <c r="C363"/>
  <c r="C367"/>
  <c r="C371"/>
  <c r="C375"/>
  <c r="C379"/>
  <c r="C383"/>
  <c r="C387"/>
  <c r="C391"/>
  <c r="C395"/>
  <c r="C399"/>
  <c r="C403"/>
  <c r="C407"/>
  <c r="C411"/>
  <c r="C415"/>
  <c r="C419"/>
  <c r="C423"/>
  <c r="C427"/>
  <c r="C431"/>
  <c r="C435"/>
  <c r="C439"/>
  <c r="C443"/>
  <c r="C447"/>
  <c r="C451"/>
  <c r="C455"/>
  <c r="C459"/>
  <c r="C463"/>
  <c r="C467"/>
  <c r="C471"/>
  <c r="C475"/>
  <c r="C479"/>
  <c r="C483"/>
  <c r="C487"/>
  <c r="C491"/>
  <c r="C495"/>
  <c r="C499"/>
  <c r="C503"/>
  <c r="C507"/>
  <c r="C511"/>
  <c r="C514"/>
  <c r="C516"/>
  <c r="C518"/>
  <c r="C520"/>
  <c r="C522"/>
  <c r="C524"/>
  <c r="C526"/>
  <c r="C528"/>
  <c r="C530"/>
  <c r="C532"/>
  <c r="C534"/>
  <c r="C536"/>
  <c r="C538"/>
  <c r="C540"/>
  <c r="C542"/>
  <c r="C544"/>
  <c r="C546"/>
  <c r="C548"/>
  <c r="C550"/>
  <c r="C552"/>
  <c r="C554"/>
  <c r="C556"/>
  <c r="C558"/>
  <c r="C560"/>
  <c r="C562"/>
  <c r="C177"/>
  <c r="C185"/>
  <c r="C193"/>
  <c r="C201"/>
  <c r="C209"/>
  <c r="C217"/>
  <c r="C225"/>
  <c r="C233"/>
  <c r="C241"/>
  <c r="C249"/>
  <c r="C257"/>
  <c r="C265"/>
  <c r="C273"/>
  <c r="C281"/>
  <c r="C289"/>
  <c r="C297"/>
  <c r="C305"/>
  <c r="C313"/>
  <c r="C321"/>
  <c r="C329"/>
  <c r="C337"/>
  <c r="C345"/>
  <c r="C349"/>
  <c r="C353"/>
  <c r="C357"/>
  <c r="C361"/>
  <c r="C365"/>
  <c r="C369"/>
  <c r="C373"/>
  <c r="C377"/>
  <c r="C381"/>
  <c r="C385"/>
  <c r="C389"/>
  <c r="C393"/>
  <c r="C397"/>
  <c r="C401"/>
  <c r="C405"/>
  <c r="C409"/>
  <c r="C413"/>
  <c r="C417"/>
  <c r="C421"/>
  <c r="C425"/>
  <c r="C429"/>
  <c r="C433"/>
  <c r="C437"/>
  <c r="C441"/>
  <c r="C445"/>
  <c r="C449"/>
  <c r="C453"/>
  <c r="C457"/>
  <c r="C461"/>
  <c r="C465"/>
  <c r="C469"/>
  <c r="C473"/>
  <c r="C477"/>
  <c r="C481"/>
  <c r="C485"/>
  <c r="C489"/>
  <c r="C493"/>
  <c r="C497"/>
  <c r="C501"/>
  <c r="C505"/>
  <c r="C509"/>
  <c r="C513"/>
  <c r="C515"/>
  <c r="C517"/>
  <c r="C519"/>
  <c r="C521"/>
  <c r="C523"/>
  <c r="C525"/>
  <c r="C527"/>
  <c r="C529"/>
  <c r="C531"/>
  <c r="C533"/>
  <c r="C535"/>
  <c r="C537"/>
  <c r="C539"/>
  <c r="C541"/>
  <c r="C543"/>
  <c r="C545"/>
  <c r="C547"/>
  <c r="C549"/>
  <c r="C551"/>
  <c r="C553"/>
  <c r="C555"/>
  <c r="C557"/>
  <c r="C559"/>
  <c r="C561"/>
  <c r="C563"/>
  <c r="C565"/>
  <c r="C567"/>
  <c r="C569"/>
  <c r="C571"/>
  <c r="C573"/>
  <c r="C575"/>
  <c r="C577"/>
  <c r="C579"/>
  <c r="C564"/>
  <c r="C566"/>
  <c r="C568"/>
  <c r="C570"/>
  <c r="C572"/>
  <c r="C574"/>
  <c r="C576"/>
  <c r="C578"/>
  <c r="C581"/>
  <c r="C583"/>
  <c r="C585"/>
  <c r="C587"/>
  <c r="C589"/>
  <c r="C591"/>
  <c r="C593"/>
  <c r="C595"/>
  <c r="C597"/>
  <c r="C599"/>
  <c r="C601"/>
  <c r="C603"/>
  <c r="C605"/>
  <c r="C607"/>
  <c r="C609"/>
  <c r="C611"/>
  <c r="C613"/>
  <c r="C615"/>
  <c r="C617"/>
  <c r="C619"/>
  <c r="C621"/>
  <c r="C623"/>
  <c r="C625"/>
  <c r="C627"/>
  <c r="C629"/>
  <c r="C631"/>
  <c r="C633"/>
  <c r="C635"/>
  <c r="C637"/>
  <c r="C639"/>
  <c r="C641"/>
  <c r="C643"/>
  <c r="C645"/>
  <c r="C647"/>
  <c r="C649"/>
  <c r="C651"/>
  <c r="C653"/>
  <c r="C655"/>
  <c r="C657"/>
  <c r="C659"/>
  <c r="C661"/>
  <c r="C663"/>
  <c r="C665"/>
  <c r="C667"/>
  <c r="C669"/>
  <c r="C671"/>
  <c r="C673"/>
  <c r="C675"/>
  <c r="C677"/>
  <c r="C679"/>
  <c r="C681"/>
  <c r="C683"/>
  <c r="C685"/>
  <c r="C687"/>
  <c r="C689"/>
  <c r="C691"/>
  <c r="C693"/>
  <c r="C695"/>
  <c r="C697"/>
  <c r="C699"/>
  <c r="C701"/>
  <c r="C703"/>
  <c r="C705"/>
  <c r="C707"/>
  <c r="C709"/>
  <c r="C711"/>
  <c r="C713"/>
  <c r="C715"/>
  <c r="C717"/>
  <c r="C719"/>
  <c r="C721"/>
  <c r="C723"/>
  <c r="C725"/>
  <c r="C727"/>
  <c r="C729"/>
  <c r="C731"/>
  <c r="C733"/>
  <c r="C735"/>
  <c r="C737"/>
  <c r="C739"/>
  <c r="C741"/>
  <c r="C743"/>
  <c r="C745"/>
  <c r="C747"/>
  <c r="C749"/>
  <c r="C751"/>
  <c r="C753"/>
  <c r="C755"/>
  <c r="C757"/>
  <c r="C759"/>
  <c r="C761"/>
  <c r="C763"/>
  <c r="C765"/>
  <c r="C767"/>
  <c r="C769"/>
  <c r="C771"/>
  <c r="C773"/>
  <c r="C775"/>
  <c r="C777"/>
  <c r="C779"/>
  <c r="C781"/>
  <c r="C783"/>
  <c r="C785"/>
  <c r="C787"/>
  <c r="C789"/>
  <c r="C791"/>
  <c r="C793"/>
  <c r="C795"/>
  <c r="C797"/>
  <c r="C799"/>
  <c r="C801"/>
  <c r="C803"/>
  <c r="C805"/>
  <c r="C807"/>
  <c r="C809"/>
  <c r="C811"/>
  <c r="C813"/>
  <c r="C815"/>
  <c r="C817"/>
  <c r="C819"/>
  <c r="C821"/>
  <c r="C823"/>
  <c r="C825"/>
  <c r="C827"/>
  <c r="C829"/>
  <c r="C831"/>
  <c r="C833"/>
  <c r="C835"/>
  <c r="C837"/>
  <c r="C839"/>
  <c r="C841"/>
  <c r="C843"/>
  <c r="C845"/>
  <c r="C847"/>
  <c r="C849"/>
  <c r="C851"/>
  <c r="C853"/>
  <c r="C855"/>
  <c r="C857"/>
  <c r="C859"/>
  <c r="C861"/>
  <c r="C863"/>
  <c r="C865"/>
  <c r="C867"/>
  <c r="C869"/>
  <c r="C871"/>
  <c r="C873"/>
  <c r="C875"/>
  <c r="C877"/>
  <c r="C879"/>
  <c r="C881"/>
  <c r="C883"/>
  <c r="C885"/>
  <c r="C887"/>
  <c r="C889"/>
  <c r="C891"/>
  <c r="C893"/>
  <c r="C895"/>
  <c r="C897"/>
  <c r="C899"/>
  <c r="C901"/>
  <c r="C903"/>
  <c r="C905"/>
  <c r="C907"/>
  <c r="C909"/>
  <c r="C911"/>
  <c r="C913"/>
  <c r="C915"/>
  <c r="C917"/>
  <c r="C919"/>
  <c r="C921"/>
  <c r="C923"/>
  <c r="C925"/>
  <c r="C927"/>
  <c r="C929"/>
  <c r="C931"/>
  <c r="C933"/>
  <c r="C935"/>
  <c r="C937"/>
  <c r="C939"/>
  <c r="C941"/>
  <c r="C943"/>
  <c r="C945"/>
  <c r="C947"/>
  <c r="C949"/>
  <c r="C951"/>
  <c r="C953"/>
  <c r="C955"/>
  <c r="C957"/>
  <c r="C959"/>
  <c r="C961"/>
  <c r="C963"/>
  <c r="C965"/>
  <c r="C967"/>
  <c r="C969"/>
  <c r="C971"/>
  <c r="C973"/>
  <c r="C975"/>
  <c r="C977"/>
  <c r="C979"/>
  <c r="C981"/>
  <c r="C983"/>
  <c r="C985"/>
  <c r="C987"/>
  <c r="C989"/>
  <c r="C991"/>
  <c r="C993"/>
  <c r="C995"/>
  <c r="C997"/>
  <c r="C999"/>
  <c r="C1001"/>
  <c r="C1003"/>
  <c r="C1005"/>
  <c r="C1007"/>
  <c r="C1009"/>
  <c r="C1011"/>
  <c r="C1013"/>
  <c r="C1015"/>
  <c r="C1017"/>
  <c r="C1019"/>
  <c r="C1021"/>
  <c r="C1023"/>
  <c r="C1025"/>
  <c r="C1027"/>
  <c r="C1029"/>
  <c r="C1031"/>
  <c r="C1033"/>
  <c r="C1035"/>
  <c r="C1037"/>
  <c r="C1039"/>
  <c r="C1041"/>
  <c r="C1043"/>
  <c r="C1045"/>
  <c r="C1047"/>
  <c r="C1049"/>
  <c r="C1051"/>
  <c r="C1053"/>
  <c r="C1055"/>
  <c r="C1057"/>
  <c r="C1059"/>
  <c r="C1061"/>
  <c r="C1063"/>
  <c r="C1065"/>
  <c r="C1067"/>
  <c r="C1069"/>
  <c r="C1071"/>
  <c r="C1073"/>
  <c r="C1075"/>
  <c r="C580"/>
  <c r="C582"/>
  <c r="C584"/>
  <c r="C586"/>
  <c r="C588"/>
  <c r="C590"/>
  <c r="C592"/>
  <c r="C594"/>
  <c r="C596"/>
  <c r="C598"/>
  <c r="C600"/>
  <c r="C602"/>
  <c r="C604"/>
  <c r="C606"/>
  <c r="C608"/>
  <c r="C610"/>
  <c r="C612"/>
  <c r="C614"/>
  <c r="C616"/>
  <c r="C618"/>
  <c r="C620"/>
  <c r="C622"/>
  <c r="C624"/>
  <c r="C626"/>
  <c r="C628"/>
  <c r="C630"/>
  <c r="C632"/>
  <c r="C634"/>
  <c r="C636"/>
  <c r="C638"/>
  <c r="C640"/>
  <c r="C642"/>
  <c r="C644"/>
  <c r="C646"/>
  <c r="C648"/>
  <c r="C650"/>
  <c r="C652"/>
  <c r="C654"/>
  <c r="C656"/>
  <c r="C658"/>
  <c r="C660"/>
  <c r="C662"/>
  <c r="C664"/>
  <c r="C666"/>
  <c r="C668"/>
  <c r="C670"/>
  <c r="C672"/>
  <c r="C674"/>
  <c r="C676"/>
  <c r="C678"/>
  <c r="C680"/>
  <c r="C682"/>
  <c r="C684"/>
  <c r="C686"/>
  <c r="C688"/>
  <c r="C690"/>
  <c r="C692"/>
  <c r="C694"/>
  <c r="C696"/>
  <c r="C698"/>
  <c r="C700"/>
  <c r="C702"/>
  <c r="C704"/>
  <c r="C706"/>
  <c r="C708"/>
  <c r="C710"/>
  <c r="C712"/>
  <c r="C714"/>
  <c r="C716"/>
  <c r="C718"/>
  <c r="C720"/>
  <c r="C722"/>
  <c r="C724"/>
  <c r="C726"/>
  <c r="C728"/>
  <c r="C730"/>
  <c r="C732"/>
  <c r="C734"/>
  <c r="C736"/>
  <c r="C738"/>
  <c r="C740"/>
  <c r="C742"/>
  <c r="C744"/>
  <c r="C746"/>
  <c r="C748"/>
  <c r="C750"/>
  <c r="C752"/>
  <c r="C754"/>
  <c r="C756"/>
  <c r="C758"/>
  <c r="C760"/>
  <c r="C762"/>
  <c r="C764"/>
  <c r="C766"/>
  <c r="C768"/>
  <c r="C770"/>
  <c r="C772"/>
  <c r="C774"/>
  <c r="C776"/>
  <c r="C778"/>
  <c r="C780"/>
  <c r="C782"/>
  <c r="C784"/>
  <c r="C786"/>
  <c r="C788"/>
  <c r="C790"/>
  <c r="C792"/>
  <c r="C794"/>
  <c r="C796"/>
  <c r="C798"/>
  <c r="C800"/>
  <c r="C802"/>
  <c r="C804"/>
  <c r="C806"/>
  <c r="C808"/>
  <c r="C810"/>
  <c r="C812"/>
  <c r="C814"/>
  <c r="C816"/>
  <c r="C818"/>
  <c r="C820"/>
  <c r="C822"/>
  <c r="C824"/>
  <c r="C826"/>
  <c r="C828"/>
  <c r="C830"/>
  <c r="C832"/>
  <c r="C834"/>
  <c r="C836"/>
  <c r="C838"/>
  <c r="C840"/>
  <c r="C842"/>
  <c r="C844"/>
  <c r="C846"/>
  <c r="C848"/>
  <c r="C850"/>
  <c r="C852"/>
  <c r="C854"/>
  <c r="C856"/>
  <c r="C858"/>
  <c r="C860"/>
  <c r="C862"/>
  <c r="C864"/>
  <c r="C866"/>
  <c r="C868"/>
  <c r="C870"/>
  <c r="C872"/>
  <c r="C874"/>
  <c r="C876"/>
  <c r="C878"/>
  <c r="C880"/>
  <c r="C882"/>
  <c r="C884"/>
  <c r="C886"/>
  <c r="C888"/>
  <c r="C890"/>
  <c r="C892"/>
  <c r="C894"/>
  <c r="C896"/>
  <c r="C898"/>
  <c r="C900"/>
  <c r="C902"/>
  <c r="C904"/>
  <c r="C906"/>
  <c r="C908"/>
  <c r="C910"/>
  <c r="C912"/>
  <c r="C914"/>
  <c r="C916"/>
  <c r="C918"/>
  <c r="C920"/>
  <c r="C922"/>
  <c r="C924"/>
  <c r="C926"/>
  <c r="C928"/>
  <c r="C930"/>
  <c r="C932"/>
  <c r="C934"/>
  <c r="C936"/>
  <c r="C938"/>
  <c r="C940"/>
  <c r="C942"/>
  <c r="C944"/>
  <c r="C946"/>
  <c r="C948"/>
  <c r="C950"/>
  <c r="C952"/>
  <c r="C954"/>
  <c r="C956"/>
  <c r="C958"/>
  <c r="C960"/>
  <c r="C962"/>
  <c r="C964"/>
  <c r="C966"/>
  <c r="C968"/>
  <c r="C970"/>
  <c r="C972"/>
  <c r="C974"/>
  <c r="C976"/>
  <c r="C978"/>
  <c r="C980"/>
  <c r="C982"/>
  <c r="C984"/>
  <c r="C986"/>
  <c r="C988"/>
  <c r="C990"/>
  <c r="C992"/>
  <c r="C994"/>
  <c r="C996"/>
  <c r="C998"/>
  <c r="C1000"/>
  <c r="C1002"/>
  <c r="C1004"/>
  <c r="C1006"/>
  <c r="C1008"/>
  <c r="C1010"/>
  <c r="C1012"/>
  <c r="C1014"/>
  <c r="C1016"/>
  <c r="C1018"/>
  <c r="C1020"/>
  <c r="C1022"/>
  <c r="C1024"/>
  <c r="C1026"/>
  <c r="C1028"/>
  <c r="C1030"/>
  <c r="C1032"/>
  <c r="C1034"/>
  <c r="C1036"/>
  <c r="C1038"/>
  <c r="C1040"/>
  <c r="C1042"/>
  <c r="C1044"/>
  <c r="C1046"/>
  <c r="C1048"/>
  <c r="C1050"/>
  <c r="C1052"/>
  <c r="C1054"/>
  <c r="C1056"/>
  <c r="C1058"/>
  <c r="C1060"/>
  <c r="C1062"/>
  <c r="C1064"/>
  <c r="C1066"/>
  <c r="C1068"/>
  <c r="C1070"/>
  <c r="C1076"/>
  <c r="C1078"/>
  <c r="C1080"/>
  <c r="C1082"/>
  <c r="C1084"/>
  <c r="C1086"/>
  <c r="C1088"/>
  <c r="C1090"/>
  <c r="C1092"/>
  <c r="C1094"/>
  <c r="C1096"/>
  <c r="C1098"/>
  <c r="C1100"/>
  <c r="C1102"/>
  <c r="C1104"/>
  <c r="C1106"/>
  <c r="C1108"/>
  <c r="C1110"/>
  <c r="C1112"/>
  <c r="C1114"/>
  <c r="C1116"/>
  <c r="C1118"/>
  <c r="C1120"/>
  <c r="C1122"/>
  <c r="C1124"/>
  <c r="C1126"/>
  <c r="C1128"/>
  <c r="C1130"/>
  <c r="C1132"/>
  <c r="C1134"/>
  <c r="C1136"/>
  <c r="C1138"/>
  <c r="C1140"/>
  <c r="C1142"/>
  <c r="C1144"/>
  <c r="C1146"/>
  <c r="C1148"/>
  <c r="C1150"/>
  <c r="C1152"/>
  <c r="C1154"/>
  <c r="C1156"/>
  <c r="C1158"/>
  <c r="C1160"/>
  <c r="C1162"/>
  <c r="C1164"/>
  <c r="C1166"/>
  <c r="C1168"/>
  <c r="C1170"/>
  <c r="C1172"/>
  <c r="C1174"/>
  <c r="C1176"/>
  <c r="C1178"/>
  <c r="C1180"/>
  <c r="C1182"/>
  <c r="C1184"/>
  <c r="C1186"/>
  <c r="C1188"/>
  <c r="C1190"/>
  <c r="C1192"/>
  <c r="C1194"/>
  <c r="C1196"/>
  <c r="C1198"/>
  <c r="C1200"/>
  <c r="C1202"/>
  <c r="C1204"/>
  <c r="C1206"/>
  <c r="C1208"/>
  <c r="C1210"/>
  <c r="C1212"/>
  <c r="C1214"/>
  <c r="C1216"/>
  <c r="C1218"/>
  <c r="C1220"/>
  <c r="C1222"/>
  <c r="C1224"/>
  <c r="C1226"/>
  <c r="C1228"/>
  <c r="C1230"/>
  <c r="C1232"/>
  <c r="C1234"/>
  <c r="C1236"/>
  <c r="C1238"/>
  <c r="C1240"/>
  <c r="C1242"/>
  <c r="C1244"/>
  <c r="C1246"/>
  <c r="C1248"/>
  <c r="C1250"/>
  <c r="C1252"/>
  <c r="C1254"/>
  <c r="C1256"/>
  <c r="C1258"/>
  <c r="C1260"/>
  <c r="C1262"/>
  <c r="C1264"/>
  <c r="C1266"/>
  <c r="C1268"/>
  <c r="C1270"/>
  <c r="C1272"/>
  <c r="C1274"/>
  <c r="C1276"/>
  <c r="C1278"/>
  <c r="C1280"/>
  <c r="C1282"/>
  <c r="C1284"/>
  <c r="C1286"/>
  <c r="C1288"/>
  <c r="C1290"/>
  <c r="C1292"/>
  <c r="C1294"/>
  <c r="C1296"/>
  <c r="C1298"/>
  <c r="C1300"/>
  <c r="C1302"/>
  <c r="C1304"/>
  <c r="C1306"/>
  <c r="C1308"/>
  <c r="C1310"/>
  <c r="C1312"/>
  <c r="C1314"/>
  <c r="C1316"/>
  <c r="C1318"/>
  <c r="C1320"/>
  <c r="C1322"/>
  <c r="C1324"/>
  <c r="C1326"/>
  <c r="C1328"/>
  <c r="C1330"/>
  <c r="C1332"/>
  <c r="C1334"/>
  <c r="C1336"/>
  <c r="C1338"/>
  <c r="C1340"/>
  <c r="C1342"/>
  <c r="C1344"/>
  <c r="C1346"/>
  <c r="C1348"/>
  <c r="C1350"/>
  <c r="C1352"/>
  <c r="C1354"/>
  <c r="C1356"/>
  <c r="C1358"/>
  <c r="C1360"/>
  <c r="C1362"/>
  <c r="C1364"/>
  <c r="C1366"/>
  <c r="C1368"/>
  <c r="C1370"/>
  <c r="C1372"/>
  <c r="C1374"/>
  <c r="C1376"/>
  <c r="C1378"/>
  <c r="C1380"/>
  <c r="C1382"/>
  <c r="C1384"/>
  <c r="C1386"/>
  <c r="C1388"/>
  <c r="C1390"/>
  <c r="C1392"/>
  <c r="C1394"/>
  <c r="C1396"/>
  <c r="C1398"/>
  <c r="C1400"/>
  <c r="C1402"/>
  <c r="C1404"/>
  <c r="C1406"/>
  <c r="C1408"/>
  <c r="C1410"/>
  <c r="C1412"/>
  <c r="C1414"/>
  <c r="C1416"/>
  <c r="C1418"/>
  <c r="C1420"/>
  <c r="C1422"/>
  <c r="C1424"/>
  <c r="C1426"/>
  <c r="C1428"/>
  <c r="C1430"/>
  <c r="C1432"/>
  <c r="C1434"/>
  <c r="C1436"/>
  <c r="C1438"/>
  <c r="C1440"/>
  <c r="C1442"/>
  <c r="C1444"/>
  <c r="C1446"/>
  <c r="C1448"/>
  <c r="C1450"/>
  <c r="C1452"/>
  <c r="C1454"/>
  <c r="C1456"/>
  <c r="C1458"/>
  <c r="C1460"/>
  <c r="C1462"/>
  <c r="C1464"/>
  <c r="C1466"/>
  <c r="C1468"/>
  <c r="C1470"/>
  <c r="C1472"/>
  <c r="C1474"/>
  <c r="C1476"/>
  <c r="C1478"/>
  <c r="C1480"/>
  <c r="C1482"/>
  <c r="C1484"/>
  <c r="C1486"/>
  <c r="C1488"/>
  <c r="C1490"/>
  <c r="C1492"/>
  <c r="C1494"/>
  <c r="C1496"/>
  <c r="C1498"/>
  <c r="C1500"/>
  <c r="C1502"/>
  <c r="C1504"/>
  <c r="C1506"/>
  <c r="C1508"/>
  <c r="C1510"/>
  <c r="C1512"/>
  <c r="C1514"/>
  <c r="C1516"/>
  <c r="C1518"/>
  <c r="C1520"/>
  <c r="C1522"/>
  <c r="C1524"/>
  <c r="C1526"/>
  <c r="C1528"/>
  <c r="C1530"/>
  <c r="C1532"/>
  <c r="C1534"/>
  <c r="C1536"/>
  <c r="C1538"/>
  <c r="C1540"/>
  <c r="C1542"/>
  <c r="C1544"/>
  <c r="C1546"/>
  <c r="C1548"/>
  <c r="C1550"/>
  <c r="C1552"/>
  <c r="C1554"/>
  <c r="C1556"/>
  <c r="C1558"/>
  <c r="C1560"/>
  <c r="C1562"/>
  <c r="C1564"/>
  <c r="C1566"/>
  <c r="C1568"/>
  <c r="C1072"/>
  <c r="C1074"/>
  <c r="C1077"/>
  <c r="C1079"/>
  <c r="C1081"/>
  <c r="C1083"/>
  <c r="C1085"/>
  <c r="C1087"/>
  <c r="C1089"/>
  <c r="C1091"/>
  <c r="C1093"/>
  <c r="C1095"/>
  <c r="C1097"/>
  <c r="C1099"/>
  <c r="C1101"/>
  <c r="C1103"/>
  <c r="C1105"/>
  <c r="C1107"/>
  <c r="C1109"/>
  <c r="C1111"/>
  <c r="C1113"/>
  <c r="C1115"/>
  <c r="C1117"/>
  <c r="C1119"/>
  <c r="C1121"/>
  <c r="C1123"/>
  <c r="C1125"/>
  <c r="C1127"/>
  <c r="C1129"/>
  <c r="C1131"/>
  <c r="C1133"/>
  <c r="C1135"/>
  <c r="C1137"/>
  <c r="C1139"/>
  <c r="C1141"/>
  <c r="C1143"/>
  <c r="C1145"/>
  <c r="C1147"/>
  <c r="C1149"/>
  <c r="C1151"/>
  <c r="C1153"/>
  <c r="C1155"/>
  <c r="C1157"/>
  <c r="C1159"/>
  <c r="C1161"/>
  <c r="C1163"/>
  <c r="C1165"/>
  <c r="C1167"/>
  <c r="C1169"/>
  <c r="C1171"/>
  <c r="C1173"/>
  <c r="C1175"/>
  <c r="C1177"/>
  <c r="C1179"/>
  <c r="C1181"/>
  <c r="C1183"/>
  <c r="C1185"/>
  <c r="C1187"/>
  <c r="C1189"/>
  <c r="C1191"/>
  <c r="C1193"/>
  <c r="C1195"/>
  <c r="C1197"/>
  <c r="C1199"/>
  <c r="C1201"/>
  <c r="C1203"/>
  <c r="C1205"/>
  <c r="C1207"/>
  <c r="C1209"/>
  <c r="C1211"/>
  <c r="C1213"/>
  <c r="C1215"/>
  <c r="C1217"/>
  <c r="C1219"/>
  <c r="C1221"/>
  <c r="C1223"/>
  <c r="C1225"/>
  <c r="C1227"/>
  <c r="C1229"/>
  <c r="C1231"/>
  <c r="C1233"/>
  <c r="C1235"/>
  <c r="C1237"/>
  <c r="C1239"/>
  <c r="C1241"/>
  <c r="C1243"/>
  <c r="C1245"/>
  <c r="C1247"/>
  <c r="C1249"/>
  <c r="C1251"/>
  <c r="C1253"/>
  <c r="C1255"/>
  <c r="C1257"/>
  <c r="C1259"/>
  <c r="C1261"/>
  <c r="C1263"/>
  <c r="C1265"/>
  <c r="C1267"/>
  <c r="C1269"/>
  <c r="C1271"/>
  <c r="C1273"/>
  <c r="C1275"/>
  <c r="C1277"/>
  <c r="C1279"/>
  <c r="C1281"/>
  <c r="C1283"/>
  <c r="C1285"/>
  <c r="C1287"/>
  <c r="C1289"/>
  <c r="C1291"/>
  <c r="C1293"/>
  <c r="C1295"/>
  <c r="C1297"/>
  <c r="C1299"/>
  <c r="C1301"/>
  <c r="C1303"/>
  <c r="C1305"/>
  <c r="C1307"/>
  <c r="C1309"/>
  <c r="C1311"/>
  <c r="C1313"/>
  <c r="C1315"/>
  <c r="C1317"/>
  <c r="C1319"/>
  <c r="C1321"/>
  <c r="C1323"/>
  <c r="C1325"/>
  <c r="C1327"/>
  <c r="C1329"/>
  <c r="C1331"/>
  <c r="C1333"/>
  <c r="C1335"/>
  <c r="C1337"/>
  <c r="C1339"/>
  <c r="C1341"/>
  <c r="C1343"/>
  <c r="C1345"/>
  <c r="C1347"/>
  <c r="C1349"/>
  <c r="C1351"/>
  <c r="C1353"/>
  <c r="C1355"/>
  <c r="C1357"/>
  <c r="C1359"/>
  <c r="C1361"/>
  <c r="C1363"/>
  <c r="C1365"/>
  <c r="C1367"/>
  <c r="C1369"/>
  <c r="C1371"/>
  <c r="C1373"/>
  <c r="C1375"/>
  <c r="C1377"/>
  <c r="C1379"/>
  <c r="C1381"/>
  <c r="C1383"/>
  <c r="C1385"/>
  <c r="C1387"/>
  <c r="C1389"/>
  <c r="C1391"/>
  <c r="C1393"/>
  <c r="C1395"/>
  <c r="C1397"/>
  <c r="C1399"/>
  <c r="C1401"/>
  <c r="C1403"/>
  <c r="C1405"/>
  <c r="C1407"/>
  <c r="C1409"/>
  <c r="C1411"/>
  <c r="C1413"/>
  <c r="C1415"/>
  <c r="C1417"/>
  <c r="C1419"/>
  <c r="C1421"/>
  <c r="C1423"/>
  <c r="C1425"/>
  <c r="C1427"/>
  <c r="C1429"/>
  <c r="C1431"/>
  <c r="C1433"/>
  <c r="C1435"/>
  <c r="C1437"/>
  <c r="C1439"/>
  <c r="C1441"/>
  <c r="C1443"/>
  <c r="C1445"/>
  <c r="C1447"/>
  <c r="C1449"/>
  <c r="C1451"/>
  <c r="C1453"/>
  <c r="C1455"/>
  <c r="C1457"/>
  <c r="C1459"/>
  <c r="C1461"/>
  <c r="C1463"/>
  <c r="C1465"/>
  <c r="C1467"/>
  <c r="C1469"/>
  <c r="C1471"/>
  <c r="C1473"/>
  <c r="C1475"/>
  <c r="C1477"/>
  <c r="C1479"/>
  <c r="C1481"/>
  <c r="C1483"/>
  <c r="C1485"/>
  <c r="C1487"/>
  <c r="C1489"/>
  <c r="C1491"/>
  <c r="C1493"/>
  <c r="C1495"/>
  <c r="C1497"/>
  <c r="C1499"/>
  <c r="C1501"/>
  <c r="C1503"/>
  <c r="C1505"/>
  <c r="C1507"/>
  <c r="C1509"/>
  <c r="C1511"/>
  <c r="C1513"/>
  <c r="C1515"/>
  <c r="C1517"/>
  <c r="C1519"/>
  <c r="C1521"/>
  <c r="C1523"/>
  <c r="C1525"/>
  <c r="C1527"/>
  <c r="C1529"/>
  <c r="C1531"/>
  <c r="C1533"/>
  <c r="C1535"/>
  <c r="C1537"/>
  <c r="C1539"/>
  <c r="C1541"/>
  <c r="C1543"/>
  <c r="C1545"/>
  <c r="C1547"/>
  <c r="C1549"/>
  <c r="C1551"/>
  <c r="C1553"/>
  <c r="C1555"/>
  <c r="C1557"/>
  <c r="C1559"/>
  <c r="C1561"/>
  <c r="C1563"/>
  <c r="C1565"/>
  <c r="C1567"/>
  <c r="C1569"/>
  <c r="C1571"/>
  <c r="C1573"/>
  <c r="C1575"/>
  <c r="C1577"/>
  <c r="C1579"/>
  <c r="C1581"/>
  <c r="C1570"/>
  <c r="C1572"/>
  <c r="C1574"/>
  <c r="C1576"/>
  <c r="C1578"/>
  <c r="C1580"/>
  <c r="C1582"/>
  <c r="C1584"/>
  <c r="C1586"/>
  <c r="C1588"/>
  <c r="C1590"/>
  <c r="C1592"/>
  <c r="C1594"/>
  <c r="C1596"/>
  <c r="C1598"/>
  <c r="C1600"/>
  <c r="C1602"/>
  <c r="C1604"/>
  <c r="C1606"/>
  <c r="C1608"/>
  <c r="C1610"/>
  <c r="C1612"/>
  <c r="C1614"/>
  <c r="C1616"/>
  <c r="C1618"/>
  <c r="C1620"/>
  <c r="C1622"/>
  <c r="C1624"/>
  <c r="C1626"/>
  <c r="C1628"/>
  <c r="C1630"/>
  <c r="C1632"/>
  <c r="C1634"/>
  <c r="C1636"/>
  <c r="C1638"/>
  <c r="C1640"/>
  <c r="C1642"/>
  <c r="C1644"/>
  <c r="C1646"/>
  <c r="C1648"/>
  <c r="C1650"/>
  <c r="C1652"/>
  <c r="C1654"/>
  <c r="C1656"/>
  <c r="C1658"/>
  <c r="C1660"/>
  <c r="C1662"/>
  <c r="C1664"/>
  <c r="C1666"/>
  <c r="C1668"/>
  <c r="C1670"/>
  <c r="C1672"/>
  <c r="C1674"/>
  <c r="C1676"/>
  <c r="C1678"/>
  <c r="C1680"/>
  <c r="C1682"/>
  <c r="C1684"/>
  <c r="C1686"/>
  <c r="C1688"/>
  <c r="C1690"/>
  <c r="C1692"/>
  <c r="C1694"/>
  <c r="C1696"/>
  <c r="C1698"/>
  <c r="C1700"/>
  <c r="C1702"/>
  <c r="C1704"/>
  <c r="C1706"/>
  <c r="C1708"/>
  <c r="C1710"/>
  <c r="C1712"/>
  <c r="C1714"/>
  <c r="C1716"/>
  <c r="C1718"/>
  <c r="C1720"/>
  <c r="C1722"/>
  <c r="C1724"/>
  <c r="C1726"/>
  <c r="C1728"/>
  <c r="C1730"/>
  <c r="C1732"/>
  <c r="C1734"/>
  <c r="C1736"/>
  <c r="C1738"/>
  <c r="C1740"/>
  <c r="C1742"/>
  <c r="C1744"/>
  <c r="C1746"/>
  <c r="C1748"/>
  <c r="C1750"/>
  <c r="C1752"/>
  <c r="C1754"/>
  <c r="C1756"/>
  <c r="C1758"/>
  <c r="C1760"/>
  <c r="C1762"/>
  <c r="C1764"/>
  <c r="C1766"/>
  <c r="C1768"/>
  <c r="C1770"/>
  <c r="C1772"/>
  <c r="C1774"/>
  <c r="C1776"/>
  <c r="C1778"/>
  <c r="C1780"/>
  <c r="C1782"/>
  <c r="C1784"/>
  <c r="C1786"/>
  <c r="C1788"/>
  <c r="C1790"/>
  <c r="C1792"/>
  <c r="C1794"/>
  <c r="C1796"/>
  <c r="C1798"/>
  <c r="C1800"/>
  <c r="C1802"/>
  <c r="C1804"/>
  <c r="C1806"/>
  <c r="C1808"/>
  <c r="C1810"/>
  <c r="C1812"/>
  <c r="C1814"/>
  <c r="C1816"/>
  <c r="C1818"/>
  <c r="C1820"/>
  <c r="C1822"/>
  <c r="C1824"/>
  <c r="C1826"/>
  <c r="C1828"/>
  <c r="C1830"/>
  <c r="C1832"/>
  <c r="C1834"/>
  <c r="C1836"/>
  <c r="C1838"/>
  <c r="C1840"/>
  <c r="C1842"/>
  <c r="C1844"/>
  <c r="C1846"/>
  <c r="C1848"/>
  <c r="C1850"/>
  <c r="C1852"/>
  <c r="C1854"/>
  <c r="C1856"/>
  <c r="C1858"/>
  <c r="C1860"/>
  <c r="C1862"/>
  <c r="C1864"/>
  <c r="C1866"/>
  <c r="C1868"/>
  <c r="C1870"/>
  <c r="C1872"/>
  <c r="C1874"/>
  <c r="C1876"/>
  <c r="C1878"/>
  <c r="C1880"/>
  <c r="C1882"/>
  <c r="C1884"/>
  <c r="C1886"/>
  <c r="C1888"/>
  <c r="C1890"/>
  <c r="C1892"/>
  <c r="C1894"/>
  <c r="C1896"/>
  <c r="C1898"/>
  <c r="C1900"/>
  <c r="C1902"/>
  <c r="C1904"/>
  <c r="C1906"/>
  <c r="C1908"/>
  <c r="C1910"/>
  <c r="C1912"/>
  <c r="C1914"/>
  <c r="C1916"/>
  <c r="C1918"/>
  <c r="C1920"/>
  <c r="C1922"/>
  <c r="C1924"/>
  <c r="C1926"/>
  <c r="C1928"/>
  <c r="C1930"/>
  <c r="C1932"/>
  <c r="C1934"/>
  <c r="C1936"/>
  <c r="C1938"/>
  <c r="C1940"/>
  <c r="C1942"/>
  <c r="C1944"/>
  <c r="C1946"/>
  <c r="C1948"/>
  <c r="C1950"/>
  <c r="C1952"/>
  <c r="C1954"/>
  <c r="C1956"/>
  <c r="C1958"/>
  <c r="C1960"/>
  <c r="C1962"/>
  <c r="C1964"/>
  <c r="C1966"/>
  <c r="C1968"/>
  <c r="C1970"/>
  <c r="C1972"/>
  <c r="C1974"/>
  <c r="C1976"/>
  <c r="C1978"/>
  <c r="C1980"/>
  <c r="C1982"/>
  <c r="C1984"/>
  <c r="C1986"/>
  <c r="C1988"/>
  <c r="C1990"/>
  <c r="C1992"/>
  <c r="C1994"/>
  <c r="C1996"/>
  <c r="C1998"/>
  <c r="C2000"/>
  <c r="C2002"/>
  <c r="C2004"/>
  <c r="C2006"/>
  <c r="C2008"/>
  <c r="C2010"/>
  <c r="C2012"/>
  <c r="C2014"/>
  <c r="C2016"/>
  <c r="C2018"/>
  <c r="C2020"/>
  <c r="C2022"/>
  <c r="C2024"/>
  <c r="C2026"/>
  <c r="C2028"/>
  <c r="C2030"/>
  <c r="C2032"/>
  <c r="C2034"/>
  <c r="C2036"/>
  <c r="C2038"/>
  <c r="C2040"/>
  <c r="C2042"/>
  <c r="C2044"/>
  <c r="C2046"/>
  <c r="C2048"/>
  <c r="C2"/>
  <c r="C1583"/>
  <c r="C1585"/>
  <c r="C1587"/>
  <c r="C1589"/>
  <c r="C1591"/>
  <c r="C1593"/>
  <c r="C1595"/>
  <c r="C1597"/>
  <c r="C1599"/>
  <c r="C1601"/>
  <c r="C1603"/>
  <c r="C1605"/>
  <c r="C1607"/>
  <c r="C1609"/>
  <c r="C1611"/>
  <c r="C1613"/>
  <c r="C1615"/>
  <c r="C1617"/>
  <c r="C1619"/>
  <c r="C1621"/>
  <c r="C1623"/>
  <c r="C1625"/>
  <c r="C1627"/>
  <c r="C1629"/>
  <c r="C1631"/>
  <c r="C1633"/>
  <c r="C1635"/>
  <c r="C1637"/>
  <c r="C1639"/>
  <c r="C1641"/>
  <c r="C1643"/>
  <c r="C1645"/>
  <c r="C1647"/>
  <c r="C1649"/>
  <c r="C1651"/>
  <c r="C1653"/>
  <c r="C1655"/>
  <c r="C1657"/>
  <c r="C1659"/>
  <c r="C1661"/>
  <c r="C1663"/>
  <c r="C1665"/>
  <c r="C1667"/>
  <c r="C1669"/>
  <c r="C1671"/>
  <c r="C1673"/>
  <c r="C1675"/>
  <c r="C1677"/>
  <c r="C1679"/>
  <c r="C1681"/>
  <c r="C1683"/>
  <c r="C1685"/>
  <c r="C1687"/>
  <c r="C1689"/>
  <c r="C1691"/>
  <c r="C1693"/>
  <c r="C1695"/>
  <c r="C1697"/>
  <c r="C1699"/>
  <c r="C1701"/>
  <c r="C1703"/>
  <c r="C1705"/>
  <c r="C1707"/>
  <c r="C1709"/>
  <c r="C1711"/>
  <c r="C1713"/>
  <c r="C1715"/>
  <c r="C1717"/>
  <c r="C1719"/>
  <c r="C1721"/>
  <c r="C1723"/>
  <c r="C1725"/>
  <c r="C1727"/>
  <c r="C1729"/>
  <c r="C1731"/>
  <c r="C1733"/>
  <c r="C1735"/>
  <c r="C1737"/>
  <c r="C1739"/>
  <c r="C1741"/>
  <c r="C1743"/>
  <c r="C1745"/>
  <c r="C1747"/>
  <c r="C1749"/>
  <c r="C1751"/>
  <c r="C1753"/>
  <c r="C1755"/>
  <c r="C1757"/>
  <c r="C1759"/>
  <c r="C1761"/>
  <c r="C1763"/>
  <c r="C1765"/>
  <c r="C1767"/>
  <c r="C1769"/>
  <c r="C1771"/>
  <c r="C1773"/>
  <c r="C1775"/>
  <c r="C1777"/>
  <c r="C1779"/>
  <c r="C1781"/>
  <c r="C1783"/>
  <c r="C1785"/>
  <c r="C1787"/>
  <c r="C1789"/>
  <c r="C1791"/>
  <c r="C1793"/>
  <c r="C1795"/>
  <c r="C1797"/>
  <c r="C1799"/>
  <c r="C1801"/>
  <c r="C1803"/>
  <c r="C1805"/>
  <c r="C1807"/>
  <c r="C1809"/>
  <c r="C1811"/>
  <c r="C1813"/>
  <c r="C1815"/>
  <c r="C1817"/>
  <c r="C1819"/>
  <c r="C1821"/>
  <c r="C1823"/>
  <c r="C1825"/>
  <c r="C1827"/>
  <c r="C1829"/>
  <c r="C1831"/>
  <c r="C1833"/>
  <c r="C1835"/>
  <c r="C1837"/>
  <c r="C1839"/>
  <c r="C1841"/>
  <c r="C1843"/>
  <c r="C1845"/>
  <c r="C1847"/>
  <c r="C1849"/>
  <c r="C1851"/>
  <c r="C1853"/>
  <c r="C1855"/>
  <c r="C1857"/>
  <c r="C1859"/>
  <c r="C1861"/>
  <c r="C1863"/>
  <c r="C1865"/>
  <c r="C1867"/>
  <c r="C1869"/>
  <c r="C1871"/>
  <c r="C1873"/>
  <c r="C1875"/>
  <c r="C1877"/>
  <c r="C1879"/>
  <c r="C1881"/>
  <c r="C1883"/>
  <c r="C1885"/>
  <c r="C1887"/>
  <c r="C1889"/>
  <c r="C1891"/>
  <c r="C1893"/>
  <c r="C1895"/>
  <c r="C1897"/>
  <c r="C1899"/>
  <c r="C1901"/>
  <c r="C1903"/>
  <c r="C1905"/>
  <c r="C1907"/>
  <c r="C1909"/>
  <c r="C1911"/>
  <c r="C1913"/>
  <c r="C1915"/>
  <c r="C1917"/>
  <c r="C1919"/>
  <c r="C1921"/>
  <c r="C1923"/>
  <c r="C1925"/>
  <c r="C1927"/>
  <c r="C1929"/>
  <c r="C1931"/>
  <c r="C1933"/>
  <c r="C1935"/>
  <c r="C1937"/>
  <c r="C1939"/>
  <c r="C1941"/>
  <c r="C1943"/>
  <c r="C1945"/>
  <c r="C1947"/>
  <c r="C1949"/>
  <c r="C1951"/>
  <c r="C1953"/>
  <c r="C1955"/>
  <c r="C1957"/>
  <c r="C1959"/>
  <c r="C1961"/>
  <c r="C1963"/>
  <c r="C1965"/>
  <c r="C1967"/>
  <c r="C1969"/>
  <c r="C1971"/>
  <c r="C1973"/>
  <c r="C1975"/>
  <c r="C1977"/>
  <c r="C1979"/>
  <c r="C1981"/>
  <c r="C1983"/>
  <c r="C1985"/>
  <c r="C1987"/>
  <c r="C1989"/>
  <c r="C1991"/>
  <c r="C1993"/>
  <c r="C1995"/>
  <c r="C1997"/>
  <c r="C1999"/>
  <c r="C2001"/>
  <c r="C2003"/>
  <c r="C2005"/>
  <c r="C2007"/>
  <c r="C2009"/>
  <c r="C2011"/>
  <c r="C2013"/>
  <c r="C2015"/>
  <c r="C2017"/>
  <c r="C2019"/>
  <c r="C2021"/>
  <c r="C2023"/>
  <c r="C2025"/>
  <c r="C2027"/>
  <c r="C2029"/>
  <c r="C2031"/>
  <c r="C2033"/>
  <c r="C2035"/>
  <c r="C2037"/>
  <c r="C2039"/>
  <c r="C2041"/>
  <c r="C2043"/>
  <c r="C2045"/>
  <c r="C2047"/>
  <c r="C2049"/>
  <c r="C3"/>
  <c r="C8"/>
  <c r="C12"/>
  <c r="C16"/>
  <c r="C20"/>
  <c r="C24"/>
  <c r="C28"/>
  <c r="C32"/>
  <c r="C36"/>
  <c r="C40"/>
  <c r="C44"/>
  <c r="C48"/>
  <c r="C52"/>
  <c r="C56"/>
  <c r="C60"/>
  <c r="C64"/>
  <c r="C68"/>
  <c r="C72"/>
  <c r="C76"/>
  <c r="C80"/>
  <c r="C84"/>
  <c r="C88"/>
  <c r="C92"/>
  <c r="C96"/>
  <c r="C100"/>
  <c r="C104"/>
  <c r="C108"/>
  <c r="C112"/>
  <c r="C116"/>
  <c r="C120"/>
  <c r="C124"/>
  <c r="C128"/>
  <c r="C132"/>
  <c r="C136"/>
  <c r="C140"/>
  <c r="C144"/>
  <c r="C148"/>
  <c r="C152"/>
  <c r="C156"/>
  <c r="C160"/>
  <c r="C164"/>
  <c r="C168"/>
  <c r="C172"/>
  <c r="C176"/>
  <c r="C180"/>
  <c r="C184"/>
  <c r="C188"/>
  <c r="C192"/>
  <c r="C196"/>
  <c r="C200"/>
  <c r="C204"/>
  <c r="C208"/>
  <c r="C212"/>
  <c r="C216"/>
  <c r="C220"/>
  <c r="C224"/>
  <c r="C228"/>
  <c r="C232"/>
  <c r="C236"/>
  <c r="C240"/>
  <c r="C244"/>
  <c r="C248"/>
  <c r="C252"/>
  <c r="C256"/>
  <c r="C260"/>
  <c r="C264"/>
  <c r="C268"/>
  <c r="C272"/>
  <c r="C276"/>
  <c r="C280"/>
  <c r="C284"/>
  <c r="C288"/>
  <c r="C292"/>
  <c r="C296"/>
  <c r="C300"/>
  <c r="C304"/>
  <c r="C308"/>
  <c r="C312"/>
  <c r="C316"/>
  <c r="C320"/>
  <c r="C324"/>
  <c r="C328"/>
  <c r="C332"/>
  <c r="C336"/>
  <c r="C340"/>
  <c r="C344"/>
  <c r="C348"/>
  <c r="C352"/>
  <c r="C356"/>
  <c r="C360"/>
  <c r="C364"/>
  <c r="C368"/>
  <c r="C372"/>
  <c r="C376"/>
  <c r="C380"/>
  <c r="C384"/>
  <c r="C388"/>
  <c r="C392"/>
  <c r="C396"/>
  <c r="C400"/>
  <c r="C404"/>
  <c r="C408"/>
  <c r="C412"/>
  <c r="C416"/>
  <c r="C420"/>
  <c r="C424"/>
  <c r="C428"/>
  <c r="C432"/>
  <c r="C436"/>
  <c r="C440"/>
  <c r="C444"/>
  <c r="C448"/>
  <c r="C452"/>
  <c r="C456"/>
  <c r="C460"/>
  <c r="C464"/>
  <c r="C468"/>
  <c r="C472"/>
  <c r="C476"/>
  <c r="C480"/>
  <c r="C484"/>
  <c r="C488"/>
  <c r="C492"/>
  <c r="C496"/>
  <c r="C500"/>
  <c r="C504"/>
  <c r="C508"/>
  <c r="C512"/>
  <c r="C15"/>
  <c r="C7"/>
  <c r="C4"/>
  <c r="C6"/>
  <c r="C10"/>
  <c r="C14"/>
  <c r="C18"/>
  <c r="C22"/>
  <c r="C26"/>
  <c r="C30"/>
  <c r="C34"/>
  <c r="C38"/>
  <c r="C42"/>
  <c r="C46"/>
  <c r="C50"/>
  <c r="C54"/>
  <c r="C58"/>
  <c r="C62"/>
  <c r="C66"/>
  <c r="C70"/>
  <c r="C74"/>
  <c r="C78"/>
  <c r="C82"/>
  <c r="C86"/>
  <c r="C90"/>
  <c r="C94"/>
  <c r="C98"/>
  <c r="C102"/>
  <c r="C106"/>
  <c r="C110"/>
  <c r="C114"/>
  <c r="C118"/>
  <c r="C122"/>
  <c r="C126"/>
  <c r="C130"/>
  <c r="C134"/>
  <c r="C138"/>
  <c r="C142"/>
  <c r="C146"/>
  <c r="C150"/>
  <c r="C154"/>
  <c r="C158"/>
  <c r="C162"/>
  <c r="C166"/>
  <c r="C170"/>
  <c r="C174"/>
  <c r="C178"/>
  <c r="C182"/>
  <c r="C186"/>
  <c r="C190"/>
  <c r="C194"/>
  <c r="C198"/>
  <c r="C202"/>
  <c r="C206"/>
  <c r="C210"/>
  <c r="C214"/>
  <c r="C218"/>
  <c r="C222"/>
  <c r="C226"/>
  <c r="C230"/>
  <c r="C234"/>
  <c r="C238"/>
  <c r="C242"/>
  <c r="C246"/>
  <c r="C250"/>
  <c r="C254"/>
  <c r="C258"/>
  <c r="C262"/>
  <c r="C266"/>
  <c r="C270"/>
  <c r="C274"/>
  <c r="C278"/>
  <c r="C282"/>
  <c r="C286"/>
  <c r="C290"/>
  <c r="C294"/>
  <c r="C298"/>
  <c r="C302"/>
  <c r="C306"/>
  <c r="C310"/>
  <c r="C314"/>
  <c r="C318"/>
  <c r="C322"/>
  <c r="C326"/>
  <c r="C330"/>
  <c r="C334"/>
  <c r="C338"/>
  <c r="C342"/>
  <c r="C346"/>
  <c r="C350"/>
  <c r="C354"/>
  <c r="C358"/>
  <c r="C362"/>
  <c r="C366"/>
  <c r="C370"/>
  <c r="C374"/>
  <c r="C378"/>
  <c r="C382"/>
  <c r="C386"/>
  <c r="C390"/>
  <c r="C394"/>
  <c r="C398"/>
  <c r="C402"/>
  <c r="C406"/>
  <c r="C410"/>
  <c r="C414"/>
  <c r="C418"/>
  <c r="C422"/>
  <c r="C426"/>
  <c r="C430"/>
  <c r="C434"/>
  <c r="C438"/>
  <c r="C442"/>
  <c r="C446"/>
  <c r="C450"/>
  <c r="C454"/>
  <c r="C458"/>
  <c r="C462"/>
  <c r="C466"/>
  <c r="C470"/>
  <c r="C474"/>
  <c r="C478"/>
  <c r="C482"/>
  <c r="C486"/>
  <c r="C490"/>
  <c r="C494"/>
  <c r="C498"/>
  <c r="C502"/>
  <c r="C506"/>
  <c r="C510"/>
  <c r="C19"/>
  <c r="C11"/>
  <c r="B7" i="2"/>
  <c r="C7"/>
  <c r="V7" l="1"/>
  <c r="AR7"/>
  <c r="AU7"/>
  <c r="AT7"/>
  <c r="AS7"/>
  <c r="AL7"/>
  <c r="AM7"/>
  <c r="AN7"/>
  <c r="AO7"/>
  <c r="AP6"/>
  <c r="AV6"/>
  <c r="A8"/>
  <c r="T8" s="1"/>
  <c r="E7"/>
  <c r="D7"/>
  <c r="AH7"/>
  <c r="N7"/>
  <c r="J7"/>
  <c r="AG7"/>
  <c r="AF7"/>
  <c r="W7"/>
  <c r="Q7"/>
  <c r="K7"/>
  <c r="I7"/>
  <c r="P7"/>
  <c r="U7"/>
  <c r="Z7"/>
  <c r="AI7"/>
  <c r="H7"/>
  <c r="AC7"/>
  <c r="O7"/>
  <c r="AB7"/>
  <c r="AA7"/>
  <c r="T7"/>
  <c r="F6"/>
  <c r="B5" i="3" s="1"/>
  <c r="O8" i="2"/>
  <c r="Z8"/>
  <c r="V8"/>
  <c r="AB8"/>
  <c r="AC8"/>
  <c r="U8"/>
  <c r="AA8"/>
  <c r="W8"/>
  <c r="K8"/>
  <c r="Q8"/>
  <c r="H8"/>
  <c r="P8"/>
  <c r="N8"/>
  <c r="AI8"/>
  <c r="I8"/>
  <c r="AH8"/>
  <c r="AG8"/>
  <c r="J8"/>
  <c r="AF8"/>
  <c r="R6"/>
  <c r="L6"/>
  <c r="AJ6"/>
  <c r="AD6"/>
  <c r="X6"/>
  <c r="E8"/>
  <c r="C8"/>
  <c r="D8"/>
  <c r="B8"/>
  <c r="A9"/>
  <c r="F7" l="1"/>
  <c r="B6" i="3" s="1"/>
  <c r="AR9" i="2"/>
  <c r="AU9"/>
  <c r="AT9"/>
  <c r="AS9"/>
  <c r="AL9"/>
  <c r="AM9"/>
  <c r="AN9"/>
  <c r="AO9"/>
  <c r="AR8"/>
  <c r="AU8"/>
  <c r="AT8"/>
  <c r="AS8"/>
  <c r="AL8"/>
  <c r="AM8"/>
  <c r="AN8"/>
  <c r="AO8"/>
  <c r="AP7"/>
  <c r="AV7"/>
  <c r="AJ7"/>
  <c r="X7"/>
  <c r="L7"/>
  <c r="R7"/>
  <c r="AD7"/>
  <c r="AB9"/>
  <c r="Z9"/>
  <c r="AC9"/>
  <c r="U9"/>
  <c r="V9"/>
  <c r="O9"/>
  <c r="T9"/>
  <c r="AA9"/>
  <c r="AG9"/>
  <c r="Q9"/>
  <c r="AH9"/>
  <c r="AF9"/>
  <c r="W9"/>
  <c r="K9"/>
  <c r="J9"/>
  <c r="N9"/>
  <c r="H9"/>
  <c r="P9"/>
  <c r="AI9"/>
  <c r="I9"/>
  <c r="L8"/>
  <c r="R8"/>
  <c r="AD8"/>
  <c r="AJ8"/>
  <c r="X8"/>
  <c r="D9"/>
  <c r="E9"/>
  <c r="C9"/>
  <c r="B9"/>
  <c r="A10"/>
  <c r="F8"/>
  <c r="B7" i="3" s="1"/>
  <c r="AR10" i="2" l="1"/>
  <c r="AU10"/>
  <c r="AT10"/>
  <c r="AS10"/>
  <c r="AL10"/>
  <c r="AM10"/>
  <c r="AN10"/>
  <c r="AO10"/>
  <c r="AP8"/>
  <c r="AV8"/>
  <c r="AP9"/>
  <c r="AV9"/>
  <c r="R9"/>
  <c r="L9"/>
  <c r="Z10"/>
  <c r="AC10"/>
  <c r="U10"/>
  <c r="T10"/>
  <c r="AB10"/>
  <c r="O10"/>
  <c r="AA10"/>
  <c r="V10"/>
  <c r="K10"/>
  <c r="AF10"/>
  <c r="H10"/>
  <c r="P10"/>
  <c r="AI10"/>
  <c r="I10"/>
  <c r="AG10"/>
  <c r="N10"/>
  <c r="W10"/>
  <c r="J10"/>
  <c r="Q10"/>
  <c r="AH10"/>
  <c r="AJ9"/>
  <c r="AD9"/>
  <c r="X9"/>
  <c r="E10"/>
  <c r="C10"/>
  <c r="D10"/>
  <c r="B10"/>
  <c r="A11"/>
  <c r="F9"/>
  <c r="B8" i="3" s="1"/>
  <c r="AP10" i="2" l="1"/>
  <c r="AV10"/>
  <c r="AR11"/>
  <c r="AU11"/>
  <c r="AT11"/>
  <c r="AS11"/>
  <c r="AL11"/>
  <c r="AM11"/>
  <c r="AN11"/>
  <c r="AO11"/>
  <c r="R10"/>
  <c r="V11"/>
  <c r="O11"/>
  <c r="T11"/>
  <c r="AA11"/>
  <c r="AB11"/>
  <c r="Z11"/>
  <c r="AC11"/>
  <c r="U11"/>
  <c r="Q11"/>
  <c r="H11"/>
  <c r="P11"/>
  <c r="J11"/>
  <c r="N11"/>
  <c r="AI11"/>
  <c r="I11"/>
  <c r="AH11"/>
  <c r="AG11"/>
  <c r="AF11"/>
  <c r="K11"/>
  <c r="W11"/>
  <c r="L10"/>
  <c r="AJ10"/>
  <c r="AD10"/>
  <c r="X10"/>
  <c r="D11"/>
  <c r="B11"/>
  <c r="E11"/>
  <c r="C11"/>
  <c r="A12"/>
  <c r="F10"/>
  <c r="B9" i="3" s="1"/>
  <c r="AP11" i="2" l="1"/>
  <c r="AV11"/>
  <c r="AR12"/>
  <c r="AU12"/>
  <c r="AT12"/>
  <c r="AS12"/>
  <c r="AL12"/>
  <c r="AM12"/>
  <c r="AN12"/>
  <c r="AO12"/>
  <c r="T12"/>
  <c r="O12"/>
  <c r="AB12"/>
  <c r="AC12"/>
  <c r="U12"/>
  <c r="V12"/>
  <c r="AA12"/>
  <c r="Z12"/>
  <c r="J12"/>
  <c r="H12"/>
  <c r="P12"/>
  <c r="N12"/>
  <c r="AI12"/>
  <c r="I12"/>
  <c r="AH12"/>
  <c r="K12"/>
  <c r="Q12"/>
  <c r="AG12"/>
  <c r="W12"/>
  <c r="AF12"/>
  <c r="X11"/>
  <c r="L11"/>
  <c r="AJ11"/>
  <c r="R11"/>
  <c r="AD11"/>
  <c r="E12"/>
  <c r="C12"/>
  <c r="D12"/>
  <c r="B12"/>
  <c r="A13"/>
  <c r="F11"/>
  <c r="B10" i="3" s="1"/>
  <c r="AP12" i="2" l="1"/>
  <c r="AV12"/>
  <c r="AR13"/>
  <c r="AU13"/>
  <c r="AT13"/>
  <c r="AS13"/>
  <c r="AL13"/>
  <c r="AM13"/>
  <c r="AN13"/>
  <c r="AO13"/>
  <c r="AD12"/>
  <c r="R12"/>
  <c r="L12"/>
  <c r="T13"/>
  <c r="U13"/>
  <c r="AA13"/>
  <c r="O13"/>
  <c r="Z13"/>
  <c r="AC13"/>
  <c r="V13"/>
  <c r="AB13"/>
  <c r="Q13"/>
  <c r="H13"/>
  <c r="J13"/>
  <c r="N13"/>
  <c r="AH13"/>
  <c r="K13"/>
  <c r="AF13"/>
  <c r="W13"/>
  <c r="AG13"/>
  <c r="P13"/>
  <c r="AI13"/>
  <c r="I13"/>
  <c r="AJ12"/>
  <c r="X12"/>
  <c r="D13"/>
  <c r="E13"/>
  <c r="C13"/>
  <c r="B13"/>
  <c r="A14"/>
  <c r="F12"/>
  <c r="B11" i="3" s="1"/>
  <c r="AP13" i="2" l="1"/>
  <c r="AV13"/>
  <c r="AR14"/>
  <c r="AU14"/>
  <c r="AT14"/>
  <c r="AS14"/>
  <c r="AL14"/>
  <c r="AM14"/>
  <c r="AN14"/>
  <c r="AO14"/>
  <c r="AJ13"/>
  <c r="X13"/>
  <c r="R13"/>
  <c r="L13"/>
  <c r="Z14"/>
  <c r="AC14"/>
  <c r="U14"/>
  <c r="V14"/>
  <c r="AB14"/>
  <c r="T14"/>
  <c r="AA14"/>
  <c r="O14"/>
  <c r="Q14"/>
  <c r="AG14"/>
  <c r="W14"/>
  <c r="AH14"/>
  <c r="AF14"/>
  <c r="H14"/>
  <c r="P14"/>
  <c r="J14"/>
  <c r="AI14"/>
  <c r="I14"/>
  <c r="N14"/>
  <c r="K14"/>
  <c r="AD13"/>
  <c r="E14"/>
  <c r="C14"/>
  <c r="D14"/>
  <c r="B14"/>
  <c r="A15"/>
  <c r="F13"/>
  <c r="B12" i="3" s="1"/>
  <c r="AP14" i="2" l="1"/>
  <c r="AV14"/>
  <c r="AR15"/>
  <c r="AU15"/>
  <c r="AT15"/>
  <c r="AS15"/>
  <c r="AL15"/>
  <c r="AM15"/>
  <c r="AN15"/>
  <c r="AO15"/>
  <c r="R14"/>
  <c r="V15"/>
  <c r="T15"/>
  <c r="AA15"/>
  <c r="AB15"/>
  <c r="O15"/>
  <c r="Z15"/>
  <c r="AC15"/>
  <c r="U15"/>
  <c r="H15"/>
  <c r="P15"/>
  <c r="AI15"/>
  <c r="I15"/>
  <c r="AG15"/>
  <c r="K15"/>
  <c r="Q15"/>
  <c r="AF15"/>
  <c r="W15"/>
  <c r="J15"/>
  <c r="N15"/>
  <c r="AH15"/>
  <c r="X14"/>
  <c r="L14"/>
  <c r="AJ14"/>
  <c r="AD14"/>
  <c r="D15"/>
  <c r="B15"/>
  <c r="E15"/>
  <c r="C15"/>
  <c r="A16"/>
  <c r="F14"/>
  <c r="B13" i="3" s="1"/>
  <c r="AP15" i="2" l="1"/>
  <c r="AV15"/>
  <c r="AR16"/>
  <c r="AU16"/>
  <c r="AT16"/>
  <c r="AS16"/>
  <c r="AL16"/>
  <c r="AM16"/>
  <c r="AN16"/>
  <c r="AO16"/>
  <c r="R15"/>
  <c r="T16"/>
  <c r="O16"/>
  <c r="AA16"/>
  <c r="AB16"/>
  <c r="Z16"/>
  <c r="V16"/>
  <c r="AC16"/>
  <c r="U16"/>
  <c r="AG16"/>
  <c r="W16"/>
  <c r="Q16"/>
  <c r="H16"/>
  <c r="P16"/>
  <c r="J16"/>
  <c r="AI16"/>
  <c r="I16"/>
  <c r="K16"/>
  <c r="N16"/>
  <c r="AF16"/>
  <c r="AH16"/>
  <c r="X15"/>
  <c r="L15"/>
  <c r="AJ15"/>
  <c r="AD15"/>
  <c r="E16"/>
  <c r="C16"/>
  <c r="D16"/>
  <c r="B16"/>
  <c r="A17"/>
  <c r="F15"/>
  <c r="B14" i="3" s="1"/>
  <c r="AP16" i="2" l="1"/>
  <c r="AV16"/>
  <c r="AR17"/>
  <c r="AU17"/>
  <c r="AT17"/>
  <c r="AS17"/>
  <c r="AL17"/>
  <c r="AM17"/>
  <c r="AN17"/>
  <c r="AO17"/>
  <c r="AD16"/>
  <c r="L16"/>
  <c r="AB17"/>
  <c r="Z17"/>
  <c r="AC17"/>
  <c r="O17"/>
  <c r="T17"/>
  <c r="AA17"/>
  <c r="U17"/>
  <c r="V17"/>
  <c r="AG17"/>
  <c r="J17"/>
  <c r="N17"/>
  <c r="W17"/>
  <c r="AF17"/>
  <c r="Q17"/>
  <c r="AH17"/>
  <c r="H17"/>
  <c r="I17"/>
  <c r="P17"/>
  <c r="AI17"/>
  <c r="K17"/>
  <c r="R16"/>
  <c r="AJ16"/>
  <c r="X16"/>
  <c r="D17"/>
  <c r="E17"/>
  <c r="C17"/>
  <c r="B17"/>
  <c r="A18"/>
  <c r="F16"/>
  <c r="B15" i="3" s="1"/>
  <c r="AP17" i="2" l="1"/>
  <c r="AV17"/>
  <c r="AR18"/>
  <c r="AU18"/>
  <c r="AT18"/>
  <c r="AS18"/>
  <c r="AL18"/>
  <c r="AM18"/>
  <c r="AN18"/>
  <c r="AO18"/>
  <c r="L17"/>
  <c r="AB18"/>
  <c r="Z18"/>
  <c r="AC18"/>
  <c r="U18"/>
  <c r="V18"/>
  <c r="AA18"/>
  <c r="O18"/>
  <c r="T18"/>
  <c r="AH18"/>
  <c r="K18"/>
  <c r="H18"/>
  <c r="P18"/>
  <c r="AI18"/>
  <c r="I18"/>
  <c r="Q18"/>
  <c r="W18"/>
  <c r="AF18"/>
  <c r="N18"/>
  <c r="AG18"/>
  <c r="J18"/>
  <c r="AJ17"/>
  <c r="R17"/>
  <c r="X17"/>
  <c r="AD17"/>
  <c r="E18"/>
  <c r="C18"/>
  <c r="D18"/>
  <c r="B18"/>
  <c r="A19"/>
  <c r="F17"/>
  <c r="B16" i="3" s="1"/>
  <c r="AP18" i="2" l="1"/>
  <c r="AV18"/>
  <c r="AR19"/>
  <c r="AU19"/>
  <c r="AT19"/>
  <c r="AS19"/>
  <c r="AL19"/>
  <c r="AM19"/>
  <c r="AN19"/>
  <c r="AO19"/>
  <c r="X18"/>
  <c r="R18"/>
  <c r="V19"/>
  <c r="O19"/>
  <c r="AB19"/>
  <c r="Z19"/>
  <c r="AC19"/>
  <c r="U19"/>
  <c r="T19"/>
  <c r="AA19"/>
  <c r="H19"/>
  <c r="P19"/>
  <c r="J19"/>
  <c r="N19"/>
  <c r="AI19"/>
  <c r="W19"/>
  <c r="I19"/>
  <c r="AH19"/>
  <c r="Q19"/>
  <c r="AG19"/>
  <c r="AF19"/>
  <c r="K19"/>
  <c r="L18"/>
  <c r="AJ18"/>
  <c r="AD18"/>
  <c r="D19"/>
  <c r="B19"/>
  <c r="E19"/>
  <c r="C19"/>
  <c r="A20"/>
  <c r="F18"/>
  <c r="B17" i="3" s="1"/>
  <c r="AP19" i="2" l="1"/>
  <c r="AV19"/>
  <c r="AR20"/>
  <c r="AU20"/>
  <c r="AT20"/>
  <c r="AS20"/>
  <c r="AL20"/>
  <c r="AM20"/>
  <c r="AN20"/>
  <c r="AO20"/>
  <c r="AJ19"/>
  <c r="T20"/>
  <c r="O20"/>
  <c r="AB20"/>
  <c r="AC20"/>
  <c r="U20"/>
  <c r="V20"/>
  <c r="AA20"/>
  <c r="Z20"/>
  <c r="J20"/>
  <c r="H20"/>
  <c r="P20"/>
  <c r="AG20"/>
  <c r="AI20"/>
  <c r="I20"/>
  <c r="AH20"/>
  <c r="K20"/>
  <c r="Q20"/>
  <c r="N20"/>
  <c r="W20"/>
  <c r="AF20"/>
  <c r="R19"/>
  <c r="AD19"/>
  <c r="L19"/>
  <c r="X19"/>
  <c r="E20"/>
  <c r="C20"/>
  <c r="D20"/>
  <c r="B20"/>
  <c r="A21"/>
  <c r="F19"/>
  <c r="B18" i="3" s="1"/>
  <c r="AP20" i="2" l="1"/>
  <c r="AV20"/>
  <c r="AR21"/>
  <c r="AU21"/>
  <c r="AT21"/>
  <c r="AS21"/>
  <c r="AL21"/>
  <c r="AM21"/>
  <c r="AN21"/>
  <c r="AO21"/>
  <c r="AJ20"/>
  <c r="X20"/>
  <c r="L20"/>
  <c r="U21"/>
  <c r="AB21"/>
  <c r="O21"/>
  <c r="T21"/>
  <c r="Z21"/>
  <c r="AC21"/>
  <c r="AA21"/>
  <c r="V21"/>
  <c r="Q21"/>
  <c r="W21"/>
  <c r="H21"/>
  <c r="J21"/>
  <c r="N21"/>
  <c r="AH21"/>
  <c r="K21"/>
  <c r="AF21"/>
  <c r="P21"/>
  <c r="AG21"/>
  <c r="AI21"/>
  <c r="I21"/>
  <c r="R20"/>
  <c r="AD20"/>
  <c r="D21"/>
  <c r="E21"/>
  <c r="C21"/>
  <c r="B21"/>
  <c r="A22"/>
  <c r="F20"/>
  <c r="B19" i="3" s="1"/>
  <c r="AP21" i="2" l="1"/>
  <c r="AV21"/>
  <c r="AR22"/>
  <c r="AU22"/>
  <c r="AT22"/>
  <c r="AS22"/>
  <c r="AL22"/>
  <c r="AM22"/>
  <c r="AN22"/>
  <c r="AO22"/>
  <c r="X21"/>
  <c r="L21"/>
  <c r="AA22"/>
  <c r="Z22"/>
  <c r="AC22"/>
  <c r="U22"/>
  <c r="T22"/>
  <c r="V22"/>
  <c r="AB22"/>
  <c r="O22"/>
  <c r="Q22"/>
  <c r="AG22"/>
  <c r="N22"/>
  <c r="AF22"/>
  <c r="J22"/>
  <c r="AH22"/>
  <c r="H22"/>
  <c r="P22"/>
  <c r="AI22"/>
  <c r="W22"/>
  <c r="I22"/>
  <c r="K22"/>
  <c r="AD21"/>
  <c r="R21"/>
  <c r="AJ21"/>
  <c r="E22"/>
  <c r="C22"/>
  <c r="D22"/>
  <c r="B22"/>
  <c r="A23"/>
  <c r="F21"/>
  <c r="B20" i="3" s="1"/>
  <c r="AP22" i="2" l="1"/>
  <c r="AV22"/>
  <c r="AR23"/>
  <c r="AU23"/>
  <c r="AT23"/>
  <c r="AS23"/>
  <c r="AL23"/>
  <c r="AM23"/>
  <c r="AN23"/>
  <c r="AO23"/>
  <c r="V23"/>
  <c r="T23"/>
  <c r="AA23"/>
  <c r="AB23"/>
  <c r="O23"/>
  <c r="Z23"/>
  <c r="AC23"/>
  <c r="U23"/>
  <c r="H23"/>
  <c r="P23"/>
  <c r="AI23"/>
  <c r="I23"/>
  <c r="W23"/>
  <c r="K23"/>
  <c r="AF23"/>
  <c r="Q23"/>
  <c r="AG23"/>
  <c r="N23"/>
  <c r="AH23"/>
  <c r="J23"/>
  <c r="X22"/>
  <c r="L22"/>
  <c r="R22"/>
  <c r="AJ22"/>
  <c r="AD22"/>
  <c r="D23"/>
  <c r="B23"/>
  <c r="E23"/>
  <c r="C23"/>
  <c r="A24"/>
  <c r="F22"/>
  <c r="B21" i="3" s="1"/>
  <c r="AP23" i="2" l="1"/>
  <c r="AV23"/>
  <c r="AR24"/>
  <c r="AU24"/>
  <c r="AT24"/>
  <c r="AS24"/>
  <c r="AL24"/>
  <c r="AM24"/>
  <c r="AN24"/>
  <c r="AO24"/>
  <c r="R23"/>
  <c r="T24"/>
  <c r="AB24"/>
  <c r="O24"/>
  <c r="Z24"/>
  <c r="AA24"/>
  <c r="V24"/>
  <c r="AC24"/>
  <c r="U24"/>
  <c r="W24"/>
  <c r="K24"/>
  <c r="Q24"/>
  <c r="H24"/>
  <c r="P24"/>
  <c r="J24"/>
  <c r="AI24"/>
  <c r="I24"/>
  <c r="N24"/>
  <c r="AH24"/>
  <c r="AG24"/>
  <c r="AF24"/>
  <c r="X23"/>
  <c r="L23"/>
  <c r="AJ23"/>
  <c r="AD23"/>
  <c r="E24"/>
  <c r="C24"/>
  <c r="D24"/>
  <c r="B24"/>
  <c r="A25"/>
  <c r="F23"/>
  <c r="B22" i="3" s="1"/>
  <c r="AP24" i="2" l="1"/>
  <c r="AV24"/>
  <c r="AR25"/>
  <c r="AU25"/>
  <c r="AT25"/>
  <c r="AS25"/>
  <c r="AL25"/>
  <c r="AM25"/>
  <c r="AN25"/>
  <c r="AO25"/>
  <c r="R24"/>
  <c r="L24"/>
  <c r="AB25"/>
  <c r="Z25"/>
  <c r="AC25"/>
  <c r="O25"/>
  <c r="T25"/>
  <c r="AA25"/>
  <c r="U25"/>
  <c r="V25"/>
  <c r="Q25"/>
  <c r="AG25"/>
  <c r="K25"/>
  <c r="AH25"/>
  <c r="AF25"/>
  <c r="W25"/>
  <c r="J25"/>
  <c r="N25"/>
  <c r="H25"/>
  <c r="P25"/>
  <c r="AI25"/>
  <c r="I25"/>
  <c r="AD24"/>
  <c r="AJ24"/>
  <c r="X24"/>
  <c r="D25"/>
  <c r="E25"/>
  <c r="C25"/>
  <c r="B25"/>
  <c r="A26"/>
  <c r="F24"/>
  <c r="B23" i="3" s="1"/>
  <c r="AP25" i="2" l="1"/>
  <c r="AV25"/>
  <c r="AR26"/>
  <c r="AU26"/>
  <c r="AT26"/>
  <c r="AS26"/>
  <c r="AL26"/>
  <c r="AM26"/>
  <c r="AN26"/>
  <c r="AO26"/>
  <c r="R25"/>
  <c r="AD25"/>
  <c r="X25"/>
  <c r="L25"/>
  <c r="Z26"/>
  <c r="AC26"/>
  <c r="U26"/>
  <c r="AA26"/>
  <c r="V26"/>
  <c r="O26"/>
  <c r="T26"/>
  <c r="AB26"/>
  <c r="J26"/>
  <c r="K26"/>
  <c r="H26"/>
  <c r="P26"/>
  <c r="AG26"/>
  <c r="AI26"/>
  <c r="I26"/>
  <c r="N26"/>
  <c r="W26"/>
  <c r="AF26"/>
  <c r="Q26"/>
  <c r="AH26"/>
  <c r="AJ25"/>
  <c r="E26"/>
  <c r="C26"/>
  <c r="D26"/>
  <c r="B26"/>
  <c r="F25"/>
  <c r="B24" i="3" s="1"/>
  <c r="A27" i="2"/>
  <c r="AR27" l="1"/>
  <c r="AU27"/>
  <c r="AT27"/>
  <c r="AS27"/>
  <c r="AL27"/>
  <c r="AM27"/>
  <c r="AN27"/>
  <c r="AO27"/>
  <c r="AP26"/>
  <c r="AV26"/>
  <c r="R26"/>
  <c r="AD26"/>
  <c r="V27"/>
  <c r="O27"/>
  <c r="T27"/>
  <c r="AA27"/>
  <c r="AB27"/>
  <c r="Z27"/>
  <c r="AC27"/>
  <c r="U27"/>
  <c r="Q27"/>
  <c r="H27"/>
  <c r="P27"/>
  <c r="J27"/>
  <c r="N27"/>
  <c r="AI27"/>
  <c r="I27"/>
  <c r="AH27"/>
  <c r="AG27"/>
  <c r="AF27"/>
  <c r="W27"/>
  <c r="K27"/>
  <c r="L26"/>
  <c r="AJ26"/>
  <c r="X26"/>
  <c r="D27"/>
  <c r="B27"/>
  <c r="E27"/>
  <c r="C27"/>
  <c r="A28"/>
  <c r="F26"/>
  <c r="B25" i="3" s="1"/>
  <c r="AP27" i="2" l="1"/>
  <c r="AV27"/>
  <c r="AR28"/>
  <c r="AU28"/>
  <c r="AT28"/>
  <c r="AS28"/>
  <c r="AL28"/>
  <c r="AM28"/>
  <c r="AN28"/>
  <c r="AO28"/>
  <c r="AJ27"/>
  <c r="AD27"/>
  <c r="X27"/>
  <c r="T28"/>
  <c r="O28"/>
  <c r="AA28"/>
  <c r="AC28"/>
  <c r="U28"/>
  <c r="V28"/>
  <c r="AB28"/>
  <c r="Z28"/>
  <c r="N28"/>
  <c r="AG28"/>
  <c r="H28"/>
  <c r="P28"/>
  <c r="J28"/>
  <c r="AI28"/>
  <c r="I28"/>
  <c r="K28"/>
  <c r="Q28"/>
  <c r="AH28"/>
  <c r="W28"/>
  <c r="AF28"/>
  <c r="R27"/>
  <c r="L27"/>
  <c r="E28"/>
  <c r="C28"/>
  <c r="D28"/>
  <c r="B28"/>
  <c r="A29"/>
  <c r="F27"/>
  <c r="B26" i="3" s="1"/>
  <c r="AP28" i="2" l="1"/>
  <c r="AV28"/>
  <c r="AR29"/>
  <c r="AU29"/>
  <c r="AT29"/>
  <c r="AS29"/>
  <c r="AL29"/>
  <c r="AM29"/>
  <c r="AN29"/>
  <c r="AO29"/>
  <c r="AJ28"/>
  <c r="L28"/>
  <c r="T29"/>
  <c r="U29"/>
  <c r="AA29"/>
  <c r="O29"/>
  <c r="Z29"/>
  <c r="AC29"/>
  <c r="V29"/>
  <c r="AB29"/>
  <c r="H29"/>
  <c r="Q29"/>
  <c r="J29"/>
  <c r="N29"/>
  <c r="AH29"/>
  <c r="K29"/>
  <c r="AF29"/>
  <c r="AG29"/>
  <c r="W29"/>
  <c r="I29"/>
  <c r="P29"/>
  <c r="AI29"/>
  <c r="R28"/>
  <c r="X28"/>
  <c r="AD28"/>
  <c r="D29"/>
  <c r="E29"/>
  <c r="C29"/>
  <c r="B29"/>
  <c r="A30"/>
  <c r="F28"/>
  <c r="B27" i="3" s="1"/>
  <c r="AP29" i="2" l="1"/>
  <c r="AV29"/>
  <c r="AR30"/>
  <c r="AU30"/>
  <c r="AT30"/>
  <c r="AS30"/>
  <c r="AL30"/>
  <c r="AM30"/>
  <c r="AN30"/>
  <c r="AO30"/>
  <c r="AD29"/>
  <c r="L29"/>
  <c r="Z30"/>
  <c r="AC30"/>
  <c r="U30"/>
  <c r="V30"/>
  <c r="AB30"/>
  <c r="O30"/>
  <c r="T30"/>
  <c r="AA30"/>
  <c r="Q30"/>
  <c r="AG30"/>
  <c r="W30"/>
  <c r="AF30"/>
  <c r="H30"/>
  <c r="P30"/>
  <c r="AI30"/>
  <c r="I30"/>
  <c r="AH30"/>
  <c r="J30"/>
  <c r="K30"/>
  <c r="N30"/>
  <c r="R29"/>
  <c r="AJ29"/>
  <c r="X29"/>
  <c r="E30"/>
  <c r="C30"/>
  <c r="D30"/>
  <c r="B30"/>
  <c r="A31"/>
  <c r="F29"/>
  <c r="B28" i="3" s="1"/>
  <c r="AP30" i="2" l="1"/>
  <c r="AV30"/>
  <c r="AR31"/>
  <c r="AU31"/>
  <c r="AT31"/>
  <c r="AS31"/>
  <c r="AL31"/>
  <c r="AM31"/>
  <c r="AN31"/>
  <c r="AO31"/>
  <c r="V31"/>
  <c r="T31"/>
  <c r="AA31"/>
  <c r="AB31"/>
  <c r="O31"/>
  <c r="Z31"/>
  <c r="AC31"/>
  <c r="U31"/>
  <c r="H31"/>
  <c r="P31"/>
  <c r="AI31"/>
  <c r="I31"/>
  <c r="AG31"/>
  <c r="W31"/>
  <c r="Q31"/>
  <c r="AF31"/>
  <c r="K31"/>
  <c r="J31"/>
  <c r="N31"/>
  <c r="AH31"/>
  <c r="L30"/>
  <c r="R30"/>
  <c r="AJ30"/>
  <c r="AD30"/>
  <c r="X30"/>
  <c r="D31"/>
  <c r="B31"/>
  <c r="E31"/>
  <c r="C31"/>
  <c r="A32"/>
  <c r="F30"/>
  <c r="B29" i="3" s="1"/>
  <c r="AP31" i="2" l="1"/>
  <c r="AV31"/>
  <c r="AR32"/>
  <c r="AU32"/>
  <c r="AT32"/>
  <c r="AS32"/>
  <c r="AL32"/>
  <c r="AM32"/>
  <c r="AN32"/>
  <c r="AO32"/>
  <c r="R31"/>
  <c r="T32"/>
  <c r="O32"/>
  <c r="AA32"/>
  <c r="Z32"/>
  <c r="V32"/>
  <c r="AB32"/>
  <c r="AC32"/>
  <c r="U32"/>
  <c r="AG32"/>
  <c r="W32"/>
  <c r="AH32"/>
  <c r="N32"/>
  <c r="Q32"/>
  <c r="H32"/>
  <c r="P32"/>
  <c r="AI32"/>
  <c r="I32"/>
  <c r="K32"/>
  <c r="J32"/>
  <c r="AF32"/>
  <c r="L31"/>
  <c r="AJ31"/>
  <c r="AD31"/>
  <c r="X31"/>
  <c r="E32"/>
  <c r="C32"/>
  <c r="D32"/>
  <c r="B32"/>
  <c r="A33"/>
  <c r="F31"/>
  <c r="B30" i="3" s="1"/>
  <c r="AP32" i="2" l="1"/>
  <c r="AV32"/>
  <c r="AR33"/>
  <c r="AU33"/>
  <c r="AT33"/>
  <c r="AS33"/>
  <c r="AL33"/>
  <c r="AM33"/>
  <c r="AN33"/>
  <c r="AO33"/>
  <c r="AD32"/>
  <c r="R32"/>
  <c r="L32"/>
  <c r="AB33"/>
  <c r="Z33"/>
  <c r="AC33"/>
  <c r="O33"/>
  <c r="T33"/>
  <c r="AA33"/>
  <c r="U33"/>
  <c r="V33"/>
  <c r="AG33"/>
  <c r="J33"/>
  <c r="N33"/>
  <c r="AF33"/>
  <c r="Q33"/>
  <c r="W33"/>
  <c r="AH33"/>
  <c r="H33"/>
  <c r="I33"/>
  <c r="AI33"/>
  <c r="K33"/>
  <c r="P33"/>
  <c r="AJ32"/>
  <c r="X32"/>
  <c r="D33"/>
  <c r="E33"/>
  <c r="C33"/>
  <c r="B33"/>
  <c r="A34"/>
  <c r="F32"/>
  <c r="B31" i="3" s="1"/>
  <c r="AP33" i="2" l="1"/>
  <c r="AV33"/>
  <c r="AR34"/>
  <c r="AU34"/>
  <c r="AT34"/>
  <c r="AS34"/>
  <c r="AL34"/>
  <c r="AM34"/>
  <c r="AN34"/>
  <c r="AO34"/>
  <c r="R33"/>
  <c r="L33"/>
  <c r="AB34"/>
  <c r="Z34"/>
  <c r="AC34"/>
  <c r="U34"/>
  <c r="V34"/>
  <c r="O34"/>
  <c r="AA34"/>
  <c r="T34"/>
  <c r="AG34"/>
  <c r="AH34"/>
  <c r="K34"/>
  <c r="AF34"/>
  <c r="H34"/>
  <c r="P34"/>
  <c r="J34"/>
  <c r="N34"/>
  <c r="AI34"/>
  <c r="I34"/>
  <c r="Q34"/>
  <c r="W34"/>
  <c r="AJ33"/>
  <c r="AD33"/>
  <c r="X33"/>
  <c r="E34"/>
  <c r="C34"/>
  <c r="D34"/>
  <c r="B34"/>
  <c r="A35"/>
  <c r="F33"/>
  <c r="B32" i="3" s="1"/>
  <c r="AP34" i="2" l="1"/>
  <c r="AV34"/>
  <c r="AR35"/>
  <c r="AU35"/>
  <c r="AT35"/>
  <c r="AS35"/>
  <c r="AL35"/>
  <c r="AM35"/>
  <c r="AN35"/>
  <c r="AO35"/>
  <c r="V35"/>
  <c r="O35"/>
  <c r="AB35"/>
  <c r="Z35"/>
  <c r="AC35"/>
  <c r="U35"/>
  <c r="T35"/>
  <c r="AA35"/>
  <c r="H35"/>
  <c r="P35"/>
  <c r="J35"/>
  <c r="N35"/>
  <c r="AI35"/>
  <c r="W35"/>
  <c r="I35"/>
  <c r="AH35"/>
  <c r="AG35"/>
  <c r="AF35"/>
  <c r="K35"/>
  <c r="Q35"/>
  <c r="X34"/>
  <c r="L34"/>
  <c r="R34"/>
  <c r="AJ34"/>
  <c r="AD34"/>
  <c r="D35"/>
  <c r="B35"/>
  <c r="E35"/>
  <c r="C35"/>
  <c r="A36"/>
  <c r="F34"/>
  <c r="B33" i="3" s="1"/>
  <c r="AP35" i="2" l="1"/>
  <c r="AV35"/>
  <c r="AR36"/>
  <c r="AU36"/>
  <c r="AT36"/>
  <c r="AS36"/>
  <c r="AL36"/>
  <c r="AM36"/>
  <c r="AN36"/>
  <c r="AO36"/>
  <c r="T36"/>
  <c r="O36"/>
  <c r="AB36"/>
  <c r="AC36"/>
  <c r="U36"/>
  <c r="V36"/>
  <c r="AA36"/>
  <c r="Z36"/>
  <c r="Q36"/>
  <c r="H36"/>
  <c r="P36"/>
  <c r="AG36"/>
  <c r="N36"/>
  <c r="AI36"/>
  <c r="I36"/>
  <c r="K36"/>
  <c r="J36"/>
  <c r="W36"/>
  <c r="AH36"/>
  <c r="AF36"/>
  <c r="R35"/>
  <c r="L35"/>
  <c r="AJ35"/>
  <c r="AD35"/>
  <c r="X35"/>
  <c r="E36"/>
  <c r="C36"/>
  <c r="D36"/>
  <c r="B36"/>
  <c r="A37"/>
  <c r="F35"/>
  <c r="B34" i="3" s="1"/>
  <c r="AP36" i="2" l="1"/>
  <c r="AV36"/>
  <c r="AR37"/>
  <c r="AU37"/>
  <c r="AT37"/>
  <c r="AS37"/>
  <c r="AL37"/>
  <c r="AM37"/>
  <c r="AN37"/>
  <c r="AO37"/>
  <c r="U37"/>
  <c r="AB37"/>
  <c r="O37"/>
  <c r="T37"/>
  <c r="Z37"/>
  <c r="AC37"/>
  <c r="AA37"/>
  <c r="V37"/>
  <c r="W37"/>
  <c r="K37"/>
  <c r="H37"/>
  <c r="J37"/>
  <c r="N37"/>
  <c r="AH37"/>
  <c r="AF37"/>
  <c r="Q37"/>
  <c r="AG37"/>
  <c r="I37"/>
  <c r="P37"/>
  <c r="AI37"/>
  <c r="L36"/>
  <c r="R36"/>
  <c r="AD36"/>
  <c r="AJ36"/>
  <c r="X36"/>
  <c r="D37"/>
  <c r="E37"/>
  <c r="C37"/>
  <c r="B37"/>
  <c r="A38"/>
  <c r="F36"/>
  <c r="B35" i="3" s="1"/>
  <c r="AP37" i="2" l="1"/>
  <c r="AV37"/>
  <c r="AR38"/>
  <c r="AU38"/>
  <c r="AT38"/>
  <c r="AS38"/>
  <c r="AL38"/>
  <c r="AM38"/>
  <c r="AN38"/>
  <c r="AO38"/>
  <c r="AA38"/>
  <c r="Z38"/>
  <c r="AC38"/>
  <c r="U38"/>
  <c r="T38"/>
  <c r="V38"/>
  <c r="AB38"/>
  <c r="O38"/>
  <c r="Q38"/>
  <c r="J38"/>
  <c r="N38"/>
  <c r="AH38"/>
  <c r="AF38"/>
  <c r="H38"/>
  <c r="P38"/>
  <c r="AI38"/>
  <c r="W38"/>
  <c r="I38"/>
  <c r="AG38"/>
  <c r="K38"/>
  <c r="L37"/>
  <c r="R37"/>
  <c r="AD37"/>
  <c r="AJ37"/>
  <c r="X37"/>
  <c r="E38"/>
  <c r="C38"/>
  <c r="D38"/>
  <c r="B38"/>
  <c r="A39"/>
  <c r="F37"/>
  <c r="B36" i="3" s="1"/>
  <c r="AR39" i="2" l="1"/>
  <c r="AU39"/>
  <c r="AT39"/>
  <c r="AS39"/>
  <c r="AL39"/>
  <c r="AM39"/>
  <c r="AN39"/>
  <c r="AO39"/>
  <c r="AP38"/>
  <c r="AV38"/>
  <c r="V39"/>
  <c r="T39"/>
  <c r="AA39"/>
  <c r="AB39"/>
  <c r="O39"/>
  <c r="Z39"/>
  <c r="AC39"/>
  <c r="U39"/>
  <c r="H39"/>
  <c r="P39"/>
  <c r="AI39"/>
  <c r="I39"/>
  <c r="Q39"/>
  <c r="W39"/>
  <c r="K39"/>
  <c r="AF39"/>
  <c r="AG39"/>
  <c r="J39"/>
  <c r="AH39"/>
  <c r="N39"/>
  <c r="AD38"/>
  <c r="L38"/>
  <c r="R38"/>
  <c r="AJ38"/>
  <c r="X38"/>
  <c r="D39"/>
  <c r="B39"/>
  <c r="E39"/>
  <c r="C39"/>
  <c r="A40"/>
  <c r="F38"/>
  <c r="B37" i="3" s="1"/>
  <c r="AR40" i="2" l="1"/>
  <c r="AU40"/>
  <c r="AT40"/>
  <c r="AS40"/>
  <c r="AL40"/>
  <c r="AM40"/>
  <c r="AN40"/>
  <c r="AO40"/>
  <c r="AP39"/>
  <c r="AV39"/>
  <c r="R39"/>
  <c r="T40"/>
  <c r="O40"/>
  <c r="AB40"/>
  <c r="Z40"/>
  <c r="V40"/>
  <c r="AC40"/>
  <c r="U40"/>
  <c r="AA40"/>
  <c r="J40"/>
  <c r="N40"/>
  <c r="W40"/>
  <c r="K40"/>
  <c r="Q40"/>
  <c r="H40"/>
  <c r="P40"/>
  <c r="AI40"/>
  <c r="I40"/>
  <c r="AH40"/>
  <c r="AG40"/>
  <c r="AF40"/>
  <c r="L39"/>
  <c r="AJ39"/>
  <c r="X39"/>
  <c r="AD39"/>
  <c r="E40"/>
  <c r="C40"/>
  <c r="D40"/>
  <c r="B40"/>
  <c r="A41"/>
  <c r="F39"/>
  <c r="B38" i="3" s="1"/>
  <c r="AR41" i="2" l="1"/>
  <c r="AU41"/>
  <c r="AT41"/>
  <c r="AS41"/>
  <c r="AL41"/>
  <c r="AM41"/>
  <c r="AN41"/>
  <c r="AO41"/>
  <c r="AP40"/>
  <c r="AV40"/>
  <c r="R40"/>
  <c r="L40"/>
  <c r="AB41"/>
  <c r="Z41"/>
  <c r="AC41"/>
  <c r="O41"/>
  <c r="T41"/>
  <c r="AA41"/>
  <c r="U41"/>
  <c r="V41"/>
  <c r="AG41"/>
  <c r="K41"/>
  <c r="AH41"/>
  <c r="AF41"/>
  <c r="J41"/>
  <c r="N41"/>
  <c r="Q41"/>
  <c r="H41"/>
  <c r="P41"/>
  <c r="AI41"/>
  <c r="I41"/>
  <c r="W41"/>
  <c r="AD40"/>
  <c r="X40"/>
  <c r="AJ40"/>
  <c r="D41"/>
  <c r="E41"/>
  <c r="C41"/>
  <c r="B41"/>
  <c r="A42"/>
  <c r="F40"/>
  <c r="B39" i="3" s="1"/>
  <c r="AR42" i="2" l="1"/>
  <c r="AU42"/>
  <c r="AT42"/>
  <c r="AS42"/>
  <c r="AL42"/>
  <c r="AM42"/>
  <c r="AN42"/>
  <c r="AO42"/>
  <c r="AP41"/>
  <c r="AV41"/>
  <c r="Z42"/>
  <c r="AC42"/>
  <c r="U42"/>
  <c r="V42"/>
  <c r="T42"/>
  <c r="AB42"/>
  <c r="O42"/>
  <c r="AA42"/>
  <c r="K42"/>
  <c r="AF42"/>
  <c r="H42"/>
  <c r="P42"/>
  <c r="AI42"/>
  <c r="I42"/>
  <c r="AG42"/>
  <c r="J42"/>
  <c r="N42"/>
  <c r="W42"/>
  <c r="Q42"/>
  <c r="AH42"/>
  <c r="L41"/>
  <c r="R41"/>
  <c r="AJ41"/>
  <c r="X41"/>
  <c r="AD41"/>
  <c r="E42"/>
  <c r="C42"/>
  <c r="D42"/>
  <c r="B42"/>
  <c r="A43"/>
  <c r="F41"/>
  <c r="B40" i="3" s="1"/>
  <c r="AR43" i="2" l="1"/>
  <c r="AU43"/>
  <c r="AT43"/>
  <c r="AS43"/>
  <c r="AL43"/>
  <c r="AM43"/>
  <c r="AN43"/>
  <c r="AO43"/>
  <c r="AP42"/>
  <c r="AV42"/>
  <c r="AD42"/>
  <c r="V43"/>
  <c r="O43"/>
  <c r="T43"/>
  <c r="AA43"/>
  <c r="AB43"/>
  <c r="Z43"/>
  <c r="AC43"/>
  <c r="U43"/>
  <c r="Q43"/>
  <c r="H43"/>
  <c r="P43"/>
  <c r="J43"/>
  <c r="N43"/>
  <c r="AI43"/>
  <c r="I43"/>
  <c r="AH43"/>
  <c r="AG43"/>
  <c r="AF43"/>
  <c r="K43"/>
  <c r="W43"/>
  <c r="X42"/>
  <c r="L42"/>
  <c r="R42"/>
  <c r="AJ42"/>
  <c r="D43"/>
  <c r="B43"/>
  <c r="E43"/>
  <c r="C43"/>
  <c r="A44"/>
  <c r="F42"/>
  <c r="B41" i="3" s="1"/>
  <c r="AP43" i="2" l="1"/>
  <c r="AV43"/>
  <c r="AR44"/>
  <c r="AU44"/>
  <c r="AT44"/>
  <c r="AS44"/>
  <c r="AL44"/>
  <c r="AM44"/>
  <c r="AN44"/>
  <c r="AO44"/>
  <c r="T44"/>
  <c r="O44"/>
  <c r="AC44"/>
  <c r="U44"/>
  <c r="V44"/>
  <c r="AA44"/>
  <c r="Z44"/>
  <c r="AB44"/>
  <c r="H44"/>
  <c r="P44"/>
  <c r="J44"/>
  <c r="AI44"/>
  <c r="I44"/>
  <c r="K44"/>
  <c r="Q44"/>
  <c r="AG44"/>
  <c r="AH44"/>
  <c r="AF44"/>
  <c r="W44"/>
  <c r="N44"/>
  <c r="R43"/>
  <c r="X43"/>
  <c r="L43"/>
  <c r="AJ43"/>
  <c r="AD43"/>
  <c r="E44"/>
  <c r="C44"/>
  <c r="D44"/>
  <c r="B44"/>
  <c r="A45"/>
  <c r="F43"/>
  <c r="B42" i="3" s="1"/>
  <c r="AP44" i="2" l="1"/>
  <c r="AV44"/>
  <c r="AR45"/>
  <c r="AU45"/>
  <c r="AT45"/>
  <c r="AS45"/>
  <c r="AL45"/>
  <c r="AM45"/>
  <c r="AN45"/>
  <c r="AO45"/>
  <c r="T45"/>
  <c r="U45"/>
  <c r="AA45"/>
  <c r="O45"/>
  <c r="Z45"/>
  <c r="AC45"/>
  <c r="V45"/>
  <c r="AB45"/>
  <c r="Q45"/>
  <c r="AF45"/>
  <c r="H45"/>
  <c r="J45"/>
  <c r="N45"/>
  <c r="W45"/>
  <c r="AH45"/>
  <c r="K45"/>
  <c r="P45"/>
  <c r="AI45"/>
  <c r="I45"/>
  <c r="AG45"/>
  <c r="L44"/>
  <c r="R44"/>
  <c r="AJ44"/>
  <c r="X44"/>
  <c r="AD44"/>
  <c r="D45"/>
  <c r="E45"/>
  <c r="C45"/>
  <c r="B45"/>
  <c r="A46"/>
  <c r="F44"/>
  <c r="B43" i="3" s="1"/>
  <c r="AP45" i="2" l="1"/>
  <c r="AV45"/>
  <c r="AR46"/>
  <c r="AU46"/>
  <c r="AT46"/>
  <c r="AS46"/>
  <c r="AL46"/>
  <c r="AM46"/>
  <c r="AN46"/>
  <c r="AO46"/>
  <c r="R45"/>
  <c r="AD45"/>
  <c r="X45"/>
  <c r="L45"/>
  <c r="Z46"/>
  <c r="AC46"/>
  <c r="U46"/>
  <c r="V46"/>
  <c r="AB46"/>
  <c r="T46"/>
  <c r="AA46"/>
  <c r="O46"/>
  <c r="Q46"/>
  <c r="W46"/>
  <c r="AH46"/>
  <c r="AG46"/>
  <c r="AF46"/>
  <c r="H46"/>
  <c r="P46"/>
  <c r="AI46"/>
  <c r="I46"/>
  <c r="K46"/>
  <c r="J46"/>
  <c r="N46"/>
  <c r="AJ45"/>
  <c r="E46"/>
  <c r="C46"/>
  <c r="D46"/>
  <c r="B46"/>
  <c r="A47"/>
  <c r="F45"/>
  <c r="B44" i="3" s="1"/>
  <c r="AP46" i="2" l="1"/>
  <c r="AV46"/>
  <c r="AR47"/>
  <c r="AU47"/>
  <c r="AT47"/>
  <c r="AS47"/>
  <c r="AL47"/>
  <c r="AM47"/>
  <c r="AN47"/>
  <c r="AO47"/>
  <c r="AD46"/>
  <c r="V47"/>
  <c r="T47"/>
  <c r="AA47"/>
  <c r="AB47"/>
  <c r="O47"/>
  <c r="Z47"/>
  <c r="AC47"/>
  <c r="U47"/>
  <c r="H47"/>
  <c r="P47"/>
  <c r="AI47"/>
  <c r="I47"/>
  <c r="AG47"/>
  <c r="K47"/>
  <c r="Q47"/>
  <c r="AF47"/>
  <c r="W47"/>
  <c r="N47"/>
  <c r="AH47"/>
  <c r="J47"/>
  <c r="L46"/>
  <c r="R46"/>
  <c r="AJ46"/>
  <c r="X46"/>
  <c r="D47"/>
  <c r="B47"/>
  <c r="E47"/>
  <c r="C47"/>
  <c r="F46"/>
  <c r="B45" i="3" s="1"/>
  <c r="A48" i="2"/>
  <c r="AR48" l="1"/>
  <c r="AU48"/>
  <c r="AT48"/>
  <c r="AS48"/>
  <c r="AL48"/>
  <c r="AM48"/>
  <c r="AN48"/>
  <c r="AO48"/>
  <c r="AP47"/>
  <c r="AV47"/>
  <c r="R47"/>
  <c r="T48"/>
  <c r="O48"/>
  <c r="AA48"/>
  <c r="AB48"/>
  <c r="Z48"/>
  <c r="V48"/>
  <c r="AC48"/>
  <c r="U48"/>
  <c r="AG48"/>
  <c r="W48"/>
  <c r="Q48"/>
  <c r="H48"/>
  <c r="P48"/>
  <c r="N48"/>
  <c r="AI48"/>
  <c r="I48"/>
  <c r="K48"/>
  <c r="J48"/>
  <c r="AF48"/>
  <c r="AH48"/>
  <c r="L47"/>
  <c r="AJ47"/>
  <c r="AD47"/>
  <c r="X47"/>
  <c r="E48"/>
  <c r="C48"/>
  <c r="D48"/>
  <c r="B48"/>
  <c r="A49"/>
  <c r="F47"/>
  <c r="B46" i="3" s="1"/>
  <c r="AP48" i="2" l="1"/>
  <c r="AV48"/>
  <c r="AR49"/>
  <c r="AU49"/>
  <c r="AT49"/>
  <c r="AS49"/>
  <c r="AL49"/>
  <c r="AM49"/>
  <c r="AN49"/>
  <c r="AO49"/>
  <c r="R48"/>
  <c r="X48"/>
  <c r="L48"/>
  <c r="AB49"/>
  <c r="Z49"/>
  <c r="AC49"/>
  <c r="O49"/>
  <c r="T49"/>
  <c r="AA49"/>
  <c r="U49"/>
  <c r="V49"/>
  <c r="Q49"/>
  <c r="AG49"/>
  <c r="J49"/>
  <c r="N49"/>
  <c r="AH49"/>
  <c r="AF49"/>
  <c r="H49"/>
  <c r="I49"/>
  <c r="K49"/>
  <c r="W49"/>
  <c r="P49"/>
  <c r="AI49"/>
  <c r="AJ48"/>
  <c r="AD48"/>
  <c r="D49"/>
  <c r="E49"/>
  <c r="C49"/>
  <c r="B49"/>
  <c r="A50"/>
  <c r="F48"/>
  <c r="B47" i="3" s="1"/>
  <c r="AP49" i="2" l="1"/>
  <c r="AV49"/>
  <c r="AR50"/>
  <c r="AU50"/>
  <c r="AT50"/>
  <c r="AS50"/>
  <c r="AL50"/>
  <c r="AM50"/>
  <c r="AN50"/>
  <c r="AO50"/>
  <c r="R49"/>
  <c r="L49"/>
  <c r="AB50"/>
  <c r="Z50"/>
  <c r="AC50"/>
  <c r="U50"/>
  <c r="V50"/>
  <c r="O50"/>
  <c r="T50"/>
  <c r="AA50"/>
  <c r="AH50"/>
  <c r="K50"/>
  <c r="AF50"/>
  <c r="H50"/>
  <c r="P50"/>
  <c r="J50"/>
  <c r="AI50"/>
  <c r="I50"/>
  <c r="Q50"/>
  <c r="W50"/>
  <c r="N50"/>
  <c r="AG50"/>
  <c r="X49"/>
  <c r="AJ49"/>
  <c r="AD49"/>
  <c r="E50"/>
  <c r="C50"/>
  <c r="D50"/>
  <c r="B50"/>
  <c r="A51"/>
  <c r="F49"/>
  <c r="B48" i="3" s="1"/>
  <c r="AP50" i="2" l="1"/>
  <c r="AV50"/>
  <c r="AR51"/>
  <c r="AU51"/>
  <c r="AT51"/>
  <c r="AS51"/>
  <c r="AL51"/>
  <c r="AM51"/>
  <c r="AN51"/>
  <c r="AO51"/>
  <c r="V51"/>
  <c r="O51"/>
  <c r="AA51"/>
  <c r="AC51"/>
  <c r="Z51"/>
  <c r="U51"/>
  <c r="AB51"/>
  <c r="T51"/>
  <c r="H51"/>
  <c r="P51"/>
  <c r="J51"/>
  <c r="N51"/>
  <c r="AI51"/>
  <c r="W51"/>
  <c r="I51"/>
  <c r="AH51"/>
  <c r="K51"/>
  <c r="Q51"/>
  <c r="AG51"/>
  <c r="AF51"/>
  <c r="AD50"/>
  <c r="L50"/>
  <c r="R50"/>
  <c r="AJ50"/>
  <c r="X50"/>
  <c r="D51"/>
  <c r="B51"/>
  <c r="E51"/>
  <c r="C51"/>
  <c r="A52"/>
  <c r="F50"/>
  <c r="B49" i="3" s="1"/>
  <c r="R51" i="2" l="1"/>
  <c r="AP51"/>
  <c r="AV51"/>
  <c r="AR52"/>
  <c r="AU52"/>
  <c r="AT52"/>
  <c r="AS52"/>
  <c r="AL52"/>
  <c r="AM52"/>
  <c r="AN52"/>
  <c r="AO52"/>
  <c r="X51"/>
  <c r="AB52"/>
  <c r="T52"/>
  <c r="O52"/>
  <c r="AA52"/>
  <c r="U52"/>
  <c r="V52"/>
  <c r="AC52"/>
  <c r="Z52"/>
  <c r="J52"/>
  <c r="Q52"/>
  <c r="N52"/>
  <c r="AH52"/>
  <c r="H52"/>
  <c r="P52"/>
  <c r="AG52"/>
  <c r="AI52"/>
  <c r="I52"/>
  <c r="K52"/>
  <c r="W52"/>
  <c r="AF52"/>
  <c r="L51"/>
  <c r="AJ51"/>
  <c r="AD51"/>
  <c r="E52"/>
  <c r="C52"/>
  <c r="D52"/>
  <c r="B52"/>
  <c r="F51"/>
  <c r="B50" i="3" s="1"/>
  <c r="A53" i="2"/>
  <c r="AP52" l="1"/>
  <c r="AV52"/>
  <c r="AR53"/>
  <c r="AU53"/>
  <c r="AT53"/>
  <c r="AS53"/>
  <c r="AL53"/>
  <c r="AM53"/>
  <c r="AN53"/>
  <c r="AO53"/>
  <c r="AD52"/>
  <c r="X52"/>
  <c r="L52"/>
  <c r="AA53"/>
  <c r="AB53"/>
  <c r="U53"/>
  <c r="O53"/>
  <c r="T53"/>
  <c r="Z53"/>
  <c r="V53"/>
  <c r="AC53"/>
  <c r="W53"/>
  <c r="AF53"/>
  <c r="H53"/>
  <c r="J53"/>
  <c r="N53"/>
  <c r="AH53"/>
  <c r="Q53"/>
  <c r="K53"/>
  <c r="P53"/>
  <c r="AG53"/>
  <c r="AI53"/>
  <c r="I53"/>
  <c r="R52"/>
  <c r="AJ52"/>
  <c r="D53"/>
  <c r="E53"/>
  <c r="C53"/>
  <c r="B53"/>
  <c r="A54"/>
  <c r="F52"/>
  <c r="B51" i="3" s="1"/>
  <c r="AP53" i="2" l="1"/>
  <c r="AV53"/>
  <c r="AR54"/>
  <c r="AU54"/>
  <c r="AT54"/>
  <c r="AS54"/>
  <c r="AL54"/>
  <c r="AM54"/>
  <c r="AN54"/>
  <c r="AO54"/>
  <c r="R53"/>
  <c r="L53"/>
  <c r="Z54"/>
  <c r="U54"/>
  <c r="T54"/>
  <c r="V54"/>
  <c r="AC54"/>
  <c r="AA54"/>
  <c r="AB54"/>
  <c r="O54"/>
  <c r="Q54"/>
  <c r="N54"/>
  <c r="AG54"/>
  <c r="AH54"/>
  <c r="AF54"/>
  <c r="H54"/>
  <c r="P54"/>
  <c r="J54"/>
  <c r="AI54"/>
  <c r="W54"/>
  <c r="I54"/>
  <c r="K54"/>
  <c r="AD53"/>
  <c r="AJ53"/>
  <c r="X53"/>
  <c r="E54"/>
  <c r="C54"/>
  <c r="D54"/>
  <c r="B54"/>
  <c r="A55"/>
  <c r="F53"/>
  <c r="B52" i="3" s="1"/>
  <c r="AP54" i="2" l="1"/>
  <c r="AV54"/>
  <c r="AR55"/>
  <c r="AU55"/>
  <c r="AT55"/>
  <c r="AS55"/>
  <c r="AL55"/>
  <c r="AM55"/>
  <c r="AN55"/>
  <c r="AO55"/>
  <c r="X54"/>
  <c r="V55"/>
  <c r="AB55"/>
  <c r="T55"/>
  <c r="O55"/>
  <c r="Z55"/>
  <c r="AC55"/>
  <c r="U55"/>
  <c r="AA55"/>
  <c r="H55"/>
  <c r="P55"/>
  <c r="AI55"/>
  <c r="I55"/>
  <c r="W55"/>
  <c r="K55"/>
  <c r="AF55"/>
  <c r="Q55"/>
  <c r="AG55"/>
  <c r="N55"/>
  <c r="AH55"/>
  <c r="J55"/>
  <c r="L54"/>
  <c r="R54"/>
  <c r="AD54"/>
  <c r="AJ54"/>
  <c r="D55"/>
  <c r="B55"/>
  <c r="E55"/>
  <c r="C55"/>
  <c r="A56"/>
  <c r="F54"/>
  <c r="B53" i="3" s="1"/>
  <c r="AP55" i="2" l="1"/>
  <c r="AV55"/>
  <c r="AR56"/>
  <c r="AU56"/>
  <c r="AT56"/>
  <c r="AS56"/>
  <c r="AL56"/>
  <c r="AM56"/>
  <c r="AN56"/>
  <c r="AO56"/>
  <c r="T56"/>
  <c r="O56"/>
  <c r="AB56"/>
  <c r="Z56"/>
  <c r="V56"/>
  <c r="AC56"/>
  <c r="AA56"/>
  <c r="U56"/>
  <c r="W56"/>
  <c r="AH56"/>
  <c r="K56"/>
  <c r="Q56"/>
  <c r="H56"/>
  <c r="P56"/>
  <c r="J56"/>
  <c r="AI56"/>
  <c r="I56"/>
  <c r="AF56"/>
  <c r="AG56"/>
  <c r="N56"/>
  <c r="R55"/>
  <c r="L55"/>
  <c r="AJ55"/>
  <c r="X55"/>
  <c r="AD55"/>
  <c r="E56"/>
  <c r="C56"/>
  <c r="D56"/>
  <c r="B56"/>
  <c r="A57"/>
  <c r="F55"/>
  <c r="B54" i="3" s="1"/>
  <c r="AP56" i="2" l="1"/>
  <c r="AV56"/>
  <c r="AR57"/>
  <c r="AU57"/>
  <c r="AT57"/>
  <c r="AS57"/>
  <c r="AL57"/>
  <c r="AM57"/>
  <c r="AN57"/>
  <c r="AO57"/>
  <c r="L56"/>
  <c r="AA57"/>
  <c r="Z57"/>
  <c r="AB57"/>
  <c r="O57"/>
  <c r="T57"/>
  <c r="AC57"/>
  <c r="U57"/>
  <c r="V57"/>
  <c r="AG57"/>
  <c r="W57"/>
  <c r="K57"/>
  <c r="AH57"/>
  <c r="Q57"/>
  <c r="J57"/>
  <c r="N57"/>
  <c r="AF57"/>
  <c r="H57"/>
  <c r="P57"/>
  <c r="AI57"/>
  <c r="I57"/>
  <c r="X56"/>
  <c r="R56"/>
  <c r="AJ56"/>
  <c r="AD56"/>
  <c r="D57"/>
  <c r="E57"/>
  <c r="C57"/>
  <c r="B57"/>
  <c r="A58"/>
  <c r="F56"/>
  <c r="B55" i="3" s="1"/>
  <c r="AP57" i="2" l="1"/>
  <c r="AV57"/>
  <c r="AR58"/>
  <c r="AU58"/>
  <c r="AT58"/>
  <c r="AS58"/>
  <c r="AL58"/>
  <c r="AM58"/>
  <c r="AN58"/>
  <c r="AO58"/>
  <c r="L57"/>
  <c r="Z58"/>
  <c r="AC58"/>
  <c r="U58"/>
  <c r="V58"/>
  <c r="AB58"/>
  <c r="O58"/>
  <c r="AA58"/>
  <c r="T58"/>
  <c r="J58"/>
  <c r="K58"/>
  <c r="AF58"/>
  <c r="H58"/>
  <c r="P58"/>
  <c r="AI58"/>
  <c r="I58"/>
  <c r="N58"/>
  <c r="W58"/>
  <c r="AG58"/>
  <c r="Q58"/>
  <c r="AH58"/>
  <c r="AJ57"/>
  <c r="R57"/>
  <c r="AD57"/>
  <c r="X57"/>
  <c r="E58"/>
  <c r="C58"/>
  <c r="D58"/>
  <c r="B58"/>
  <c r="A59"/>
  <c r="F57"/>
  <c r="B56" i="3" s="1"/>
  <c r="AP58" i="2" l="1"/>
  <c r="AV58"/>
  <c r="AR59"/>
  <c r="AU59"/>
  <c r="AT59"/>
  <c r="AS59"/>
  <c r="AL59"/>
  <c r="AM59"/>
  <c r="AN59"/>
  <c r="AO59"/>
  <c r="V59"/>
  <c r="O59"/>
  <c r="AB59"/>
  <c r="T59"/>
  <c r="AA59"/>
  <c r="Z59"/>
  <c r="U59"/>
  <c r="AC59"/>
  <c r="Q59"/>
  <c r="H59"/>
  <c r="P59"/>
  <c r="J59"/>
  <c r="N59"/>
  <c r="AI59"/>
  <c r="I59"/>
  <c r="AH59"/>
  <c r="AG59"/>
  <c r="AF59"/>
  <c r="K59"/>
  <c r="W59"/>
  <c r="R58"/>
  <c r="L58"/>
  <c r="AJ58"/>
  <c r="AD58"/>
  <c r="X58"/>
  <c r="D59"/>
  <c r="B59"/>
  <c r="E59"/>
  <c r="C59"/>
  <c r="A60"/>
  <c r="F58"/>
  <c r="B57" i="3" s="1"/>
  <c r="AP59" i="2" l="1"/>
  <c r="AV59"/>
  <c r="AR60"/>
  <c r="AU60"/>
  <c r="AT60"/>
  <c r="AS60"/>
  <c r="AL60"/>
  <c r="AM60"/>
  <c r="AN60"/>
  <c r="AO60"/>
  <c r="T60"/>
  <c r="AB60"/>
  <c r="O60"/>
  <c r="AA60"/>
  <c r="U60"/>
  <c r="V60"/>
  <c r="AC60"/>
  <c r="Z60"/>
  <c r="N60"/>
  <c r="AG60"/>
  <c r="H60"/>
  <c r="P60"/>
  <c r="AI60"/>
  <c r="I60"/>
  <c r="K60"/>
  <c r="Q60"/>
  <c r="AH60"/>
  <c r="W60"/>
  <c r="J60"/>
  <c r="AF60"/>
  <c r="X59"/>
  <c r="L59"/>
  <c r="AJ59"/>
  <c r="R59"/>
  <c r="AD59"/>
  <c r="E60"/>
  <c r="C60"/>
  <c r="D60"/>
  <c r="B60"/>
  <c r="A61"/>
  <c r="F59"/>
  <c r="B58" i="3" s="1"/>
  <c r="AP60" i="2" l="1"/>
  <c r="AV60"/>
  <c r="AR61"/>
  <c r="AU61"/>
  <c r="AT61"/>
  <c r="AS61"/>
  <c r="AL61"/>
  <c r="AM61"/>
  <c r="AN61"/>
  <c r="AO61"/>
  <c r="R60"/>
  <c r="L60"/>
  <c r="AC61"/>
  <c r="AA61"/>
  <c r="AB61"/>
  <c r="T61"/>
  <c r="U61"/>
  <c r="O61"/>
  <c r="Z61"/>
  <c r="V61"/>
  <c r="Q61"/>
  <c r="AF61"/>
  <c r="H61"/>
  <c r="J61"/>
  <c r="N61"/>
  <c r="W61"/>
  <c r="AH61"/>
  <c r="K61"/>
  <c r="AG61"/>
  <c r="I61"/>
  <c r="P61"/>
  <c r="AI61"/>
  <c r="X60"/>
  <c r="AJ60"/>
  <c r="AD60"/>
  <c r="D61"/>
  <c r="E61"/>
  <c r="C61"/>
  <c r="B61"/>
  <c r="A62"/>
  <c r="F60"/>
  <c r="B59" i="3" s="1"/>
  <c r="AP61" i="2" l="1"/>
  <c r="AV61"/>
  <c r="AR62"/>
  <c r="AU62"/>
  <c r="AT62"/>
  <c r="AS62"/>
  <c r="AL62"/>
  <c r="AM62"/>
  <c r="AN62"/>
  <c r="AO62"/>
  <c r="R61"/>
  <c r="L61"/>
  <c r="AB62"/>
  <c r="Z62"/>
  <c r="U62"/>
  <c r="V62"/>
  <c r="AA62"/>
  <c r="O62"/>
  <c r="AC62"/>
  <c r="T62"/>
  <c r="Q62"/>
  <c r="W62"/>
  <c r="J62"/>
  <c r="AF62"/>
  <c r="H62"/>
  <c r="P62"/>
  <c r="AI62"/>
  <c r="I62"/>
  <c r="AH62"/>
  <c r="K62"/>
  <c r="AG62"/>
  <c r="N62"/>
  <c r="AJ61"/>
  <c r="AD61"/>
  <c r="X61"/>
  <c r="E62"/>
  <c r="C62"/>
  <c r="D62"/>
  <c r="B62"/>
  <c r="A63"/>
  <c r="F61"/>
  <c r="B60" i="3" s="1"/>
  <c r="AP62" i="2" l="1"/>
  <c r="AV62"/>
  <c r="AR63"/>
  <c r="AU63"/>
  <c r="AT63"/>
  <c r="AS63"/>
  <c r="AL63"/>
  <c r="AM63"/>
  <c r="AN63"/>
  <c r="AO63"/>
  <c r="AD62"/>
  <c r="X62"/>
  <c r="L62"/>
  <c r="V63"/>
  <c r="AB63"/>
  <c r="T63"/>
  <c r="AC63"/>
  <c r="O63"/>
  <c r="Z63"/>
  <c r="U63"/>
  <c r="AA63"/>
  <c r="H63"/>
  <c r="P63"/>
  <c r="AI63"/>
  <c r="I63"/>
  <c r="AG63"/>
  <c r="W63"/>
  <c r="Q63"/>
  <c r="AF63"/>
  <c r="K63"/>
  <c r="N63"/>
  <c r="AH63"/>
  <c r="J63"/>
  <c r="R62"/>
  <c r="AJ62"/>
  <c r="D63"/>
  <c r="B63"/>
  <c r="E63"/>
  <c r="C63"/>
  <c r="A64"/>
  <c r="F62"/>
  <c r="B61" i="3" s="1"/>
  <c r="AP63" i="2" l="1"/>
  <c r="AV63"/>
  <c r="AR64"/>
  <c r="AU64"/>
  <c r="AT64"/>
  <c r="AS64"/>
  <c r="AL64"/>
  <c r="AM64"/>
  <c r="AN64"/>
  <c r="AO64"/>
  <c r="R63"/>
  <c r="X63"/>
  <c r="T64"/>
  <c r="O64"/>
  <c r="AC64"/>
  <c r="AB64"/>
  <c r="Z64"/>
  <c r="V64"/>
  <c r="AA64"/>
  <c r="U64"/>
  <c r="AG64"/>
  <c r="W64"/>
  <c r="AH64"/>
  <c r="K64"/>
  <c r="Q64"/>
  <c r="H64"/>
  <c r="P64"/>
  <c r="AI64"/>
  <c r="I64"/>
  <c r="J64"/>
  <c r="N64"/>
  <c r="AF64"/>
  <c r="AD63"/>
  <c r="L63"/>
  <c r="AJ63"/>
  <c r="E64"/>
  <c r="C64"/>
  <c r="D64"/>
  <c r="B64"/>
  <c r="A65"/>
  <c r="F63"/>
  <c r="B62" i="3" s="1"/>
  <c r="AP64" i="2" l="1"/>
  <c r="AV64"/>
  <c r="AR65"/>
  <c r="AU65"/>
  <c r="AT65"/>
  <c r="AS65"/>
  <c r="AL65"/>
  <c r="AM65"/>
  <c r="AN65"/>
  <c r="AO65"/>
  <c r="AD64"/>
  <c r="R64"/>
  <c r="L64"/>
  <c r="AA65"/>
  <c r="Z65"/>
  <c r="AB65"/>
  <c r="O65"/>
  <c r="T65"/>
  <c r="AC65"/>
  <c r="U65"/>
  <c r="V65"/>
  <c r="AG65"/>
  <c r="J65"/>
  <c r="N65"/>
  <c r="Q65"/>
  <c r="AH65"/>
  <c r="AF65"/>
  <c r="H65"/>
  <c r="I65"/>
  <c r="AI65"/>
  <c r="W65"/>
  <c r="P65"/>
  <c r="K65"/>
  <c r="AJ64"/>
  <c r="X64"/>
  <c r="D65"/>
  <c r="E65"/>
  <c r="C65"/>
  <c r="B65"/>
  <c r="A66"/>
  <c r="F64"/>
  <c r="B63" i="3" s="1"/>
  <c r="AP65" i="2" l="1"/>
  <c r="AV65"/>
  <c r="AR66"/>
  <c r="AU66"/>
  <c r="AT66"/>
  <c r="AS66"/>
  <c r="AL66"/>
  <c r="AM66"/>
  <c r="AN66"/>
  <c r="AO66"/>
  <c r="AD65"/>
  <c r="X65"/>
  <c r="L65"/>
  <c r="Z66"/>
  <c r="AC66"/>
  <c r="U66"/>
  <c r="V66"/>
  <c r="O66"/>
  <c r="AB66"/>
  <c r="AA66"/>
  <c r="T66"/>
  <c r="AG66"/>
  <c r="J66"/>
  <c r="AH66"/>
  <c r="K66"/>
  <c r="AF66"/>
  <c r="H66"/>
  <c r="P66"/>
  <c r="N66"/>
  <c r="AI66"/>
  <c r="I66"/>
  <c r="Q66"/>
  <c r="W66"/>
  <c r="R65"/>
  <c r="AJ65"/>
  <c r="E66"/>
  <c r="C66"/>
  <c r="D66"/>
  <c r="B66"/>
  <c r="A67"/>
  <c r="F65"/>
  <c r="B64" i="3" s="1"/>
  <c r="AP66" i="2" l="1"/>
  <c r="AV66"/>
  <c r="AR67"/>
  <c r="AU67"/>
  <c r="AT67"/>
  <c r="AS67"/>
  <c r="AL67"/>
  <c r="AM67"/>
  <c r="AN67"/>
  <c r="AO67"/>
  <c r="V67"/>
  <c r="O67"/>
  <c r="AA67"/>
  <c r="Z67"/>
  <c r="AC67"/>
  <c r="U67"/>
  <c r="AB67"/>
  <c r="T67"/>
  <c r="H67"/>
  <c r="P67"/>
  <c r="J67"/>
  <c r="N67"/>
  <c r="AI67"/>
  <c r="W67"/>
  <c r="I67"/>
  <c r="AH67"/>
  <c r="AG67"/>
  <c r="AF67"/>
  <c r="K67"/>
  <c r="Q67"/>
  <c r="X66"/>
  <c r="L66"/>
  <c r="R66"/>
  <c r="AJ66"/>
  <c r="AD66"/>
  <c r="D67"/>
  <c r="B67"/>
  <c r="E67"/>
  <c r="C67"/>
  <c r="A68"/>
  <c r="F66"/>
  <c r="B65" i="3" s="1"/>
  <c r="AP67" i="2" l="1"/>
  <c r="AV67"/>
  <c r="AR68"/>
  <c r="AU68"/>
  <c r="AT68"/>
  <c r="AS68"/>
  <c r="AL68"/>
  <c r="AM68"/>
  <c r="AN68"/>
  <c r="AO68"/>
  <c r="X67"/>
  <c r="AB68"/>
  <c r="T68"/>
  <c r="O68"/>
  <c r="AA68"/>
  <c r="U68"/>
  <c r="V68"/>
  <c r="AC68"/>
  <c r="Z68"/>
  <c r="AH68"/>
  <c r="Q68"/>
  <c r="H68"/>
  <c r="P68"/>
  <c r="AG68"/>
  <c r="N68"/>
  <c r="AI68"/>
  <c r="I68"/>
  <c r="K68"/>
  <c r="J68"/>
  <c r="AF68"/>
  <c r="W68"/>
  <c r="AJ67"/>
  <c r="R67"/>
  <c r="AD67"/>
  <c r="L67"/>
  <c r="E68"/>
  <c r="C68"/>
  <c r="D68"/>
  <c r="B68"/>
  <c r="A69"/>
  <c r="F67"/>
  <c r="B66" i="3" s="1"/>
  <c r="AP68" i="2" l="1"/>
  <c r="AV68"/>
  <c r="AR69"/>
  <c r="AU69"/>
  <c r="AT69"/>
  <c r="AS69"/>
  <c r="AL69"/>
  <c r="AM69"/>
  <c r="AN69"/>
  <c r="AO69"/>
  <c r="AJ68"/>
  <c r="X68"/>
  <c r="L68"/>
  <c r="AA69"/>
  <c r="AB69"/>
  <c r="T69"/>
  <c r="U69"/>
  <c r="AC69"/>
  <c r="O69"/>
  <c r="Z69"/>
  <c r="V69"/>
  <c r="W69"/>
  <c r="K69"/>
  <c r="H69"/>
  <c r="Q69"/>
  <c r="J69"/>
  <c r="N69"/>
  <c r="AH69"/>
  <c r="AF69"/>
  <c r="I69"/>
  <c r="P69"/>
  <c r="AI69"/>
  <c r="AG69"/>
  <c r="R68"/>
  <c r="AD68"/>
  <c r="D69"/>
  <c r="E69"/>
  <c r="C69"/>
  <c r="B69"/>
  <c r="A70"/>
  <c r="F68"/>
  <c r="B67" i="3" s="1"/>
  <c r="R69" i="2" l="1"/>
  <c r="AP69"/>
  <c r="AV69"/>
  <c r="AR70"/>
  <c r="AU70"/>
  <c r="AT70"/>
  <c r="AS70"/>
  <c r="AL70"/>
  <c r="AM70"/>
  <c r="AN70"/>
  <c r="AO70"/>
  <c r="X69"/>
  <c r="L69"/>
  <c r="Z70"/>
  <c r="U70"/>
  <c r="T70"/>
  <c r="V70"/>
  <c r="AB70"/>
  <c r="AC70"/>
  <c r="AA70"/>
  <c r="O70"/>
  <c r="Q70"/>
  <c r="AG70"/>
  <c r="N70"/>
  <c r="J70"/>
  <c r="AH70"/>
  <c r="AF70"/>
  <c r="H70"/>
  <c r="P70"/>
  <c r="AI70"/>
  <c r="W70"/>
  <c r="I70"/>
  <c r="K70"/>
  <c r="AJ69"/>
  <c r="AD69"/>
  <c r="E70"/>
  <c r="C70"/>
  <c r="D70"/>
  <c r="B70"/>
  <c r="A71"/>
  <c r="F69"/>
  <c r="B68" i="3" s="1"/>
  <c r="AR71" i="2" l="1"/>
  <c r="AU71"/>
  <c r="AT71"/>
  <c r="AS71"/>
  <c r="AL71"/>
  <c r="AM71"/>
  <c r="AN71"/>
  <c r="AO71"/>
  <c r="AP70"/>
  <c r="AV70"/>
  <c r="AJ70"/>
  <c r="L70"/>
  <c r="V71"/>
  <c r="AB71"/>
  <c r="T71"/>
  <c r="O71"/>
  <c r="AC71"/>
  <c r="Z71"/>
  <c r="U71"/>
  <c r="AA71"/>
  <c r="H71"/>
  <c r="P71"/>
  <c r="AI71"/>
  <c r="I71"/>
  <c r="Q71"/>
  <c r="W71"/>
  <c r="K71"/>
  <c r="AF71"/>
  <c r="AG71"/>
  <c r="J71"/>
  <c r="N71"/>
  <c r="AH71"/>
  <c r="R70"/>
  <c r="X70"/>
  <c r="AD70"/>
  <c r="D71"/>
  <c r="B71"/>
  <c r="E71"/>
  <c r="C71"/>
  <c r="F70"/>
  <c r="B69" i="3" s="1"/>
  <c r="A72" i="2"/>
  <c r="AR72" l="1"/>
  <c r="AU72"/>
  <c r="AT72"/>
  <c r="AS72"/>
  <c r="AL72"/>
  <c r="AM72"/>
  <c r="AN72"/>
  <c r="AO72"/>
  <c r="AP71"/>
  <c r="AV71"/>
  <c r="R71"/>
  <c r="T72"/>
  <c r="O72"/>
  <c r="Z72"/>
  <c r="AB72"/>
  <c r="V72"/>
  <c r="AC72"/>
  <c r="AA72"/>
  <c r="U72"/>
  <c r="N72"/>
  <c r="W72"/>
  <c r="J72"/>
  <c r="Q72"/>
  <c r="H72"/>
  <c r="P72"/>
  <c r="AI72"/>
  <c r="I72"/>
  <c r="AH72"/>
  <c r="K72"/>
  <c r="AF72"/>
  <c r="AG72"/>
  <c r="L71"/>
  <c r="AJ71"/>
  <c r="AD71"/>
  <c r="X71"/>
  <c r="E72"/>
  <c r="C72"/>
  <c r="D72"/>
  <c r="B72"/>
  <c r="A73"/>
  <c r="F71"/>
  <c r="B70" i="3" s="1"/>
  <c r="AP72" i="2" l="1"/>
  <c r="AV72"/>
  <c r="AR73"/>
  <c r="AU73"/>
  <c r="AT73"/>
  <c r="AS73"/>
  <c r="AL73"/>
  <c r="AM73"/>
  <c r="AN73"/>
  <c r="AO73"/>
  <c r="AA73"/>
  <c r="Z73"/>
  <c r="AC73"/>
  <c r="AB73"/>
  <c r="O73"/>
  <c r="T73"/>
  <c r="U73"/>
  <c r="V73"/>
  <c r="AG73"/>
  <c r="W73"/>
  <c r="K73"/>
  <c r="AH73"/>
  <c r="AF73"/>
  <c r="Q73"/>
  <c r="J73"/>
  <c r="N73"/>
  <c r="H73"/>
  <c r="P73"/>
  <c r="AI73"/>
  <c r="I73"/>
  <c r="L72"/>
  <c r="R72"/>
  <c r="AD72"/>
  <c r="AJ72"/>
  <c r="X72"/>
  <c r="D73"/>
  <c r="E73"/>
  <c r="C73"/>
  <c r="B73"/>
  <c r="A74"/>
  <c r="F72"/>
  <c r="B71" i="3" s="1"/>
  <c r="AP73" i="2" l="1"/>
  <c r="AV73"/>
  <c r="AR74"/>
  <c r="AU74"/>
  <c r="AT74"/>
  <c r="AS74"/>
  <c r="AL74"/>
  <c r="AM74"/>
  <c r="AN74"/>
  <c r="AO74"/>
  <c r="X73"/>
  <c r="L73"/>
  <c r="Z74"/>
  <c r="AC74"/>
  <c r="U74"/>
  <c r="V74"/>
  <c r="AB74"/>
  <c r="T74"/>
  <c r="O74"/>
  <c r="AA74"/>
  <c r="K74"/>
  <c r="AF74"/>
  <c r="H74"/>
  <c r="P74"/>
  <c r="AI74"/>
  <c r="I74"/>
  <c r="AG74"/>
  <c r="N74"/>
  <c r="W74"/>
  <c r="Q74"/>
  <c r="AH74"/>
  <c r="J74"/>
  <c r="R73"/>
  <c r="AD73"/>
  <c r="AJ73"/>
  <c r="E74"/>
  <c r="C74"/>
  <c r="D74"/>
  <c r="B74"/>
  <c r="A75"/>
  <c r="F73"/>
  <c r="B72" i="3" s="1"/>
  <c r="AP74" i="2" l="1"/>
  <c r="AV74"/>
  <c r="AR75"/>
  <c r="AU75"/>
  <c r="AT75"/>
  <c r="AS75"/>
  <c r="AL75"/>
  <c r="AM75"/>
  <c r="AN75"/>
  <c r="AO75"/>
  <c r="V75"/>
  <c r="AC75"/>
  <c r="O75"/>
  <c r="AB75"/>
  <c r="T75"/>
  <c r="AA75"/>
  <c r="Z75"/>
  <c r="U75"/>
  <c r="Q75"/>
  <c r="H75"/>
  <c r="P75"/>
  <c r="J75"/>
  <c r="N75"/>
  <c r="AI75"/>
  <c r="I75"/>
  <c r="AH75"/>
  <c r="AG75"/>
  <c r="AF75"/>
  <c r="W75"/>
  <c r="K75"/>
  <c r="L74"/>
  <c r="R74"/>
  <c r="AJ74"/>
  <c r="X74"/>
  <c r="AD74"/>
  <c r="D75"/>
  <c r="B75"/>
  <c r="E75"/>
  <c r="C75"/>
  <c r="F74"/>
  <c r="B73" i="3" s="1"/>
  <c r="A76" i="2"/>
  <c r="AR76" l="1"/>
  <c r="AU76"/>
  <c r="AT76"/>
  <c r="AS76"/>
  <c r="AL76"/>
  <c r="AM76"/>
  <c r="AN76"/>
  <c r="AO76"/>
  <c r="AP75"/>
  <c r="AV75"/>
  <c r="T76"/>
  <c r="AB76"/>
  <c r="AA76"/>
  <c r="U76"/>
  <c r="V76"/>
  <c r="O76"/>
  <c r="AC76"/>
  <c r="Z76"/>
  <c r="J76"/>
  <c r="AH76"/>
  <c r="Q76"/>
  <c r="H76"/>
  <c r="P76"/>
  <c r="AI76"/>
  <c r="I76"/>
  <c r="K76"/>
  <c r="AG76"/>
  <c r="W76"/>
  <c r="AF76"/>
  <c r="N76"/>
  <c r="L75"/>
  <c r="AJ75"/>
  <c r="R75"/>
  <c r="X75"/>
  <c r="AD75"/>
  <c r="E76"/>
  <c r="C76"/>
  <c r="D76"/>
  <c r="B76"/>
  <c r="A77"/>
  <c r="F75"/>
  <c r="B74" i="3" s="1"/>
  <c r="AP76" i="2" l="1"/>
  <c r="AV76"/>
  <c r="AR77"/>
  <c r="AU77"/>
  <c r="AT77"/>
  <c r="AS77"/>
  <c r="AL77"/>
  <c r="AM77"/>
  <c r="AN77"/>
  <c r="AO77"/>
  <c r="L76"/>
  <c r="AC77"/>
  <c r="AA77"/>
  <c r="O77"/>
  <c r="AB77"/>
  <c r="U77"/>
  <c r="T77"/>
  <c r="Z77"/>
  <c r="V77"/>
  <c r="H77"/>
  <c r="J77"/>
  <c r="N77"/>
  <c r="W77"/>
  <c r="AH77"/>
  <c r="K77"/>
  <c r="Q77"/>
  <c r="AF77"/>
  <c r="P77"/>
  <c r="AI77"/>
  <c r="I77"/>
  <c r="AG77"/>
  <c r="AD76"/>
  <c r="R76"/>
  <c r="AJ76"/>
  <c r="X76"/>
  <c r="D77"/>
  <c r="E77"/>
  <c r="C77"/>
  <c r="B77"/>
  <c r="A78"/>
  <c r="F76"/>
  <c r="B75" i="3" s="1"/>
  <c r="AP77" i="2" l="1"/>
  <c r="AV77"/>
  <c r="AR78"/>
  <c r="AU78"/>
  <c r="AT78"/>
  <c r="AS78"/>
  <c r="AL78"/>
  <c r="AM78"/>
  <c r="AN78"/>
  <c r="AO78"/>
  <c r="R77"/>
  <c r="L77"/>
  <c r="AB78"/>
  <c r="Z78"/>
  <c r="U78"/>
  <c r="V78"/>
  <c r="T78"/>
  <c r="O78"/>
  <c r="AA78"/>
  <c r="AC78"/>
  <c r="J78"/>
  <c r="W78"/>
  <c r="I78"/>
  <c r="AH78"/>
  <c r="N78"/>
  <c r="AF78"/>
  <c r="H78"/>
  <c r="P78"/>
  <c r="AG78"/>
  <c r="AI78"/>
  <c r="Q78"/>
  <c r="K78"/>
  <c r="AJ77"/>
  <c r="X77"/>
  <c r="AD77"/>
  <c r="E78"/>
  <c r="C78"/>
  <c r="D78"/>
  <c r="B78"/>
  <c r="A79"/>
  <c r="F77"/>
  <c r="B76" i="3" s="1"/>
  <c r="AP78" i="2" l="1"/>
  <c r="AV78"/>
  <c r="AR79"/>
  <c r="AU79"/>
  <c r="AT79"/>
  <c r="AS79"/>
  <c r="AL79"/>
  <c r="AM79"/>
  <c r="AN79"/>
  <c r="AO79"/>
  <c r="AD78"/>
  <c r="V79"/>
  <c r="AB79"/>
  <c r="O79"/>
  <c r="T79"/>
  <c r="AC79"/>
  <c r="Z79"/>
  <c r="U79"/>
  <c r="AA79"/>
  <c r="H79"/>
  <c r="P79"/>
  <c r="AI79"/>
  <c r="I79"/>
  <c r="AG79"/>
  <c r="N79"/>
  <c r="K79"/>
  <c r="Q79"/>
  <c r="AF79"/>
  <c r="W79"/>
  <c r="J79"/>
  <c r="AH79"/>
  <c r="L78"/>
  <c r="R78"/>
  <c r="AJ78"/>
  <c r="X78"/>
  <c r="D79"/>
  <c r="B79"/>
  <c r="E79"/>
  <c r="C79"/>
  <c r="A80"/>
  <c r="F78"/>
  <c r="B77" i="3" s="1"/>
  <c r="AP79" i="2" l="1"/>
  <c r="AV79"/>
  <c r="AR80"/>
  <c r="AU80"/>
  <c r="AT80"/>
  <c r="AS80"/>
  <c r="AL80"/>
  <c r="AM80"/>
  <c r="AN80"/>
  <c r="AO80"/>
  <c r="R79"/>
  <c r="X79"/>
  <c r="T80"/>
  <c r="AC80"/>
  <c r="Z80"/>
  <c r="V80"/>
  <c r="AB80"/>
  <c r="AA80"/>
  <c r="O80"/>
  <c r="U80"/>
  <c r="AG80"/>
  <c r="W80"/>
  <c r="K80"/>
  <c r="Q80"/>
  <c r="H80"/>
  <c r="P80"/>
  <c r="J80"/>
  <c r="AI80"/>
  <c r="I80"/>
  <c r="N80"/>
  <c r="AH80"/>
  <c r="AF80"/>
  <c r="L79"/>
  <c r="AJ79"/>
  <c r="AD79"/>
  <c r="E80"/>
  <c r="C80"/>
  <c r="D80"/>
  <c r="B80"/>
  <c r="A81"/>
  <c r="F79"/>
  <c r="B78" i="3" s="1"/>
  <c r="AP80" i="2" l="1"/>
  <c r="AV80"/>
  <c r="AR81"/>
  <c r="AU81"/>
  <c r="AT81"/>
  <c r="AS81"/>
  <c r="AL81"/>
  <c r="AM81"/>
  <c r="AN81"/>
  <c r="AO81"/>
  <c r="L80"/>
  <c r="O81"/>
  <c r="AA81"/>
  <c r="Z81"/>
  <c r="AB81"/>
  <c r="T81"/>
  <c r="AC81"/>
  <c r="U81"/>
  <c r="V81"/>
  <c r="Q81"/>
  <c r="AG81"/>
  <c r="J81"/>
  <c r="N81"/>
  <c r="AF81"/>
  <c r="AH81"/>
  <c r="H81"/>
  <c r="W81"/>
  <c r="I81"/>
  <c r="K81"/>
  <c r="P81"/>
  <c r="AI81"/>
  <c r="R80"/>
  <c r="AJ80"/>
  <c r="X80"/>
  <c r="AD80"/>
  <c r="D81"/>
  <c r="E81"/>
  <c r="C81"/>
  <c r="B81"/>
  <c r="A82"/>
  <c r="F80"/>
  <c r="B79" i="3" s="1"/>
  <c r="AP81" i="2" l="1"/>
  <c r="AV81"/>
  <c r="AR82"/>
  <c r="AU82"/>
  <c r="AT82"/>
  <c r="AS82"/>
  <c r="AL82"/>
  <c r="AM82"/>
  <c r="AN82"/>
  <c r="AO82"/>
  <c r="R81"/>
  <c r="L81"/>
  <c r="O82"/>
  <c r="Z82"/>
  <c r="AC82"/>
  <c r="U82"/>
  <c r="V82"/>
  <c r="AB82"/>
  <c r="AA82"/>
  <c r="T82"/>
  <c r="J82"/>
  <c r="AH82"/>
  <c r="K82"/>
  <c r="AF82"/>
  <c r="H82"/>
  <c r="P82"/>
  <c r="AI82"/>
  <c r="Q82"/>
  <c r="W82"/>
  <c r="I82"/>
  <c r="AG82"/>
  <c r="N82"/>
  <c r="AJ81"/>
  <c r="X81"/>
  <c r="AD81"/>
  <c r="E82"/>
  <c r="C82"/>
  <c r="D82"/>
  <c r="B82"/>
  <c r="F81"/>
  <c r="B80" i="3" s="1"/>
  <c r="A83" i="2"/>
  <c r="AR83" l="1"/>
  <c r="AU83"/>
  <c r="AT83"/>
  <c r="AS83"/>
  <c r="AL83"/>
  <c r="AM83"/>
  <c r="AN83"/>
  <c r="AO83"/>
  <c r="AP82"/>
  <c r="AV82"/>
  <c r="V83"/>
  <c r="AA83"/>
  <c r="O83"/>
  <c r="Z83"/>
  <c r="U83"/>
  <c r="AC83"/>
  <c r="AB83"/>
  <c r="T83"/>
  <c r="H83"/>
  <c r="P83"/>
  <c r="J83"/>
  <c r="N83"/>
  <c r="AI83"/>
  <c r="W83"/>
  <c r="I83"/>
  <c r="AH83"/>
  <c r="K83"/>
  <c r="Q83"/>
  <c r="AG83"/>
  <c r="AF83"/>
  <c r="R82"/>
  <c r="AD82"/>
  <c r="L82"/>
  <c r="AJ82"/>
  <c r="X82"/>
  <c r="D83"/>
  <c r="B83"/>
  <c r="E83"/>
  <c r="C83"/>
  <c r="A84"/>
  <c r="F82"/>
  <c r="B81" i="3" s="1"/>
  <c r="AP83" i="2" l="1"/>
  <c r="AV83"/>
  <c r="AR84"/>
  <c r="AU84"/>
  <c r="AT84"/>
  <c r="AS84"/>
  <c r="AL84"/>
  <c r="AM84"/>
  <c r="AN84"/>
  <c r="AO84"/>
  <c r="R83"/>
  <c r="AB84"/>
  <c r="T84"/>
  <c r="AA84"/>
  <c r="U84"/>
  <c r="V84"/>
  <c r="AC84"/>
  <c r="O84"/>
  <c r="Z84"/>
  <c r="H84"/>
  <c r="P84"/>
  <c r="AG84"/>
  <c r="N84"/>
  <c r="AI84"/>
  <c r="I84"/>
  <c r="AH84"/>
  <c r="K84"/>
  <c r="Q84"/>
  <c r="J84"/>
  <c r="W84"/>
  <c r="AF84"/>
  <c r="AD83"/>
  <c r="X83"/>
  <c r="L83"/>
  <c r="AJ83"/>
  <c r="E84"/>
  <c r="C84"/>
  <c r="D84"/>
  <c r="B84"/>
  <c r="A85"/>
  <c r="F83"/>
  <c r="B82" i="3" s="1"/>
  <c r="AP84" i="2" l="1"/>
  <c r="AV84"/>
  <c r="AR85"/>
  <c r="AU85"/>
  <c r="AT85"/>
  <c r="AS85"/>
  <c r="AL85"/>
  <c r="AM85"/>
  <c r="AN85"/>
  <c r="AO85"/>
  <c r="AA85"/>
  <c r="AB85"/>
  <c r="T85"/>
  <c r="U85"/>
  <c r="Z85"/>
  <c r="O85"/>
  <c r="V85"/>
  <c r="AC85"/>
  <c r="H85"/>
  <c r="Q85"/>
  <c r="J85"/>
  <c r="AH85"/>
  <c r="N85"/>
  <c r="W85"/>
  <c r="K85"/>
  <c r="AF85"/>
  <c r="P85"/>
  <c r="AG85"/>
  <c r="AI85"/>
  <c r="I85"/>
  <c r="L84"/>
  <c r="AD84"/>
  <c r="R84"/>
  <c r="AJ84"/>
  <c r="X84"/>
  <c r="D85"/>
  <c r="E85"/>
  <c r="C85"/>
  <c r="B85"/>
  <c r="A86"/>
  <c r="F84"/>
  <c r="B83" i="3" s="1"/>
  <c r="AP85" i="2" l="1"/>
  <c r="AV85"/>
  <c r="AR86"/>
  <c r="AU86"/>
  <c r="AT86"/>
  <c r="AS86"/>
  <c r="AL86"/>
  <c r="AM86"/>
  <c r="AN86"/>
  <c r="AO86"/>
  <c r="R85"/>
  <c r="L85"/>
  <c r="Z86"/>
  <c r="O86"/>
  <c r="U86"/>
  <c r="T86"/>
  <c r="V86"/>
  <c r="AC86"/>
  <c r="AA86"/>
  <c r="AB86"/>
  <c r="Q86"/>
  <c r="N86"/>
  <c r="I86"/>
  <c r="AG86"/>
  <c r="J86"/>
  <c r="AH86"/>
  <c r="AF86"/>
  <c r="H86"/>
  <c r="P86"/>
  <c r="AI86"/>
  <c r="W86"/>
  <c r="K86"/>
  <c r="AJ85"/>
  <c r="X85"/>
  <c r="AD85"/>
  <c r="E86"/>
  <c r="C86"/>
  <c r="D86"/>
  <c r="B86"/>
  <c r="A87"/>
  <c r="F85"/>
  <c r="B84" i="3" s="1"/>
  <c r="AP86" i="2" l="1"/>
  <c r="AV86"/>
  <c r="AR87"/>
  <c r="AU87"/>
  <c r="AT87"/>
  <c r="AS87"/>
  <c r="AL87"/>
  <c r="AM87"/>
  <c r="AN87"/>
  <c r="AO87"/>
  <c r="V87"/>
  <c r="AB87"/>
  <c r="T87"/>
  <c r="AA87"/>
  <c r="Z87"/>
  <c r="AC87"/>
  <c r="U87"/>
  <c r="O87"/>
  <c r="H87"/>
  <c r="P87"/>
  <c r="AI87"/>
  <c r="I87"/>
  <c r="Q87"/>
  <c r="N87"/>
  <c r="W87"/>
  <c r="K87"/>
  <c r="AF87"/>
  <c r="AG87"/>
  <c r="AH87"/>
  <c r="J87"/>
  <c r="L86"/>
  <c r="R86"/>
  <c r="AD86"/>
  <c r="AJ86"/>
  <c r="X86"/>
  <c r="D87"/>
  <c r="B87"/>
  <c r="E87"/>
  <c r="C87"/>
  <c r="A88"/>
  <c r="F86"/>
  <c r="B85" i="3" s="1"/>
  <c r="AP87" i="2" l="1"/>
  <c r="AV87"/>
  <c r="AR88"/>
  <c r="AU88"/>
  <c r="AT88"/>
  <c r="AS88"/>
  <c r="AL88"/>
  <c r="AM88"/>
  <c r="AN88"/>
  <c r="AO88"/>
  <c r="R87"/>
  <c r="X87"/>
  <c r="T88"/>
  <c r="O88"/>
  <c r="AB88"/>
  <c r="Z88"/>
  <c r="V88"/>
  <c r="AC88"/>
  <c r="AA88"/>
  <c r="U88"/>
  <c r="Q88"/>
  <c r="W88"/>
  <c r="H88"/>
  <c r="P88"/>
  <c r="AI88"/>
  <c r="I88"/>
  <c r="J88"/>
  <c r="N88"/>
  <c r="AH88"/>
  <c r="K88"/>
  <c r="AG88"/>
  <c r="AF88"/>
  <c r="L87"/>
  <c r="AJ87"/>
  <c r="AD87"/>
  <c r="E88"/>
  <c r="C88"/>
  <c r="D88"/>
  <c r="B88"/>
  <c r="A89"/>
  <c r="F87"/>
  <c r="B86" i="3" s="1"/>
  <c r="AP88" i="2" l="1"/>
  <c r="AV88"/>
  <c r="AR89"/>
  <c r="AU89"/>
  <c r="AT89"/>
  <c r="AS89"/>
  <c r="AL89"/>
  <c r="AM89"/>
  <c r="AN89"/>
  <c r="AO89"/>
  <c r="AD88"/>
  <c r="L88"/>
  <c r="O89"/>
  <c r="AA89"/>
  <c r="Z89"/>
  <c r="AB89"/>
  <c r="T89"/>
  <c r="AC89"/>
  <c r="U89"/>
  <c r="V89"/>
  <c r="AG89"/>
  <c r="N89"/>
  <c r="AH89"/>
  <c r="AF89"/>
  <c r="Q89"/>
  <c r="K89"/>
  <c r="J89"/>
  <c r="W89"/>
  <c r="H89"/>
  <c r="P89"/>
  <c r="AI89"/>
  <c r="I89"/>
  <c r="R88"/>
  <c r="AJ88"/>
  <c r="X88"/>
  <c r="D89"/>
  <c r="E89"/>
  <c r="C89"/>
  <c r="B89"/>
  <c r="A90"/>
  <c r="F88"/>
  <c r="B87" i="3" s="1"/>
  <c r="AP89" i="2" l="1"/>
  <c r="AV89"/>
  <c r="AR90"/>
  <c r="AU90"/>
  <c r="AT90"/>
  <c r="AS90"/>
  <c r="AL90"/>
  <c r="AM90"/>
  <c r="AN90"/>
  <c r="AO90"/>
  <c r="R89"/>
  <c r="L89"/>
  <c r="O90"/>
  <c r="Z90"/>
  <c r="AC90"/>
  <c r="U90"/>
  <c r="V90"/>
  <c r="AB90"/>
  <c r="AA90"/>
  <c r="T90"/>
  <c r="N90"/>
  <c r="K90"/>
  <c r="AF90"/>
  <c r="Q90"/>
  <c r="H90"/>
  <c r="P90"/>
  <c r="AG90"/>
  <c r="AI90"/>
  <c r="W90"/>
  <c r="I90"/>
  <c r="J90"/>
  <c r="AH90"/>
  <c r="AJ89"/>
  <c r="X89"/>
  <c r="AD89"/>
  <c r="E90"/>
  <c r="C90"/>
  <c r="D90"/>
  <c r="B90"/>
  <c r="A91"/>
  <c r="F89"/>
  <c r="B88" i="3" s="1"/>
  <c r="AP90" i="2" l="1"/>
  <c r="AV90"/>
  <c r="AR91"/>
  <c r="AU91"/>
  <c r="AT91"/>
  <c r="AS91"/>
  <c r="AL91"/>
  <c r="AM91"/>
  <c r="AN91"/>
  <c r="AO91"/>
  <c r="V91"/>
  <c r="AB91"/>
  <c r="T91"/>
  <c r="AC91"/>
  <c r="Z91"/>
  <c r="U91"/>
  <c r="O91"/>
  <c r="AA91"/>
  <c r="H91"/>
  <c r="P91"/>
  <c r="J91"/>
  <c r="AI91"/>
  <c r="I91"/>
  <c r="AH91"/>
  <c r="Q91"/>
  <c r="AG91"/>
  <c r="AF91"/>
  <c r="N91"/>
  <c r="W91"/>
  <c r="K91"/>
  <c r="R90"/>
  <c r="L90"/>
  <c r="AJ90"/>
  <c r="X90"/>
  <c r="AD90"/>
  <c r="D91"/>
  <c r="B91"/>
  <c r="E91"/>
  <c r="C91"/>
  <c r="A92"/>
  <c r="F90"/>
  <c r="B89" i="3" s="1"/>
  <c r="AP91" i="2" l="1"/>
  <c r="AV91"/>
  <c r="AR92"/>
  <c r="AU92"/>
  <c r="AT92"/>
  <c r="AS92"/>
  <c r="AL92"/>
  <c r="AM92"/>
  <c r="AN92"/>
  <c r="AO92"/>
  <c r="R91"/>
  <c r="AD91"/>
  <c r="X91"/>
  <c r="T92"/>
  <c r="AB92"/>
  <c r="AA92"/>
  <c r="U92"/>
  <c r="V92"/>
  <c r="O92"/>
  <c r="AC92"/>
  <c r="Z92"/>
  <c r="J92"/>
  <c r="AG92"/>
  <c r="Q92"/>
  <c r="H92"/>
  <c r="P92"/>
  <c r="AI92"/>
  <c r="I92"/>
  <c r="AH92"/>
  <c r="K92"/>
  <c r="N92"/>
  <c r="W92"/>
  <c r="AF92"/>
  <c r="L91"/>
  <c r="AJ91"/>
  <c r="E92"/>
  <c r="C92"/>
  <c r="D92"/>
  <c r="B92"/>
  <c r="A93"/>
  <c r="F91"/>
  <c r="B90" i="3" s="1"/>
  <c r="AP92" i="2" l="1"/>
  <c r="AV92"/>
  <c r="AR93"/>
  <c r="AU93"/>
  <c r="AT93"/>
  <c r="AS93"/>
  <c r="AL93"/>
  <c r="AM93"/>
  <c r="AN93"/>
  <c r="AO93"/>
  <c r="AC93"/>
  <c r="AA93"/>
  <c r="AB93"/>
  <c r="U93"/>
  <c r="T93"/>
  <c r="Z93"/>
  <c r="V93"/>
  <c r="O93"/>
  <c r="W93"/>
  <c r="Q93"/>
  <c r="H93"/>
  <c r="J93"/>
  <c r="AH93"/>
  <c r="K93"/>
  <c r="AF93"/>
  <c r="AG93"/>
  <c r="N93"/>
  <c r="I93"/>
  <c r="P93"/>
  <c r="AI93"/>
  <c r="L92"/>
  <c r="AD92"/>
  <c r="R92"/>
  <c r="AJ92"/>
  <c r="X92"/>
  <c r="D93"/>
  <c r="E93"/>
  <c r="C93"/>
  <c r="B93"/>
  <c r="A94"/>
  <c r="F92"/>
  <c r="B91" i="3" s="1"/>
  <c r="AP93" i="2" l="1"/>
  <c r="AV93"/>
  <c r="AR94"/>
  <c r="AU94"/>
  <c r="AT94"/>
  <c r="AS94"/>
  <c r="AL94"/>
  <c r="AM94"/>
  <c r="AN94"/>
  <c r="AO94"/>
  <c r="R93"/>
  <c r="L93"/>
  <c r="AB94"/>
  <c r="Z94"/>
  <c r="U94"/>
  <c r="V94"/>
  <c r="AA94"/>
  <c r="O94"/>
  <c r="AC94"/>
  <c r="T94"/>
  <c r="AG94"/>
  <c r="H94"/>
  <c r="W94"/>
  <c r="I94"/>
  <c r="Q94"/>
  <c r="N94"/>
  <c r="AF94"/>
  <c r="P94"/>
  <c r="J94"/>
  <c r="AI94"/>
  <c r="AH94"/>
  <c r="K94"/>
  <c r="AJ93"/>
  <c r="X93"/>
  <c r="AD93"/>
  <c r="E94"/>
  <c r="C94"/>
  <c r="D94"/>
  <c r="B94"/>
  <c r="A95"/>
  <c r="F93"/>
  <c r="B92" i="3" s="1"/>
  <c r="AP94" i="2" l="1"/>
  <c r="AV94"/>
  <c r="AR95"/>
  <c r="AU95"/>
  <c r="AT95"/>
  <c r="AS95"/>
  <c r="AL95"/>
  <c r="AM95"/>
  <c r="AN95"/>
  <c r="AO95"/>
  <c r="AD94"/>
  <c r="V95"/>
  <c r="AB95"/>
  <c r="O95"/>
  <c r="T95"/>
  <c r="AC95"/>
  <c r="AA95"/>
  <c r="Z95"/>
  <c r="U95"/>
  <c r="Q95"/>
  <c r="H95"/>
  <c r="P95"/>
  <c r="AI95"/>
  <c r="I95"/>
  <c r="AG95"/>
  <c r="W95"/>
  <c r="AF95"/>
  <c r="N95"/>
  <c r="K95"/>
  <c r="J95"/>
  <c r="AH95"/>
  <c r="L94"/>
  <c r="R94"/>
  <c r="AJ94"/>
  <c r="X94"/>
  <c r="D95"/>
  <c r="B95"/>
  <c r="E95"/>
  <c r="C95"/>
  <c r="A96"/>
  <c r="F94"/>
  <c r="B93" i="3" s="1"/>
  <c r="AP95" i="2" l="1"/>
  <c r="AV95"/>
  <c r="AR96"/>
  <c r="AU96"/>
  <c r="AT96"/>
  <c r="AS96"/>
  <c r="AL96"/>
  <c r="AM96"/>
  <c r="AN96"/>
  <c r="AO96"/>
  <c r="R95"/>
  <c r="X95"/>
  <c r="T96"/>
  <c r="O96"/>
  <c r="Z96"/>
  <c r="V96"/>
  <c r="AC96"/>
  <c r="AA96"/>
  <c r="AB96"/>
  <c r="U96"/>
  <c r="AG96"/>
  <c r="N96"/>
  <c r="W96"/>
  <c r="AH96"/>
  <c r="K96"/>
  <c r="H96"/>
  <c r="P96"/>
  <c r="J96"/>
  <c r="AI96"/>
  <c r="I96"/>
  <c r="Q96"/>
  <c r="AF96"/>
  <c r="AD95"/>
  <c r="L95"/>
  <c r="AJ95"/>
  <c r="E96"/>
  <c r="C96"/>
  <c r="D96"/>
  <c r="B96"/>
  <c r="A97"/>
  <c r="F95"/>
  <c r="B94" i="3" s="1"/>
  <c r="AP96" i="2" l="1"/>
  <c r="AV96"/>
  <c r="AR97"/>
  <c r="AU97"/>
  <c r="AT97"/>
  <c r="AS97"/>
  <c r="AL97"/>
  <c r="AM97"/>
  <c r="AN97"/>
  <c r="AO97"/>
  <c r="O97"/>
  <c r="AA97"/>
  <c r="Z97"/>
  <c r="AB97"/>
  <c r="T97"/>
  <c r="AC97"/>
  <c r="U97"/>
  <c r="V97"/>
  <c r="Q97"/>
  <c r="AG97"/>
  <c r="J97"/>
  <c r="AF97"/>
  <c r="N97"/>
  <c r="W97"/>
  <c r="AH97"/>
  <c r="H97"/>
  <c r="I97"/>
  <c r="AI97"/>
  <c r="K97"/>
  <c r="P97"/>
  <c r="L96"/>
  <c r="AD96"/>
  <c r="R96"/>
  <c r="AJ96"/>
  <c r="X96"/>
  <c r="D97"/>
  <c r="E97"/>
  <c r="C97"/>
  <c r="B97"/>
  <c r="F96"/>
  <c r="B95" i="3" s="1"/>
  <c r="A98" i="2"/>
  <c r="AR98" l="1"/>
  <c r="AU98"/>
  <c r="AT98"/>
  <c r="AS98"/>
  <c r="AL98"/>
  <c r="AM98"/>
  <c r="AN98"/>
  <c r="AO98"/>
  <c r="AP97"/>
  <c r="AV97"/>
  <c r="R97"/>
  <c r="L97"/>
  <c r="O98"/>
  <c r="Z98"/>
  <c r="AC98"/>
  <c r="U98"/>
  <c r="V98"/>
  <c r="AB98"/>
  <c r="AA98"/>
  <c r="T98"/>
  <c r="Q98"/>
  <c r="AG98"/>
  <c r="J98"/>
  <c r="AH98"/>
  <c r="K98"/>
  <c r="P98"/>
  <c r="AI98"/>
  <c r="W98"/>
  <c r="AF98"/>
  <c r="H98"/>
  <c r="I98"/>
  <c r="N98"/>
  <c r="AJ97"/>
  <c r="X97"/>
  <c r="AD97"/>
  <c r="E98"/>
  <c r="C98"/>
  <c r="D98"/>
  <c r="B98"/>
  <c r="A99"/>
  <c r="F97"/>
  <c r="B96" i="3" s="1"/>
  <c r="AP98" i="2" l="1"/>
  <c r="AV98"/>
  <c r="AR99"/>
  <c r="AU99"/>
  <c r="AT99"/>
  <c r="AS99"/>
  <c r="AL99"/>
  <c r="AM99"/>
  <c r="AN99"/>
  <c r="AO99"/>
  <c r="AD98"/>
  <c r="V99"/>
  <c r="O99"/>
  <c r="Z99"/>
  <c r="AC99"/>
  <c r="U99"/>
  <c r="AB99"/>
  <c r="T99"/>
  <c r="AA99"/>
  <c r="H99"/>
  <c r="P99"/>
  <c r="J99"/>
  <c r="N99"/>
  <c r="AI99"/>
  <c r="W99"/>
  <c r="I99"/>
  <c r="AH99"/>
  <c r="AG99"/>
  <c r="AF99"/>
  <c r="K99"/>
  <c r="Q99"/>
  <c r="R98"/>
  <c r="L98"/>
  <c r="AJ98"/>
  <c r="X98"/>
  <c r="D99"/>
  <c r="B99"/>
  <c r="E99"/>
  <c r="C99"/>
  <c r="A100"/>
  <c r="F98"/>
  <c r="B97" i="3" s="1"/>
  <c r="AP99" i="2" l="1"/>
  <c r="AV99"/>
  <c r="AR100"/>
  <c r="AU100"/>
  <c r="AT100"/>
  <c r="AS100"/>
  <c r="AL100"/>
  <c r="AM100"/>
  <c r="AN100"/>
  <c r="AO100"/>
  <c r="X99"/>
  <c r="R99"/>
  <c r="AB100"/>
  <c r="T100"/>
  <c r="O100"/>
  <c r="AA100"/>
  <c r="U100"/>
  <c r="V100"/>
  <c r="AC100"/>
  <c r="Z100"/>
  <c r="N100"/>
  <c r="Q100"/>
  <c r="H100"/>
  <c r="P100"/>
  <c r="AG100"/>
  <c r="AI100"/>
  <c r="I100"/>
  <c r="K100"/>
  <c r="AH100"/>
  <c r="W100"/>
  <c r="AF100"/>
  <c r="J100"/>
  <c r="AD99"/>
  <c r="L99"/>
  <c r="AJ99"/>
  <c r="E100"/>
  <c r="C100"/>
  <c r="D100"/>
  <c r="B100"/>
  <c r="A101"/>
  <c r="F99"/>
  <c r="B98" i="3" s="1"/>
  <c r="AP100" i="2" l="1"/>
  <c r="AV100"/>
  <c r="AR101"/>
  <c r="AU101"/>
  <c r="AT101"/>
  <c r="AS101"/>
  <c r="AL101"/>
  <c r="AM101"/>
  <c r="AN101"/>
  <c r="AO101"/>
  <c r="AD100"/>
  <c r="L100"/>
  <c r="AA101"/>
  <c r="AB101"/>
  <c r="T101"/>
  <c r="U101"/>
  <c r="V101"/>
  <c r="O101"/>
  <c r="Z101"/>
  <c r="AC101"/>
  <c r="N101"/>
  <c r="W101"/>
  <c r="K101"/>
  <c r="H101"/>
  <c r="Q101"/>
  <c r="J101"/>
  <c r="AH101"/>
  <c r="AF101"/>
  <c r="AG101"/>
  <c r="I101"/>
  <c r="P101"/>
  <c r="AI101"/>
  <c r="R100"/>
  <c r="AJ100"/>
  <c r="X100"/>
  <c r="D101"/>
  <c r="E101"/>
  <c r="C101"/>
  <c r="B101"/>
  <c r="A102"/>
  <c r="F100"/>
  <c r="B99" i="3" s="1"/>
  <c r="AP101" i="2" l="1"/>
  <c r="AV101"/>
  <c r="AR102"/>
  <c r="AU102"/>
  <c r="AT102"/>
  <c r="AS102"/>
  <c r="AL102"/>
  <c r="AM102"/>
  <c r="AN102"/>
  <c r="AO102"/>
  <c r="L101"/>
  <c r="Z102"/>
  <c r="U102"/>
  <c r="T102"/>
  <c r="V102"/>
  <c r="AB102"/>
  <c r="AC102"/>
  <c r="AA102"/>
  <c r="O102"/>
  <c r="AF102"/>
  <c r="H102"/>
  <c r="I102"/>
  <c r="Q102"/>
  <c r="J102"/>
  <c r="AH102"/>
  <c r="P102"/>
  <c r="N102"/>
  <c r="AI102"/>
  <c r="W102"/>
  <c r="AG102"/>
  <c r="K102"/>
  <c r="AD101"/>
  <c r="R101"/>
  <c r="AJ101"/>
  <c r="X101"/>
  <c r="E102"/>
  <c r="C102"/>
  <c r="D102"/>
  <c r="B102"/>
  <c r="A103"/>
  <c r="F101"/>
  <c r="B100" i="3" s="1"/>
  <c r="AP102" i="2" l="1"/>
  <c r="AV102"/>
  <c r="AR103"/>
  <c r="AU103"/>
  <c r="AT103"/>
  <c r="AS103"/>
  <c r="AL103"/>
  <c r="AM103"/>
  <c r="AN103"/>
  <c r="AO103"/>
  <c r="L102"/>
  <c r="V103"/>
  <c r="AB103"/>
  <c r="T103"/>
  <c r="O103"/>
  <c r="AA103"/>
  <c r="Z103"/>
  <c r="U103"/>
  <c r="AC103"/>
  <c r="H103"/>
  <c r="P103"/>
  <c r="AI103"/>
  <c r="I103"/>
  <c r="Q103"/>
  <c r="N103"/>
  <c r="W103"/>
  <c r="K103"/>
  <c r="AF103"/>
  <c r="AG103"/>
  <c r="J103"/>
  <c r="AH103"/>
  <c r="R102"/>
  <c r="AD102"/>
  <c r="AJ102"/>
  <c r="X102"/>
  <c r="D103"/>
  <c r="B103"/>
  <c r="E103"/>
  <c r="C103"/>
  <c r="A104"/>
  <c r="F102"/>
  <c r="B101" i="3" s="1"/>
  <c r="AP103" i="2" l="1"/>
  <c r="AV103"/>
  <c r="AR104"/>
  <c r="AU104"/>
  <c r="AT104"/>
  <c r="AS104"/>
  <c r="AL104"/>
  <c r="AM104"/>
  <c r="AN104"/>
  <c r="AO104"/>
  <c r="AJ103"/>
  <c r="T104"/>
  <c r="O104"/>
  <c r="AC104"/>
  <c r="Z104"/>
  <c r="V104"/>
  <c r="AA104"/>
  <c r="U104"/>
  <c r="AB104"/>
  <c r="Q104"/>
  <c r="W104"/>
  <c r="J104"/>
  <c r="H104"/>
  <c r="P104"/>
  <c r="N104"/>
  <c r="AI104"/>
  <c r="I104"/>
  <c r="AH104"/>
  <c r="K104"/>
  <c r="AF104"/>
  <c r="AG104"/>
  <c r="R103"/>
  <c r="L103"/>
  <c r="AD103"/>
  <c r="X103"/>
  <c r="E104"/>
  <c r="C104"/>
  <c r="D104"/>
  <c r="B104"/>
  <c r="A105"/>
  <c r="F103"/>
  <c r="B102" i="3" s="1"/>
  <c r="AP104" i="2" l="1"/>
  <c r="AV104"/>
  <c r="AR105"/>
  <c r="AU105"/>
  <c r="AT105"/>
  <c r="AS105"/>
  <c r="AL105"/>
  <c r="AM105"/>
  <c r="AN105"/>
  <c r="AO105"/>
  <c r="O105"/>
  <c r="AA105"/>
  <c r="Z105"/>
  <c r="AC105"/>
  <c r="U105"/>
  <c r="AB105"/>
  <c r="T105"/>
  <c r="V105"/>
  <c r="AG105"/>
  <c r="K105"/>
  <c r="AH105"/>
  <c r="AF105"/>
  <c r="J105"/>
  <c r="Q105"/>
  <c r="H105"/>
  <c r="P105"/>
  <c r="N105"/>
  <c r="AI105"/>
  <c r="I105"/>
  <c r="W105"/>
  <c r="L104"/>
  <c r="AJ104"/>
  <c r="X104"/>
  <c r="AD104"/>
  <c r="R104"/>
  <c r="D105"/>
  <c r="E105"/>
  <c r="C105"/>
  <c r="B105"/>
  <c r="A106"/>
  <c r="F104"/>
  <c r="B103" i="3" s="1"/>
  <c r="AP105" i="2" l="1"/>
  <c r="AV105"/>
  <c r="AR106"/>
  <c r="AU106"/>
  <c r="AT106"/>
  <c r="AS106"/>
  <c r="AL106"/>
  <c r="AM106"/>
  <c r="AN106"/>
  <c r="AO106"/>
  <c r="X105"/>
  <c r="R105"/>
  <c r="O106"/>
  <c r="Z106"/>
  <c r="AC106"/>
  <c r="U106"/>
  <c r="V106"/>
  <c r="AB106"/>
  <c r="T106"/>
  <c r="AA106"/>
  <c r="N106"/>
  <c r="K106"/>
  <c r="P106"/>
  <c r="AI106"/>
  <c r="Q106"/>
  <c r="AG106"/>
  <c r="W106"/>
  <c r="AF106"/>
  <c r="H106"/>
  <c r="I106"/>
  <c r="AH106"/>
  <c r="J106"/>
  <c r="L105"/>
  <c r="AD105"/>
  <c r="AJ105"/>
  <c r="E106"/>
  <c r="C106"/>
  <c r="D106"/>
  <c r="B106"/>
  <c r="A107"/>
  <c r="F105"/>
  <c r="B104" i="3" s="1"/>
  <c r="AP106" i="2" l="1"/>
  <c r="AV106"/>
  <c r="AR107"/>
  <c r="AU107"/>
  <c r="AT107"/>
  <c r="AS107"/>
  <c r="AL107"/>
  <c r="AM107"/>
  <c r="AN107"/>
  <c r="AO107"/>
  <c r="V107"/>
  <c r="AC107"/>
  <c r="O107"/>
  <c r="AB107"/>
  <c r="T107"/>
  <c r="Z107"/>
  <c r="U107"/>
  <c r="AA107"/>
  <c r="Q107"/>
  <c r="H107"/>
  <c r="P107"/>
  <c r="J107"/>
  <c r="AI107"/>
  <c r="I107"/>
  <c r="AH107"/>
  <c r="AG107"/>
  <c r="AF107"/>
  <c r="N107"/>
  <c r="W107"/>
  <c r="K107"/>
  <c r="X106"/>
  <c r="L106"/>
  <c r="R106"/>
  <c r="AJ106"/>
  <c r="AD106"/>
  <c r="D107"/>
  <c r="B107"/>
  <c r="E107"/>
  <c r="C107"/>
  <c r="F106"/>
  <c r="B105" i="3" s="1"/>
  <c r="A108" i="2"/>
  <c r="AR108" l="1"/>
  <c r="AU108"/>
  <c r="AT108"/>
  <c r="AS108"/>
  <c r="AL108"/>
  <c r="AM108"/>
  <c r="AN108"/>
  <c r="AO108"/>
  <c r="AP107"/>
  <c r="AV107"/>
  <c r="AJ107"/>
  <c r="X107"/>
  <c r="T108"/>
  <c r="AB108"/>
  <c r="AA108"/>
  <c r="U108"/>
  <c r="V108"/>
  <c r="O108"/>
  <c r="AC108"/>
  <c r="Z108"/>
  <c r="J108"/>
  <c r="Q108"/>
  <c r="H108"/>
  <c r="P108"/>
  <c r="AI108"/>
  <c r="I108"/>
  <c r="K108"/>
  <c r="AG108"/>
  <c r="N108"/>
  <c r="AF108"/>
  <c r="W108"/>
  <c r="AH108"/>
  <c r="AD107"/>
  <c r="L107"/>
  <c r="R107"/>
  <c r="E108"/>
  <c r="C108"/>
  <c r="D108"/>
  <c r="B108"/>
  <c r="A109"/>
  <c r="F107"/>
  <c r="B106" i="3" s="1"/>
  <c r="AP108" i="2" l="1"/>
  <c r="AV108"/>
  <c r="AR109"/>
  <c r="AU109"/>
  <c r="AT109"/>
  <c r="AS109"/>
  <c r="AL109"/>
  <c r="AM109"/>
  <c r="AN109"/>
  <c r="AO109"/>
  <c r="AJ108"/>
  <c r="AD108"/>
  <c r="X108"/>
  <c r="L108"/>
  <c r="AC109"/>
  <c r="AA109"/>
  <c r="O109"/>
  <c r="AB109"/>
  <c r="T109"/>
  <c r="Z109"/>
  <c r="U109"/>
  <c r="V109"/>
  <c r="H109"/>
  <c r="J109"/>
  <c r="W109"/>
  <c r="AH109"/>
  <c r="K109"/>
  <c r="Q109"/>
  <c r="N109"/>
  <c r="AF109"/>
  <c r="P109"/>
  <c r="AI109"/>
  <c r="I109"/>
  <c r="AG109"/>
  <c r="R108"/>
  <c r="D109"/>
  <c r="E109"/>
  <c r="C109"/>
  <c r="B109"/>
  <c r="A110"/>
  <c r="F108"/>
  <c r="B107" i="3" s="1"/>
  <c r="AP109" i="2" l="1"/>
  <c r="AV109"/>
  <c r="AR110"/>
  <c r="AU110"/>
  <c r="AT110"/>
  <c r="AS110"/>
  <c r="AL110"/>
  <c r="AM110"/>
  <c r="AN110"/>
  <c r="AO110"/>
  <c r="X109"/>
  <c r="AB110"/>
  <c r="Z110"/>
  <c r="U110"/>
  <c r="V110"/>
  <c r="T110"/>
  <c r="O110"/>
  <c r="AA110"/>
  <c r="AC110"/>
  <c r="Q110"/>
  <c r="AF110"/>
  <c r="H110"/>
  <c r="J110"/>
  <c r="W110"/>
  <c r="I110"/>
  <c r="AH110"/>
  <c r="AG110"/>
  <c r="N110"/>
  <c r="P110"/>
  <c r="AI110"/>
  <c r="K110"/>
  <c r="AD109"/>
  <c r="L109"/>
  <c r="R109"/>
  <c r="AJ109"/>
  <c r="E110"/>
  <c r="C110"/>
  <c r="D110"/>
  <c r="B110"/>
  <c r="F109"/>
  <c r="B108" i="3" s="1"/>
  <c r="A111" i="2"/>
  <c r="AR111" l="1"/>
  <c r="AU111"/>
  <c r="AT111"/>
  <c r="AS111"/>
  <c r="AL111"/>
  <c r="AM111"/>
  <c r="AN111"/>
  <c r="AO111"/>
  <c r="AP110"/>
  <c r="AV110"/>
  <c r="R110"/>
  <c r="L110"/>
  <c r="V111"/>
  <c r="AB111"/>
  <c r="O111"/>
  <c r="T111"/>
  <c r="AA111"/>
  <c r="Z111"/>
  <c r="U111"/>
  <c r="AC111"/>
  <c r="Q111"/>
  <c r="H111"/>
  <c r="P111"/>
  <c r="AI111"/>
  <c r="I111"/>
  <c r="AG111"/>
  <c r="N111"/>
  <c r="K111"/>
  <c r="AF111"/>
  <c r="W111"/>
  <c r="AH111"/>
  <c r="J111"/>
  <c r="X110"/>
  <c r="AD110"/>
  <c r="AJ110"/>
  <c r="D111"/>
  <c r="B111"/>
  <c r="E111"/>
  <c r="C111"/>
  <c r="A112"/>
  <c r="F110"/>
  <c r="B109" i="3" s="1"/>
  <c r="AP111" i="2" l="1"/>
  <c r="AV111"/>
  <c r="AR112"/>
  <c r="AU112"/>
  <c r="AT112"/>
  <c r="AS112"/>
  <c r="AL112"/>
  <c r="AM112"/>
  <c r="AN112"/>
  <c r="AO112"/>
  <c r="R111"/>
  <c r="AD111"/>
  <c r="X111"/>
  <c r="T112"/>
  <c r="Z112"/>
  <c r="V112"/>
  <c r="AB112"/>
  <c r="AC112"/>
  <c r="AA112"/>
  <c r="O112"/>
  <c r="U112"/>
  <c r="AG112"/>
  <c r="J112"/>
  <c r="W112"/>
  <c r="K112"/>
  <c r="Q112"/>
  <c r="H112"/>
  <c r="P112"/>
  <c r="AI112"/>
  <c r="I112"/>
  <c r="AF112"/>
  <c r="N112"/>
  <c r="AH112"/>
  <c r="L111"/>
  <c r="AJ111"/>
  <c r="E112"/>
  <c r="C112"/>
  <c r="D112"/>
  <c r="B112"/>
  <c r="A113"/>
  <c r="F111"/>
  <c r="B110" i="3" s="1"/>
  <c r="AP112" i="2" l="1"/>
  <c r="AV112"/>
  <c r="AR113"/>
  <c r="AU113"/>
  <c r="AT113"/>
  <c r="AS113"/>
  <c r="AL113"/>
  <c r="AM113"/>
  <c r="AN113"/>
  <c r="AO113"/>
  <c r="O113"/>
  <c r="AA113"/>
  <c r="Z113"/>
  <c r="U113"/>
  <c r="V113"/>
  <c r="AB113"/>
  <c r="T113"/>
  <c r="AC113"/>
  <c r="Q113"/>
  <c r="AG113"/>
  <c r="J113"/>
  <c r="W113"/>
  <c r="AF113"/>
  <c r="N113"/>
  <c r="AH113"/>
  <c r="H113"/>
  <c r="I113"/>
  <c r="K113"/>
  <c r="P113"/>
  <c r="AI113"/>
  <c r="R112"/>
  <c r="L112"/>
  <c r="AD112"/>
  <c r="AJ112"/>
  <c r="X112"/>
  <c r="D113"/>
  <c r="E113"/>
  <c r="C113"/>
  <c r="B113"/>
  <c r="A114"/>
  <c r="F112"/>
  <c r="B111" i="3" s="1"/>
  <c r="AP113" i="2" l="1"/>
  <c r="AV113"/>
  <c r="AR114"/>
  <c r="AU114"/>
  <c r="AT114"/>
  <c r="AS114"/>
  <c r="AL114"/>
  <c r="AM114"/>
  <c r="AN114"/>
  <c r="AO114"/>
  <c r="O114"/>
  <c r="Z114"/>
  <c r="AC114"/>
  <c r="U114"/>
  <c r="V114"/>
  <c r="AB114"/>
  <c r="AA114"/>
  <c r="T114"/>
  <c r="AH114"/>
  <c r="K114"/>
  <c r="P114"/>
  <c r="AI114"/>
  <c r="J114"/>
  <c r="W114"/>
  <c r="AF114"/>
  <c r="H114"/>
  <c r="I114"/>
  <c r="Q114"/>
  <c r="AG114"/>
  <c r="N114"/>
  <c r="L113"/>
  <c r="X113"/>
  <c r="AJ113"/>
  <c r="R113"/>
  <c r="AD113"/>
  <c r="E114"/>
  <c r="C114"/>
  <c r="D114"/>
  <c r="B114"/>
  <c r="A115"/>
  <c r="F113"/>
  <c r="B112" i="3" s="1"/>
  <c r="AP114" i="2" l="1"/>
  <c r="AV114"/>
  <c r="AR115"/>
  <c r="AU115"/>
  <c r="AT115"/>
  <c r="AS115"/>
  <c r="AL115"/>
  <c r="AM115"/>
  <c r="AN115"/>
  <c r="AO115"/>
  <c r="AD114"/>
  <c r="V115"/>
  <c r="O115"/>
  <c r="Z115"/>
  <c r="U115"/>
  <c r="AC115"/>
  <c r="AB115"/>
  <c r="T115"/>
  <c r="AA115"/>
  <c r="H115"/>
  <c r="P115"/>
  <c r="J115"/>
  <c r="N115"/>
  <c r="AI115"/>
  <c r="W115"/>
  <c r="I115"/>
  <c r="AH115"/>
  <c r="Q115"/>
  <c r="AG115"/>
  <c r="AF115"/>
  <c r="K115"/>
  <c r="R114"/>
  <c r="L114"/>
  <c r="AJ114"/>
  <c r="X114"/>
  <c r="D115"/>
  <c r="B115"/>
  <c r="E115"/>
  <c r="C115"/>
  <c r="A116"/>
  <c r="F114"/>
  <c r="B113" i="3" s="1"/>
  <c r="AP115" i="2" l="1"/>
  <c r="AV115"/>
  <c r="AR116"/>
  <c r="AU116"/>
  <c r="AT116"/>
  <c r="AS116"/>
  <c r="AL116"/>
  <c r="AM116"/>
  <c r="AN116"/>
  <c r="AO116"/>
  <c r="R115"/>
  <c r="AB116"/>
  <c r="T116"/>
  <c r="AA116"/>
  <c r="U116"/>
  <c r="V116"/>
  <c r="AC116"/>
  <c r="O116"/>
  <c r="Z116"/>
  <c r="H116"/>
  <c r="P116"/>
  <c r="AG116"/>
  <c r="J116"/>
  <c r="N116"/>
  <c r="AI116"/>
  <c r="I116"/>
  <c r="K116"/>
  <c r="Q116"/>
  <c r="AH116"/>
  <c r="W116"/>
  <c r="AF116"/>
  <c r="AD115"/>
  <c r="L115"/>
  <c r="AJ115"/>
  <c r="X115"/>
  <c r="E116"/>
  <c r="C116"/>
  <c r="D116"/>
  <c r="B116"/>
  <c r="A117"/>
  <c r="F115"/>
  <c r="B114" i="3" s="1"/>
  <c r="AP116" i="2" l="1"/>
  <c r="AV116"/>
  <c r="AR117"/>
  <c r="AU117"/>
  <c r="AT117"/>
  <c r="AS117"/>
  <c r="AL117"/>
  <c r="AM117"/>
  <c r="AN117"/>
  <c r="AO117"/>
  <c r="R116"/>
  <c r="AA117"/>
  <c r="AB117"/>
  <c r="T117"/>
  <c r="O117"/>
  <c r="AC117"/>
  <c r="Z117"/>
  <c r="U117"/>
  <c r="V117"/>
  <c r="H117"/>
  <c r="Q117"/>
  <c r="J117"/>
  <c r="N117"/>
  <c r="AH117"/>
  <c r="K117"/>
  <c r="AF117"/>
  <c r="W117"/>
  <c r="P117"/>
  <c r="AG117"/>
  <c r="AI117"/>
  <c r="I117"/>
  <c r="AJ116"/>
  <c r="X116"/>
  <c r="L116"/>
  <c r="AD116"/>
  <c r="D117"/>
  <c r="E117"/>
  <c r="C117"/>
  <c r="B117"/>
  <c r="A118"/>
  <c r="F116"/>
  <c r="B115" i="3" s="1"/>
  <c r="AP117" i="2" l="1"/>
  <c r="AV117"/>
  <c r="AR118"/>
  <c r="AU118"/>
  <c r="AT118"/>
  <c r="AS118"/>
  <c r="AL118"/>
  <c r="AM118"/>
  <c r="AN118"/>
  <c r="AO118"/>
  <c r="X117"/>
  <c r="Z118"/>
  <c r="O118"/>
  <c r="U118"/>
  <c r="T118"/>
  <c r="V118"/>
  <c r="AC118"/>
  <c r="AA118"/>
  <c r="AB118"/>
  <c r="AF118"/>
  <c r="H118"/>
  <c r="N118"/>
  <c r="I118"/>
  <c r="AH118"/>
  <c r="Q118"/>
  <c r="P118"/>
  <c r="AG118"/>
  <c r="AI118"/>
  <c r="W118"/>
  <c r="J118"/>
  <c r="K118"/>
  <c r="L117"/>
  <c r="R117"/>
  <c r="AJ117"/>
  <c r="AD117"/>
  <c r="E118"/>
  <c r="C118"/>
  <c r="D118"/>
  <c r="B118"/>
  <c r="A119"/>
  <c r="F117"/>
  <c r="B116" i="3" s="1"/>
  <c r="AP118" i="2" l="1"/>
  <c r="AV118"/>
  <c r="AR119"/>
  <c r="AU119"/>
  <c r="AT119"/>
  <c r="AS119"/>
  <c r="AL119"/>
  <c r="AM119"/>
  <c r="AN119"/>
  <c r="AO119"/>
  <c r="AD118"/>
  <c r="R118"/>
  <c r="V119"/>
  <c r="AB119"/>
  <c r="T119"/>
  <c r="AA119"/>
  <c r="Z119"/>
  <c r="AC119"/>
  <c r="U119"/>
  <c r="O119"/>
  <c r="H119"/>
  <c r="P119"/>
  <c r="AI119"/>
  <c r="I119"/>
  <c r="N119"/>
  <c r="W119"/>
  <c r="K119"/>
  <c r="AF119"/>
  <c r="AG119"/>
  <c r="Q119"/>
  <c r="AH119"/>
  <c r="J119"/>
  <c r="L118"/>
  <c r="AJ118"/>
  <c r="X118"/>
  <c r="D119"/>
  <c r="B119"/>
  <c r="E119"/>
  <c r="C119"/>
  <c r="A120"/>
  <c r="F118"/>
  <c r="B117" i="3" s="1"/>
  <c r="AP119" i="2" l="1"/>
  <c r="AV119"/>
  <c r="AR120"/>
  <c r="AU120"/>
  <c r="AT120"/>
  <c r="AS120"/>
  <c r="AL120"/>
  <c r="AM120"/>
  <c r="AN120"/>
  <c r="AO120"/>
  <c r="X119"/>
  <c r="T120"/>
  <c r="O120"/>
  <c r="AB120"/>
  <c r="AC120"/>
  <c r="Z120"/>
  <c r="V120"/>
  <c r="AA120"/>
  <c r="U120"/>
  <c r="Q120"/>
  <c r="W120"/>
  <c r="N120"/>
  <c r="AH120"/>
  <c r="H120"/>
  <c r="P120"/>
  <c r="AI120"/>
  <c r="I120"/>
  <c r="K120"/>
  <c r="AG120"/>
  <c r="J120"/>
  <c r="AF120"/>
  <c r="R119"/>
  <c r="L119"/>
  <c r="AJ119"/>
  <c r="AD119"/>
  <c r="E120"/>
  <c r="C120"/>
  <c r="D120"/>
  <c r="B120"/>
  <c r="A121"/>
  <c r="F119"/>
  <c r="B118" i="3" s="1"/>
  <c r="AP120" i="2" l="1"/>
  <c r="AV120"/>
  <c r="AR121"/>
  <c r="AU121"/>
  <c r="AT121"/>
  <c r="AS121"/>
  <c r="AL121"/>
  <c r="AM121"/>
  <c r="AN121"/>
  <c r="AO121"/>
  <c r="AD120"/>
  <c r="O121"/>
  <c r="AA121"/>
  <c r="Z121"/>
  <c r="U121"/>
  <c r="V121"/>
  <c r="AB121"/>
  <c r="T121"/>
  <c r="AC121"/>
  <c r="AG121"/>
  <c r="N121"/>
  <c r="W121"/>
  <c r="AH121"/>
  <c r="AF121"/>
  <c r="Q121"/>
  <c r="K121"/>
  <c r="J121"/>
  <c r="H121"/>
  <c r="P121"/>
  <c r="AI121"/>
  <c r="I121"/>
  <c r="L120"/>
  <c r="R120"/>
  <c r="X120"/>
  <c r="AJ120"/>
  <c r="D121"/>
  <c r="E121"/>
  <c r="C121"/>
  <c r="B121"/>
  <c r="A122"/>
  <c r="F120"/>
  <c r="B119" i="3" s="1"/>
  <c r="AP121" i="2" l="1"/>
  <c r="AV121"/>
  <c r="AR122"/>
  <c r="AU122"/>
  <c r="AT122"/>
  <c r="AS122"/>
  <c r="AL122"/>
  <c r="AM122"/>
  <c r="AN122"/>
  <c r="AO122"/>
  <c r="AD121"/>
  <c r="O122"/>
  <c r="Z122"/>
  <c r="AC122"/>
  <c r="U122"/>
  <c r="V122"/>
  <c r="AB122"/>
  <c r="AA122"/>
  <c r="T122"/>
  <c r="N122"/>
  <c r="K122"/>
  <c r="P122"/>
  <c r="AI122"/>
  <c r="W122"/>
  <c r="AF122"/>
  <c r="Q122"/>
  <c r="H122"/>
  <c r="AG122"/>
  <c r="J122"/>
  <c r="I122"/>
  <c r="AH122"/>
  <c r="L121"/>
  <c r="R121"/>
  <c r="AJ121"/>
  <c r="X121"/>
  <c r="E122"/>
  <c r="C122"/>
  <c r="D122"/>
  <c r="B122"/>
  <c r="A123"/>
  <c r="F121"/>
  <c r="B120" i="3" s="1"/>
  <c r="AP122" i="2" l="1"/>
  <c r="AV122"/>
  <c r="AR123"/>
  <c r="AU123"/>
  <c r="AT123"/>
  <c r="AS123"/>
  <c r="AL123"/>
  <c r="AM123"/>
  <c r="AN123"/>
  <c r="AO123"/>
  <c r="R122"/>
  <c r="V123"/>
  <c r="O123"/>
  <c r="AB123"/>
  <c r="T123"/>
  <c r="Z123"/>
  <c r="U123"/>
  <c r="AC123"/>
  <c r="AA123"/>
  <c r="H123"/>
  <c r="P123"/>
  <c r="J123"/>
  <c r="AI123"/>
  <c r="I123"/>
  <c r="AH123"/>
  <c r="AG123"/>
  <c r="AF123"/>
  <c r="Q123"/>
  <c r="K123"/>
  <c r="N123"/>
  <c r="W123"/>
  <c r="L122"/>
  <c r="X122"/>
  <c r="AD122"/>
  <c r="AJ122"/>
  <c r="D123"/>
  <c r="B123"/>
  <c r="E123"/>
  <c r="C123"/>
  <c r="F122"/>
  <c r="B121" i="3" s="1"/>
  <c r="A124" i="2"/>
  <c r="AP123" l="1"/>
  <c r="AV123"/>
  <c r="AR124"/>
  <c r="AU124"/>
  <c r="AT124"/>
  <c r="AS124"/>
  <c r="AL124"/>
  <c r="AM124"/>
  <c r="AN124"/>
  <c r="AO124"/>
  <c r="X123"/>
  <c r="T124"/>
  <c r="AB124"/>
  <c r="AA124"/>
  <c r="U124"/>
  <c r="V124"/>
  <c r="O124"/>
  <c r="AC124"/>
  <c r="Z124"/>
  <c r="AG124"/>
  <c r="N124"/>
  <c r="AH124"/>
  <c r="Q124"/>
  <c r="H124"/>
  <c r="P124"/>
  <c r="AI124"/>
  <c r="I124"/>
  <c r="K124"/>
  <c r="J124"/>
  <c r="W124"/>
  <c r="AF124"/>
  <c r="R123"/>
  <c r="L123"/>
  <c r="AJ123"/>
  <c r="AD123"/>
  <c r="E124"/>
  <c r="C124"/>
  <c r="D124"/>
  <c r="B124"/>
  <c r="A125"/>
  <c r="F123"/>
  <c r="B122" i="3" s="1"/>
  <c r="AP124" i="2" l="1"/>
  <c r="AV124"/>
  <c r="AR125"/>
  <c r="AU125"/>
  <c r="AT125"/>
  <c r="AS125"/>
  <c r="AL125"/>
  <c r="AM125"/>
  <c r="AN125"/>
  <c r="AO125"/>
  <c r="X124"/>
  <c r="L124"/>
  <c r="AC125"/>
  <c r="AA125"/>
  <c r="AB125"/>
  <c r="O125"/>
  <c r="T125"/>
  <c r="Z125"/>
  <c r="U125"/>
  <c r="V125"/>
  <c r="N125"/>
  <c r="Q125"/>
  <c r="W125"/>
  <c r="H125"/>
  <c r="J125"/>
  <c r="AH125"/>
  <c r="K125"/>
  <c r="AF125"/>
  <c r="AG125"/>
  <c r="I125"/>
  <c r="P125"/>
  <c r="AI125"/>
  <c r="R124"/>
  <c r="AJ124"/>
  <c r="AD124"/>
  <c r="D125"/>
  <c r="E125"/>
  <c r="C125"/>
  <c r="B125"/>
  <c r="A126"/>
  <c r="F124"/>
  <c r="B123" i="3" s="1"/>
  <c r="AP125" i="2" l="1"/>
  <c r="AV125"/>
  <c r="AR126"/>
  <c r="AU126"/>
  <c r="AT126"/>
  <c r="AS126"/>
  <c r="AL126"/>
  <c r="AM126"/>
  <c r="AN126"/>
  <c r="AO126"/>
  <c r="AB126"/>
  <c r="Z126"/>
  <c r="U126"/>
  <c r="V126"/>
  <c r="O126"/>
  <c r="AA126"/>
  <c r="AC126"/>
  <c r="T126"/>
  <c r="J126"/>
  <c r="AF126"/>
  <c r="H126"/>
  <c r="W126"/>
  <c r="I126"/>
  <c r="Q126"/>
  <c r="N126"/>
  <c r="P126"/>
  <c r="AI126"/>
  <c r="AH126"/>
  <c r="AG126"/>
  <c r="K126"/>
  <c r="AD125"/>
  <c r="R125"/>
  <c r="AJ125"/>
  <c r="X125"/>
  <c r="L125"/>
  <c r="E126"/>
  <c r="C126"/>
  <c r="D126"/>
  <c r="B126"/>
  <c r="F125"/>
  <c r="B124" i="3" s="1"/>
  <c r="A127" i="2"/>
  <c r="AR127" l="1"/>
  <c r="AU127"/>
  <c r="AT127"/>
  <c r="AS127"/>
  <c r="AL127"/>
  <c r="AM127"/>
  <c r="AN127"/>
  <c r="AO127"/>
  <c r="AP126"/>
  <c r="AV126"/>
  <c r="AD126"/>
  <c r="V127"/>
  <c r="AB127"/>
  <c r="O127"/>
  <c r="T127"/>
  <c r="AC127"/>
  <c r="AA127"/>
  <c r="Z127"/>
  <c r="U127"/>
  <c r="H127"/>
  <c r="P127"/>
  <c r="AI127"/>
  <c r="I127"/>
  <c r="AG127"/>
  <c r="W127"/>
  <c r="Q127"/>
  <c r="AF127"/>
  <c r="N127"/>
  <c r="K127"/>
  <c r="AH127"/>
  <c r="J127"/>
  <c r="L126"/>
  <c r="R126"/>
  <c r="AJ126"/>
  <c r="X126"/>
  <c r="D127"/>
  <c r="B127"/>
  <c r="E127"/>
  <c r="C127"/>
  <c r="A128"/>
  <c r="F126"/>
  <c r="B125" i="3" s="1"/>
  <c r="AP127" i="2" l="1"/>
  <c r="AV127"/>
  <c r="AR128"/>
  <c r="AU128"/>
  <c r="AT128"/>
  <c r="AS128"/>
  <c r="AL128"/>
  <c r="AM128"/>
  <c r="AN128"/>
  <c r="AO128"/>
  <c r="AD127"/>
  <c r="T128"/>
  <c r="AB128"/>
  <c r="O128"/>
  <c r="Z128"/>
  <c r="V128"/>
  <c r="AC128"/>
  <c r="AA128"/>
  <c r="U128"/>
  <c r="AG128"/>
  <c r="J128"/>
  <c r="N128"/>
  <c r="W128"/>
  <c r="AH128"/>
  <c r="K128"/>
  <c r="H128"/>
  <c r="P128"/>
  <c r="AI128"/>
  <c r="I128"/>
  <c r="Q128"/>
  <c r="AF128"/>
  <c r="L127"/>
  <c r="R127"/>
  <c r="AJ127"/>
  <c r="X127"/>
  <c r="E128"/>
  <c r="C128"/>
  <c r="D128"/>
  <c r="B128"/>
  <c r="A129"/>
  <c r="F127"/>
  <c r="B126" i="3" s="1"/>
  <c r="AP128" i="2" l="1"/>
  <c r="AV128"/>
  <c r="AR129"/>
  <c r="AU129"/>
  <c r="AT129"/>
  <c r="AS129"/>
  <c r="AL129"/>
  <c r="AM129"/>
  <c r="AN129"/>
  <c r="AO129"/>
  <c r="L128"/>
  <c r="O129"/>
  <c r="AA129"/>
  <c r="Z129"/>
  <c r="U129"/>
  <c r="V129"/>
  <c r="AB129"/>
  <c r="T129"/>
  <c r="AC129"/>
  <c r="Q129"/>
  <c r="AG129"/>
  <c r="J129"/>
  <c r="AF129"/>
  <c r="N129"/>
  <c r="W129"/>
  <c r="AH129"/>
  <c r="H129"/>
  <c r="I129"/>
  <c r="AI129"/>
  <c r="K129"/>
  <c r="P129"/>
  <c r="R128"/>
  <c r="X128"/>
  <c r="AJ128"/>
  <c r="AD128"/>
  <c r="D129"/>
  <c r="E129"/>
  <c r="C129"/>
  <c r="B129"/>
  <c r="F128"/>
  <c r="B127" i="3" s="1"/>
  <c r="A130" i="2"/>
  <c r="AP129" l="1"/>
  <c r="AV129"/>
  <c r="AU130"/>
  <c r="AR130"/>
  <c r="AT130"/>
  <c r="AS130"/>
  <c r="AL130"/>
  <c r="AM130"/>
  <c r="AN130"/>
  <c r="AO130"/>
  <c r="X129"/>
  <c r="O130"/>
  <c r="Z130"/>
  <c r="AC130"/>
  <c r="U130"/>
  <c r="V130"/>
  <c r="AB130"/>
  <c r="AA130"/>
  <c r="T130"/>
  <c r="Q130"/>
  <c r="AG130"/>
  <c r="AH130"/>
  <c r="K130"/>
  <c r="P130"/>
  <c r="AI130"/>
  <c r="J130"/>
  <c r="W130"/>
  <c r="AF130"/>
  <c r="H130"/>
  <c r="I130"/>
  <c r="N130"/>
  <c r="L129"/>
  <c r="R129"/>
  <c r="AJ129"/>
  <c r="AD129"/>
  <c r="E130"/>
  <c r="C130"/>
  <c r="D130"/>
  <c r="B130"/>
  <c r="A131"/>
  <c r="F129"/>
  <c r="B128" i="3" s="1"/>
  <c r="AP130" i="2" l="1"/>
  <c r="AR131"/>
  <c r="AU131"/>
  <c r="AT131"/>
  <c r="AS131"/>
  <c r="AL131"/>
  <c r="AM131"/>
  <c r="AN131"/>
  <c r="AO131"/>
  <c r="AV130"/>
  <c r="AJ130"/>
  <c r="X130"/>
  <c r="R130"/>
  <c r="V131"/>
  <c r="O131"/>
  <c r="Z131"/>
  <c r="AC131"/>
  <c r="U131"/>
  <c r="AB131"/>
  <c r="T131"/>
  <c r="AA131"/>
  <c r="H131"/>
  <c r="P131"/>
  <c r="J131"/>
  <c r="N131"/>
  <c r="AI131"/>
  <c r="W131"/>
  <c r="I131"/>
  <c r="AH131"/>
  <c r="K131"/>
  <c r="Q131"/>
  <c r="AG131"/>
  <c r="AF131"/>
  <c r="L130"/>
  <c r="AD130"/>
  <c r="D131"/>
  <c r="B131"/>
  <c r="E131"/>
  <c r="C131"/>
  <c r="A132"/>
  <c r="F130"/>
  <c r="B129" i="3" s="1"/>
  <c r="AU132" i="2" l="1"/>
  <c r="AR132"/>
  <c r="AS132"/>
  <c r="AL132"/>
  <c r="AT132"/>
  <c r="AN132"/>
  <c r="AM132"/>
  <c r="AO132"/>
  <c r="AP131"/>
  <c r="AV131"/>
  <c r="AB132"/>
  <c r="T132"/>
  <c r="O132"/>
  <c r="AA132"/>
  <c r="U132"/>
  <c r="V132"/>
  <c r="AC132"/>
  <c r="Z132"/>
  <c r="N132"/>
  <c r="AH132"/>
  <c r="H132"/>
  <c r="P132"/>
  <c r="AG132"/>
  <c r="J132"/>
  <c r="AI132"/>
  <c r="I132"/>
  <c r="K132"/>
  <c r="Q132"/>
  <c r="AF132"/>
  <c r="W132"/>
  <c r="AJ131"/>
  <c r="X131"/>
  <c r="L131"/>
  <c r="R131"/>
  <c r="AD131"/>
  <c r="E132"/>
  <c r="C132"/>
  <c r="D132"/>
  <c r="B132"/>
  <c r="F131"/>
  <c r="B130" i="3" s="1"/>
  <c r="A133" i="2"/>
  <c r="AR133" l="1"/>
  <c r="AU133"/>
  <c r="AT133"/>
  <c r="AS133"/>
  <c r="AL133"/>
  <c r="AM133"/>
  <c r="AO133"/>
  <c r="AN133"/>
  <c r="AP132"/>
  <c r="AV132"/>
  <c r="AA133"/>
  <c r="AB133"/>
  <c r="T133"/>
  <c r="O133"/>
  <c r="Z133"/>
  <c r="U133"/>
  <c r="V133"/>
  <c r="AC133"/>
  <c r="K133"/>
  <c r="H133"/>
  <c r="Q133"/>
  <c r="J133"/>
  <c r="AH133"/>
  <c r="AF133"/>
  <c r="I133"/>
  <c r="P133"/>
  <c r="N133"/>
  <c r="AI133"/>
  <c r="W133"/>
  <c r="AG133"/>
  <c r="R132"/>
  <c r="L132"/>
  <c r="X132"/>
  <c r="AJ132"/>
  <c r="AD132"/>
  <c r="D133"/>
  <c r="E133"/>
  <c r="C133"/>
  <c r="B133"/>
  <c r="A134"/>
  <c r="F132"/>
  <c r="B131" i="3" s="1"/>
  <c r="AP133" i="2" l="1"/>
  <c r="AV133"/>
  <c r="AU134"/>
  <c r="AR134"/>
  <c r="AS134"/>
  <c r="AL134"/>
  <c r="AT134"/>
  <c r="AN134"/>
  <c r="AM134"/>
  <c r="AO134"/>
  <c r="Z134"/>
  <c r="U134"/>
  <c r="T134"/>
  <c r="V134"/>
  <c r="AB134"/>
  <c r="O134"/>
  <c r="AC134"/>
  <c r="AA134"/>
  <c r="AG134"/>
  <c r="H134"/>
  <c r="I134"/>
  <c r="Q134"/>
  <c r="AH134"/>
  <c r="AF134"/>
  <c r="P134"/>
  <c r="N134"/>
  <c r="AI134"/>
  <c r="W134"/>
  <c r="K134"/>
  <c r="J134"/>
  <c r="L133"/>
  <c r="R133"/>
  <c r="X133"/>
  <c r="AJ133"/>
  <c r="AD133"/>
  <c r="E134"/>
  <c r="C134"/>
  <c r="D134"/>
  <c r="B134"/>
  <c r="A135"/>
  <c r="F133"/>
  <c r="B132" i="3" s="1"/>
  <c r="AR135" i="2" l="1"/>
  <c r="AU135"/>
  <c r="AT135"/>
  <c r="AS135"/>
  <c r="AL135"/>
  <c r="AM135"/>
  <c r="AO135"/>
  <c r="AN135"/>
  <c r="AP134"/>
  <c r="AV134"/>
  <c r="AD134"/>
  <c r="V135"/>
  <c r="AB135"/>
  <c r="T135"/>
  <c r="AC135"/>
  <c r="O135"/>
  <c r="AA135"/>
  <c r="Z135"/>
  <c r="U135"/>
  <c r="H135"/>
  <c r="P135"/>
  <c r="AI135"/>
  <c r="I135"/>
  <c r="N135"/>
  <c r="W135"/>
  <c r="K135"/>
  <c r="AF135"/>
  <c r="Q135"/>
  <c r="AG135"/>
  <c r="J135"/>
  <c r="AH135"/>
  <c r="L134"/>
  <c r="R134"/>
  <c r="AJ134"/>
  <c r="X134"/>
  <c r="D135"/>
  <c r="B135"/>
  <c r="E135"/>
  <c r="C135"/>
  <c r="A136"/>
  <c r="F134"/>
  <c r="B133" i="3" s="1"/>
  <c r="AP135" i="2" l="1"/>
  <c r="AV135"/>
  <c r="AU136"/>
  <c r="AR136"/>
  <c r="AS136"/>
  <c r="AL136"/>
  <c r="AT136"/>
  <c r="AN136"/>
  <c r="AM136"/>
  <c r="AO136"/>
  <c r="AD135"/>
  <c r="X135"/>
  <c r="T136"/>
  <c r="O136"/>
  <c r="AC136"/>
  <c r="Z136"/>
  <c r="AB136"/>
  <c r="V136"/>
  <c r="AA136"/>
  <c r="U136"/>
  <c r="Q136"/>
  <c r="W136"/>
  <c r="H136"/>
  <c r="P136"/>
  <c r="N136"/>
  <c r="AI136"/>
  <c r="I136"/>
  <c r="AH136"/>
  <c r="K136"/>
  <c r="AF136"/>
  <c r="AG136"/>
  <c r="J136"/>
  <c r="L135"/>
  <c r="R135"/>
  <c r="AJ135"/>
  <c r="E136"/>
  <c r="C136"/>
  <c r="D136"/>
  <c r="B136"/>
  <c r="F135"/>
  <c r="B134" i="3" s="1"/>
  <c r="A137" i="2"/>
  <c r="AR137" l="1"/>
  <c r="AU137"/>
  <c r="AT137"/>
  <c r="AS137"/>
  <c r="AL137"/>
  <c r="AM137"/>
  <c r="AO137"/>
  <c r="AN137"/>
  <c r="AP136"/>
  <c r="AV136"/>
  <c r="O137"/>
  <c r="AA137"/>
  <c r="Z137"/>
  <c r="AC137"/>
  <c r="U137"/>
  <c r="V137"/>
  <c r="AB137"/>
  <c r="T137"/>
  <c r="AG137"/>
  <c r="W137"/>
  <c r="K137"/>
  <c r="AH137"/>
  <c r="AF137"/>
  <c r="J137"/>
  <c r="Q137"/>
  <c r="H137"/>
  <c r="P137"/>
  <c r="AI137"/>
  <c r="I137"/>
  <c r="N137"/>
  <c r="R136"/>
  <c r="L136"/>
  <c r="X136"/>
  <c r="AJ136"/>
  <c r="AD136"/>
  <c r="D137"/>
  <c r="E137"/>
  <c r="C137"/>
  <c r="B137"/>
  <c r="A138"/>
  <c r="F136"/>
  <c r="B135" i="3" s="1"/>
  <c r="AP137" i="2" l="1"/>
  <c r="AV137"/>
  <c r="AU138"/>
  <c r="AR138"/>
  <c r="AS138"/>
  <c r="AL138"/>
  <c r="AT138"/>
  <c r="AN138"/>
  <c r="AM138"/>
  <c r="AO138"/>
  <c r="O138"/>
  <c r="Z138"/>
  <c r="AC138"/>
  <c r="U138"/>
  <c r="V138"/>
  <c r="AB138"/>
  <c r="T138"/>
  <c r="AA138"/>
  <c r="N138"/>
  <c r="K138"/>
  <c r="AF138"/>
  <c r="P138"/>
  <c r="J138"/>
  <c r="AI138"/>
  <c r="Q138"/>
  <c r="AG138"/>
  <c r="W138"/>
  <c r="H138"/>
  <c r="I138"/>
  <c r="AH138"/>
  <c r="R137"/>
  <c r="L137"/>
  <c r="X137"/>
  <c r="AJ137"/>
  <c r="AD137"/>
  <c r="E138"/>
  <c r="C138"/>
  <c r="D138"/>
  <c r="B138"/>
  <c r="A139"/>
  <c r="F137"/>
  <c r="B136" i="3" s="1"/>
  <c r="AR139" i="2" l="1"/>
  <c r="AU139"/>
  <c r="AT139"/>
  <c r="AS139"/>
  <c r="AL139"/>
  <c r="AM139"/>
  <c r="AO139"/>
  <c r="AN139"/>
  <c r="AP138"/>
  <c r="AV138"/>
  <c r="AD138"/>
  <c r="V139"/>
  <c r="AC139"/>
  <c r="O139"/>
  <c r="AB139"/>
  <c r="T139"/>
  <c r="Z139"/>
  <c r="U139"/>
  <c r="AA139"/>
  <c r="Q139"/>
  <c r="H139"/>
  <c r="P139"/>
  <c r="J139"/>
  <c r="AI139"/>
  <c r="I139"/>
  <c r="AH139"/>
  <c r="AG139"/>
  <c r="AF139"/>
  <c r="K139"/>
  <c r="N139"/>
  <c r="W139"/>
  <c r="R138"/>
  <c r="L138"/>
  <c r="AJ138"/>
  <c r="X138"/>
  <c r="D139"/>
  <c r="B139"/>
  <c r="E139"/>
  <c r="C139"/>
  <c r="A140"/>
  <c r="F138"/>
  <c r="B137" i="3" s="1"/>
  <c r="AP139" i="2" l="1"/>
  <c r="AV139"/>
  <c r="AU140"/>
  <c r="AR140"/>
  <c r="AS140"/>
  <c r="AL140"/>
  <c r="AT140"/>
  <c r="AN140"/>
  <c r="AM140"/>
  <c r="AO140"/>
  <c r="AJ139"/>
  <c r="AD139"/>
  <c r="T140"/>
  <c r="AB140"/>
  <c r="AA140"/>
  <c r="U140"/>
  <c r="V140"/>
  <c r="O140"/>
  <c r="AC140"/>
  <c r="Z140"/>
  <c r="AH140"/>
  <c r="J140"/>
  <c r="Q140"/>
  <c r="H140"/>
  <c r="P140"/>
  <c r="AI140"/>
  <c r="I140"/>
  <c r="K140"/>
  <c r="AG140"/>
  <c r="W140"/>
  <c r="N140"/>
  <c r="AF140"/>
  <c r="R139"/>
  <c r="L139"/>
  <c r="X139"/>
  <c r="E140"/>
  <c r="C140"/>
  <c r="D140"/>
  <c r="B140"/>
  <c r="A141"/>
  <c r="F139"/>
  <c r="B138" i="3" s="1"/>
  <c r="AR141" i="2" l="1"/>
  <c r="AU141"/>
  <c r="AT141"/>
  <c r="AS141"/>
  <c r="AL141"/>
  <c r="AM141"/>
  <c r="AO141"/>
  <c r="AN141"/>
  <c r="AP140"/>
  <c r="AV140"/>
  <c r="X140"/>
  <c r="AC141"/>
  <c r="AA141"/>
  <c r="O141"/>
  <c r="AB141"/>
  <c r="T141"/>
  <c r="Z141"/>
  <c r="U141"/>
  <c r="V141"/>
  <c r="N141"/>
  <c r="AF141"/>
  <c r="H141"/>
  <c r="J141"/>
  <c r="AH141"/>
  <c r="K141"/>
  <c r="Q141"/>
  <c r="W141"/>
  <c r="P141"/>
  <c r="AI141"/>
  <c r="I141"/>
  <c r="AG141"/>
  <c r="L140"/>
  <c r="R140"/>
  <c r="AJ140"/>
  <c r="AD140"/>
  <c r="D141"/>
  <c r="E141"/>
  <c r="C141"/>
  <c r="B141"/>
  <c r="A142"/>
  <c r="F140"/>
  <c r="B139" i="3" s="1"/>
  <c r="AP141" i="2" l="1"/>
  <c r="AV141"/>
  <c r="AU142"/>
  <c r="AR142"/>
  <c r="AS142"/>
  <c r="AL142"/>
  <c r="AT142"/>
  <c r="AN142"/>
  <c r="AM142"/>
  <c r="AO142"/>
  <c r="AB142"/>
  <c r="Z142"/>
  <c r="U142"/>
  <c r="V142"/>
  <c r="T142"/>
  <c r="O142"/>
  <c r="AA142"/>
  <c r="AC142"/>
  <c r="Q142"/>
  <c r="J142"/>
  <c r="H142"/>
  <c r="AG142"/>
  <c r="W142"/>
  <c r="I142"/>
  <c r="AH142"/>
  <c r="N142"/>
  <c r="AF142"/>
  <c r="P142"/>
  <c r="AI142"/>
  <c r="K142"/>
  <c r="AD141"/>
  <c r="L141"/>
  <c r="R141"/>
  <c r="AJ141"/>
  <c r="X141"/>
  <c r="E142"/>
  <c r="C142"/>
  <c r="D142"/>
  <c r="B142"/>
  <c r="A143"/>
  <c r="F141"/>
  <c r="B140" i="3" s="1"/>
  <c r="AR143" i="2" l="1"/>
  <c r="AU143"/>
  <c r="AT143"/>
  <c r="AS143"/>
  <c r="AL143"/>
  <c r="AM143"/>
  <c r="AO143"/>
  <c r="AN143"/>
  <c r="AP142"/>
  <c r="AV142"/>
  <c r="AD142"/>
  <c r="V143"/>
  <c r="AB143"/>
  <c r="O143"/>
  <c r="T143"/>
  <c r="AC143"/>
  <c r="AA143"/>
  <c r="Z143"/>
  <c r="U143"/>
  <c r="Q143"/>
  <c r="H143"/>
  <c r="P143"/>
  <c r="AI143"/>
  <c r="I143"/>
  <c r="AG143"/>
  <c r="N143"/>
  <c r="K143"/>
  <c r="AF143"/>
  <c r="W143"/>
  <c r="J143"/>
  <c r="AH143"/>
  <c r="L142"/>
  <c r="R142"/>
  <c r="AJ142"/>
  <c r="X142"/>
  <c r="D143"/>
  <c r="B143"/>
  <c r="E143"/>
  <c r="C143"/>
  <c r="A144"/>
  <c r="F142"/>
  <c r="B141" i="3" s="1"/>
  <c r="AP143" i="2" l="1"/>
  <c r="AV143"/>
  <c r="AU144"/>
  <c r="AR144"/>
  <c r="AS144"/>
  <c r="AL144"/>
  <c r="AT144"/>
  <c r="AN144"/>
  <c r="AM144"/>
  <c r="AO144"/>
  <c r="AJ143"/>
  <c r="T144"/>
  <c r="AA144"/>
  <c r="Z144"/>
  <c r="V144"/>
  <c r="AB144"/>
  <c r="AC144"/>
  <c r="O144"/>
  <c r="U144"/>
  <c r="AG144"/>
  <c r="J144"/>
  <c r="W144"/>
  <c r="K144"/>
  <c r="Q144"/>
  <c r="H144"/>
  <c r="P144"/>
  <c r="AI144"/>
  <c r="I144"/>
  <c r="AF144"/>
  <c r="N144"/>
  <c r="AH144"/>
  <c r="AD143"/>
  <c r="L143"/>
  <c r="R143"/>
  <c r="X143"/>
  <c r="E144"/>
  <c r="C144"/>
  <c r="D144"/>
  <c r="B144"/>
  <c r="A145"/>
  <c r="F143"/>
  <c r="B142" i="3" s="1"/>
  <c r="AR145" i="2" l="1"/>
  <c r="AU145"/>
  <c r="AT145"/>
  <c r="AS145"/>
  <c r="AL145"/>
  <c r="AM145"/>
  <c r="AO145"/>
  <c r="AN145"/>
  <c r="AP144"/>
  <c r="AV144"/>
  <c r="AD144"/>
  <c r="R144"/>
  <c r="O145"/>
  <c r="AA145"/>
  <c r="Z145"/>
  <c r="U145"/>
  <c r="V145"/>
  <c r="AB145"/>
  <c r="T145"/>
  <c r="AC145"/>
  <c r="Q145"/>
  <c r="AG145"/>
  <c r="J145"/>
  <c r="N145"/>
  <c r="W145"/>
  <c r="AH145"/>
  <c r="AF145"/>
  <c r="H145"/>
  <c r="I145"/>
  <c r="P145"/>
  <c r="AI145"/>
  <c r="K145"/>
  <c r="L144"/>
  <c r="X144"/>
  <c r="AJ144"/>
  <c r="D145"/>
  <c r="E145"/>
  <c r="C145"/>
  <c r="B145"/>
  <c r="A146"/>
  <c r="F144"/>
  <c r="B143" i="3" s="1"/>
  <c r="AP145" i="2" l="1"/>
  <c r="AV145"/>
  <c r="AU146"/>
  <c r="AR146"/>
  <c r="AS146"/>
  <c r="AL146"/>
  <c r="AT146"/>
  <c r="AN146"/>
  <c r="AM146"/>
  <c r="AO146"/>
  <c r="AD145"/>
  <c r="O146"/>
  <c r="Z146"/>
  <c r="AC146"/>
  <c r="U146"/>
  <c r="V146"/>
  <c r="AB146"/>
  <c r="AA146"/>
  <c r="T146"/>
  <c r="AH146"/>
  <c r="K146"/>
  <c r="AF146"/>
  <c r="P146"/>
  <c r="AI146"/>
  <c r="Q146"/>
  <c r="J146"/>
  <c r="W146"/>
  <c r="H146"/>
  <c r="I146"/>
  <c r="AG146"/>
  <c r="N146"/>
  <c r="L145"/>
  <c r="R145"/>
  <c r="AJ145"/>
  <c r="X145"/>
  <c r="E146"/>
  <c r="C146"/>
  <c r="D146"/>
  <c r="B146"/>
  <c r="A147"/>
  <c r="F145"/>
  <c r="B144" i="3" s="1"/>
  <c r="AR147" i="2" l="1"/>
  <c r="AU147"/>
  <c r="AT147"/>
  <c r="AS147"/>
  <c r="AL147"/>
  <c r="AM147"/>
  <c r="AO147"/>
  <c r="AN147"/>
  <c r="AP146"/>
  <c r="AV146"/>
  <c r="V147"/>
  <c r="AC147"/>
  <c r="O147"/>
  <c r="Z147"/>
  <c r="U147"/>
  <c r="AB147"/>
  <c r="T147"/>
  <c r="AA147"/>
  <c r="H147"/>
  <c r="J147"/>
  <c r="N147"/>
  <c r="AI147"/>
  <c r="W147"/>
  <c r="I147"/>
  <c r="AH147"/>
  <c r="Q147"/>
  <c r="AG147"/>
  <c r="AF147"/>
  <c r="K147"/>
  <c r="P147"/>
  <c r="R146"/>
  <c r="L146"/>
  <c r="AJ146"/>
  <c r="X146"/>
  <c r="AD146"/>
  <c r="D147"/>
  <c r="B147"/>
  <c r="E147"/>
  <c r="C147"/>
  <c r="A148"/>
  <c r="F146"/>
  <c r="B145" i="3" s="1"/>
  <c r="AP147" i="2" l="1"/>
  <c r="AV147"/>
  <c r="AU148"/>
  <c r="AR148"/>
  <c r="AS148"/>
  <c r="AL148"/>
  <c r="AT148"/>
  <c r="AN148"/>
  <c r="AM148"/>
  <c r="AO148"/>
  <c r="AB148"/>
  <c r="T148"/>
  <c r="U148"/>
  <c r="V148"/>
  <c r="AC148"/>
  <c r="AA148"/>
  <c r="O148"/>
  <c r="Z148"/>
  <c r="Q148"/>
  <c r="H148"/>
  <c r="AG148"/>
  <c r="J148"/>
  <c r="N148"/>
  <c r="AI148"/>
  <c r="I148"/>
  <c r="AH148"/>
  <c r="K148"/>
  <c r="P148"/>
  <c r="W148"/>
  <c r="AF148"/>
  <c r="AJ147"/>
  <c r="AD147"/>
  <c r="X147"/>
  <c r="L147"/>
  <c r="R147"/>
  <c r="E148"/>
  <c r="C148"/>
  <c r="D148"/>
  <c r="B148"/>
  <c r="A149"/>
  <c r="F147"/>
  <c r="B146" i="3" s="1"/>
  <c r="AR149" i="2" l="1"/>
  <c r="AU149"/>
  <c r="AT149"/>
  <c r="AS149"/>
  <c r="AL149"/>
  <c r="AM149"/>
  <c r="AO149"/>
  <c r="AN149"/>
  <c r="AP148"/>
  <c r="AV148"/>
  <c r="L148"/>
  <c r="AA149"/>
  <c r="AB149"/>
  <c r="O149"/>
  <c r="T149"/>
  <c r="AC149"/>
  <c r="Z149"/>
  <c r="U149"/>
  <c r="V149"/>
  <c r="W149"/>
  <c r="P149"/>
  <c r="AF149"/>
  <c r="H149"/>
  <c r="J149"/>
  <c r="AH149"/>
  <c r="K149"/>
  <c r="Q149"/>
  <c r="N149"/>
  <c r="AG149"/>
  <c r="AI149"/>
  <c r="I149"/>
  <c r="AD148"/>
  <c r="AJ148"/>
  <c r="R148"/>
  <c r="X148"/>
  <c r="D149"/>
  <c r="E149"/>
  <c r="C149"/>
  <c r="B149"/>
  <c r="A150"/>
  <c r="F148"/>
  <c r="B147" i="3" s="1"/>
  <c r="AP149" i="2" l="1"/>
  <c r="AV149"/>
  <c r="AU150"/>
  <c r="AR150"/>
  <c r="AS150"/>
  <c r="AL150"/>
  <c r="AT150"/>
  <c r="AN150"/>
  <c r="AM150"/>
  <c r="AO150"/>
  <c r="AD149"/>
  <c r="O150"/>
  <c r="Z150"/>
  <c r="U150"/>
  <c r="T150"/>
  <c r="V150"/>
  <c r="AC150"/>
  <c r="AA150"/>
  <c r="AB150"/>
  <c r="Q150"/>
  <c r="H150"/>
  <c r="P150"/>
  <c r="I150"/>
  <c r="AG150"/>
  <c r="AH150"/>
  <c r="AF150"/>
  <c r="N150"/>
  <c r="AI150"/>
  <c r="W150"/>
  <c r="J150"/>
  <c r="K150"/>
  <c r="R149"/>
  <c r="L149"/>
  <c r="X149"/>
  <c r="AJ149"/>
  <c r="E150"/>
  <c r="C150"/>
  <c r="D150"/>
  <c r="B150"/>
  <c r="A151"/>
  <c r="F149"/>
  <c r="B148" i="3" s="1"/>
  <c r="AR151" i="2" l="1"/>
  <c r="AU151"/>
  <c r="AT151"/>
  <c r="AS151"/>
  <c r="AL151"/>
  <c r="AM151"/>
  <c r="AO151"/>
  <c r="AN151"/>
  <c r="AP150"/>
  <c r="AV150"/>
  <c r="X150"/>
  <c r="V151"/>
  <c r="AB151"/>
  <c r="T151"/>
  <c r="AA151"/>
  <c r="O151"/>
  <c r="Z151"/>
  <c r="AC151"/>
  <c r="U151"/>
  <c r="H151"/>
  <c r="P151"/>
  <c r="N151"/>
  <c r="AI151"/>
  <c r="I151"/>
  <c r="Q151"/>
  <c r="W151"/>
  <c r="K151"/>
  <c r="AF151"/>
  <c r="AG151"/>
  <c r="AH151"/>
  <c r="J151"/>
  <c r="R150"/>
  <c r="AD150"/>
  <c r="L150"/>
  <c r="AJ150"/>
  <c r="D151"/>
  <c r="B151"/>
  <c r="E151"/>
  <c r="C151"/>
  <c r="A152"/>
  <c r="F150"/>
  <c r="B149" i="3" s="1"/>
  <c r="AP151" i="2" l="1"/>
  <c r="AV151"/>
  <c r="AU152"/>
  <c r="AR152"/>
  <c r="AS152"/>
  <c r="AL152"/>
  <c r="AT152"/>
  <c r="AN152"/>
  <c r="AM152"/>
  <c r="AO152"/>
  <c r="R151"/>
  <c r="T152"/>
  <c r="AB152"/>
  <c r="AC152"/>
  <c r="AA152"/>
  <c r="O152"/>
  <c r="Z152"/>
  <c r="V152"/>
  <c r="U152"/>
  <c r="P152"/>
  <c r="W152"/>
  <c r="Q152"/>
  <c r="H152"/>
  <c r="N152"/>
  <c r="AI152"/>
  <c r="I152"/>
  <c r="AH152"/>
  <c r="K152"/>
  <c r="AG152"/>
  <c r="J152"/>
  <c r="AF152"/>
  <c r="AJ151"/>
  <c r="L151"/>
  <c r="AD151"/>
  <c r="X151"/>
  <c r="E152"/>
  <c r="C152"/>
  <c r="D152"/>
  <c r="B152"/>
  <c r="A153"/>
  <c r="F151"/>
  <c r="B150" i="3" s="1"/>
  <c r="AR153" i="2" l="1"/>
  <c r="AU153"/>
  <c r="AT153"/>
  <c r="AS153"/>
  <c r="AL153"/>
  <c r="AM153"/>
  <c r="AO153"/>
  <c r="AN153"/>
  <c r="AP152"/>
  <c r="AV152"/>
  <c r="AD152"/>
  <c r="AA153"/>
  <c r="O153"/>
  <c r="Z153"/>
  <c r="U153"/>
  <c r="V153"/>
  <c r="AB153"/>
  <c r="T153"/>
  <c r="AC153"/>
  <c r="Q153"/>
  <c r="AG153"/>
  <c r="AH153"/>
  <c r="P153"/>
  <c r="K153"/>
  <c r="J153"/>
  <c r="AF153"/>
  <c r="H153"/>
  <c r="AI153"/>
  <c r="W153"/>
  <c r="I153"/>
  <c r="N153"/>
  <c r="L152"/>
  <c r="R152"/>
  <c r="X152"/>
  <c r="AJ152"/>
  <c r="D153"/>
  <c r="E153"/>
  <c r="C153"/>
  <c r="B153"/>
  <c r="A154"/>
  <c r="F152"/>
  <c r="B151" i="3" s="1"/>
  <c r="AP153" i="2" l="1"/>
  <c r="AV153"/>
  <c r="AU154"/>
  <c r="AR154"/>
  <c r="AS154"/>
  <c r="AL154"/>
  <c r="AT154"/>
  <c r="AN154"/>
  <c r="AM154"/>
  <c r="AO154"/>
  <c r="O154"/>
  <c r="Z154"/>
  <c r="AC154"/>
  <c r="U154"/>
  <c r="V154"/>
  <c r="AB154"/>
  <c r="AA154"/>
  <c r="T154"/>
  <c r="K154"/>
  <c r="AF154"/>
  <c r="AG154"/>
  <c r="N154"/>
  <c r="AI154"/>
  <c r="P154"/>
  <c r="W154"/>
  <c r="H154"/>
  <c r="J154"/>
  <c r="I154"/>
  <c r="Q154"/>
  <c r="AH154"/>
  <c r="AD153"/>
  <c r="R153"/>
  <c r="AJ153"/>
  <c r="L153"/>
  <c r="X153"/>
  <c r="E154"/>
  <c r="C154"/>
  <c r="D154"/>
  <c r="B154"/>
  <c r="A155"/>
  <c r="F153"/>
  <c r="B152" i="3" s="1"/>
  <c r="AR155" i="2" l="1"/>
  <c r="AU155"/>
  <c r="AT155"/>
  <c r="AS155"/>
  <c r="AL155"/>
  <c r="AM155"/>
  <c r="AO155"/>
  <c r="AN155"/>
  <c r="AP154"/>
  <c r="AV154"/>
  <c r="AD154"/>
  <c r="X154"/>
  <c r="R154"/>
  <c r="V155"/>
  <c r="AB155"/>
  <c r="T155"/>
  <c r="AC155"/>
  <c r="O155"/>
  <c r="Z155"/>
  <c r="U155"/>
  <c r="AA155"/>
  <c r="H155"/>
  <c r="J155"/>
  <c r="N155"/>
  <c r="AI155"/>
  <c r="I155"/>
  <c r="AH155"/>
  <c r="Q155"/>
  <c r="AG155"/>
  <c r="AF155"/>
  <c r="P155"/>
  <c r="W155"/>
  <c r="K155"/>
  <c r="L154"/>
  <c r="AJ154"/>
  <c r="D155"/>
  <c r="B155"/>
  <c r="E155"/>
  <c r="C155"/>
  <c r="A156"/>
  <c r="F154"/>
  <c r="B153" i="3" s="1"/>
  <c r="AP155" i="2" l="1"/>
  <c r="AV155"/>
  <c r="AU156"/>
  <c r="AR156"/>
  <c r="AS156"/>
  <c r="AL156"/>
  <c r="AT156"/>
  <c r="AN156"/>
  <c r="AM156"/>
  <c r="AO156"/>
  <c r="T156"/>
  <c r="AB156"/>
  <c r="U156"/>
  <c r="V156"/>
  <c r="AC156"/>
  <c r="AA156"/>
  <c r="O156"/>
  <c r="Z156"/>
  <c r="AG156"/>
  <c r="H156"/>
  <c r="P156"/>
  <c r="N156"/>
  <c r="AI156"/>
  <c r="I156"/>
  <c r="AH156"/>
  <c r="K156"/>
  <c r="Q156"/>
  <c r="J156"/>
  <c r="W156"/>
  <c r="AF156"/>
  <c r="R155"/>
  <c r="AD155"/>
  <c r="L155"/>
  <c r="X155"/>
  <c r="AJ155"/>
  <c r="E156"/>
  <c r="C156"/>
  <c r="D156"/>
  <c r="B156"/>
  <c r="A157"/>
  <c r="F155"/>
  <c r="B154" i="3" s="1"/>
  <c r="AR157" i="2" l="1"/>
  <c r="AU157"/>
  <c r="AT157"/>
  <c r="AS157"/>
  <c r="AL157"/>
  <c r="AM157"/>
  <c r="AO157"/>
  <c r="AN157"/>
  <c r="AP156"/>
  <c r="AV156"/>
  <c r="AC157"/>
  <c r="AA157"/>
  <c r="AB157"/>
  <c r="O157"/>
  <c r="T157"/>
  <c r="Z157"/>
  <c r="U157"/>
  <c r="V157"/>
  <c r="AF157"/>
  <c r="H157"/>
  <c r="J157"/>
  <c r="W157"/>
  <c r="AH157"/>
  <c r="K157"/>
  <c r="Q157"/>
  <c r="P157"/>
  <c r="AG157"/>
  <c r="I157"/>
  <c r="N157"/>
  <c r="AI157"/>
  <c r="L156"/>
  <c r="R156"/>
  <c r="AJ156"/>
  <c r="X156"/>
  <c r="AD156"/>
  <c r="D157"/>
  <c r="E157"/>
  <c r="C157"/>
  <c r="B157"/>
  <c r="A158"/>
  <c r="F156"/>
  <c r="B155" i="3" s="1"/>
  <c r="AP157" i="2" l="1"/>
  <c r="AV157"/>
  <c r="AU158"/>
  <c r="AR158"/>
  <c r="AS158"/>
  <c r="AL158"/>
  <c r="AT158"/>
  <c r="AN158"/>
  <c r="AM158"/>
  <c r="AO158"/>
  <c r="AD157"/>
  <c r="AB158"/>
  <c r="O158"/>
  <c r="Z158"/>
  <c r="U158"/>
  <c r="V158"/>
  <c r="AA158"/>
  <c r="AC158"/>
  <c r="T158"/>
  <c r="Q158"/>
  <c r="AG158"/>
  <c r="J158"/>
  <c r="H158"/>
  <c r="W158"/>
  <c r="I158"/>
  <c r="AF158"/>
  <c r="N158"/>
  <c r="AI158"/>
  <c r="AH158"/>
  <c r="P158"/>
  <c r="K158"/>
  <c r="R157"/>
  <c r="X157"/>
  <c r="L157"/>
  <c r="AJ157"/>
  <c r="E158"/>
  <c r="C158"/>
  <c r="D158"/>
  <c r="B158"/>
  <c r="A159"/>
  <c r="F157"/>
  <c r="B156" i="3" s="1"/>
  <c r="AR159" i="2" l="1"/>
  <c r="AU159"/>
  <c r="AT159"/>
  <c r="AS159"/>
  <c r="AL159"/>
  <c r="AM159"/>
  <c r="AO159"/>
  <c r="AN159"/>
  <c r="AP158"/>
  <c r="AV158"/>
  <c r="V159"/>
  <c r="AB159"/>
  <c r="T159"/>
  <c r="AC159"/>
  <c r="AA159"/>
  <c r="O159"/>
  <c r="Z159"/>
  <c r="U159"/>
  <c r="H159"/>
  <c r="P159"/>
  <c r="N159"/>
  <c r="AI159"/>
  <c r="I159"/>
  <c r="AG159"/>
  <c r="W159"/>
  <c r="Q159"/>
  <c r="AF159"/>
  <c r="K159"/>
  <c r="J159"/>
  <c r="AH159"/>
  <c r="L158"/>
  <c r="R158"/>
  <c r="AJ158"/>
  <c r="X158"/>
  <c r="AD158"/>
  <c r="D159"/>
  <c r="B159"/>
  <c r="E159"/>
  <c r="C159"/>
  <c r="F158"/>
  <c r="B157" i="3" s="1"/>
  <c r="A160" i="2"/>
  <c r="AU160" l="1"/>
  <c r="AR160"/>
  <c r="AS160"/>
  <c r="AL160"/>
  <c r="AT160"/>
  <c r="AN160"/>
  <c r="AM160"/>
  <c r="AO160"/>
  <c r="AP159"/>
  <c r="AV159"/>
  <c r="T160"/>
  <c r="AC160"/>
  <c r="AA160"/>
  <c r="O160"/>
  <c r="Z160"/>
  <c r="V160"/>
  <c r="AB160"/>
  <c r="U160"/>
  <c r="AG160"/>
  <c r="J160"/>
  <c r="W160"/>
  <c r="AH160"/>
  <c r="K160"/>
  <c r="Q160"/>
  <c r="H160"/>
  <c r="N160"/>
  <c r="AI160"/>
  <c r="I160"/>
  <c r="P160"/>
  <c r="AF160"/>
  <c r="L159"/>
  <c r="R159"/>
  <c r="AJ159"/>
  <c r="AD159"/>
  <c r="X159"/>
  <c r="E160"/>
  <c r="D160"/>
  <c r="C160"/>
  <c r="B160"/>
  <c r="A161"/>
  <c r="F159"/>
  <c r="B158" i="3" s="1"/>
  <c r="AR161" i="2" l="1"/>
  <c r="AU161"/>
  <c r="AT161"/>
  <c r="AS161"/>
  <c r="AL161"/>
  <c r="AM161"/>
  <c r="AO161"/>
  <c r="AN161"/>
  <c r="AP160"/>
  <c r="AV160"/>
  <c r="R160"/>
  <c r="AJ160"/>
  <c r="L160"/>
  <c r="AA161"/>
  <c r="Z161"/>
  <c r="U161"/>
  <c r="V161"/>
  <c r="AB161"/>
  <c r="T161"/>
  <c r="AC161"/>
  <c r="O161"/>
  <c r="Q161"/>
  <c r="AG161"/>
  <c r="J161"/>
  <c r="P161"/>
  <c r="AH161"/>
  <c r="AF161"/>
  <c r="H161"/>
  <c r="I161"/>
  <c r="AI161"/>
  <c r="N161"/>
  <c r="W161"/>
  <c r="K161"/>
  <c r="X160"/>
  <c r="AD160"/>
  <c r="D161"/>
  <c r="E161"/>
  <c r="B161"/>
  <c r="C161"/>
  <c r="A162"/>
  <c r="F160"/>
  <c r="B159" i="3" s="1"/>
  <c r="AP161" i="2" l="1"/>
  <c r="AV161"/>
  <c r="AU162"/>
  <c r="AR162"/>
  <c r="AS162"/>
  <c r="AL162"/>
  <c r="AT162"/>
  <c r="AN162"/>
  <c r="AM162"/>
  <c r="AO162"/>
  <c r="X161"/>
  <c r="O162"/>
  <c r="Z162"/>
  <c r="AC162"/>
  <c r="U162"/>
  <c r="V162"/>
  <c r="AB162"/>
  <c r="AA162"/>
  <c r="T162"/>
  <c r="AG162"/>
  <c r="AH162"/>
  <c r="K162"/>
  <c r="AF162"/>
  <c r="N162"/>
  <c r="AI162"/>
  <c r="Q162"/>
  <c r="J162"/>
  <c r="W162"/>
  <c r="H162"/>
  <c r="P162"/>
  <c r="I162"/>
  <c r="L161"/>
  <c r="AJ161"/>
  <c r="R161"/>
  <c r="AD161"/>
  <c r="E162"/>
  <c r="C162"/>
  <c r="D162"/>
  <c r="B162"/>
  <c r="A163"/>
  <c r="F161"/>
  <c r="B160" i="3" s="1"/>
  <c r="R162" i="2" l="1"/>
  <c r="AR163"/>
  <c r="AU163"/>
  <c r="AT163"/>
  <c r="AS163"/>
  <c r="AL163"/>
  <c r="AM163"/>
  <c r="AO163"/>
  <c r="AN163"/>
  <c r="AP162"/>
  <c r="AV162"/>
  <c r="AD162"/>
  <c r="V163"/>
  <c r="O163"/>
  <c r="Z163"/>
  <c r="AC163"/>
  <c r="U163"/>
  <c r="AB163"/>
  <c r="T163"/>
  <c r="AA163"/>
  <c r="H163"/>
  <c r="J163"/>
  <c r="N163"/>
  <c r="AI163"/>
  <c r="W163"/>
  <c r="I163"/>
  <c r="AH163"/>
  <c r="K163"/>
  <c r="AG163"/>
  <c r="AF163"/>
  <c r="Q163"/>
  <c r="P163"/>
  <c r="L162"/>
  <c r="AJ162"/>
  <c r="X162"/>
  <c r="D163"/>
  <c r="B163"/>
  <c r="E163"/>
  <c r="C163"/>
  <c r="F162"/>
  <c r="B161" i="3" s="1"/>
  <c r="A164" i="2"/>
  <c r="AP163" l="1"/>
  <c r="AV163"/>
  <c r="AU164"/>
  <c r="AR164"/>
  <c r="AS164"/>
  <c r="AL164"/>
  <c r="AT164"/>
  <c r="AN164"/>
  <c r="AM164"/>
  <c r="AO164"/>
  <c r="R163"/>
  <c r="AB164"/>
  <c r="T164"/>
  <c r="U164"/>
  <c r="V164"/>
  <c r="AC164"/>
  <c r="AA164"/>
  <c r="O164"/>
  <c r="Z164"/>
  <c r="P164"/>
  <c r="Q164"/>
  <c r="H164"/>
  <c r="AG164"/>
  <c r="J164"/>
  <c r="N164"/>
  <c r="AI164"/>
  <c r="I164"/>
  <c r="K164"/>
  <c r="W164"/>
  <c r="AF164"/>
  <c r="AH164"/>
  <c r="L163"/>
  <c r="AJ163"/>
  <c r="X163"/>
  <c r="AD163"/>
  <c r="E164"/>
  <c r="D164"/>
  <c r="C164"/>
  <c r="B164"/>
  <c r="A165"/>
  <c r="F163"/>
  <c r="B162" i="3" s="1"/>
  <c r="AR165" i="2" l="1"/>
  <c r="AU165"/>
  <c r="AT165"/>
  <c r="AS165"/>
  <c r="AL165"/>
  <c r="AM165"/>
  <c r="AO165"/>
  <c r="AN165"/>
  <c r="AP164"/>
  <c r="AV164"/>
  <c r="AA165"/>
  <c r="AB165"/>
  <c r="O165"/>
  <c r="T165"/>
  <c r="Z165"/>
  <c r="U165"/>
  <c r="V165"/>
  <c r="AC165"/>
  <c r="P165"/>
  <c r="K165"/>
  <c r="AF165"/>
  <c r="H165"/>
  <c r="Q165"/>
  <c r="J165"/>
  <c r="AH165"/>
  <c r="W165"/>
  <c r="N165"/>
  <c r="AG165"/>
  <c r="I165"/>
  <c r="AI165"/>
  <c r="L164"/>
  <c r="X164"/>
  <c r="R164"/>
  <c r="AJ164"/>
  <c r="AD164"/>
  <c r="D165"/>
  <c r="E165"/>
  <c r="B165"/>
  <c r="C165"/>
  <c r="A166"/>
  <c r="F164"/>
  <c r="B163" i="3" s="1"/>
  <c r="AP165" i="2" l="1"/>
  <c r="AV165"/>
  <c r="AU166"/>
  <c r="AR166"/>
  <c r="AS166"/>
  <c r="AL166"/>
  <c r="AT166"/>
  <c r="AN166"/>
  <c r="AM166"/>
  <c r="AO166"/>
  <c r="AD165"/>
  <c r="R165"/>
  <c r="O166"/>
  <c r="Z166"/>
  <c r="U166"/>
  <c r="T166"/>
  <c r="V166"/>
  <c r="AB166"/>
  <c r="AC166"/>
  <c r="AA166"/>
  <c r="Q166"/>
  <c r="H166"/>
  <c r="I166"/>
  <c r="AH166"/>
  <c r="AF166"/>
  <c r="P166"/>
  <c r="N166"/>
  <c r="AI166"/>
  <c r="W166"/>
  <c r="AG166"/>
  <c r="J166"/>
  <c r="K166"/>
  <c r="AJ165"/>
  <c r="L165"/>
  <c r="X165"/>
  <c r="E166"/>
  <c r="C166"/>
  <c r="D166"/>
  <c r="B166"/>
  <c r="A167"/>
  <c r="F165"/>
  <c r="B164" i="3" s="1"/>
  <c r="AR167" i="2" l="1"/>
  <c r="AU167"/>
  <c r="AT167"/>
  <c r="AS167"/>
  <c r="AL167"/>
  <c r="AM167"/>
  <c r="AO167"/>
  <c r="AN167"/>
  <c r="AP166"/>
  <c r="AV166"/>
  <c r="AJ166"/>
  <c r="X166"/>
  <c r="V167"/>
  <c r="AB167"/>
  <c r="T167"/>
  <c r="AA167"/>
  <c r="O167"/>
  <c r="Z167"/>
  <c r="U167"/>
  <c r="AC167"/>
  <c r="Q167"/>
  <c r="H167"/>
  <c r="P167"/>
  <c r="N167"/>
  <c r="AI167"/>
  <c r="I167"/>
  <c r="W167"/>
  <c r="K167"/>
  <c r="AF167"/>
  <c r="AG167"/>
  <c r="J167"/>
  <c r="AH167"/>
  <c r="AD166"/>
  <c r="L166"/>
  <c r="R166"/>
  <c r="D167"/>
  <c r="B167"/>
  <c r="E167"/>
  <c r="C167"/>
  <c r="A168"/>
  <c r="F166"/>
  <c r="B165" i="3" s="1"/>
  <c r="AP167" i="2" l="1"/>
  <c r="AV167"/>
  <c r="AU168"/>
  <c r="AR168"/>
  <c r="AS168"/>
  <c r="AL168"/>
  <c r="AT168"/>
  <c r="AN168"/>
  <c r="AM168"/>
  <c r="AO168"/>
  <c r="T168"/>
  <c r="AA168"/>
  <c r="O168"/>
  <c r="Z168"/>
  <c r="V168"/>
  <c r="AC168"/>
  <c r="U168"/>
  <c r="AB168"/>
  <c r="W168"/>
  <c r="Q168"/>
  <c r="H168"/>
  <c r="P168"/>
  <c r="N168"/>
  <c r="AI168"/>
  <c r="I168"/>
  <c r="AH168"/>
  <c r="K168"/>
  <c r="AF168"/>
  <c r="AG168"/>
  <c r="J168"/>
  <c r="R167"/>
  <c r="AJ167"/>
  <c r="AD167"/>
  <c r="L167"/>
  <c r="X167"/>
  <c r="E168"/>
  <c r="D168"/>
  <c r="C168"/>
  <c r="B168"/>
  <c r="A169"/>
  <c r="F167"/>
  <c r="B166" i="3" s="1"/>
  <c r="AR169" i="2" l="1"/>
  <c r="AU169"/>
  <c r="AT169"/>
  <c r="AS169"/>
  <c r="AL169"/>
  <c r="AM169"/>
  <c r="AO169"/>
  <c r="AN169"/>
  <c r="AP168"/>
  <c r="AV168"/>
  <c r="AA169"/>
  <c r="Z169"/>
  <c r="AC169"/>
  <c r="U169"/>
  <c r="V169"/>
  <c r="AB169"/>
  <c r="T169"/>
  <c r="O169"/>
  <c r="AG169"/>
  <c r="K169"/>
  <c r="W169"/>
  <c r="AH169"/>
  <c r="P169"/>
  <c r="J169"/>
  <c r="AF169"/>
  <c r="Q169"/>
  <c r="H169"/>
  <c r="AI169"/>
  <c r="I169"/>
  <c r="N169"/>
  <c r="R168"/>
  <c r="L168"/>
  <c r="AJ168"/>
  <c r="X168"/>
  <c r="AD168"/>
  <c r="D169"/>
  <c r="E169"/>
  <c r="B169"/>
  <c r="C169"/>
  <c r="A170"/>
  <c r="F168"/>
  <c r="B167" i="3" s="1"/>
  <c r="AP169" i="2" l="1"/>
  <c r="AV169"/>
  <c r="AU170"/>
  <c r="AR170"/>
  <c r="AS170"/>
  <c r="AL170"/>
  <c r="AT170"/>
  <c r="AN170"/>
  <c r="AM170"/>
  <c r="AO170"/>
  <c r="O170"/>
  <c r="Z170"/>
  <c r="AC170"/>
  <c r="U170"/>
  <c r="V170"/>
  <c r="AB170"/>
  <c r="T170"/>
  <c r="AA170"/>
  <c r="P170"/>
  <c r="K170"/>
  <c r="AF170"/>
  <c r="J170"/>
  <c r="N170"/>
  <c r="AI170"/>
  <c r="AG170"/>
  <c r="W170"/>
  <c r="H170"/>
  <c r="I170"/>
  <c r="Q170"/>
  <c r="AH170"/>
  <c r="R169"/>
  <c r="AD169"/>
  <c r="L169"/>
  <c r="AJ169"/>
  <c r="X169"/>
  <c r="E170"/>
  <c r="C170"/>
  <c r="D170"/>
  <c r="B170"/>
  <c r="A171"/>
  <c r="F169"/>
  <c r="B168" i="3" s="1"/>
  <c r="AR171" i="2" l="1"/>
  <c r="AU171"/>
  <c r="AT171"/>
  <c r="AS171"/>
  <c r="AL171"/>
  <c r="AM171"/>
  <c r="AO171"/>
  <c r="AN171"/>
  <c r="AP170"/>
  <c r="AV170"/>
  <c r="AJ170"/>
  <c r="AD170"/>
  <c r="X170"/>
  <c r="V171"/>
  <c r="AC171"/>
  <c r="AB171"/>
  <c r="T171"/>
  <c r="O171"/>
  <c r="Z171"/>
  <c r="U171"/>
  <c r="AA171"/>
  <c r="H171"/>
  <c r="J171"/>
  <c r="N171"/>
  <c r="AI171"/>
  <c r="I171"/>
  <c r="AH171"/>
  <c r="Q171"/>
  <c r="AG171"/>
  <c r="AF171"/>
  <c r="K171"/>
  <c r="P171"/>
  <c r="W171"/>
  <c r="R170"/>
  <c r="L170"/>
  <c r="D171"/>
  <c r="B171"/>
  <c r="E171"/>
  <c r="C171"/>
  <c r="A172"/>
  <c r="F170"/>
  <c r="B169" i="3" s="1"/>
  <c r="AP171" i="2" l="1"/>
  <c r="AV171"/>
  <c r="AU172"/>
  <c r="AR172"/>
  <c r="AS172"/>
  <c r="AL172"/>
  <c r="AT172"/>
  <c r="AN172"/>
  <c r="AM172"/>
  <c r="AO172"/>
  <c r="R171"/>
  <c r="T172"/>
  <c r="AB172"/>
  <c r="U172"/>
  <c r="V172"/>
  <c r="AC172"/>
  <c r="AA172"/>
  <c r="O172"/>
  <c r="Z172"/>
  <c r="J172"/>
  <c r="H172"/>
  <c r="N172"/>
  <c r="AI172"/>
  <c r="I172"/>
  <c r="K172"/>
  <c r="Q172"/>
  <c r="AG172"/>
  <c r="AH172"/>
  <c r="P172"/>
  <c r="AF172"/>
  <c r="W172"/>
  <c r="L171"/>
  <c r="AJ171"/>
  <c r="X171"/>
  <c r="AD171"/>
  <c r="E172"/>
  <c r="D172"/>
  <c r="C172"/>
  <c r="B172"/>
  <c r="A173"/>
  <c r="F171"/>
  <c r="B170" i="3" s="1"/>
  <c r="AR173" i="2" l="1"/>
  <c r="AU173"/>
  <c r="AT173"/>
  <c r="AS173"/>
  <c r="AL173"/>
  <c r="AM173"/>
  <c r="AO173"/>
  <c r="AN173"/>
  <c r="AP172"/>
  <c r="AV172"/>
  <c r="AC173"/>
  <c r="AA173"/>
  <c r="AB173"/>
  <c r="O173"/>
  <c r="T173"/>
  <c r="Z173"/>
  <c r="U173"/>
  <c r="V173"/>
  <c r="W173"/>
  <c r="Q173"/>
  <c r="AF173"/>
  <c r="H173"/>
  <c r="J173"/>
  <c r="AH173"/>
  <c r="K173"/>
  <c r="P173"/>
  <c r="N173"/>
  <c r="AI173"/>
  <c r="I173"/>
  <c r="AG173"/>
  <c r="L172"/>
  <c r="R172"/>
  <c r="AJ172"/>
  <c r="X172"/>
  <c r="AD172"/>
  <c r="D173"/>
  <c r="E173"/>
  <c r="B173"/>
  <c r="C173"/>
  <c r="A174"/>
  <c r="F172"/>
  <c r="B171" i="3" s="1"/>
  <c r="AP173" i="2" l="1"/>
  <c r="AV173"/>
  <c r="AU174"/>
  <c r="AR174"/>
  <c r="AS174"/>
  <c r="AL174"/>
  <c r="AT174"/>
  <c r="AN174"/>
  <c r="AM174"/>
  <c r="AO174"/>
  <c r="X173"/>
  <c r="AB174"/>
  <c r="O174"/>
  <c r="Z174"/>
  <c r="U174"/>
  <c r="V174"/>
  <c r="AC174"/>
  <c r="T174"/>
  <c r="AA174"/>
  <c r="Q174"/>
  <c r="J174"/>
  <c r="H174"/>
  <c r="W174"/>
  <c r="I174"/>
  <c r="AH174"/>
  <c r="P174"/>
  <c r="AG174"/>
  <c r="AF174"/>
  <c r="N174"/>
  <c r="AI174"/>
  <c r="K174"/>
  <c r="R173"/>
  <c r="AD173"/>
  <c r="L173"/>
  <c r="AJ173"/>
  <c r="E174"/>
  <c r="C174"/>
  <c r="D174"/>
  <c r="B174"/>
  <c r="A175"/>
  <c r="F173"/>
  <c r="B172" i="3" s="1"/>
  <c r="AR175" i="2" l="1"/>
  <c r="AU175"/>
  <c r="AT175"/>
  <c r="AS175"/>
  <c r="AL175"/>
  <c r="AM175"/>
  <c r="AO175"/>
  <c r="AN175"/>
  <c r="AP174"/>
  <c r="AV174"/>
  <c r="AD174"/>
  <c r="V175"/>
  <c r="AB175"/>
  <c r="T175"/>
  <c r="AA175"/>
  <c r="O175"/>
  <c r="Z175"/>
  <c r="U175"/>
  <c r="AC175"/>
  <c r="H175"/>
  <c r="P175"/>
  <c r="N175"/>
  <c r="AI175"/>
  <c r="I175"/>
  <c r="AG175"/>
  <c r="K175"/>
  <c r="AF175"/>
  <c r="W175"/>
  <c r="Q175"/>
  <c r="AH175"/>
  <c r="J175"/>
  <c r="L174"/>
  <c r="R174"/>
  <c r="AJ174"/>
  <c r="X174"/>
  <c r="D175"/>
  <c r="B175"/>
  <c r="E175"/>
  <c r="C175"/>
  <c r="F174"/>
  <c r="B173" i="3" s="1"/>
  <c r="A176" i="2"/>
  <c r="AP175" l="1"/>
  <c r="AV175"/>
  <c r="AU176"/>
  <c r="AR176"/>
  <c r="AS176"/>
  <c r="AL176"/>
  <c r="AT176"/>
  <c r="AN176"/>
  <c r="AM176"/>
  <c r="AO176"/>
  <c r="R175"/>
  <c r="AD175"/>
  <c r="T176"/>
  <c r="AC176"/>
  <c r="AA176"/>
  <c r="O176"/>
  <c r="Z176"/>
  <c r="V176"/>
  <c r="AB176"/>
  <c r="U176"/>
  <c r="AG176"/>
  <c r="J176"/>
  <c r="W176"/>
  <c r="P176"/>
  <c r="K176"/>
  <c r="Q176"/>
  <c r="H176"/>
  <c r="N176"/>
  <c r="AI176"/>
  <c r="I176"/>
  <c r="AF176"/>
  <c r="AH176"/>
  <c r="L175"/>
  <c r="X175"/>
  <c r="AJ175"/>
  <c r="E176"/>
  <c r="D176"/>
  <c r="C176"/>
  <c r="B176"/>
  <c r="A177"/>
  <c r="F175"/>
  <c r="B174" i="3" s="1"/>
  <c r="AR177" i="2" l="1"/>
  <c r="AU177"/>
  <c r="AT177"/>
  <c r="AS177"/>
  <c r="AL177"/>
  <c r="AM177"/>
  <c r="AO177"/>
  <c r="AN177"/>
  <c r="AP176"/>
  <c r="AV176"/>
  <c r="AD176"/>
  <c r="AA177"/>
  <c r="O177"/>
  <c r="Z177"/>
  <c r="U177"/>
  <c r="V177"/>
  <c r="AB177"/>
  <c r="T177"/>
  <c r="AC177"/>
  <c r="Q177"/>
  <c r="AG177"/>
  <c r="W177"/>
  <c r="J177"/>
  <c r="P177"/>
  <c r="AH177"/>
  <c r="AF177"/>
  <c r="H177"/>
  <c r="I177"/>
  <c r="K177"/>
  <c r="N177"/>
  <c r="AI177"/>
  <c r="L176"/>
  <c r="R176"/>
  <c r="AJ176"/>
  <c r="X176"/>
  <c r="D177"/>
  <c r="E177"/>
  <c r="B177"/>
  <c r="C177"/>
  <c r="A178"/>
  <c r="F176"/>
  <c r="B175" i="3" s="1"/>
  <c r="AP177" i="2" l="1"/>
  <c r="AV177"/>
  <c r="AU178"/>
  <c r="AR178"/>
  <c r="AS178"/>
  <c r="AL178"/>
  <c r="AT178"/>
  <c r="AN178"/>
  <c r="AM178"/>
  <c r="AO178"/>
  <c r="R177"/>
  <c r="O178"/>
  <c r="Z178"/>
  <c r="AC178"/>
  <c r="U178"/>
  <c r="V178"/>
  <c r="AB178"/>
  <c r="AA178"/>
  <c r="T178"/>
  <c r="H178"/>
  <c r="P178"/>
  <c r="J178"/>
  <c r="AH178"/>
  <c r="AF178"/>
  <c r="N178"/>
  <c r="AI178"/>
  <c r="Q178"/>
  <c r="W178"/>
  <c r="K178"/>
  <c r="I178"/>
  <c r="AG178"/>
  <c r="X177"/>
  <c r="AD177"/>
  <c r="L177"/>
  <c r="AJ177"/>
  <c r="E178"/>
  <c r="C178"/>
  <c r="D178"/>
  <c r="B178"/>
  <c r="A179"/>
  <c r="F177"/>
  <c r="B176" i="3" s="1"/>
  <c r="AR179" i="2" l="1"/>
  <c r="AU179"/>
  <c r="AT179"/>
  <c r="AS179"/>
  <c r="AL179"/>
  <c r="AM179"/>
  <c r="AO179"/>
  <c r="AN179"/>
  <c r="AP178"/>
  <c r="AV178"/>
  <c r="AD178"/>
  <c r="V179"/>
  <c r="O179"/>
  <c r="Z179"/>
  <c r="U179"/>
  <c r="AC179"/>
  <c r="AB179"/>
  <c r="T179"/>
  <c r="AA179"/>
  <c r="N179"/>
  <c r="AI179"/>
  <c r="W179"/>
  <c r="I179"/>
  <c r="AH179"/>
  <c r="Q179"/>
  <c r="AG179"/>
  <c r="J179"/>
  <c r="AF179"/>
  <c r="H179"/>
  <c r="K179"/>
  <c r="P179"/>
  <c r="R178"/>
  <c r="X178"/>
  <c r="L178"/>
  <c r="AJ178"/>
  <c r="D179"/>
  <c r="B179"/>
  <c r="E179"/>
  <c r="C179"/>
  <c r="A180"/>
  <c r="F178"/>
  <c r="B177" i="3" s="1"/>
  <c r="AP179" i="2" l="1"/>
  <c r="AV179"/>
  <c r="AU180"/>
  <c r="AR180"/>
  <c r="AS180"/>
  <c r="AL180"/>
  <c r="AT180"/>
  <c r="AN180"/>
  <c r="AM180"/>
  <c r="AO180"/>
  <c r="AD179"/>
  <c r="Z180"/>
  <c r="T180"/>
  <c r="AB180"/>
  <c r="AC180"/>
  <c r="U180"/>
  <c r="V180"/>
  <c r="O180"/>
  <c r="AA180"/>
  <c r="Q180"/>
  <c r="AH180"/>
  <c r="H180"/>
  <c r="AG180"/>
  <c r="N180"/>
  <c r="AI180"/>
  <c r="I180"/>
  <c r="K180"/>
  <c r="W180"/>
  <c r="J180"/>
  <c r="P180"/>
  <c r="AF180"/>
  <c r="AJ179"/>
  <c r="R179"/>
  <c r="L179"/>
  <c r="X179"/>
  <c r="E180"/>
  <c r="D180"/>
  <c r="C180"/>
  <c r="B180"/>
  <c r="A181"/>
  <c r="F179"/>
  <c r="B178" i="3" s="1"/>
  <c r="AR181" i="2" l="1"/>
  <c r="AU181"/>
  <c r="AT181"/>
  <c r="AS181"/>
  <c r="AL181"/>
  <c r="AM181"/>
  <c r="AO181"/>
  <c r="AN181"/>
  <c r="AP180"/>
  <c r="AV180"/>
  <c r="X180"/>
  <c r="AB181"/>
  <c r="AC181"/>
  <c r="O181"/>
  <c r="T181"/>
  <c r="U181"/>
  <c r="AA181"/>
  <c r="V181"/>
  <c r="Z181"/>
  <c r="H181"/>
  <c r="P181"/>
  <c r="AF181"/>
  <c r="Q181"/>
  <c r="W181"/>
  <c r="AH181"/>
  <c r="K181"/>
  <c r="J181"/>
  <c r="N181"/>
  <c r="AG181"/>
  <c r="AI181"/>
  <c r="I181"/>
  <c r="AD180"/>
  <c r="A182"/>
  <c r="L180"/>
  <c r="R180"/>
  <c r="AJ180"/>
  <c r="B182"/>
  <c r="D181"/>
  <c r="E181"/>
  <c r="B181"/>
  <c r="C181"/>
  <c r="F180"/>
  <c r="B179" i="3" s="1"/>
  <c r="D182" i="2" l="1"/>
  <c r="AU182"/>
  <c r="AR182"/>
  <c r="AS182"/>
  <c r="AL182"/>
  <c r="AT182"/>
  <c r="AN182"/>
  <c r="AM182"/>
  <c r="AO182"/>
  <c r="AP181"/>
  <c r="AV181"/>
  <c r="A183"/>
  <c r="E182"/>
  <c r="C182"/>
  <c r="AD181"/>
  <c r="O182"/>
  <c r="U182"/>
  <c r="AA182"/>
  <c r="T182"/>
  <c r="Z182"/>
  <c r="V182"/>
  <c r="AB182"/>
  <c r="AC182"/>
  <c r="Q182"/>
  <c r="J182"/>
  <c r="AG182"/>
  <c r="I182"/>
  <c r="P182"/>
  <c r="AH182"/>
  <c r="AF182"/>
  <c r="N182"/>
  <c r="AI182"/>
  <c r="W182"/>
  <c r="K182"/>
  <c r="H182"/>
  <c r="V183"/>
  <c r="Q183"/>
  <c r="K183"/>
  <c r="L181"/>
  <c r="R181"/>
  <c r="AJ181"/>
  <c r="X181"/>
  <c r="A184"/>
  <c r="F181"/>
  <c r="B180" i="3" s="1"/>
  <c r="AV182" i="2" l="1"/>
  <c r="AU184"/>
  <c r="AR184"/>
  <c r="AS184"/>
  <c r="AL184"/>
  <c r="AT184"/>
  <c r="AN184"/>
  <c r="AM184"/>
  <c r="AO184"/>
  <c r="AP182"/>
  <c r="T183"/>
  <c r="AR183"/>
  <c r="AU183"/>
  <c r="AT183"/>
  <c r="AS183"/>
  <c r="AL183"/>
  <c r="AM183"/>
  <c r="AO183"/>
  <c r="AN183"/>
  <c r="B183"/>
  <c r="I183"/>
  <c r="U183"/>
  <c r="C183"/>
  <c r="AG183"/>
  <c r="J183"/>
  <c r="N183"/>
  <c r="Z183"/>
  <c r="AB183"/>
  <c r="E183"/>
  <c r="D183"/>
  <c r="AH183"/>
  <c r="AF183"/>
  <c r="W183"/>
  <c r="H183"/>
  <c r="AI183"/>
  <c r="P183"/>
  <c r="AC183"/>
  <c r="AA183"/>
  <c r="O183"/>
  <c r="AD182"/>
  <c r="F182"/>
  <c r="B181" i="3" s="1"/>
  <c r="Z184" i="2"/>
  <c r="T184"/>
  <c r="AC184"/>
  <c r="AB184"/>
  <c r="O184"/>
  <c r="AA184"/>
  <c r="V184"/>
  <c r="U184"/>
  <c r="W184"/>
  <c r="H184"/>
  <c r="P184"/>
  <c r="AH184"/>
  <c r="Q184"/>
  <c r="N184"/>
  <c r="AI184"/>
  <c r="I184"/>
  <c r="K184"/>
  <c r="J184"/>
  <c r="AG184"/>
  <c r="AF184"/>
  <c r="R182"/>
  <c r="L182"/>
  <c r="AJ182"/>
  <c r="X182"/>
  <c r="B184"/>
  <c r="D184"/>
  <c r="C184"/>
  <c r="E184"/>
  <c r="A185"/>
  <c r="AR185" l="1"/>
  <c r="AU185"/>
  <c r="AT185"/>
  <c r="AS185"/>
  <c r="AL185"/>
  <c r="AM185"/>
  <c r="AO185"/>
  <c r="AN185"/>
  <c r="AP183"/>
  <c r="AV183"/>
  <c r="AP184"/>
  <c r="AV184"/>
  <c r="L183"/>
  <c r="X183"/>
  <c r="AJ183"/>
  <c r="F183"/>
  <c r="B182" i="3" s="1"/>
  <c r="R183" i="2"/>
  <c r="AD183"/>
  <c r="AD184"/>
  <c r="AB185"/>
  <c r="Z185"/>
  <c r="AC185"/>
  <c r="O185"/>
  <c r="U185"/>
  <c r="AA185"/>
  <c r="V185"/>
  <c r="T185"/>
  <c r="AG185"/>
  <c r="J185"/>
  <c r="AH185"/>
  <c r="Q185"/>
  <c r="H185"/>
  <c r="P185"/>
  <c r="W185"/>
  <c r="AF185"/>
  <c r="AI185"/>
  <c r="I185"/>
  <c r="N185"/>
  <c r="K185"/>
  <c r="X184"/>
  <c r="L184"/>
  <c r="R184"/>
  <c r="AJ184"/>
  <c r="B185"/>
  <c r="D185"/>
  <c r="C185"/>
  <c r="E185"/>
  <c r="A186"/>
  <c r="F184"/>
  <c r="B183" i="3" s="1"/>
  <c r="AP185" i="2" l="1"/>
  <c r="AV185"/>
  <c r="AU186"/>
  <c r="AR186"/>
  <c r="AS186"/>
  <c r="AL186"/>
  <c r="AT186"/>
  <c r="AN186"/>
  <c r="AM186"/>
  <c r="AO186"/>
  <c r="AD185"/>
  <c r="O186"/>
  <c r="U186"/>
  <c r="AA186"/>
  <c r="V186"/>
  <c r="Z186"/>
  <c r="AB186"/>
  <c r="AC186"/>
  <c r="T186"/>
  <c r="H186"/>
  <c r="J186"/>
  <c r="N186"/>
  <c r="AI186"/>
  <c r="W186"/>
  <c r="K186"/>
  <c r="AF186"/>
  <c r="AG186"/>
  <c r="I186"/>
  <c r="Q186"/>
  <c r="AH186"/>
  <c r="P186"/>
  <c r="L185"/>
  <c r="R185"/>
  <c r="AJ185"/>
  <c r="X185"/>
  <c r="B186"/>
  <c r="D186"/>
  <c r="C186"/>
  <c r="E186"/>
  <c r="A187"/>
  <c r="F185"/>
  <c r="B184" i="3" s="1"/>
  <c r="AR187" i="2" l="1"/>
  <c r="AU187"/>
  <c r="AT187"/>
  <c r="AS187"/>
  <c r="AL187"/>
  <c r="AM187"/>
  <c r="AO187"/>
  <c r="AN187"/>
  <c r="AP186"/>
  <c r="AV186"/>
  <c r="R186"/>
  <c r="V187"/>
  <c r="T187"/>
  <c r="O187"/>
  <c r="Z187"/>
  <c r="AC187"/>
  <c r="U187"/>
  <c r="AA187"/>
  <c r="AB187"/>
  <c r="N187"/>
  <c r="AI187"/>
  <c r="I187"/>
  <c r="AH187"/>
  <c r="H187"/>
  <c r="K187"/>
  <c r="Q187"/>
  <c r="AG187"/>
  <c r="J187"/>
  <c r="AF187"/>
  <c r="P187"/>
  <c r="W187"/>
  <c r="L186"/>
  <c r="AJ186"/>
  <c r="X186"/>
  <c r="AD186"/>
  <c r="B187"/>
  <c r="D187"/>
  <c r="C187"/>
  <c r="E187"/>
  <c r="A188"/>
  <c r="F186"/>
  <c r="B185" i="3" s="1"/>
  <c r="AP187" i="2" l="1"/>
  <c r="AV187"/>
  <c r="AU188"/>
  <c r="AR188"/>
  <c r="AS188"/>
  <c r="AL188"/>
  <c r="AT188"/>
  <c r="AN188"/>
  <c r="AM188"/>
  <c r="AO188"/>
  <c r="L187"/>
  <c r="Z188"/>
  <c r="T188"/>
  <c r="AB188"/>
  <c r="U188"/>
  <c r="V188"/>
  <c r="O188"/>
  <c r="AC188"/>
  <c r="AA188"/>
  <c r="P188"/>
  <c r="AG188"/>
  <c r="H188"/>
  <c r="N188"/>
  <c r="AI188"/>
  <c r="I188"/>
  <c r="K188"/>
  <c r="Q188"/>
  <c r="AH188"/>
  <c r="J188"/>
  <c r="W188"/>
  <c r="AF188"/>
  <c r="R187"/>
  <c r="AD187"/>
  <c r="X187"/>
  <c r="AJ187"/>
  <c r="B188"/>
  <c r="D188"/>
  <c r="C188"/>
  <c r="E188"/>
  <c r="A189"/>
  <c r="F187"/>
  <c r="B186" i="3" s="1"/>
  <c r="AR189" i="2" l="1"/>
  <c r="AU189"/>
  <c r="AT189"/>
  <c r="AS189"/>
  <c r="AL189"/>
  <c r="AM189"/>
  <c r="AO189"/>
  <c r="AN189"/>
  <c r="AP188"/>
  <c r="AV188"/>
  <c r="R188"/>
  <c r="X188"/>
  <c r="L188"/>
  <c r="AB189"/>
  <c r="T189"/>
  <c r="AC189"/>
  <c r="Z189"/>
  <c r="O189"/>
  <c r="U189"/>
  <c r="AA189"/>
  <c r="V189"/>
  <c r="H189"/>
  <c r="AF189"/>
  <c r="AH189"/>
  <c r="K189"/>
  <c r="Q189"/>
  <c r="P189"/>
  <c r="J189"/>
  <c r="AG189"/>
  <c r="W189"/>
  <c r="I189"/>
  <c r="N189"/>
  <c r="AI189"/>
  <c r="AJ188"/>
  <c r="AD188"/>
  <c r="B189"/>
  <c r="D189"/>
  <c r="C189"/>
  <c r="E189"/>
  <c r="A190"/>
  <c r="F188"/>
  <c r="B187" i="3" s="1"/>
  <c r="AP189" i="2" l="1"/>
  <c r="AV189"/>
  <c r="AU190"/>
  <c r="AR190"/>
  <c r="AS190"/>
  <c r="AL190"/>
  <c r="AT190"/>
  <c r="AN190"/>
  <c r="AM190"/>
  <c r="AO190"/>
  <c r="O190"/>
  <c r="U190"/>
  <c r="AA190"/>
  <c r="V190"/>
  <c r="AC190"/>
  <c r="Z190"/>
  <c r="AB190"/>
  <c r="T190"/>
  <c r="Q190"/>
  <c r="J190"/>
  <c r="AF190"/>
  <c r="W190"/>
  <c r="I190"/>
  <c r="P190"/>
  <c r="N190"/>
  <c r="AI190"/>
  <c r="AH190"/>
  <c r="H190"/>
  <c r="AG190"/>
  <c r="K190"/>
  <c r="L189"/>
  <c r="R189"/>
  <c r="AJ189"/>
  <c r="X189"/>
  <c r="AD189"/>
  <c r="B190"/>
  <c r="D190"/>
  <c r="C190"/>
  <c r="E190"/>
  <c r="A191"/>
  <c r="F189"/>
  <c r="B188" i="3" s="1"/>
  <c r="AR191" i="2" l="1"/>
  <c r="AU191"/>
  <c r="AT191"/>
  <c r="AS191"/>
  <c r="AL191"/>
  <c r="AM191"/>
  <c r="AO191"/>
  <c r="AN191"/>
  <c r="AP190"/>
  <c r="AV190"/>
  <c r="X190"/>
  <c r="R190"/>
  <c r="V191"/>
  <c r="T191"/>
  <c r="AC191"/>
  <c r="Z191"/>
  <c r="AB191"/>
  <c r="O191"/>
  <c r="U191"/>
  <c r="AA191"/>
  <c r="P191"/>
  <c r="N191"/>
  <c r="AI191"/>
  <c r="I191"/>
  <c r="AG191"/>
  <c r="W191"/>
  <c r="Q191"/>
  <c r="H191"/>
  <c r="J191"/>
  <c r="K191"/>
  <c r="AF191"/>
  <c r="AH191"/>
  <c r="L190"/>
  <c r="AD190"/>
  <c r="AJ190"/>
  <c r="B191"/>
  <c r="D191"/>
  <c r="C191"/>
  <c r="E191"/>
  <c r="A192"/>
  <c r="F190"/>
  <c r="B189" i="3" s="1"/>
  <c r="AP191" i="2" l="1"/>
  <c r="AV191"/>
  <c r="AU192"/>
  <c r="AR192"/>
  <c r="AS192"/>
  <c r="AL192"/>
  <c r="AT192"/>
  <c r="AN192"/>
  <c r="AM192"/>
  <c r="AO192"/>
  <c r="L191"/>
  <c r="Z192"/>
  <c r="T192"/>
  <c r="AC192"/>
  <c r="AB192"/>
  <c r="O192"/>
  <c r="AA192"/>
  <c r="V192"/>
  <c r="U192"/>
  <c r="P192"/>
  <c r="AG192"/>
  <c r="W192"/>
  <c r="AH192"/>
  <c r="H192"/>
  <c r="K192"/>
  <c r="Q192"/>
  <c r="N192"/>
  <c r="AI192"/>
  <c r="I192"/>
  <c r="AF192"/>
  <c r="J192"/>
  <c r="R191"/>
  <c r="X191"/>
  <c r="AJ191"/>
  <c r="AD191"/>
  <c r="B192"/>
  <c r="D192"/>
  <c r="C192"/>
  <c r="E192"/>
  <c r="A193"/>
  <c r="F191"/>
  <c r="B190" i="3" s="1"/>
  <c r="AR193" i="2" l="1"/>
  <c r="AU193"/>
  <c r="AT193"/>
  <c r="AS193"/>
  <c r="AL193"/>
  <c r="AM193"/>
  <c r="AO193"/>
  <c r="AN193"/>
  <c r="AP192"/>
  <c r="AV192"/>
  <c r="X192"/>
  <c r="L192"/>
  <c r="AB193"/>
  <c r="Z193"/>
  <c r="O193"/>
  <c r="U193"/>
  <c r="AA193"/>
  <c r="V193"/>
  <c r="AC193"/>
  <c r="T193"/>
  <c r="Q193"/>
  <c r="AG193"/>
  <c r="J193"/>
  <c r="P193"/>
  <c r="AH193"/>
  <c r="AF193"/>
  <c r="H193"/>
  <c r="I193"/>
  <c r="AI193"/>
  <c r="K193"/>
  <c r="N193"/>
  <c r="W193"/>
  <c r="R192"/>
  <c r="AD192"/>
  <c r="AJ192"/>
  <c r="B193"/>
  <c r="D193"/>
  <c r="C193"/>
  <c r="E193"/>
  <c r="A194"/>
  <c r="F192"/>
  <c r="B191" i="3" s="1"/>
  <c r="AP193" i="2" l="1"/>
  <c r="AV193"/>
  <c r="AU194"/>
  <c r="AR194"/>
  <c r="AS194"/>
  <c r="AL194"/>
  <c r="AT194"/>
  <c r="AN194"/>
  <c r="AM194"/>
  <c r="AO194"/>
  <c r="O194"/>
  <c r="U194"/>
  <c r="AA194"/>
  <c r="V194"/>
  <c r="AB194"/>
  <c r="AC194"/>
  <c r="T194"/>
  <c r="Z194"/>
  <c r="H194"/>
  <c r="AG194"/>
  <c r="J194"/>
  <c r="AH194"/>
  <c r="K194"/>
  <c r="N194"/>
  <c r="AI194"/>
  <c r="Q194"/>
  <c r="P194"/>
  <c r="W194"/>
  <c r="AF194"/>
  <c r="I194"/>
  <c r="L193"/>
  <c r="R193"/>
  <c r="AJ193"/>
  <c r="X193"/>
  <c r="AD193"/>
  <c r="B194"/>
  <c r="D194"/>
  <c r="C194"/>
  <c r="E194"/>
  <c r="A195"/>
  <c r="F193"/>
  <c r="B192" i="3" s="1"/>
  <c r="AR195" i="2" l="1"/>
  <c r="AU195"/>
  <c r="AT195"/>
  <c r="AS195"/>
  <c r="AL195"/>
  <c r="AM195"/>
  <c r="AO195"/>
  <c r="AN195"/>
  <c r="AP194"/>
  <c r="AV194"/>
  <c r="X194"/>
  <c r="V195"/>
  <c r="O195"/>
  <c r="Z195"/>
  <c r="U195"/>
  <c r="AA195"/>
  <c r="AC195"/>
  <c r="AB195"/>
  <c r="T195"/>
  <c r="N195"/>
  <c r="AI195"/>
  <c r="W195"/>
  <c r="I195"/>
  <c r="AH195"/>
  <c r="AG195"/>
  <c r="J195"/>
  <c r="AF195"/>
  <c r="Q195"/>
  <c r="H195"/>
  <c r="K195"/>
  <c r="P195"/>
  <c r="L194"/>
  <c r="R194"/>
  <c r="AJ194"/>
  <c r="AD194"/>
  <c r="B195"/>
  <c r="D195"/>
  <c r="C195"/>
  <c r="E195"/>
  <c r="A196"/>
  <c r="F194"/>
  <c r="B193" i="3" s="1"/>
  <c r="AP195" i="2" l="1"/>
  <c r="AV195"/>
  <c r="AU196"/>
  <c r="AR196"/>
  <c r="AS196"/>
  <c r="AL196"/>
  <c r="AT196"/>
  <c r="AN196"/>
  <c r="AM196"/>
  <c r="AO196"/>
  <c r="R195"/>
  <c r="Z196"/>
  <c r="T196"/>
  <c r="AB196"/>
  <c r="AC196"/>
  <c r="U196"/>
  <c r="V196"/>
  <c r="O196"/>
  <c r="AA196"/>
  <c r="AH196"/>
  <c r="Q196"/>
  <c r="H196"/>
  <c r="P196"/>
  <c r="AG196"/>
  <c r="N196"/>
  <c r="AI196"/>
  <c r="I196"/>
  <c r="K196"/>
  <c r="J196"/>
  <c r="AF196"/>
  <c r="W196"/>
  <c r="L195"/>
  <c r="AJ195"/>
  <c r="AD195"/>
  <c r="X195"/>
  <c r="B196"/>
  <c r="D196"/>
  <c r="C196"/>
  <c r="E196"/>
  <c r="A197"/>
  <c r="F195"/>
  <c r="B194" i="3" s="1"/>
  <c r="AV196" i="2" l="1"/>
  <c r="AR197"/>
  <c r="AU197"/>
  <c r="AT197"/>
  <c r="AS197"/>
  <c r="AL197"/>
  <c r="AM197"/>
  <c r="AO197"/>
  <c r="AN197"/>
  <c r="AP196"/>
  <c r="AD196"/>
  <c r="AB197"/>
  <c r="AC197"/>
  <c r="O197"/>
  <c r="T197"/>
  <c r="U197"/>
  <c r="AA197"/>
  <c r="V197"/>
  <c r="Z197"/>
  <c r="H197"/>
  <c r="K197"/>
  <c r="P197"/>
  <c r="AF197"/>
  <c r="Q197"/>
  <c r="AH197"/>
  <c r="J197"/>
  <c r="W197"/>
  <c r="N197"/>
  <c r="I197"/>
  <c r="AI197"/>
  <c r="AG197"/>
  <c r="L196"/>
  <c r="R196"/>
  <c r="AJ196"/>
  <c r="X196"/>
  <c r="B197"/>
  <c r="D197"/>
  <c r="C197"/>
  <c r="E197"/>
  <c r="A198"/>
  <c r="F196"/>
  <c r="B195" i="3" s="1"/>
  <c r="AU198" i="2" l="1"/>
  <c r="AR198"/>
  <c r="AS198"/>
  <c r="AT198"/>
  <c r="AL198"/>
  <c r="AN198"/>
  <c r="AM198"/>
  <c r="AO198"/>
  <c r="AP197"/>
  <c r="AV197"/>
  <c r="R197"/>
  <c r="O198"/>
  <c r="U198"/>
  <c r="AA198"/>
  <c r="T198"/>
  <c r="Z198"/>
  <c r="V198"/>
  <c r="AB198"/>
  <c r="AC198"/>
  <c r="Q198"/>
  <c r="AG198"/>
  <c r="J198"/>
  <c r="AF198"/>
  <c r="I198"/>
  <c r="AH198"/>
  <c r="N198"/>
  <c r="AI198"/>
  <c r="W198"/>
  <c r="K198"/>
  <c r="P198"/>
  <c r="H198"/>
  <c r="L197"/>
  <c r="AD197"/>
  <c r="AJ197"/>
  <c r="X197"/>
  <c r="B198"/>
  <c r="D198"/>
  <c r="C198"/>
  <c r="E198"/>
  <c r="A199"/>
  <c r="F197"/>
  <c r="B196" i="3" s="1"/>
  <c r="AR199" i="2" l="1"/>
  <c r="AU199"/>
  <c r="AT199"/>
  <c r="AS199"/>
  <c r="AM199"/>
  <c r="AO199"/>
  <c r="AL199"/>
  <c r="AN199"/>
  <c r="AV198"/>
  <c r="AP198"/>
  <c r="R198"/>
  <c r="AD198"/>
  <c r="X198"/>
  <c r="L198"/>
  <c r="V199"/>
  <c r="T199"/>
  <c r="AB199"/>
  <c r="O199"/>
  <c r="U199"/>
  <c r="AA199"/>
  <c r="Z199"/>
  <c r="AC199"/>
  <c r="Q199"/>
  <c r="P199"/>
  <c r="N199"/>
  <c r="AI199"/>
  <c r="I199"/>
  <c r="H199"/>
  <c r="J199"/>
  <c r="W199"/>
  <c r="K199"/>
  <c r="AF199"/>
  <c r="AG199"/>
  <c r="AH199"/>
  <c r="AJ198"/>
  <c r="B199"/>
  <c r="D199"/>
  <c r="C199"/>
  <c r="E199"/>
  <c r="A200"/>
  <c r="F198"/>
  <c r="B197" i="3" s="1"/>
  <c r="AU200" i="2" l="1"/>
  <c r="AR200"/>
  <c r="AS200"/>
  <c r="AT200"/>
  <c r="AL200"/>
  <c r="AN200"/>
  <c r="AM200"/>
  <c r="AO200"/>
  <c r="AP199"/>
  <c r="AV199"/>
  <c r="AD199"/>
  <c r="Z200"/>
  <c r="T200"/>
  <c r="AC200"/>
  <c r="AB200"/>
  <c r="O200"/>
  <c r="AA200"/>
  <c r="V200"/>
  <c r="U200"/>
  <c r="W200"/>
  <c r="Q200"/>
  <c r="N200"/>
  <c r="AI200"/>
  <c r="I200"/>
  <c r="AH200"/>
  <c r="H200"/>
  <c r="K200"/>
  <c r="AF200"/>
  <c r="P200"/>
  <c r="AG200"/>
  <c r="J200"/>
  <c r="R199"/>
  <c r="X199"/>
  <c r="L199"/>
  <c r="AJ199"/>
  <c r="B200"/>
  <c r="D200"/>
  <c r="C200"/>
  <c r="E200"/>
  <c r="A201"/>
  <c r="F199"/>
  <c r="B198" i="3" s="1"/>
  <c r="AR201" i="2" l="1"/>
  <c r="AU201"/>
  <c r="AT201"/>
  <c r="AS201"/>
  <c r="AM201"/>
  <c r="AO201"/>
  <c r="AL201"/>
  <c r="AN201"/>
  <c r="AV200"/>
  <c r="AP200"/>
  <c r="AB201"/>
  <c r="Z201"/>
  <c r="AC201"/>
  <c r="O201"/>
  <c r="U201"/>
  <c r="AA201"/>
  <c r="V201"/>
  <c r="T201"/>
  <c r="AG201"/>
  <c r="J201"/>
  <c r="W201"/>
  <c r="AH201"/>
  <c r="H201"/>
  <c r="P201"/>
  <c r="AF201"/>
  <c r="Q201"/>
  <c r="AI201"/>
  <c r="I201"/>
  <c r="N201"/>
  <c r="K201"/>
  <c r="L200"/>
  <c r="R200"/>
  <c r="AJ200"/>
  <c r="X200"/>
  <c r="AD200"/>
  <c r="B201"/>
  <c r="D201"/>
  <c r="C201"/>
  <c r="E201"/>
  <c r="A202"/>
  <c r="F200"/>
  <c r="B199" i="3" s="1"/>
  <c r="AU202" i="2" l="1"/>
  <c r="AR202"/>
  <c r="AS202"/>
  <c r="AT202"/>
  <c r="AL202"/>
  <c r="AN202"/>
  <c r="AM202"/>
  <c r="AO202"/>
  <c r="AP201"/>
  <c r="AV201"/>
  <c r="R201"/>
  <c r="O202"/>
  <c r="U202"/>
  <c r="AA202"/>
  <c r="V202"/>
  <c r="T202"/>
  <c r="AB202"/>
  <c r="AC202"/>
  <c r="Z202"/>
  <c r="H202"/>
  <c r="J202"/>
  <c r="N202"/>
  <c r="AI202"/>
  <c r="AG202"/>
  <c r="W202"/>
  <c r="K202"/>
  <c r="AF202"/>
  <c r="P202"/>
  <c r="I202"/>
  <c r="Q202"/>
  <c r="AH202"/>
  <c r="L201"/>
  <c r="AD201"/>
  <c r="AJ201"/>
  <c r="X201"/>
  <c r="B202"/>
  <c r="D202"/>
  <c r="C202"/>
  <c r="E202"/>
  <c r="A203"/>
  <c r="F201"/>
  <c r="B200" i="3" s="1"/>
  <c r="AP202" i="2" l="1"/>
  <c r="AR203"/>
  <c r="AU203"/>
  <c r="AT203"/>
  <c r="AS203"/>
  <c r="AM203"/>
  <c r="AO203"/>
  <c r="AL203"/>
  <c r="AN203"/>
  <c r="AV202"/>
  <c r="AJ202"/>
  <c r="AD202"/>
  <c r="X202"/>
  <c r="R202"/>
  <c r="V203"/>
  <c r="T203"/>
  <c r="O203"/>
  <c r="Z203"/>
  <c r="AC203"/>
  <c r="U203"/>
  <c r="AA203"/>
  <c r="AB203"/>
  <c r="N203"/>
  <c r="AI203"/>
  <c r="I203"/>
  <c r="AH203"/>
  <c r="H203"/>
  <c r="K203"/>
  <c r="Q203"/>
  <c r="AG203"/>
  <c r="J203"/>
  <c r="AF203"/>
  <c r="W203"/>
  <c r="P203"/>
  <c r="L202"/>
  <c r="B203"/>
  <c r="D203"/>
  <c r="C203"/>
  <c r="E203"/>
  <c r="A204"/>
  <c r="F202"/>
  <c r="B201" i="3" s="1"/>
  <c r="AU204" i="2" l="1"/>
  <c r="AR204"/>
  <c r="AS204"/>
  <c r="AT204"/>
  <c r="AL204"/>
  <c r="AN204"/>
  <c r="AM204"/>
  <c r="AO204"/>
  <c r="AP203"/>
  <c r="AV203"/>
  <c r="Z204"/>
  <c r="T204"/>
  <c r="AB204"/>
  <c r="U204"/>
  <c r="V204"/>
  <c r="O204"/>
  <c r="AC204"/>
  <c r="AA204"/>
  <c r="AH204"/>
  <c r="P204"/>
  <c r="H204"/>
  <c r="N204"/>
  <c r="AI204"/>
  <c r="I204"/>
  <c r="K204"/>
  <c r="Q204"/>
  <c r="AG204"/>
  <c r="J204"/>
  <c r="W204"/>
  <c r="AF204"/>
  <c r="AD203"/>
  <c r="R203"/>
  <c r="X203"/>
  <c r="L203"/>
  <c r="AJ203"/>
  <c r="B204"/>
  <c r="D204"/>
  <c r="C204"/>
  <c r="E204"/>
  <c r="A205"/>
  <c r="F203"/>
  <c r="B202" i="3" s="1"/>
  <c r="AP204" i="2" l="1"/>
  <c r="AR205"/>
  <c r="AU205"/>
  <c r="AT205"/>
  <c r="AS205"/>
  <c r="AM205"/>
  <c r="AO205"/>
  <c r="AL205"/>
  <c r="AN205"/>
  <c r="AV204"/>
  <c r="AD204"/>
  <c r="AB205"/>
  <c r="T205"/>
  <c r="Z205"/>
  <c r="O205"/>
  <c r="AC205"/>
  <c r="U205"/>
  <c r="AA205"/>
  <c r="V205"/>
  <c r="H205"/>
  <c r="W205"/>
  <c r="Q205"/>
  <c r="AF205"/>
  <c r="AH205"/>
  <c r="K205"/>
  <c r="P205"/>
  <c r="J205"/>
  <c r="N205"/>
  <c r="AI205"/>
  <c r="I205"/>
  <c r="AG205"/>
  <c r="L204"/>
  <c r="R204"/>
  <c r="AJ204"/>
  <c r="X204"/>
  <c r="B205"/>
  <c r="D205"/>
  <c r="C205"/>
  <c r="E205"/>
  <c r="A206"/>
  <c r="F204"/>
  <c r="B203" i="3" s="1"/>
  <c r="AU206" i="2" l="1"/>
  <c r="AR206"/>
  <c r="AS206"/>
  <c r="AT206"/>
  <c r="AL206"/>
  <c r="AN206"/>
  <c r="AM206"/>
  <c r="AO206"/>
  <c r="AP205"/>
  <c r="AV205"/>
  <c r="AD205"/>
  <c r="R205"/>
  <c r="O206"/>
  <c r="U206"/>
  <c r="AA206"/>
  <c r="V206"/>
  <c r="AC206"/>
  <c r="T206"/>
  <c r="AB206"/>
  <c r="Z206"/>
  <c r="Q206"/>
  <c r="P206"/>
  <c r="J206"/>
  <c r="AF206"/>
  <c r="W206"/>
  <c r="I206"/>
  <c r="AH206"/>
  <c r="AG206"/>
  <c r="N206"/>
  <c r="AI206"/>
  <c r="K206"/>
  <c r="H206"/>
  <c r="L205"/>
  <c r="AJ205"/>
  <c r="X205"/>
  <c r="B206"/>
  <c r="D206"/>
  <c r="C206"/>
  <c r="E206"/>
  <c r="A207"/>
  <c r="F205"/>
  <c r="B204" i="3" s="1"/>
  <c r="AP206" i="2" l="1"/>
  <c r="AR207"/>
  <c r="AU207"/>
  <c r="AT207"/>
  <c r="AS207"/>
  <c r="AM207"/>
  <c r="AO207"/>
  <c r="AL207"/>
  <c r="AN207"/>
  <c r="AV206"/>
  <c r="R206"/>
  <c r="V207"/>
  <c r="T207"/>
  <c r="AC207"/>
  <c r="Z207"/>
  <c r="AB207"/>
  <c r="O207"/>
  <c r="U207"/>
  <c r="AA207"/>
  <c r="P207"/>
  <c r="N207"/>
  <c r="AI207"/>
  <c r="I207"/>
  <c r="AG207"/>
  <c r="H207"/>
  <c r="J207"/>
  <c r="K207"/>
  <c r="AF207"/>
  <c r="W207"/>
  <c r="Q207"/>
  <c r="AH207"/>
  <c r="L206"/>
  <c r="AJ206"/>
  <c r="X206"/>
  <c r="AD206"/>
  <c r="B207"/>
  <c r="D207"/>
  <c r="C207"/>
  <c r="E207"/>
  <c r="A208"/>
  <c r="F206"/>
  <c r="B205" i="3" s="1"/>
  <c r="AU208" i="2" l="1"/>
  <c r="AR208"/>
  <c r="AS208"/>
  <c r="AT208"/>
  <c r="AL208"/>
  <c r="AN208"/>
  <c r="AM208"/>
  <c r="AO208"/>
  <c r="AP207"/>
  <c r="AV207"/>
  <c r="AD207"/>
  <c r="L207"/>
  <c r="Z208"/>
  <c r="T208"/>
  <c r="AC208"/>
  <c r="AB208"/>
  <c r="O208"/>
  <c r="AA208"/>
  <c r="V208"/>
  <c r="U208"/>
  <c r="P208"/>
  <c r="AG208"/>
  <c r="W208"/>
  <c r="H208"/>
  <c r="K208"/>
  <c r="Q208"/>
  <c r="N208"/>
  <c r="AI208"/>
  <c r="I208"/>
  <c r="AH208"/>
  <c r="AF208"/>
  <c r="J208"/>
  <c r="AJ207"/>
  <c r="X207"/>
  <c r="R207"/>
  <c r="B208"/>
  <c r="D208"/>
  <c r="C208"/>
  <c r="E208"/>
  <c r="A209"/>
  <c r="F207"/>
  <c r="B206" i="3" s="1"/>
  <c r="AP208" i="2" l="1"/>
  <c r="AR209"/>
  <c r="AU209"/>
  <c r="AT209"/>
  <c r="AS209"/>
  <c r="AM209"/>
  <c r="AO209"/>
  <c r="AL209"/>
  <c r="AN209"/>
  <c r="AV208"/>
  <c r="AD208"/>
  <c r="X208"/>
  <c r="AB209"/>
  <c r="Z209"/>
  <c r="O209"/>
  <c r="AA209"/>
  <c r="T209"/>
  <c r="U209"/>
  <c r="V209"/>
  <c r="AC209"/>
  <c r="Q209"/>
  <c r="AG209"/>
  <c r="W209"/>
  <c r="J209"/>
  <c r="H209"/>
  <c r="P209"/>
  <c r="AH209"/>
  <c r="AF209"/>
  <c r="I209"/>
  <c r="K209"/>
  <c r="N209"/>
  <c r="AI209"/>
  <c r="L208"/>
  <c r="R208"/>
  <c r="AJ208"/>
  <c r="B209"/>
  <c r="D209"/>
  <c r="C209"/>
  <c r="E209"/>
  <c r="A210"/>
  <c r="F208"/>
  <c r="B207" i="3" s="1"/>
  <c r="AU210" i="2" l="1"/>
  <c r="AR210"/>
  <c r="AS210"/>
  <c r="AT210"/>
  <c r="AL210"/>
  <c r="AN210"/>
  <c r="AM210"/>
  <c r="AO210"/>
  <c r="AP209"/>
  <c r="AV209"/>
  <c r="AD209"/>
  <c r="R209"/>
  <c r="O210"/>
  <c r="U210"/>
  <c r="AA210"/>
  <c r="V210"/>
  <c r="AB210"/>
  <c r="AC210"/>
  <c r="T210"/>
  <c r="Z210"/>
  <c r="H210"/>
  <c r="J210"/>
  <c r="AH210"/>
  <c r="K210"/>
  <c r="N210"/>
  <c r="AI210"/>
  <c r="Q210"/>
  <c r="P210"/>
  <c r="W210"/>
  <c r="AF210"/>
  <c r="I210"/>
  <c r="AG210"/>
  <c r="L209"/>
  <c r="X209"/>
  <c r="AJ209"/>
  <c r="B210"/>
  <c r="D210"/>
  <c r="C210"/>
  <c r="E210"/>
  <c r="A211"/>
  <c r="F209"/>
  <c r="B208" i="3" s="1"/>
  <c r="AP210" i="2" l="1"/>
  <c r="AV210"/>
  <c r="R210"/>
  <c r="AD210"/>
  <c r="AJ210"/>
  <c r="L210"/>
  <c r="X210"/>
  <c r="B211"/>
  <c r="D211"/>
  <c r="C211"/>
  <c r="E211"/>
  <c r="A212"/>
  <c r="F210"/>
  <c r="B209" i="3" s="1"/>
  <c r="B212" i="2" l="1"/>
  <c r="D212"/>
  <c r="C212"/>
  <c r="E212"/>
  <c r="A213"/>
  <c r="F211"/>
  <c r="B210" i="3" s="1"/>
  <c r="B213" i="2" l="1"/>
  <c r="D213"/>
  <c r="C213"/>
  <c r="E213"/>
  <c r="A214"/>
  <c r="F212"/>
  <c r="B211" i="3" s="1"/>
  <c r="B214" i="2" l="1"/>
  <c r="D214"/>
  <c r="C214"/>
  <c r="E214"/>
  <c r="A215"/>
  <c r="F213"/>
  <c r="B212" i="3" s="1"/>
  <c r="B215" i="2" l="1"/>
  <c r="D215"/>
  <c r="C215"/>
  <c r="E215"/>
  <c r="A216"/>
  <c r="F214"/>
  <c r="B213" i="3" s="1"/>
  <c r="B216" i="2" l="1"/>
  <c r="D216"/>
  <c r="C216"/>
  <c r="E216"/>
  <c r="A217"/>
  <c r="F215"/>
  <c r="B214" i="3" s="1"/>
  <c r="B217" i="2" l="1"/>
  <c r="D217"/>
  <c r="C217"/>
  <c r="E217"/>
  <c r="A218"/>
  <c r="F216"/>
  <c r="B215" i="3" s="1"/>
  <c r="B218" i="2" l="1"/>
  <c r="D218"/>
  <c r="C218"/>
  <c r="E218"/>
  <c r="A219"/>
  <c r="F217"/>
  <c r="B216" i="3" s="1"/>
  <c r="B219" i="2" l="1"/>
  <c r="D219"/>
  <c r="C219"/>
  <c r="E219"/>
  <c r="A220"/>
  <c r="F218"/>
  <c r="B217" i="3" s="1"/>
  <c r="B220" i="2" l="1"/>
  <c r="D220"/>
  <c r="C220"/>
  <c r="E220"/>
  <c r="A221"/>
  <c r="F219"/>
  <c r="B218" i="3" s="1"/>
  <c r="B221" i="2" l="1"/>
  <c r="D221"/>
  <c r="C221"/>
  <c r="E221"/>
  <c r="A222"/>
  <c r="F220"/>
  <c r="B219" i="3" s="1"/>
  <c r="B222" i="2" l="1"/>
  <c r="D222"/>
  <c r="C222"/>
  <c r="E222"/>
  <c r="A223"/>
  <c r="F221"/>
  <c r="B220" i="3" s="1"/>
  <c r="B223" i="2" l="1"/>
  <c r="D223"/>
  <c r="C223"/>
  <c r="E223"/>
  <c r="A224"/>
  <c r="F222"/>
  <c r="B221" i="3" s="1"/>
  <c r="B224" i="2" l="1"/>
  <c r="D224"/>
  <c r="C224"/>
  <c r="E224"/>
  <c r="A225"/>
  <c r="F223"/>
  <c r="B222" i="3" s="1"/>
  <c r="B225" i="2" l="1"/>
  <c r="D225"/>
  <c r="C225"/>
  <c r="E225"/>
  <c r="A226"/>
  <c r="F224"/>
  <c r="B223" i="3" s="1"/>
  <c r="B226" i="2" l="1"/>
  <c r="D226"/>
  <c r="C226"/>
  <c r="E226"/>
  <c r="A227"/>
  <c r="F225"/>
  <c r="B224" i="3" s="1"/>
  <c r="B227" i="2" l="1"/>
  <c r="D227"/>
  <c r="C227"/>
  <c r="E227"/>
  <c r="A228"/>
  <c r="F226"/>
  <c r="B225" i="3" s="1"/>
  <c r="B228" i="2" l="1"/>
  <c r="D228"/>
  <c r="C228"/>
  <c r="E228"/>
  <c r="A229"/>
  <c r="F227"/>
  <c r="B226" i="3" s="1"/>
  <c r="B229" i="2" l="1"/>
  <c r="D229"/>
  <c r="C229"/>
  <c r="E229"/>
  <c r="A230"/>
  <c r="F228"/>
  <c r="B227" i="3" s="1"/>
  <c r="B230" i="2" l="1"/>
  <c r="D230"/>
  <c r="C230"/>
  <c r="E230"/>
  <c r="A231"/>
  <c r="F229"/>
  <c r="B228" i="3" s="1"/>
  <c r="F230" i="2" l="1"/>
  <c r="B229" i="3" s="1"/>
  <c r="B231" i="2"/>
  <c r="D231"/>
  <c r="C231"/>
  <c r="E231"/>
  <c r="A232"/>
  <c r="B232" l="1"/>
  <c r="D232"/>
  <c r="C232"/>
  <c r="E232"/>
  <c r="A233"/>
  <c r="F231"/>
  <c r="B230" i="3" s="1"/>
  <c r="B233" i="2" l="1"/>
  <c r="D233"/>
  <c r="C233"/>
  <c r="E233"/>
  <c r="A234"/>
  <c r="F232"/>
  <c r="B231" i="3" s="1"/>
  <c r="B234" i="2" l="1"/>
  <c r="D234"/>
  <c r="C234"/>
  <c r="E234"/>
  <c r="A235"/>
  <c r="F233"/>
  <c r="B232" i="3" s="1"/>
  <c r="B235" i="2" l="1"/>
  <c r="D235"/>
  <c r="C235"/>
  <c r="E235"/>
  <c r="A236"/>
  <c r="F234"/>
  <c r="B233" i="3" s="1"/>
  <c r="B236" i="2" l="1"/>
  <c r="D236"/>
  <c r="C236"/>
  <c r="E236"/>
  <c r="A237"/>
  <c r="F235"/>
  <c r="B234" i="3" s="1"/>
  <c r="B237" i="2" l="1"/>
  <c r="D237"/>
  <c r="C237"/>
  <c r="E237"/>
  <c r="A238"/>
  <c r="F236"/>
  <c r="B235" i="3" s="1"/>
  <c r="B238" i="2" l="1"/>
  <c r="D238"/>
  <c r="C238"/>
  <c r="E238"/>
  <c r="A239"/>
  <c r="F237"/>
  <c r="B236" i="3" s="1"/>
  <c r="B239" i="2" l="1"/>
  <c r="D239"/>
  <c r="C239"/>
  <c r="E239"/>
  <c r="A240"/>
  <c r="F238"/>
  <c r="B237" i="3" s="1"/>
  <c r="B240" i="2" l="1"/>
  <c r="D240"/>
  <c r="C240"/>
  <c r="E240"/>
  <c r="A241"/>
  <c r="F239"/>
  <c r="B238" i="3" s="1"/>
  <c r="B241" i="2" l="1"/>
  <c r="D241"/>
  <c r="C241"/>
  <c r="E241"/>
  <c r="A242"/>
  <c r="F240"/>
  <c r="B239" i="3" s="1"/>
  <c r="B242" i="2" l="1"/>
  <c r="D242"/>
  <c r="C242"/>
  <c r="E242"/>
  <c r="A243"/>
  <c r="F241"/>
  <c r="B240" i="3" s="1"/>
  <c r="B243" i="2" l="1"/>
  <c r="D243"/>
  <c r="C243"/>
  <c r="E243"/>
  <c r="A244"/>
  <c r="F242"/>
  <c r="B241" i="3" s="1"/>
  <c r="B244" i="2" l="1"/>
  <c r="D244"/>
  <c r="C244"/>
  <c r="E244"/>
  <c r="A245"/>
  <c r="F243"/>
  <c r="B242" i="3" s="1"/>
  <c r="B245" i="2" l="1"/>
  <c r="D245"/>
  <c r="C245"/>
  <c r="E245"/>
  <c r="A246"/>
  <c r="F244"/>
  <c r="B243" i="3" s="1"/>
  <c r="B246" i="2" l="1"/>
  <c r="D246"/>
  <c r="C246"/>
  <c r="E246"/>
  <c r="A247"/>
  <c r="F245"/>
  <c r="B244" i="3" s="1"/>
  <c r="B247" i="2" l="1"/>
  <c r="D247"/>
  <c r="C247"/>
  <c r="E247"/>
  <c r="A248"/>
  <c r="F246"/>
  <c r="B245" i="3" s="1"/>
  <c r="B248" i="2" l="1"/>
  <c r="D248"/>
  <c r="C248"/>
  <c r="E248"/>
  <c r="A249"/>
  <c r="F247"/>
  <c r="B246" i="3" s="1"/>
  <c r="B249" i="2" l="1"/>
  <c r="D249"/>
  <c r="C249"/>
  <c r="E249"/>
  <c r="A250"/>
  <c r="F248"/>
  <c r="B247" i="3" s="1"/>
  <c r="B250" i="2" l="1"/>
  <c r="D250"/>
  <c r="C250"/>
  <c r="E250"/>
  <c r="A251"/>
  <c r="F249"/>
  <c r="B248" i="3" s="1"/>
  <c r="B251" i="2" l="1"/>
  <c r="D251"/>
  <c r="C251"/>
  <c r="E251"/>
  <c r="A252"/>
  <c r="F250"/>
  <c r="B249" i="3" s="1"/>
  <c r="B252" i="2" l="1"/>
  <c r="D252"/>
  <c r="C252"/>
  <c r="E252"/>
  <c r="A253"/>
  <c r="F251"/>
  <c r="B250" i="3" s="1"/>
  <c r="B253" i="2" l="1"/>
  <c r="D253"/>
  <c r="C253"/>
  <c r="E253"/>
  <c r="A254"/>
  <c r="F252"/>
  <c r="B251" i="3" s="1"/>
  <c r="B254" i="2" l="1"/>
  <c r="D254"/>
  <c r="C254"/>
  <c r="E254"/>
  <c r="A255"/>
  <c r="F253"/>
  <c r="B252" i="3" s="1"/>
  <c r="B255" i="2" l="1"/>
  <c r="D255"/>
  <c r="C255"/>
  <c r="E255"/>
  <c r="A256"/>
  <c r="F254"/>
  <c r="B253" i="3" s="1"/>
  <c r="B256" i="2" l="1"/>
  <c r="D256"/>
  <c r="C256"/>
  <c r="E256"/>
  <c r="A257"/>
  <c r="F255"/>
  <c r="B254" i="3" s="1"/>
  <c r="B257" i="2" l="1"/>
  <c r="D257"/>
  <c r="C257"/>
  <c r="E257"/>
  <c r="A258"/>
  <c r="F256"/>
  <c r="B255" i="3" s="1"/>
  <c r="B258" i="2" l="1"/>
  <c r="D258"/>
  <c r="C258"/>
  <c r="E258"/>
  <c r="A259"/>
  <c r="F257"/>
  <c r="B256" i="3" s="1"/>
  <c r="B259" i="2" l="1"/>
  <c r="D259"/>
  <c r="C259"/>
  <c r="E259"/>
  <c r="A260"/>
  <c r="F258"/>
  <c r="B257" i="3" s="1"/>
  <c r="B260" i="2" l="1"/>
  <c r="D260"/>
  <c r="C260"/>
  <c r="E260"/>
  <c r="A261"/>
  <c r="F259"/>
  <c r="B258" i="3" s="1"/>
  <c r="F260" i="2" l="1"/>
  <c r="B259" i="3" s="1"/>
  <c r="B261" i="2"/>
  <c r="D261"/>
  <c r="C261"/>
  <c r="E261"/>
  <c r="A262"/>
  <c r="B262" l="1"/>
  <c r="D262"/>
  <c r="C262"/>
  <c r="E262"/>
  <c r="A263"/>
  <c r="F261"/>
  <c r="B260" i="3" s="1"/>
  <c r="B263" i="2" l="1"/>
  <c r="D263"/>
  <c r="C263"/>
  <c r="E263"/>
  <c r="A264"/>
  <c r="F262"/>
  <c r="B261" i="3" s="1"/>
  <c r="B264" i="2" l="1"/>
  <c r="D264"/>
  <c r="C264"/>
  <c r="E264"/>
  <c r="A265"/>
  <c r="F263"/>
  <c r="B262" i="3" s="1"/>
  <c r="B265" i="2" l="1"/>
  <c r="D265"/>
  <c r="C265"/>
  <c r="E265"/>
  <c r="A266"/>
  <c r="F264"/>
  <c r="B263" i="3" s="1"/>
  <c r="B266" i="2" l="1"/>
  <c r="D266"/>
  <c r="C266"/>
  <c r="E266"/>
  <c r="A267"/>
  <c r="F265"/>
  <c r="B264" i="3" s="1"/>
  <c r="B267" i="2" l="1"/>
  <c r="D267"/>
  <c r="C267"/>
  <c r="E267"/>
  <c r="A268"/>
  <c r="F266"/>
  <c r="B265" i="3" s="1"/>
  <c r="B268" i="2" l="1"/>
  <c r="D268"/>
  <c r="C268"/>
  <c r="E268"/>
  <c r="A269"/>
  <c r="F267"/>
  <c r="B266" i="3" s="1"/>
  <c r="B269" i="2" l="1"/>
  <c r="D269"/>
  <c r="C269"/>
  <c r="E269"/>
  <c r="A270"/>
  <c r="F268"/>
  <c r="B267" i="3" s="1"/>
  <c r="B270" i="2" l="1"/>
  <c r="D270"/>
  <c r="C270"/>
  <c r="E270"/>
  <c r="A271"/>
  <c r="F269"/>
  <c r="B268" i="3" s="1"/>
  <c r="B271" i="2" l="1"/>
  <c r="D271"/>
  <c r="C271"/>
  <c r="E271"/>
  <c r="A272"/>
  <c r="F270"/>
  <c r="B269" i="3" s="1"/>
  <c r="B272" i="2" l="1"/>
  <c r="D272"/>
  <c r="C272"/>
  <c r="E272"/>
  <c r="A273"/>
  <c r="F271"/>
  <c r="B270" i="3" s="1"/>
  <c r="B273" i="2" l="1"/>
  <c r="D273"/>
  <c r="C273"/>
  <c r="E273"/>
  <c r="A274"/>
  <c r="F272"/>
  <c r="B271" i="3" s="1"/>
  <c r="B274" i="2" l="1"/>
  <c r="D274"/>
  <c r="C274"/>
  <c r="E274"/>
  <c r="A275"/>
  <c r="F273"/>
  <c r="B272" i="3" s="1"/>
  <c r="B275" i="2" l="1"/>
  <c r="D275"/>
  <c r="C275"/>
  <c r="E275"/>
  <c r="A276"/>
  <c r="F274"/>
  <c r="B273" i="3" s="1"/>
  <c r="B276" i="2" l="1"/>
  <c r="D276"/>
  <c r="C276"/>
  <c r="E276"/>
  <c r="A277"/>
  <c r="F275"/>
  <c r="B274" i="3" s="1"/>
  <c r="B277" i="2" l="1"/>
  <c r="D277"/>
  <c r="C277"/>
  <c r="E277"/>
  <c r="A278"/>
  <c r="F276"/>
  <c r="B275" i="3" s="1"/>
  <c r="B278" i="2" l="1"/>
  <c r="D278"/>
  <c r="C278"/>
  <c r="E278"/>
  <c r="A279"/>
  <c r="F277"/>
  <c r="B276" i="3" s="1"/>
  <c r="B279" i="2" l="1"/>
  <c r="D279"/>
  <c r="C279"/>
  <c r="E279"/>
  <c r="A280"/>
  <c r="F278"/>
  <c r="B277" i="3" s="1"/>
  <c r="B280" i="2" l="1"/>
  <c r="D280"/>
  <c r="C280"/>
  <c r="E280"/>
  <c r="A281"/>
  <c r="F279"/>
  <c r="B278" i="3" s="1"/>
  <c r="B281" i="2" l="1"/>
  <c r="D281"/>
  <c r="C281"/>
  <c r="E281"/>
  <c r="A282"/>
  <c r="F280"/>
  <c r="B279" i="3" s="1"/>
  <c r="B282" i="2" l="1"/>
  <c r="D282"/>
  <c r="C282"/>
  <c r="E282"/>
  <c r="A283"/>
  <c r="F281"/>
  <c r="B280" i="3" s="1"/>
  <c r="B283" i="2" l="1"/>
  <c r="D283"/>
  <c r="C283"/>
  <c r="E283"/>
  <c r="A284"/>
  <c r="F282"/>
  <c r="B281" i="3" s="1"/>
  <c r="B284" i="2" l="1"/>
  <c r="D284"/>
  <c r="C284"/>
  <c r="E284"/>
  <c r="A285"/>
  <c r="F283"/>
  <c r="B282" i="3" s="1"/>
  <c r="B285" i="2" l="1"/>
  <c r="D285"/>
  <c r="C285"/>
  <c r="E285"/>
  <c r="A286"/>
  <c r="F284"/>
  <c r="B283" i="3" s="1"/>
  <c r="B286" i="2" l="1"/>
  <c r="D286"/>
  <c r="C286"/>
  <c r="E286"/>
  <c r="A287"/>
  <c r="F285"/>
  <c r="B284" i="3" s="1"/>
  <c r="B287" i="2" l="1"/>
  <c r="D287"/>
  <c r="C287"/>
  <c r="E287"/>
  <c r="A288"/>
  <c r="F286"/>
  <c r="B285" i="3" s="1"/>
  <c r="B288" i="2" l="1"/>
  <c r="D288"/>
  <c r="C288"/>
  <c r="E288"/>
  <c r="A289"/>
  <c r="F287"/>
  <c r="B286" i="3" s="1"/>
  <c r="B289" i="2" l="1"/>
  <c r="D289"/>
  <c r="C289"/>
  <c r="E289"/>
  <c r="A290"/>
  <c r="F288"/>
  <c r="B287" i="3" s="1"/>
  <c r="B290" i="2" l="1"/>
  <c r="D290"/>
  <c r="C290"/>
  <c r="E290"/>
  <c r="A291"/>
  <c r="F289"/>
  <c r="B288" i="3" s="1"/>
  <c r="B291" i="2" l="1"/>
  <c r="D291"/>
  <c r="C291"/>
  <c r="E291"/>
  <c r="A292"/>
  <c r="F290"/>
  <c r="B289" i="3" s="1"/>
  <c r="B292" i="2" l="1"/>
  <c r="D292"/>
  <c r="C292"/>
  <c r="E292"/>
  <c r="A293"/>
  <c r="F291"/>
  <c r="B290" i="3" s="1"/>
  <c r="B293" i="2" l="1"/>
  <c r="D293"/>
  <c r="C293"/>
  <c r="E293"/>
  <c r="A294"/>
  <c r="F292"/>
  <c r="B291" i="3" s="1"/>
  <c r="B294" i="2" l="1"/>
  <c r="D294"/>
  <c r="C294"/>
  <c r="E294"/>
  <c r="A295"/>
  <c r="F293"/>
  <c r="B292" i="3" s="1"/>
  <c r="B295" i="2" l="1"/>
  <c r="D295"/>
  <c r="C295"/>
  <c r="E295"/>
  <c r="A296"/>
  <c r="F294"/>
  <c r="B293" i="3" s="1"/>
  <c r="B296" i="2" l="1"/>
  <c r="D296"/>
  <c r="C296"/>
  <c r="E296"/>
  <c r="A297"/>
  <c r="F295"/>
  <c r="B294" i="3" s="1"/>
  <c r="B297" i="2" l="1"/>
  <c r="D297"/>
  <c r="C297"/>
  <c r="E297"/>
  <c r="A298"/>
  <c r="F296"/>
  <c r="B295" i="3" s="1"/>
  <c r="B298" i="2" l="1"/>
  <c r="D298"/>
  <c r="C298"/>
  <c r="E298"/>
  <c r="A299"/>
  <c r="F297"/>
  <c r="B296" i="3" s="1"/>
  <c r="B299" i="2" l="1"/>
  <c r="D299"/>
  <c r="C299"/>
  <c r="E299"/>
  <c r="A300"/>
  <c r="F298"/>
  <c r="B297" i="3" s="1"/>
  <c r="B300" i="2" l="1"/>
  <c r="D300"/>
  <c r="C300"/>
  <c r="E300"/>
  <c r="A301"/>
  <c r="F299"/>
  <c r="B298" i="3" s="1"/>
  <c r="B301" i="2" l="1"/>
  <c r="D301"/>
  <c r="C301"/>
  <c r="E301"/>
  <c r="A302"/>
  <c r="F300"/>
  <c r="B299" i="3" s="1"/>
  <c r="B302" i="2" l="1"/>
  <c r="D302"/>
  <c r="C302"/>
  <c r="E302"/>
  <c r="A303"/>
  <c r="F301"/>
  <c r="B300" i="3" s="1"/>
  <c r="F302" i="2" l="1"/>
  <c r="B301" i="3" s="1"/>
  <c r="B303" i="2"/>
  <c r="D303"/>
  <c r="C303"/>
  <c r="E303"/>
  <c r="A304"/>
  <c r="B304" l="1"/>
  <c r="D304"/>
  <c r="C304"/>
  <c r="E304"/>
  <c r="A305"/>
  <c r="F303"/>
  <c r="B302" i="3" s="1"/>
  <c r="B305" i="2" l="1"/>
  <c r="D305"/>
  <c r="C305"/>
  <c r="E305"/>
  <c r="A306"/>
  <c r="F304"/>
  <c r="B303" i="3" s="1"/>
  <c r="F305" i="2" l="1"/>
  <c r="B304" i="3" s="1"/>
  <c r="B306" i="2"/>
  <c r="D306"/>
  <c r="C306"/>
  <c r="E306"/>
  <c r="A307"/>
  <c r="B307" l="1"/>
  <c r="D307"/>
  <c r="C307"/>
  <c r="E307"/>
  <c r="A308"/>
  <c r="F306"/>
  <c r="B305" i="3" s="1"/>
  <c r="B308" i="2" l="1"/>
  <c r="D308"/>
  <c r="C308"/>
  <c r="E308"/>
  <c r="A309"/>
  <c r="F307"/>
  <c r="B306" i="3" s="1"/>
  <c r="B309" i="2" l="1"/>
  <c r="D309"/>
  <c r="C309"/>
  <c r="E309"/>
  <c r="A310"/>
  <c r="F308"/>
  <c r="B307" i="3" s="1"/>
  <c r="F309" i="2" l="1"/>
  <c r="B308" i="3" s="1"/>
  <c r="B310" i="2"/>
  <c r="D310"/>
  <c r="C310"/>
  <c r="E310"/>
  <c r="A311"/>
  <c r="B311" l="1"/>
  <c r="D311"/>
  <c r="C311"/>
  <c r="E311"/>
  <c r="A312"/>
  <c r="F310"/>
  <c r="B309" i="3" s="1"/>
  <c r="B312" i="2" l="1"/>
  <c r="D312"/>
  <c r="C312"/>
  <c r="E312"/>
  <c r="A313"/>
  <c r="F311"/>
  <c r="B310" i="3" s="1"/>
  <c r="B313" i="2" l="1"/>
  <c r="D313"/>
  <c r="C313"/>
  <c r="E313"/>
  <c r="A314"/>
  <c r="F312"/>
  <c r="B311" i="3" s="1"/>
  <c r="B314" i="2" l="1"/>
  <c r="D314"/>
  <c r="C314"/>
  <c r="E314"/>
  <c r="A315"/>
  <c r="F313"/>
  <c r="B312" i="3" s="1"/>
  <c r="B315" i="2" l="1"/>
  <c r="D315"/>
  <c r="C315"/>
  <c r="E315"/>
  <c r="A316"/>
  <c r="F314"/>
  <c r="B313" i="3" s="1"/>
  <c r="B316" i="2" l="1"/>
  <c r="D316"/>
  <c r="C316"/>
  <c r="E316"/>
  <c r="A317"/>
  <c r="F315"/>
  <c r="B314" i="3" s="1"/>
  <c r="B317" i="2" l="1"/>
  <c r="D317"/>
  <c r="C317"/>
  <c r="E317"/>
  <c r="A318"/>
  <c r="F316"/>
  <c r="B315" i="3" s="1"/>
  <c r="B318" i="2" l="1"/>
  <c r="D318"/>
  <c r="C318"/>
  <c r="E318"/>
  <c r="A319"/>
  <c r="F317"/>
  <c r="B316" i="3" s="1"/>
  <c r="B319" i="2" l="1"/>
  <c r="D319"/>
  <c r="C319"/>
  <c r="E319"/>
  <c r="A320"/>
  <c r="F318"/>
  <c r="B317" i="3" s="1"/>
  <c r="B320" i="2" l="1"/>
  <c r="D320"/>
  <c r="C320"/>
  <c r="E320"/>
  <c r="A321"/>
  <c r="F319"/>
  <c r="B318" i="3" s="1"/>
  <c r="B321" i="2" l="1"/>
  <c r="D321"/>
  <c r="C321"/>
  <c r="E321"/>
  <c r="A322"/>
  <c r="F320"/>
  <c r="B319" i="3" s="1"/>
  <c r="B322" i="2" l="1"/>
  <c r="D322"/>
  <c r="C322"/>
  <c r="E322"/>
  <c r="A323"/>
  <c r="F321"/>
  <c r="B320" i="3" s="1"/>
  <c r="B323" i="2" l="1"/>
  <c r="D323"/>
  <c r="C323"/>
  <c r="E323"/>
  <c r="A324"/>
  <c r="F322"/>
  <c r="B321" i="3" s="1"/>
  <c r="B324" i="2" l="1"/>
  <c r="D324"/>
  <c r="C324"/>
  <c r="E324"/>
  <c r="A325"/>
  <c r="F323"/>
  <c r="B322" i="3" s="1"/>
  <c r="B325" i="2" l="1"/>
  <c r="D325"/>
  <c r="C325"/>
  <c r="E325"/>
  <c r="A326"/>
  <c r="F324"/>
  <c r="B323" i="3" s="1"/>
  <c r="B326" i="2" l="1"/>
  <c r="D326"/>
  <c r="C326"/>
  <c r="E326"/>
  <c r="A327"/>
  <c r="F325"/>
  <c r="B324" i="3" s="1"/>
  <c r="B327" i="2" l="1"/>
  <c r="D327"/>
  <c r="C327"/>
  <c r="E327"/>
  <c r="A328"/>
  <c r="F326"/>
  <c r="B325" i="3" s="1"/>
  <c r="B328" i="2" l="1"/>
  <c r="D328"/>
  <c r="C328"/>
  <c r="E328"/>
  <c r="A329"/>
  <c r="F327"/>
  <c r="B326" i="3" s="1"/>
  <c r="B329" i="2" l="1"/>
  <c r="D329"/>
  <c r="C329"/>
  <c r="E329"/>
  <c r="A330"/>
  <c r="F328"/>
  <c r="B327" i="3" s="1"/>
  <c r="B330" i="2" l="1"/>
  <c r="D330"/>
  <c r="C330"/>
  <c r="E330"/>
  <c r="A331"/>
  <c r="F329"/>
  <c r="B328" i="3" s="1"/>
  <c r="B331" i="2" l="1"/>
  <c r="D331"/>
  <c r="C331"/>
  <c r="E331"/>
  <c r="A332"/>
  <c r="F330"/>
  <c r="B329" i="3" s="1"/>
  <c r="B332" i="2" l="1"/>
  <c r="D332"/>
  <c r="C332"/>
  <c r="E332"/>
  <c r="A333"/>
  <c r="F331"/>
  <c r="B330" i="3" s="1"/>
  <c r="B333" i="2" l="1"/>
  <c r="D333"/>
  <c r="C333"/>
  <c r="E333"/>
  <c r="A334"/>
  <c r="F332"/>
  <c r="B331" i="3" s="1"/>
  <c r="B334" i="2" l="1"/>
  <c r="D334"/>
  <c r="C334"/>
  <c r="E334"/>
  <c r="A335"/>
  <c r="F333"/>
  <c r="B332" i="3" s="1"/>
  <c r="B335" i="2" l="1"/>
  <c r="D335"/>
  <c r="C335"/>
  <c r="E335"/>
  <c r="A336"/>
  <c r="F334"/>
  <c r="B333" i="3" s="1"/>
  <c r="B336" i="2" l="1"/>
  <c r="D336"/>
  <c r="C336"/>
  <c r="E336"/>
  <c r="A337"/>
  <c r="F335"/>
  <c r="B334" i="3" s="1"/>
  <c r="B337" i="2" l="1"/>
  <c r="D337"/>
  <c r="C337"/>
  <c r="E337"/>
  <c r="A338"/>
  <c r="F336"/>
  <c r="B335" i="3" s="1"/>
  <c r="B338" i="2" l="1"/>
  <c r="D338"/>
  <c r="C338"/>
  <c r="E338"/>
  <c r="A339"/>
  <c r="F337"/>
  <c r="B336" i="3" s="1"/>
  <c r="B339" i="2" l="1"/>
  <c r="D339"/>
  <c r="C339"/>
  <c r="E339"/>
  <c r="A340"/>
  <c r="F338"/>
  <c r="B337" i="3" s="1"/>
  <c r="B340" i="2" l="1"/>
  <c r="D340"/>
  <c r="C340"/>
  <c r="E340"/>
  <c r="A341"/>
  <c r="F339"/>
  <c r="B338" i="3" s="1"/>
  <c r="B341" i="2" l="1"/>
  <c r="D341"/>
  <c r="C341"/>
  <c r="E341"/>
  <c r="A342"/>
  <c r="F340"/>
  <c r="B339" i="3" s="1"/>
  <c r="B342" i="2" l="1"/>
  <c r="D342"/>
  <c r="C342"/>
  <c r="E342"/>
  <c r="A343"/>
  <c r="F341"/>
  <c r="B340" i="3" s="1"/>
  <c r="B343" i="2" l="1"/>
  <c r="D343"/>
  <c r="C343"/>
  <c r="E343"/>
  <c r="A344"/>
  <c r="F342"/>
  <c r="B341" i="3" s="1"/>
  <c r="B344" i="2" l="1"/>
  <c r="D344"/>
  <c r="C344"/>
  <c r="E344"/>
  <c r="A345"/>
  <c r="F343"/>
  <c r="B342" i="3" s="1"/>
  <c r="B345" i="2" l="1"/>
  <c r="D345"/>
  <c r="C345"/>
  <c r="E345"/>
  <c r="A346"/>
  <c r="F344"/>
  <c r="B343" i="3" s="1"/>
  <c r="B346" i="2" l="1"/>
  <c r="D346"/>
  <c r="C346"/>
  <c r="E346"/>
  <c r="A347"/>
  <c r="F345"/>
  <c r="B344" i="3" s="1"/>
  <c r="B347" i="2" l="1"/>
  <c r="D347"/>
  <c r="C347"/>
  <c r="E347"/>
  <c r="A348"/>
  <c r="F346"/>
  <c r="B345" i="3" s="1"/>
  <c r="B348" i="2" l="1"/>
  <c r="D348"/>
  <c r="C348"/>
  <c r="E348"/>
  <c r="A349"/>
  <c r="F347"/>
  <c r="B346" i="3" s="1"/>
  <c r="B349" i="2" l="1"/>
  <c r="D349"/>
  <c r="C349"/>
  <c r="E349"/>
  <c r="A350"/>
  <c r="F348"/>
  <c r="B347" i="3" s="1"/>
  <c r="B350" i="2" l="1"/>
  <c r="D350"/>
  <c r="C350"/>
  <c r="E350"/>
  <c r="A351"/>
  <c r="F349"/>
  <c r="B348" i="3" s="1"/>
  <c r="B351" i="2" l="1"/>
  <c r="D351"/>
  <c r="C351"/>
  <c r="E351"/>
  <c r="A352"/>
  <c r="F350"/>
  <c r="B349" i="3" s="1"/>
  <c r="B352" i="2" l="1"/>
  <c r="D352"/>
  <c r="C352"/>
  <c r="E352"/>
  <c r="A353"/>
  <c r="F351"/>
  <c r="B350" i="3" s="1"/>
  <c r="B353" i="2" l="1"/>
  <c r="D353"/>
  <c r="C353"/>
  <c r="E353"/>
  <c r="A354"/>
  <c r="F352"/>
  <c r="B351" i="3" s="1"/>
  <c r="B354" i="2" l="1"/>
  <c r="D354"/>
  <c r="C354"/>
  <c r="E354"/>
  <c r="A355"/>
  <c r="F353"/>
  <c r="B352" i="3" s="1"/>
  <c r="B355" i="2" l="1"/>
  <c r="D355"/>
  <c r="C355"/>
  <c r="E355"/>
  <c r="A356"/>
  <c r="F354"/>
  <c r="B353" i="3" s="1"/>
  <c r="B356" i="2" l="1"/>
  <c r="D356"/>
  <c r="C356"/>
  <c r="E356"/>
  <c r="A357"/>
  <c r="F355"/>
  <c r="B354" i="3" s="1"/>
  <c r="B357" i="2" l="1"/>
  <c r="D357"/>
  <c r="C357"/>
  <c r="E357"/>
  <c r="A358"/>
  <c r="F356"/>
  <c r="B355" i="3" s="1"/>
  <c r="B358" i="2" l="1"/>
  <c r="D358"/>
  <c r="C358"/>
  <c r="E358"/>
  <c r="A359"/>
  <c r="F357"/>
  <c r="B356" i="3" s="1"/>
  <c r="F358" i="2" l="1"/>
  <c r="B357" i="3" s="1"/>
  <c r="B359" i="2"/>
  <c r="D359"/>
  <c r="C359"/>
  <c r="E359"/>
  <c r="A360"/>
  <c r="B360" l="1"/>
  <c r="D360"/>
  <c r="E360"/>
  <c r="C360"/>
  <c r="A361"/>
  <c r="F359"/>
  <c r="B358" i="3" s="1"/>
  <c r="B361" i="2" l="1"/>
  <c r="D361"/>
  <c r="C361"/>
  <c r="A362"/>
  <c r="E361"/>
  <c r="F360"/>
  <c r="B359" i="3" s="1"/>
  <c r="F361" i="2" l="1"/>
  <c r="B360" i="3" s="1"/>
  <c r="B362" i="2"/>
  <c r="D362"/>
  <c r="E362"/>
  <c r="A363"/>
  <c r="C362"/>
  <c r="C363" l="1"/>
  <c r="E363"/>
  <c r="A364"/>
  <c r="B363"/>
  <c r="D363"/>
  <c r="F362"/>
  <c r="B361" i="3" s="1"/>
  <c r="F363" i="2" l="1"/>
  <c r="B362" i="3" s="1"/>
  <c r="C364" i="2"/>
  <c r="E364"/>
  <c r="A365"/>
  <c r="B364"/>
  <c r="D364"/>
  <c r="F364" l="1"/>
  <c r="B363" i="3" s="1"/>
  <c r="C365" i="2"/>
  <c r="E365"/>
  <c r="A366"/>
  <c r="B365"/>
  <c r="D365"/>
  <c r="C366" l="1"/>
  <c r="E366"/>
  <c r="A367"/>
  <c r="B366"/>
  <c r="D366"/>
  <c r="F365"/>
  <c r="B364" i="3" s="1"/>
  <c r="C367" i="2" l="1"/>
  <c r="E367"/>
  <c r="A368"/>
  <c r="B367"/>
  <c r="D367"/>
  <c r="F366"/>
  <c r="B365" i="3" s="1"/>
  <c r="C368" i="2" l="1"/>
  <c r="E368"/>
  <c r="A369"/>
  <c r="B368"/>
  <c r="D368"/>
  <c r="F367"/>
  <c r="B366" i="3" s="1"/>
  <c r="C369" i="2" l="1"/>
  <c r="E369"/>
  <c r="A370"/>
  <c r="B369"/>
  <c r="D369"/>
  <c r="F368"/>
  <c r="B367" i="3" s="1"/>
  <c r="F369" i="2" l="1"/>
  <c r="B368" i="3" s="1"/>
  <c r="C370" i="2"/>
  <c r="E370"/>
  <c r="A371"/>
  <c r="B370"/>
  <c r="D370"/>
  <c r="F370" l="1"/>
  <c r="B369" i="3" s="1"/>
  <c r="C371" i="2"/>
  <c r="E371"/>
  <c r="A372"/>
  <c r="B371"/>
  <c r="D371"/>
  <c r="C372" l="1"/>
  <c r="E372"/>
  <c r="A373"/>
  <c r="B372"/>
  <c r="D372"/>
  <c r="F371"/>
  <c r="B370" i="3" s="1"/>
  <c r="C373" i="2" l="1"/>
  <c r="E373"/>
  <c r="A374"/>
  <c r="B373"/>
  <c r="D373"/>
  <c r="F372"/>
  <c r="B371" i="3" s="1"/>
  <c r="C374" i="2" l="1"/>
  <c r="E374"/>
  <c r="A375"/>
  <c r="B374"/>
  <c r="D374"/>
  <c r="F373"/>
  <c r="B372" i="3" s="1"/>
  <c r="C375" i="2" l="1"/>
  <c r="E375"/>
  <c r="A376"/>
  <c r="B375"/>
  <c r="D375"/>
  <c r="F374"/>
  <c r="B373" i="3" s="1"/>
  <c r="C376" i="2" l="1"/>
  <c r="E376"/>
  <c r="A377"/>
  <c r="B376"/>
  <c r="D376"/>
  <c r="F375"/>
  <c r="B374" i="3" s="1"/>
  <c r="C377" i="2" l="1"/>
  <c r="E377"/>
  <c r="A378"/>
  <c r="B377"/>
  <c r="D377"/>
  <c r="F376"/>
  <c r="B375" i="3" s="1"/>
  <c r="C378" i="2" l="1"/>
  <c r="E378"/>
  <c r="A379"/>
  <c r="B378"/>
  <c r="D378"/>
  <c r="F377"/>
  <c r="B376" i="3" s="1"/>
  <c r="C379" i="2" l="1"/>
  <c r="E379"/>
  <c r="A380"/>
  <c r="B379"/>
  <c r="D379"/>
  <c r="F378"/>
  <c r="B377" i="3" s="1"/>
  <c r="C380" i="2" l="1"/>
  <c r="E380"/>
  <c r="A381"/>
  <c r="B380"/>
  <c r="D380"/>
  <c r="F379"/>
  <c r="B378" i="3" s="1"/>
  <c r="F380" i="2" l="1"/>
  <c r="B379" i="3" s="1"/>
  <c r="C381" i="2"/>
  <c r="E381"/>
  <c r="A382"/>
  <c r="B381"/>
  <c r="D381"/>
  <c r="C382" l="1"/>
  <c r="E382"/>
  <c r="A383"/>
  <c r="B382"/>
  <c r="D382"/>
  <c r="F381"/>
  <c r="B380" i="3" s="1"/>
  <c r="C383" i="2" l="1"/>
  <c r="E383"/>
  <c r="A384"/>
  <c r="B383"/>
  <c r="D383"/>
  <c r="F382"/>
  <c r="B381" i="3" s="1"/>
  <c r="F383" i="2" l="1"/>
  <c r="B382" i="3" s="1"/>
  <c r="C384" i="2"/>
  <c r="E384"/>
  <c r="A385"/>
  <c r="B384"/>
  <c r="D384"/>
  <c r="F384" l="1"/>
  <c r="B383" i="3" s="1"/>
  <c r="C385" i="2"/>
  <c r="E385"/>
  <c r="A386"/>
  <c r="B385"/>
  <c r="D385"/>
  <c r="F385" l="1"/>
  <c r="B384" i="3" s="1"/>
  <c r="C386" i="2"/>
  <c r="E386"/>
  <c r="A387"/>
  <c r="B386"/>
  <c r="D386"/>
  <c r="C387" l="1"/>
  <c r="E387"/>
  <c r="A388"/>
  <c r="B387"/>
  <c r="D387"/>
  <c r="F386"/>
  <c r="B385" i="3" s="1"/>
  <c r="F387" i="2" l="1"/>
  <c r="B386" i="3" s="1"/>
  <c r="C388" i="2"/>
  <c r="E388"/>
  <c r="A389"/>
  <c r="B388"/>
  <c r="D388"/>
  <c r="F388" l="1"/>
  <c r="B387" i="3" s="1"/>
  <c r="C389" i="2"/>
  <c r="E389"/>
  <c r="A390"/>
  <c r="B389"/>
  <c r="D389"/>
  <c r="C390" l="1"/>
  <c r="E390"/>
  <c r="A391"/>
  <c r="B390"/>
  <c r="D390"/>
  <c r="F389"/>
  <c r="B388" i="3" s="1"/>
  <c r="C391" i="2" l="1"/>
  <c r="E391"/>
  <c r="A392"/>
  <c r="B391"/>
  <c r="D391"/>
  <c r="F390"/>
  <c r="B389" i="3" s="1"/>
  <c r="C392" i="2" l="1"/>
  <c r="E392"/>
  <c r="A393"/>
  <c r="B392"/>
  <c r="D392"/>
  <c r="F391"/>
  <c r="B390" i="3" s="1"/>
  <c r="C393" i="2" l="1"/>
  <c r="E393"/>
  <c r="A394"/>
  <c r="B393"/>
  <c r="D393"/>
  <c r="F392"/>
  <c r="B391" i="3" s="1"/>
  <c r="C394" i="2" l="1"/>
  <c r="E394"/>
  <c r="A395"/>
  <c r="B394"/>
  <c r="D394"/>
  <c r="F393"/>
  <c r="B392" i="3" s="1"/>
  <c r="C395" i="2" l="1"/>
  <c r="E395"/>
  <c r="A396"/>
  <c r="B395"/>
  <c r="D395"/>
  <c r="F394"/>
  <c r="B393" i="3" s="1"/>
  <c r="F395" i="2" l="1"/>
  <c r="B394" i="3" s="1"/>
  <c r="C396" i="2"/>
  <c r="E396"/>
  <c r="A397"/>
  <c r="B396"/>
  <c r="D396"/>
  <c r="F396" l="1"/>
  <c r="B395" i="3" s="1"/>
  <c r="C397" i="2"/>
  <c r="E397"/>
  <c r="A398"/>
  <c r="B397"/>
  <c r="D397"/>
  <c r="C398" l="1"/>
  <c r="E398"/>
  <c r="A399"/>
  <c r="B398"/>
  <c r="D398"/>
  <c r="F397"/>
  <c r="B396" i="3" s="1"/>
  <c r="F398" i="2" l="1"/>
  <c r="B397" i="3" s="1"/>
  <c r="C399" i="2"/>
  <c r="E399"/>
  <c r="A400"/>
  <c r="B399"/>
  <c r="D399"/>
  <c r="F399" l="1"/>
  <c r="B398" i="3" s="1"/>
  <c r="C400" i="2"/>
  <c r="E400"/>
  <c r="A401"/>
  <c r="B400"/>
  <c r="D400"/>
  <c r="F400" l="1"/>
  <c r="B399" i="3" s="1"/>
  <c r="C401" i="2"/>
  <c r="E401"/>
  <c r="A402"/>
  <c r="B401"/>
  <c r="D401"/>
  <c r="C402" l="1"/>
  <c r="E402"/>
  <c r="A403"/>
  <c r="B402"/>
  <c r="D402"/>
  <c r="F401"/>
  <c r="B400" i="3" s="1"/>
  <c r="F402" i="2" l="1"/>
  <c r="B401" i="3" s="1"/>
  <c r="C403" i="2"/>
  <c r="E403"/>
  <c r="A404"/>
  <c r="B403"/>
  <c r="D403"/>
  <c r="F403" l="1"/>
  <c r="B402" i="3" s="1"/>
  <c r="C404" i="2"/>
  <c r="E404"/>
  <c r="A405"/>
  <c r="B404"/>
  <c r="D404"/>
  <c r="C405" l="1"/>
  <c r="E405"/>
  <c r="A406"/>
  <c r="B405"/>
  <c r="D405"/>
  <c r="F404"/>
  <c r="B403" i="3" s="1"/>
  <c r="C406" i="2" l="1"/>
  <c r="E406"/>
  <c r="A407"/>
  <c r="B406"/>
  <c r="D406"/>
  <c r="F405"/>
  <c r="B404" i="3" s="1"/>
  <c r="F406" i="2" l="1"/>
  <c r="B405" i="3" s="1"/>
  <c r="C407" i="2"/>
  <c r="E407"/>
  <c r="A408"/>
  <c r="B407"/>
  <c r="D407"/>
  <c r="C408" l="1"/>
  <c r="E408"/>
  <c r="A409"/>
  <c r="B408"/>
  <c r="D408"/>
  <c r="F407"/>
  <c r="B406" i="3" s="1"/>
  <c r="C409" i="2" l="1"/>
  <c r="E409"/>
  <c r="A410"/>
  <c r="B409"/>
  <c r="D409"/>
  <c r="F408"/>
  <c r="B407" i="3" s="1"/>
  <c r="C410" i="2" l="1"/>
  <c r="E410"/>
  <c r="A411"/>
  <c r="B410"/>
  <c r="D410"/>
  <c r="F409"/>
  <c r="B408" i="3" s="1"/>
  <c r="C411" i="2" l="1"/>
  <c r="E411"/>
  <c r="A412"/>
  <c r="B411"/>
  <c r="D411"/>
  <c r="F410"/>
  <c r="B409" i="3" s="1"/>
  <c r="C412" i="2" l="1"/>
  <c r="E412"/>
  <c r="A413"/>
  <c r="B412"/>
  <c r="D412"/>
  <c r="F411"/>
  <c r="B410" i="3" s="1"/>
  <c r="F412" i="2" l="1"/>
  <c r="B411" i="3" s="1"/>
  <c r="C413" i="2"/>
  <c r="E413"/>
  <c r="A414"/>
  <c r="B413"/>
  <c r="D413"/>
  <c r="F413" l="1"/>
  <c r="B412" i="3" s="1"/>
  <c r="C414" i="2"/>
  <c r="E414"/>
  <c r="A415"/>
  <c r="B414"/>
  <c r="D414"/>
  <c r="C415" l="1"/>
  <c r="E415"/>
  <c r="A416"/>
  <c r="B415"/>
  <c r="D415"/>
  <c r="F414"/>
  <c r="B413" i="3" s="1"/>
  <c r="C416" i="2" l="1"/>
  <c r="E416"/>
  <c r="A417"/>
  <c r="B416"/>
  <c r="D416"/>
  <c r="F415"/>
  <c r="B414" i="3" s="1"/>
  <c r="F416" i="2" l="1"/>
  <c r="B415" i="3" s="1"/>
  <c r="C417" i="2"/>
  <c r="E417"/>
  <c r="A418"/>
  <c r="B417"/>
  <c r="D417"/>
  <c r="C418" l="1"/>
  <c r="E418"/>
  <c r="A419"/>
  <c r="B418"/>
  <c r="D418"/>
  <c r="F417"/>
  <c r="B416" i="3" s="1"/>
  <c r="C419" i="2" l="1"/>
  <c r="E419"/>
  <c r="A420"/>
  <c r="B419"/>
  <c r="D419"/>
  <c r="F418"/>
  <c r="B417" i="3" s="1"/>
  <c r="C420" i="2" l="1"/>
  <c r="E420"/>
  <c r="A421"/>
  <c r="B420"/>
  <c r="D420"/>
  <c r="F419"/>
  <c r="B418" i="3" s="1"/>
  <c r="C421" i="2" l="1"/>
  <c r="E421"/>
  <c r="A422"/>
  <c r="B421"/>
  <c r="D421"/>
  <c r="F420"/>
  <c r="B419" i="3" s="1"/>
  <c r="C422" i="2" l="1"/>
  <c r="E422"/>
  <c r="A423"/>
  <c r="B422"/>
  <c r="D422"/>
  <c r="F421"/>
  <c r="B420" i="3" s="1"/>
  <c r="C423" i="2" l="1"/>
  <c r="E423"/>
  <c r="A424"/>
  <c r="B423"/>
  <c r="D423"/>
  <c r="F422"/>
  <c r="B421" i="3" s="1"/>
  <c r="C424" i="2" l="1"/>
  <c r="E424"/>
  <c r="A425"/>
  <c r="B424"/>
  <c r="D424"/>
  <c r="F423"/>
  <c r="B422" i="3" s="1"/>
  <c r="F424" i="2" l="1"/>
  <c r="B423" i="3" s="1"/>
  <c r="C425" i="2"/>
  <c r="E425"/>
  <c r="A426"/>
  <c r="B425"/>
  <c r="D425"/>
  <c r="F425" l="1"/>
  <c r="B424" i="3" s="1"/>
  <c r="C426" i="2"/>
  <c r="E426"/>
  <c r="A427"/>
  <c r="B426"/>
  <c r="D426"/>
  <c r="C427" l="1"/>
  <c r="E427"/>
  <c r="A428"/>
  <c r="B427"/>
  <c r="D427"/>
  <c r="F426"/>
  <c r="B425" i="3" s="1"/>
  <c r="C428" i="2" l="1"/>
  <c r="E428"/>
  <c r="A429"/>
  <c r="B428"/>
  <c r="D428"/>
  <c r="F427"/>
  <c r="B426" i="3" s="1"/>
  <c r="F428" i="2" l="1"/>
  <c r="B427" i="3" s="1"/>
  <c r="C429" i="2"/>
  <c r="E429"/>
  <c r="A430"/>
  <c r="B429"/>
  <c r="D429"/>
  <c r="F429" l="1"/>
  <c r="B428" i="3" s="1"/>
  <c r="C430" i="2"/>
  <c r="E430"/>
  <c r="A431"/>
  <c r="B430"/>
  <c r="D430"/>
  <c r="F430" l="1"/>
  <c r="B429" i="3" s="1"/>
  <c r="C431" i="2"/>
  <c r="E431"/>
  <c r="A432"/>
  <c r="B431"/>
  <c r="D431"/>
  <c r="C432" l="1"/>
  <c r="E432"/>
  <c r="A433"/>
  <c r="B432"/>
  <c r="D432"/>
  <c r="F431"/>
  <c r="B430" i="3" s="1"/>
  <c r="F432" i="2" l="1"/>
  <c r="B431" i="3" s="1"/>
  <c r="C433" i="2"/>
  <c r="E433"/>
  <c r="A434"/>
  <c r="B433"/>
  <c r="D433"/>
  <c r="F433" l="1"/>
  <c r="B432" i="3" s="1"/>
  <c r="C434" i="2"/>
  <c r="E434"/>
  <c r="A435"/>
  <c r="B434"/>
  <c r="D434"/>
  <c r="C435" l="1"/>
  <c r="E435"/>
  <c r="A436"/>
  <c r="B435"/>
  <c r="D435"/>
  <c r="F434"/>
  <c r="B433" i="3" s="1"/>
  <c r="C436" i="2" l="1"/>
  <c r="E436"/>
  <c r="A437"/>
  <c r="B436"/>
  <c r="D436"/>
  <c r="F435"/>
  <c r="B434" i="3" s="1"/>
  <c r="F436" i="2" l="1"/>
  <c r="B435" i="3" s="1"/>
  <c r="C437" i="2"/>
  <c r="E437"/>
  <c r="A438"/>
  <c r="B437"/>
  <c r="D437"/>
  <c r="C438" l="1"/>
  <c r="E438"/>
  <c r="A439"/>
  <c r="B438"/>
  <c r="D438"/>
  <c r="F437"/>
  <c r="B436" i="3" s="1"/>
  <c r="F438" i="2" l="1"/>
  <c r="B437" i="3" s="1"/>
  <c r="C439" i="2"/>
  <c r="E439"/>
  <c r="A440"/>
  <c r="B439"/>
  <c r="D439"/>
  <c r="F439" l="1"/>
  <c r="B438" i="3" s="1"/>
  <c r="C440" i="2"/>
  <c r="E440"/>
  <c r="A441"/>
  <c r="B440"/>
  <c r="D440"/>
  <c r="C441" l="1"/>
  <c r="E441"/>
  <c r="A442"/>
  <c r="B441"/>
  <c r="D441"/>
  <c r="F440"/>
  <c r="B439" i="3" s="1"/>
  <c r="F441" i="2" l="1"/>
  <c r="B440" i="3" s="1"/>
  <c r="C442" i="2"/>
  <c r="E442"/>
  <c r="A443"/>
  <c r="B442"/>
  <c r="D442"/>
  <c r="F442" l="1"/>
  <c r="B441" i="3" s="1"/>
  <c r="C443" i="2"/>
  <c r="E443"/>
  <c r="A444"/>
  <c r="B443"/>
  <c r="D443"/>
  <c r="C444" l="1"/>
  <c r="E444"/>
  <c r="A445"/>
  <c r="B444"/>
  <c r="D444"/>
  <c r="F443"/>
  <c r="B442" i="3" s="1"/>
  <c r="F444" i="2" l="1"/>
  <c r="B443" i="3" s="1"/>
  <c r="C445" i="2"/>
  <c r="E445"/>
  <c r="A446"/>
  <c r="B445"/>
  <c r="D445"/>
  <c r="F445" l="1"/>
  <c r="B444" i="3" s="1"/>
  <c r="C446" i="2"/>
  <c r="E446"/>
  <c r="A447"/>
  <c r="B446"/>
  <c r="D446"/>
  <c r="C447" l="1"/>
  <c r="E447"/>
  <c r="A448"/>
  <c r="B447"/>
  <c r="D447"/>
  <c r="F446"/>
  <c r="B445" i="3" s="1"/>
  <c r="C448" i="2" l="1"/>
  <c r="E448"/>
  <c r="A449"/>
  <c r="B448"/>
  <c r="D448"/>
  <c r="F447"/>
  <c r="B446" i="3" s="1"/>
  <c r="C449" i="2" l="1"/>
  <c r="E449"/>
  <c r="A450"/>
  <c r="B449"/>
  <c r="D449"/>
  <c r="F448"/>
  <c r="B447" i="3" s="1"/>
  <c r="F449" i="2" l="1"/>
  <c r="B448" i="3" s="1"/>
  <c r="C450" i="2"/>
  <c r="E450"/>
  <c r="A451"/>
  <c r="B450"/>
  <c r="D450"/>
  <c r="F450" l="1"/>
  <c r="B449" i="3" s="1"/>
  <c r="C451" i="2"/>
  <c r="E451"/>
  <c r="A452"/>
  <c r="B451"/>
  <c r="D451"/>
  <c r="F451" l="1"/>
  <c r="B450" i="3" s="1"/>
  <c r="C452" i="2"/>
  <c r="E452"/>
  <c r="A453"/>
  <c r="B452"/>
  <c r="D452"/>
  <c r="C453" l="1"/>
  <c r="E453"/>
  <c r="A454"/>
  <c r="B453"/>
  <c r="D453"/>
  <c r="F452"/>
  <c r="B451" i="3" s="1"/>
  <c r="C454" i="2" l="1"/>
  <c r="E454"/>
  <c r="A455"/>
  <c r="B454"/>
  <c r="D454"/>
  <c r="F453"/>
  <c r="B452" i="3" s="1"/>
  <c r="C455" i="2" l="1"/>
  <c r="E455"/>
  <c r="A456"/>
  <c r="B455"/>
  <c r="D455"/>
  <c r="F454"/>
  <c r="B453" i="3" s="1"/>
  <c r="C456" i="2" l="1"/>
  <c r="E456"/>
  <c r="A457"/>
  <c r="B456"/>
  <c r="D456"/>
  <c r="F455"/>
  <c r="B454" i="3" s="1"/>
  <c r="C457" i="2" l="1"/>
  <c r="E457"/>
  <c r="A458"/>
  <c r="B457"/>
  <c r="D457"/>
  <c r="F456"/>
  <c r="B455" i="3" s="1"/>
  <c r="C458" i="2" l="1"/>
  <c r="E458"/>
  <c r="A459"/>
  <c r="B458"/>
  <c r="D458"/>
  <c r="F457"/>
  <c r="B456" i="3" s="1"/>
  <c r="F458" i="2" l="1"/>
  <c r="B457" i="3" s="1"/>
  <c r="C459" i="2"/>
  <c r="E459"/>
  <c r="A460"/>
  <c r="B459"/>
  <c r="D459"/>
  <c r="F459" l="1"/>
  <c r="B458" i="3" s="1"/>
  <c r="C460" i="2"/>
  <c r="E460"/>
  <c r="A461"/>
  <c r="B460"/>
  <c r="D460"/>
  <c r="C461" l="1"/>
  <c r="E461"/>
  <c r="A462"/>
  <c r="B461"/>
  <c r="D461"/>
  <c r="F460"/>
  <c r="B459" i="3" s="1"/>
  <c r="C462" i="2" l="1"/>
  <c r="E462"/>
  <c r="A463"/>
  <c r="B462"/>
  <c r="D462"/>
  <c r="F461"/>
  <c r="B460" i="3" s="1"/>
  <c r="C463" i="2" l="1"/>
  <c r="E463"/>
  <c r="A464"/>
  <c r="B463"/>
  <c r="D463"/>
  <c r="F462"/>
  <c r="B461" i="3" s="1"/>
  <c r="C464" i="2" l="1"/>
  <c r="E464"/>
  <c r="A465"/>
  <c r="B464"/>
  <c r="D464"/>
  <c r="F463"/>
  <c r="B462" i="3" s="1"/>
  <c r="F464" i="2" l="1"/>
  <c r="B463" i="3" s="1"/>
  <c r="C465" i="2"/>
  <c r="E465"/>
  <c r="A466"/>
  <c r="B465"/>
  <c r="D465"/>
  <c r="F465" l="1"/>
  <c r="B464" i="3" s="1"/>
  <c r="C466" i="2"/>
  <c r="E466"/>
  <c r="A467"/>
  <c r="B466"/>
  <c r="D466"/>
  <c r="F466" l="1"/>
  <c r="B465" i="3" s="1"/>
  <c r="C467" i="2"/>
  <c r="E467"/>
  <c r="A468"/>
  <c r="B467"/>
  <c r="D467"/>
  <c r="F467" l="1"/>
  <c r="B466" i="3" s="1"/>
  <c r="C468" i="2"/>
  <c r="E468"/>
  <c r="A469"/>
  <c r="B468"/>
  <c r="D468"/>
  <c r="F468" l="1"/>
  <c r="B467" i="3" s="1"/>
  <c r="C469" i="2"/>
  <c r="E469"/>
  <c r="A470"/>
  <c r="B469"/>
  <c r="D469"/>
  <c r="F469" l="1"/>
  <c r="B468" i="3" s="1"/>
  <c r="C470" i="2"/>
  <c r="E470"/>
  <c r="A471"/>
  <c r="B470"/>
  <c r="D470"/>
  <c r="F470" l="1"/>
  <c r="B469" i="3" s="1"/>
  <c r="C471" i="2"/>
  <c r="E471"/>
  <c r="A472"/>
  <c r="B471"/>
  <c r="D471"/>
  <c r="F471" l="1"/>
  <c r="B470" i="3" s="1"/>
  <c r="C472" i="2"/>
  <c r="E472"/>
  <c r="A473"/>
  <c r="B472"/>
  <c r="D472"/>
  <c r="F472" l="1"/>
  <c r="B471" i="3" s="1"/>
  <c r="C473" i="2"/>
  <c r="E473"/>
  <c r="A474"/>
  <c r="B473"/>
  <c r="D473"/>
  <c r="F473" l="1"/>
  <c r="B472" i="3" s="1"/>
  <c r="C474" i="2"/>
  <c r="E474"/>
  <c r="A475"/>
  <c r="B474"/>
  <c r="D474"/>
  <c r="F474" l="1"/>
  <c r="B473" i="3" s="1"/>
  <c r="C475" i="2"/>
  <c r="E475"/>
  <c r="A476"/>
  <c r="B475"/>
  <c r="D475"/>
  <c r="F475" l="1"/>
  <c r="B474" i="3" s="1"/>
  <c r="C476" i="2"/>
  <c r="E476"/>
  <c r="A477"/>
  <c r="B476"/>
  <c r="D476"/>
  <c r="C477" l="1"/>
  <c r="E477"/>
  <c r="A478"/>
  <c r="B477"/>
  <c r="D477"/>
  <c r="F476"/>
  <c r="B475" i="3" s="1"/>
  <c r="C478" i="2" l="1"/>
  <c r="E478"/>
  <c r="A479"/>
  <c r="B478"/>
  <c r="D478"/>
  <c r="F477"/>
  <c r="B476" i="3" s="1"/>
  <c r="F478" i="2" l="1"/>
  <c r="B477" i="3" s="1"/>
  <c r="C479" i="2"/>
  <c r="E479"/>
  <c r="A480"/>
  <c r="B479"/>
  <c r="D479"/>
  <c r="F479" l="1"/>
  <c r="B478" i="3" s="1"/>
  <c r="C480" i="2"/>
  <c r="E480"/>
  <c r="A481"/>
  <c r="B480"/>
  <c r="D480"/>
  <c r="C481" l="1"/>
  <c r="E481"/>
  <c r="A482"/>
  <c r="B481"/>
  <c r="D481"/>
  <c r="F480"/>
  <c r="B479" i="3" s="1"/>
  <c r="F481" i="2" l="1"/>
  <c r="B480" i="3" s="1"/>
  <c r="C482" i="2"/>
  <c r="E482"/>
  <c r="A483"/>
  <c r="B482"/>
  <c r="D482"/>
  <c r="F482" l="1"/>
  <c r="B481" i="3" s="1"/>
  <c r="C483" i="2"/>
  <c r="E483"/>
  <c r="A484"/>
  <c r="B483"/>
  <c r="D483"/>
  <c r="C484" l="1"/>
  <c r="E484"/>
  <c r="A485"/>
  <c r="B484"/>
  <c r="D484"/>
  <c r="F483"/>
  <c r="B482" i="3" s="1"/>
  <c r="F484" i="2" l="1"/>
  <c r="B483" i="3" s="1"/>
  <c r="C485" i="2"/>
  <c r="E485"/>
  <c r="A486"/>
  <c r="B485"/>
  <c r="D485"/>
  <c r="F485" l="1"/>
  <c r="B484" i="3" s="1"/>
  <c r="C486" i="2"/>
  <c r="E486"/>
  <c r="A487"/>
  <c r="B486"/>
  <c r="D486"/>
  <c r="C487" l="1"/>
  <c r="E487"/>
  <c r="A488"/>
  <c r="B487"/>
  <c r="D487"/>
  <c r="F486"/>
  <c r="B485" i="3" s="1"/>
  <c r="C488" i="2" l="1"/>
  <c r="E488"/>
  <c r="A489"/>
  <c r="B488"/>
  <c r="D488"/>
  <c r="F487"/>
  <c r="B486" i="3" s="1"/>
  <c r="C489" i="2" l="1"/>
  <c r="E489"/>
  <c r="A490"/>
  <c r="B489"/>
  <c r="D489"/>
  <c r="F488"/>
  <c r="B487" i="3" s="1"/>
  <c r="C490" i="2" l="1"/>
  <c r="E490"/>
  <c r="A491"/>
  <c r="B490"/>
  <c r="D490"/>
  <c r="F489"/>
  <c r="B488" i="3" s="1"/>
  <c r="F490" i="2" l="1"/>
  <c r="B489" i="3" s="1"/>
  <c r="C491" i="2"/>
  <c r="E491"/>
  <c r="A492"/>
  <c r="B491"/>
  <c r="D491"/>
  <c r="F491" l="1"/>
  <c r="B490" i="3" s="1"/>
  <c r="C492" i="2"/>
  <c r="E492"/>
  <c r="A493"/>
  <c r="B492"/>
  <c r="D492"/>
  <c r="F492" l="1"/>
  <c r="B491" i="3" s="1"/>
  <c r="C493" i="2"/>
  <c r="E493"/>
  <c r="A494"/>
  <c r="B493"/>
  <c r="D493"/>
  <c r="C494" l="1"/>
  <c r="E494"/>
  <c r="A495"/>
  <c r="B494"/>
  <c r="D494"/>
  <c r="F493"/>
  <c r="B492" i="3" s="1"/>
  <c r="F494" i="2" l="1"/>
  <c r="B493" i="3" s="1"/>
  <c r="C495" i="2"/>
  <c r="E495"/>
  <c r="A496"/>
  <c r="B495"/>
  <c r="D495"/>
  <c r="F495" l="1"/>
  <c r="B494" i="3" s="1"/>
  <c r="C496" i="2"/>
  <c r="E496"/>
  <c r="A497"/>
  <c r="B496"/>
  <c r="D496"/>
  <c r="C497" l="1"/>
  <c r="E497"/>
  <c r="A498"/>
  <c r="B497"/>
  <c r="D497"/>
  <c r="F496"/>
  <c r="B495" i="3" s="1"/>
  <c r="F497" i="2" l="1"/>
  <c r="B496" i="3" s="1"/>
  <c r="C498" i="2"/>
  <c r="E498"/>
  <c r="A499"/>
  <c r="B498"/>
  <c r="D498"/>
  <c r="F498" l="1"/>
  <c r="B497" i="3" s="1"/>
  <c r="C499" i="2"/>
  <c r="E499"/>
  <c r="A500"/>
  <c r="B499"/>
  <c r="D499"/>
  <c r="F499" l="1"/>
  <c r="B498" i="3" s="1"/>
  <c r="C500" i="2"/>
  <c r="E500"/>
  <c r="A501"/>
  <c r="B500"/>
  <c r="D500"/>
  <c r="F500" l="1"/>
  <c r="B499" i="3" s="1"/>
  <c r="C501" i="2"/>
  <c r="E501"/>
  <c r="A502"/>
  <c r="B501"/>
  <c r="D501"/>
  <c r="C502" l="1"/>
  <c r="E502"/>
  <c r="A503"/>
  <c r="B502"/>
  <c r="D502"/>
  <c r="F501"/>
  <c r="B500" i="3" s="1"/>
  <c r="C503" i="2" l="1"/>
  <c r="E503"/>
  <c r="A504"/>
  <c r="B503"/>
  <c r="D503"/>
  <c r="F502"/>
  <c r="B501" i="3" s="1"/>
  <c r="C504" i="2" l="1"/>
  <c r="E504"/>
  <c r="A505"/>
  <c r="B504"/>
  <c r="D504"/>
  <c r="F503"/>
  <c r="B502" i="3" s="1"/>
  <c r="C505" i="2" l="1"/>
  <c r="E505"/>
  <c r="A506"/>
  <c r="B505"/>
  <c r="D505"/>
  <c r="F504"/>
  <c r="B503" i="3" s="1"/>
  <c r="C506" i="2" l="1"/>
  <c r="E506"/>
  <c r="A507"/>
  <c r="B506"/>
  <c r="D506"/>
  <c r="F505"/>
  <c r="B504" i="3" s="1"/>
  <c r="C507" i="2" l="1"/>
  <c r="E507"/>
  <c r="A508"/>
  <c r="B507"/>
  <c r="D507"/>
  <c r="F506"/>
  <c r="B505" i="3" s="1"/>
  <c r="C508" i="2" l="1"/>
  <c r="E508"/>
  <c r="A509"/>
  <c r="B508"/>
  <c r="D508"/>
  <c r="F507"/>
  <c r="B506" i="3" s="1"/>
  <c r="F508" i="2" l="1"/>
  <c r="B507" i="3" s="1"/>
  <c r="C509" i="2"/>
  <c r="E509"/>
  <c r="A510"/>
  <c r="B509"/>
  <c r="D509"/>
  <c r="F509" l="1"/>
  <c r="B508" i="3" s="1"/>
  <c r="C510" i="2"/>
  <c r="E510"/>
  <c r="A511"/>
  <c r="B510"/>
  <c r="D510"/>
  <c r="C511" l="1"/>
  <c r="E511"/>
  <c r="A512"/>
  <c r="B511"/>
  <c r="D511"/>
  <c r="F510"/>
  <c r="B509" i="3" s="1"/>
  <c r="C512" i="2" l="1"/>
  <c r="E512"/>
  <c r="A513"/>
  <c r="B512"/>
  <c r="D512"/>
  <c r="F511"/>
  <c r="B510" i="3" s="1"/>
  <c r="C513" i="2" l="1"/>
  <c r="E513"/>
  <c r="A514"/>
  <c r="B513"/>
  <c r="D513"/>
  <c r="F512"/>
  <c r="B511" i="3" s="1"/>
  <c r="C514" i="2" l="1"/>
  <c r="E514"/>
  <c r="A515"/>
  <c r="B514"/>
  <c r="D514"/>
  <c r="F513"/>
  <c r="B512" i="3" s="1"/>
  <c r="C515" i="2" l="1"/>
  <c r="E515"/>
  <c r="A516"/>
  <c r="B515"/>
  <c r="D515"/>
  <c r="F514"/>
  <c r="B513" i="3" s="1"/>
  <c r="C516" i="2" l="1"/>
  <c r="E516"/>
  <c r="A517"/>
  <c r="B516"/>
  <c r="D516"/>
  <c r="F515"/>
  <c r="B514" i="3" s="1"/>
  <c r="F516" i="2" l="1"/>
  <c r="B515" i="3" s="1"/>
  <c r="C517" i="2"/>
  <c r="E517"/>
  <c r="A518"/>
  <c r="B517"/>
  <c r="D517"/>
  <c r="F517" l="1"/>
  <c r="B516" i="3" s="1"/>
  <c r="C518" i="2"/>
  <c r="E518"/>
  <c r="A519"/>
  <c r="B518"/>
  <c r="D518"/>
  <c r="C519" l="1"/>
  <c r="E519"/>
  <c r="A520"/>
  <c r="B519"/>
  <c r="D519"/>
  <c r="F518"/>
  <c r="B517" i="3" s="1"/>
  <c r="F519" i="2" l="1"/>
  <c r="B518" i="3" s="1"/>
  <c r="C520" i="2"/>
  <c r="E520"/>
  <c r="A521"/>
  <c r="B520"/>
  <c r="D520"/>
  <c r="F520" l="1"/>
  <c r="B519" i="3" s="1"/>
  <c r="C521" i="2"/>
  <c r="E521"/>
  <c r="A522"/>
  <c r="B521"/>
  <c r="D521"/>
  <c r="C522" l="1"/>
  <c r="E522"/>
  <c r="A523"/>
  <c r="B522"/>
  <c r="D522"/>
  <c r="F521"/>
  <c r="B520" i="3" s="1"/>
  <c r="F522" i="2" l="1"/>
  <c r="B521" i="3" s="1"/>
  <c r="C523" i="2"/>
  <c r="E523"/>
  <c r="A524"/>
  <c r="B523"/>
  <c r="D523"/>
  <c r="F523" l="1"/>
  <c r="B522" i="3" s="1"/>
  <c r="C524" i="2"/>
  <c r="E524"/>
  <c r="A525"/>
  <c r="B524"/>
  <c r="D524"/>
  <c r="F524" l="1"/>
  <c r="B523" i="3" s="1"/>
  <c r="C525" i="2"/>
  <c r="E525"/>
  <c r="A526"/>
  <c r="B525"/>
  <c r="D525"/>
  <c r="C526" l="1"/>
  <c r="E526"/>
  <c r="A527"/>
  <c r="B526"/>
  <c r="D526"/>
  <c r="F525"/>
  <c r="B524" i="3" s="1"/>
  <c r="C527" i="2" l="1"/>
  <c r="E527"/>
  <c r="A528"/>
  <c r="B527"/>
  <c r="D527"/>
  <c r="F526"/>
  <c r="B525" i="3" s="1"/>
  <c r="C528" i="2" l="1"/>
  <c r="E528"/>
  <c r="A529"/>
  <c r="B528"/>
  <c r="D528"/>
  <c r="F527"/>
  <c r="B526" i="3" s="1"/>
  <c r="C529" i="2" l="1"/>
  <c r="E529"/>
  <c r="A530"/>
  <c r="B529"/>
  <c r="D529"/>
  <c r="F528"/>
  <c r="B527" i="3" s="1"/>
  <c r="C530" i="2" l="1"/>
  <c r="E530"/>
  <c r="A531"/>
  <c r="B530"/>
  <c r="D530"/>
  <c r="F529"/>
  <c r="B528" i="3" s="1"/>
  <c r="F530" i="2" l="1"/>
  <c r="B529" i="3" s="1"/>
  <c r="C531" i="2"/>
  <c r="E531"/>
  <c r="A532"/>
  <c r="B531"/>
  <c r="D531"/>
  <c r="F531" l="1"/>
  <c r="B530" i="3" s="1"/>
  <c r="C532" i="2"/>
  <c r="E532"/>
  <c r="A533"/>
  <c r="B532"/>
  <c r="D532"/>
  <c r="F532" l="1"/>
  <c r="B531" i="3" s="1"/>
  <c r="C533" i="2"/>
  <c r="E533"/>
  <c r="A534"/>
  <c r="B533"/>
  <c r="D533"/>
  <c r="F533" l="1"/>
  <c r="B532" i="3" s="1"/>
  <c r="C534" i="2"/>
  <c r="E534"/>
  <c r="A535"/>
  <c r="B534"/>
  <c r="D534"/>
  <c r="F534" l="1"/>
  <c r="B533" i="3" s="1"/>
  <c r="C535" i="2"/>
  <c r="E535"/>
  <c r="A536"/>
  <c r="B535"/>
  <c r="D535"/>
  <c r="C536" l="1"/>
  <c r="E536"/>
  <c r="A537"/>
  <c r="B536"/>
  <c r="D536"/>
  <c r="F535"/>
  <c r="B534" i="3" s="1"/>
  <c r="F536" i="2" l="1"/>
  <c r="B535" i="3" s="1"/>
  <c r="C537" i="2"/>
  <c r="E537"/>
  <c r="A538"/>
  <c r="B537"/>
  <c r="D537"/>
  <c r="F537" l="1"/>
  <c r="B536" i="3" s="1"/>
  <c r="C538" i="2"/>
  <c r="E538"/>
  <c r="A539"/>
  <c r="B538"/>
  <c r="D538"/>
  <c r="C539" l="1"/>
  <c r="E539"/>
  <c r="A540"/>
  <c r="B539"/>
  <c r="D539"/>
  <c r="F538"/>
  <c r="B537" i="3" s="1"/>
  <c r="F539" i="2" l="1"/>
  <c r="B538" i="3" s="1"/>
  <c r="C540" i="2"/>
  <c r="E540"/>
  <c r="A541"/>
  <c r="B540"/>
  <c r="D540"/>
  <c r="F540" l="1"/>
  <c r="B539" i="3" s="1"/>
  <c r="C541" i="2"/>
  <c r="E541"/>
  <c r="A542"/>
  <c r="B541"/>
  <c r="D541"/>
  <c r="C542" l="1"/>
  <c r="E542"/>
  <c r="A543"/>
  <c r="B542"/>
  <c r="D542"/>
  <c r="F541"/>
  <c r="B540" i="3" s="1"/>
  <c r="F542" i="2" l="1"/>
  <c r="B541" i="3" s="1"/>
  <c r="C543" i="2"/>
  <c r="E543"/>
  <c r="A544"/>
  <c r="B543"/>
  <c r="D543"/>
  <c r="F543" l="1"/>
  <c r="B542" i="3" s="1"/>
  <c r="C544" i="2"/>
  <c r="E544"/>
  <c r="A545"/>
  <c r="B544"/>
  <c r="D544"/>
  <c r="C545" l="1"/>
  <c r="E545"/>
  <c r="A546"/>
  <c r="B545"/>
  <c r="D545"/>
  <c r="F544"/>
  <c r="B543" i="3" s="1"/>
  <c r="F545" i="2" l="1"/>
  <c r="B544" i="3" s="1"/>
  <c r="C546" i="2"/>
  <c r="E546"/>
  <c r="A547"/>
  <c r="B546"/>
  <c r="D546"/>
  <c r="F546" l="1"/>
  <c r="B545" i="3" s="1"/>
  <c r="C547" i="2"/>
  <c r="E547"/>
  <c r="A548"/>
  <c r="B547"/>
  <c r="D547"/>
  <c r="C548" l="1"/>
  <c r="E548"/>
  <c r="A549"/>
  <c r="B548"/>
  <c r="D548"/>
  <c r="F547"/>
  <c r="B546" i="3" s="1"/>
  <c r="F548" i="2" l="1"/>
  <c r="B547" i="3" s="1"/>
  <c r="C549" i="2"/>
  <c r="E549"/>
  <c r="A550"/>
  <c r="B549"/>
  <c r="D549"/>
  <c r="F549" l="1"/>
  <c r="B548" i="3" s="1"/>
  <c r="C550" i="2"/>
  <c r="E550"/>
  <c r="A551"/>
  <c r="B550"/>
  <c r="D550"/>
  <c r="C551" l="1"/>
  <c r="E551"/>
  <c r="A552"/>
  <c r="B551"/>
  <c r="D551"/>
  <c r="F550"/>
  <c r="B549" i="3" s="1"/>
  <c r="C552" i="2" l="1"/>
  <c r="E552"/>
  <c r="A553"/>
  <c r="B552"/>
  <c r="D552"/>
  <c r="F551"/>
  <c r="B550" i="3" s="1"/>
  <c r="C553" i="2" l="1"/>
  <c r="E553"/>
  <c r="A554"/>
  <c r="B553"/>
  <c r="D553"/>
  <c r="F552"/>
  <c r="B551" i="3" s="1"/>
  <c r="F553" i="2" l="1"/>
  <c r="B552" i="3" s="1"/>
  <c r="C554" i="2"/>
  <c r="E554"/>
  <c r="A555"/>
  <c r="B554"/>
  <c r="D554"/>
  <c r="F554" l="1"/>
  <c r="B553" i="3" s="1"/>
  <c r="C555" i="2"/>
  <c r="E555"/>
  <c r="A556"/>
  <c r="B555"/>
  <c r="D555"/>
  <c r="C556" l="1"/>
  <c r="E556"/>
  <c r="A557"/>
  <c r="B556"/>
  <c r="D556"/>
  <c r="F555"/>
  <c r="B554" i="3" s="1"/>
  <c r="F556" i="2" l="1"/>
  <c r="B555" i="3" s="1"/>
  <c r="C557" i="2"/>
  <c r="E557"/>
  <c r="A558"/>
  <c r="B557"/>
  <c r="D557"/>
  <c r="F557" l="1"/>
  <c r="B556" i="3" s="1"/>
  <c r="C558" i="2"/>
  <c r="E558"/>
  <c r="A559"/>
  <c r="B558"/>
  <c r="D558"/>
  <c r="C559" l="1"/>
  <c r="E559"/>
  <c r="A560"/>
  <c r="B559"/>
  <c r="D559"/>
  <c r="F558"/>
  <c r="B557" i="3" s="1"/>
  <c r="F559" i="2" l="1"/>
  <c r="B558" i="3" s="1"/>
  <c r="C560" i="2"/>
  <c r="E560"/>
  <c r="A561"/>
  <c r="B560"/>
  <c r="D560"/>
  <c r="F560" l="1"/>
  <c r="B559" i="3" s="1"/>
  <c r="C561" i="2"/>
  <c r="E561"/>
  <c r="A562"/>
  <c r="B561"/>
  <c r="D561"/>
  <c r="C562" l="1"/>
  <c r="E562"/>
  <c r="A563"/>
  <c r="B562"/>
  <c r="D562"/>
  <c r="F561"/>
  <c r="B560" i="3" s="1"/>
  <c r="C563" i="2" l="1"/>
  <c r="E563"/>
  <c r="A564"/>
  <c r="B563"/>
  <c r="D563"/>
  <c r="F562"/>
  <c r="B561" i="3" s="1"/>
  <c r="F563" i="2" l="1"/>
  <c r="B562" i="3" s="1"/>
  <c r="C564" i="2"/>
  <c r="E564"/>
  <c r="A565"/>
  <c r="B564"/>
  <c r="D564"/>
  <c r="F564" l="1"/>
  <c r="B563" i="3" s="1"/>
  <c r="C565" i="2"/>
  <c r="E565"/>
  <c r="A566"/>
  <c r="B565"/>
  <c r="D565"/>
  <c r="C566" l="1"/>
  <c r="E566"/>
  <c r="A567"/>
  <c r="B566"/>
  <c r="D566"/>
  <c r="F565"/>
  <c r="B564" i="3" s="1"/>
  <c r="C567" i="2" l="1"/>
  <c r="E567"/>
  <c r="A568"/>
  <c r="B567"/>
  <c r="D567"/>
  <c r="F566"/>
  <c r="B565" i="3" s="1"/>
  <c r="C568" i="2" l="1"/>
  <c r="E568"/>
  <c r="A569"/>
  <c r="B568"/>
  <c r="D568"/>
  <c r="F567"/>
  <c r="B566" i="3" s="1"/>
  <c r="C569" i="2" l="1"/>
  <c r="E569"/>
  <c r="A570"/>
  <c r="B569"/>
  <c r="D569"/>
  <c r="F568"/>
  <c r="B567" i="3" s="1"/>
  <c r="C570" i="2" l="1"/>
  <c r="E570"/>
  <c r="A571"/>
  <c r="B570"/>
  <c r="D570"/>
  <c r="F569"/>
  <c r="B568" i="3" s="1"/>
  <c r="C571" i="2" l="1"/>
  <c r="E571"/>
  <c r="A572"/>
  <c r="B571"/>
  <c r="D571"/>
  <c r="F570"/>
  <c r="B569" i="3" s="1"/>
  <c r="C572" i="2" l="1"/>
  <c r="E572"/>
  <c r="A573"/>
  <c r="B572"/>
  <c r="D572"/>
  <c r="F571"/>
  <c r="B570" i="3" s="1"/>
  <c r="C573" i="2" l="1"/>
  <c r="E573"/>
  <c r="A574"/>
  <c r="B573"/>
  <c r="D573"/>
  <c r="F572"/>
  <c r="B571" i="3" s="1"/>
  <c r="C574" i="2" l="1"/>
  <c r="E574"/>
  <c r="A575"/>
  <c r="B574"/>
  <c r="D574"/>
  <c r="F573"/>
  <c r="B572" i="3" s="1"/>
  <c r="C575" i="2" l="1"/>
  <c r="E575"/>
  <c r="A576"/>
  <c r="B575"/>
  <c r="D575"/>
  <c r="F574"/>
  <c r="B573" i="3" s="1"/>
  <c r="C576" i="2" l="1"/>
  <c r="E576"/>
  <c r="A577"/>
  <c r="B576"/>
  <c r="D576"/>
  <c r="F575"/>
  <c r="B574" i="3" s="1"/>
  <c r="F576" i="2" l="1"/>
  <c r="B575" i="3" s="1"/>
  <c r="C577" i="2"/>
  <c r="E577"/>
  <c r="A578"/>
  <c r="B577"/>
  <c r="D577"/>
  <c r="F577" l="1"/>
  <c r="B576" i="3" s="1"/>
  <c r="C578" i="2"/>
  <c r="E578"/>
  <c r="A579"/>
  <c r="B578"/>
  <c r="D578"/>
  <c r="C579" l="1"/>
  <c r="E579"/>
  <c r="A580"/>
  <c r="B579"/>
  <c r="D579"/>
  <c r="F578"/>
  <c r="B577" i="3" s="1"/>
  <c r="F579" i="2" l="1"/>
  <c r="B578" i="3" s="1"/>
  <c r="C580" i="2"/>
  <c r="E580"/>
  <c r="A581"/>
  <c r="B580"/>
  <c r="D580"/>
  <c r="F580" l="1"/>
  <c r="B579" i="3" s="1"/>
  <c r="C581" i="2"/>
  <c r="E581"/>
  <c r="A582"/>
  <c r="B581"/>
  <c r="D581"/>
  <c r="C582" l="1"/>
  <c r="E582"/>
  <c r="A583"/>
  <c r="B582"/>
  <c r="D582"/>
  <c r="F581"/>
  <c r="B580" i="3" s="1"/>
  <c r="C583" i="2" l="1"/>
  <c r="E583"/>
  <c r="A584"/>
  <c r="B583"/>
  <c r="D583"/>
  <c r="F582"/>
  <c r="B581" i="3" s="1"/>
  <c r="F583" i="2" l="1"/>
  <c r="B582" i="3" s="1"/>
  <c r="C584" i="2"/>
  <c r="E584"/>
  <c r="A585"/>
  <c r="B584"/>
  <c r="D584"/>
  <c r="F584" l="1"/>
  <c r="B583" i="3" s="1"/>
  <c r="C585" i="2"/>
  <c r="E585"/>
  <c r="A586"/>
  <c r="B585"/>
  <c r="D585"/>
  <c r="C586" l="1"/>
  <c r="E586"/>
  <c r="A587"/>
  <c r="B586"/>
  <c r="D586"/>
  <c r="F585"/>
  <c r="B584" i="3" s="1"/>
  <c r="C587" i="2" l="1"/>
  <c r="E587"/>
  <c r="A588"/>
  <c r="B587"/>
  <c r="D587"/>
  <c r="F586"/>
  <c r="B585" i="3" s="1"/>
  <c r="C588" i="2" l="1"/>
  <c r="E588"/>
  <c r="A589"/>
  <c r="B588"/>
  <c r="D588"/>
  <c r="F587"/>
  <c r="B586" i="3" s="1"/>
  <c r="C589" i="2" l="1"/>
  <c r="E589"/>
  <c r="A590"/>
  <c r="B589"/>
  <c r="D589"/>
  <c r="F588"/>
  <c r="B587" i="3" s="1"/>
  <c r="F589" i="2" l="1"/>
  <c r="B588" i="3" s="1"/>
  <c r="C590" i="2"/>
  <c r="E590"/>
  <c r="A591"/>
  <c r="B590"/>
  <c r="D590"/>
  <c r="F590" l="1"/>
  <c r="B589" i="3" s="1"/>
  <c r="C591" i="2"/>
  <c r="E591"/>
  <c r="A592"/>
  <c r="B591"/>
  <c r="D591"/>
  <c r="C592" l="1"/>
  <c r="E592"/>
  <c r="A593"/>
  <c r="B592"/>
  <c r="D592"/>
  <c r="F591"/>
  <c r="B590" i="3" s="1"/>
  <c r="F592" i="2" l="1"/>
  <c r="B591" i="3" s="1"/>
  <c r="C593" i="2"/>
  <c r="E593"/>
  <c r="A594"/>
  <c r="B593"/>
  <c r="D593"/>
  <c r="F593" l="1"/>
  <c r="B592" i="3" s="1"/>
  <c r="C594" i="2"/>
  <c r="E594"/>
  <c r="A595"/>
  <c r="B594"/>
  <c r="D594"/>
  <c r="C595" l="1"/>
  <c r="E595"/>
  <c r="A596"/>
  <c r="B595"/>
  <c r="D595"/>
  <c r="F594"/>
  <c r="B593" i="3" s="1"/>
  <c r="F595" i="2" l="1"/>
  <c r="B594" i="3" s="1"/>
  <c r="C596" i="2"/>
  <c r="E596"/>
  <c r="A597"/>
  <c r="B596"/>
  <c r="D596"/>
  <c r="F596" l="1"/>
  <c r="B595" i="3" s="1"/>
  <c r="C597" i="2"/>
  <c r="E597"/>
  <c r="A598"/>
  <c r="B597"/>
  <c r="D597"/>
  <c r="C598" l="1"/>
  <c r="E598"/>
  <c r="A599"/>
  <c r="B598"/>
  <c r="D598"/>
  <c r="F597"/>
  <c r="B596" i="3" s="1"/>
  <c r="F598" i="2" l="1"/>
  <c r="B597" i="3" s="1"/>
  <c r="C599" i="2"/>
  <c r="E599"/>
  <c r="A600"/>
  <c r="B599"/>
  <c r="D599"/>
  <c r="F599" l="1"/>
  <c r="B598" i="3" s="1"/>
  <c r="C600" i="2"/>
  <c r="E600"/>
  <c r="A601"/>
  <c r="B600"/>
  <c r="D600"/>
  <c r="C601" l="1"/>
  <c r="E601"/>
  <c r="A602"/>
  <c r="B601"/>
  <c r="D601"/>
  <c r="F600"/>
  <c r="B599" i="3" s="1"/>
  <c r="F601" i="2" l="1"/>
  <c r="B600" i="3" s="1"/>
  <c r="C602" i="2"/>
  <c r="E602"/>
  <c r="A603"/>
  <c r="B602"/>
  <c r="D602"/>
  <c r="F602" l="1"/>
  <c r="B601" i="3" s="1"/>
  <c r="C603" i="2"/>
  <c r="E603"/>
  <c r="A604"/>
  <c r="B603"/>
  <c r="D603"/>
  <c r="C604" l="1"/>
  <c r="E604"/>
  <c r="A605"/>
  <c r="B604"/>
  <c r="D604"/>
  <c r="F603"/>
  <c r="B602" i="3" s="1"/>
  <c r="F604" i="2" l="1"/>
  <c r="B603" i="3" s="1"/>
  <c r="C605" i="2"/>
  <c r="E605"/>
  <c r="A606"/>
  <c r="B605"/>
  <c r="D605"/>
  <c r="F605" l="1"/>
  <c r="B604" i="3" s="1"/>
  <c r="C606" i="2"/>
  <c r="E606"/>
  <c r="A607"/>
  <c r="B606"/>
  <c r="D606"/>
  <c r="F606" l="1"/>
  <c r="B605" i="3" s="1"/>
  <c r="C607" i="2"/>
  <c r="E607"/>
  <c r="A608"/>
  <c r="B607"/>
  <c r="D607"/>
  <c r="C608" l="1"/>
  <c r="E608"/>
  <c r="A609"/>
  <c r="B608"/>
  <c r="D608"/>
  <c r="F607"/>
  <c r="B606" i="3" s="1"/>
  <c r="F608" i="2" l="1"/>
  <c r="B607" i="3" s="1"/>
  <c r="C609" i="2"/>
  <c r="E609"/>
  <c r="A610"/>
  <c r="B609"/>
  <c r="D609"/>
  <c r="F609" l="1"/>
  <c r="B608" i="3" s="1"/>
  <c r="C610" i="2"/>
  <c r="E610"/>
  <c r="A611"/>
  <c r="B610"/>
  <c r="D610"/>
  <c r="C611" l="1"/>
  <c r="E611"/>
  <c r="A612"/>
  <c r="B611"/>
  <c r="D611"/>
  <c r="F610"/>
  <c r="B609" i="3" s="1"/>
  <c r="C612" i="2" l="1"/>
  <c r="E612"/>
  <c r="A613"/>
  <c r="B612"/>
  <c r="D612"/>
  <c r="F611"/>
  <c r="B610" i="3" s="1"/>
  <c r="F612" i="2" l="1"/>
  <c r="B611" i="3" s="1"/>
  <c r="C613" i="2"/>
  <c r="E613"/>
  <c r="A614"/>
  <c r="B613"/>
  <c r="D613"/>
  <c r="C614" l="1"/>
  <c r="E614"/>
  <c r="A615"/>
  <c r="B614"/>
  <c r="D614"/>
  <c r="F613"/>
  <c r="B612" i="3" s="1"/>
  <c r="F614" i="2" l="1"/>
  <c r="B613" i="3" s="1"/>
  <c r="C615" i="2"/>
  <c r="E615"/>
  <c r="A616"/>
  <c r="B615"/>
  <c r="D615"/>
  <c r="F615" l="1"/>
  <c r="B614" i="3" s="1"/>
  <c r="C616" i="2"/>
  <c r="E616"/>
  <c r="A617"/>
  <c r="B616"/>
  <c r="D616"/>
  <c r="C617" l="1"/>
  <c r="E617"/>
  <c r="A618"/>
  <c r="B617"/>
  <c r="D617"/>
  <c r="F616"/>
  <c r="B615" i="3" s="1"/>
  <c r="C618" i="2" l="1"/>
  <c r="E618"/>
  <c r="A619"/>
  <c r="B618"/>
  <c r="D618"/>
  <c r="F617"/>
  <c r="B616" i="3" s="1"/>
  <c r="F618" i="2" l="1"/>
  <c r="B617" i="3" s="1"/>
  <c r="C619" i="2"/>
  <c r="E619"/>
  <c r="A620"/>
  <c r="B619"/>
  <c r="D619"/>
  <c r="F619" l="1"/>
  <c r="B618" i="3" s="1"/>
  <c r="C620" i="2"/>
  <c r="E620"/>
  <c r="A621"/>
  <c r="B620"/>
  <c r="D620"/>
  <c r="C621" l="1"/>
  <c r="E621"/>
  <c r="A622"/>
  <c r="B621"/>
  <c r="D621"/>
  <c r="F620"/>
  <c r="B619" i="3" s="1"/>
  <c r="C622" i="2" l="1"/>
  <c r="E622"/>
  <c r="A623"/>
  <c r="B622"/>
  <c r="D622"/>
  <c r="F621"/>
  <c r="B620" i="3" s="1"/>
  <c r="F622" i="2" l="1"/>
  <c r="B621" i="3" s="1"/>
  <c r="C623" i="2"/>
  <c r="E623"/>
  <c r="A624"/>
  <c r="B623"/>
  <c r="D623"/>
  <c r="C624" l="1"/>
  <c r="E624"/>
  <c r="A625"/>
  <c r="B624"/>
  <c r="D624"/>
  <c r="F623"/>
  <c r="B622" i="3" s="1"/>
  <c r="F624" i="2" l="1"/>
  <c r="B623" i="3" s="1"/>
  <c r="C625" i="2"/>
  <c r="E625"/>
  <c r="A626"/>
  <c r="B625"/>
  <c r="D625"/>
  <c r="F625" l="1"/>
  <c r="B624" i="3" s="1"/>
  <c r="C626" i="2"/>
  <c r="E626"/>
  <c r="A627"/>
  <c r="B626"/>
  <c r="D626"/>
  <c r="C627" l="1"/>
  <c r="E627"/>
  <c r="A628"/>
  <c r="B627"/>
  <c r="D627"/>
  <c r="F626"/>
  <c r="B625" i="3" s="1"/>
  <c r="F627" i="2" l="1"/>
  <c r="B626" i="3" s="1"/>
  <c r="C628" i="2"/>
  <c r="E628"/>
  <c r="A629"/>
  <c r="B628"/>
  <c r="D628"/>
  <c r="F628" l="1"/>
  <c r="B627" i="3" s="1"/>
  <c r="C629" i="2"/>
  <c r="E629"/>
  <c r="A630"/>
  <c r="B629"/>
  <c r="D629"/>
  <c r="C630" l="1"/>
  <c r="E630"/>
  <c r="A631"/>
  <c r="B630"/>
  <c r="D630"/>
  <c r="F629"/>
  <c r="B628" i="3" s="1"/>
  <c r="C631" i="2" l="1"/>
  <c r="E631"/>
  <c r="A632"/>
  <c r="B631"/>
  <c r="D631"/>
  <c r="F630"/>
  <c r="B629" i="3" s="1"/>
  <c r="F631" i="2" l="1"/>
  <c r="B630" i="3" s="1"/>
  <c r="C632" i="2"/>
  <c r="E632"/>
  <c r="A633"/>
  <c r="B632"/>
  <c r="D632"/>
  <c r="F632" l="1"/>
  <c r="B631" i="3" s="1"/>
  <c r="C633" i="2"/>
  <c r="E633"/>
  <c r="A634"/>
  <c r="B633"/>
  <c r="D633"/>
  <c r="C634" l="1"/>
  <c r="E634"/>
  <c r="A635"/>
  <c r="B634"/>
  <c r="D634"/>
  <c r="F633"/>
  <c r="B632" i="3" s="1"/>
  <c r="F634" i="2" l="1"/>
  <c r="B633" i="3" s="1"/>
  <c r="C635" i="2"/>
  <c r="E635"/>
  <c r="A636"/>
  <c r="B635"/>
  <c r="D635"/>
  <c r="F635" l="1"/>
  <c r="B634" i="3" s="1"/>
  <c r="C636" i="2"/>
  <c r="E636"/>
  <c r="A637"/>
  <c r="B636"/>
  <c r="D636"/>
  <c r="F636" l="1"/>
  <c r="B635" i="3" s="1"/>
  <c r="C637" i="2"/>
  <c r="E637"/>
  <c r="A638"/>
  <c r="B637"/>
  <c r="D637"/>
  <c r="C638" l="1"/>
  <c r="E638"/>
  <c r="A639"/>
  <c r="B638"/>
  <c r="D638"/>
  <c r="F637"/>
  <c r="B636" i="3" s="1"/>
  <c r="C639" i="2" l="1"/>
  <c r="E639"/>
  <c r="A640"/>
  <c r="B639"/>
  <c r="D639"/>
  <c r="F638"/>
  <c r="B637" i="3" s="1"/>
  <c r="C640" i="2" l="1"/>
  <c r="E640"/>
  <c r="A641"/>
  <c r="B640"/>
  <c r="D640"/>
  <c r="F639"/>
  <c r="B638" i="3" s="1"/>
  <c r="F640" i="2" l="1"/>
  <c r="B639" i="3" s="1"/>
  <c r="C641" i="2"/>
  <c r="E641"/>
  <c r="A642"/>
  <c r="B641"/>
  <c r="D641"/>
  <c r="F641" l="1"/>
  <c r="B640" i="3" s="1"/>
  <c r="C642" i="2"/>
  <c r="E642"/>
  <c r="A643"/>
  <c r="B642"/>
  <c r="D642"/>
  <c r="C643" l="1"/>
  <c r="E643"/>
  <c r="A644"/>
  <c r="B643"/>
  <c r="D643"/>
  <c r="F642"/>
  <c r="B641" i="3" s="1"/>
  <c r="C644" i="2" l="1"/>
  <c r="E644"/>
  <c r="A645"/>
  <c r="B644"/>
  <c r="D644"/>
  <c r="F643"/>
  <c r="B642" i="3" s="1"/>
  <c r="C645" i="2" l="1"/>
  <c r="E645"/>
  <c r="A646"/>
  <c r="B645"/>
  <c r="D645"/>
  <c r="F644"/>
  <c r="B643" i="3" s="1"/>
  <c r="C646" i="2" l="1"/>
  <c r="E646"/>
  <c r="A647"/>
  <c r="B646"/>
  <c r="D646"/>
  <c r="F645"/>
  <c r="B644" i="3" s="1"/>
  <c r="C647" i="2" l="1"/>
  <c r="E647"/>
  <c r="A648"/>
  <c r="B647"/>
  <c r="D647"/>
  <c r="F646"/>
  <c r="B645" i="3" s="1"/>
  <c r="C648" i="2" l="1"/>
  <c r="E648"/>
  <c r="A649"/>
  <c r="B648"/>
  <c r="D648"/>
  <c r="F647"/>
  <c r="B646" i="3" s="1"/>
  <c r="C649" i="2" l="1"/>
  <c r="E649"/>
  <c r="A650"/>
  <c r="B649"/>
  <c r="D649"/>
  <c r="F648"/>
  <c r="B647" i="3" s="1"/>
  <c r="C650" i="2" l="1"/>
  <c r="E650"/>
  <c r="A651"/>
  <c r="B650"/>
  <c r="D650"/>
  <c r="F649"/>
  <c r="B648" i="3" s="1"/>
  <c r="F650" i="2" l="1"/>
  <c r="B649" i="3" s="1"/>
  <c r="C651" i="2"/>
  <c r="E651"/>
  <c r="A652"/>
  <c r="B651"/>
  <c r="D651"/>
  <c r="F651" l="1"/>
  <c r="B650" i="3" s="1"/>
  <c r="C652" i="2"/>
  <c r="E652"/>
  <c r="A653"/>
  <c r="B652"/>
  <c r="D652"/>
  <c r="C653" l="1"/>
  <c r="E653"/>
  <c r="A654"/>
  <c r="B653"/>
  <c r="D653"/>
  <c r="F652"/>
  <c r="B651" i="3" s="1"/>
  <c r="C654" i="2" l="1"/>
  <c r="E654"/>
  <c r="A655"/>
  <c r="B654"/>
  <c r="D654"/>
  <c r="F653"/>
  <c r="B652" i="3" s="1"/>
  <c r="C655" i="2" l="1"/>
  <c r="E655"/>
  <c r="A656"/>
  <c r="B655"/>
  <c r="D655"/>
  <c r="F654"/>
  <c r="B653" i="3" s="1"/>
  <c r="C656" i="2" l="1"/>
  <c r="E656"/>
  <c r="A657"/>
  <c r="B656"/>
  <c r="D656"/>
  <c r="F655"/>
  <c r="B654" i="3" s="1"/>
  <c r="F656" i="2" l="1"/>
  <c r="B655" i="3" s="1"/>
  <c r="C657" i="2"/>
  <c r="E657"/>
  <c r="A658"/>
  <c r="B657"/>
  <c r="D657"/>
  <c r="F657" l="1"/>
  <c r="B656" i="3" s="1"/>
  <c r="C658" i="2"/>
  <c r="E658"/>
  <c r="A659"/>
  <c r="B658"/>
  <c r="D658"/>
  <c r="F658" l="1"/>
  <c r="B657" i="3" s="1"/>
  <c r="C659" i="2"/>
  <c r="E659"/>
  <c r="A660"/>
  <c r="B659"/>
  <c r="D659"/>
  <c r="C660" l="1"/>
  <c r="E660"/>
  <c r="A661"/>
  <c r="B660"/>
  <c r="D660"/>
  <c r="F659"/>
  <c r="B658" i="3" s="1"/>
  <c r="F660" i="2" l="1"/>
  <c r="B659" i="3" s="1"/>
  <c r="C661" i="2"/>
  <c r="E661"/>
  <c r="A662"/>
  <c r="B661"/>
  <c r="D661"/>
  <c r="F661" l="1"/>
  <c r="B660" i="3" s="1"/>
  <c r="C662" i="2"/>
  <c r="E662"/>
  <c r="A663"/>
  <c r="B662"/>
  <c r="D662"/>
  <c r="C663" l="1"/>
  <c r="E663"/>
  <c r="A664"/>
  <c r="B663"/>
  <c r="D663"/>
  <c r="F662"/>
  <c r="B661" i="3" s="1"/>
  <c r="C664" i="2" l="1"/>
  <c r="E664"/>
  <c r="A665"/>
  <c r="B664"/>
  <c r="D664"/>
  <c r="F663"/>
  <c r="B662" i="3" s="1"/>
  <c r="F664" i="2" l="1"/>
  <c r="B663" i="3" s="1"/>
  <c r="C665" i="2"/>
  <c r="E665"/>
  <c r="A666"/>
  <c r="B665"/>
  <c r="D665"/>
  <c r="C666" l="1"/>
  <c r="E666"/>
  <c r="A667"/>
  <c r="B666"/>
  <c r="D666"/>
  <c r="F665"/>
  <c r="B664" i="3" s="1"/>
  <c r="F666" i="2" l="1"/>
  <c r="B665" i="3" s="1"/>
  <c r="C667" i="2"/>
  <c r="E667"/>
  <c r="A668"/>
  <c r="B667"/>
  <c r="D667"/>
  <c r="F667" l="1"/>
  <c r="B666" i="3" s="1"/>
  <c r="C668" i="2"/>
  <c r="E668"/>
  <c r="A669"/>
  <c r="B668"/>
  <c r="D668"/>
  <c r="C669" l="1"/>
  <c r="E669"/>
  <c r="A670"/>
  <c r="B669"/>
  <c r="D669"/>
  <c r="F668"/>
  <c r="B667" i="3" s="1"/>
  <c r="C670" i="2" l="1"/>
  <c r="E670"/>
  <c r="A671"/>
  <c r="B670"/>
  <c r="D670"/>
  <c r="F669"/>
  <c r="B668" i="3" s="1"/>
  <c r="C671" i="2" l="1"/>
  <c r="E671"/>
  <c r="A672"/>
  <c r="B671"/>
  <c r="D671"/>
  <c r="F670"/>
  <c r="B669" i="3" s="1"/>
  <c r="C672" i="2" l="1"/>
  <c r="E672"/>
  <c r="A673"/>
  <c r="B672"/>
  <c r="D672"/>
  <c r="F671"/>
  <c r="B670" i="3" s="1"/>
  <c r="F672" i="2" l="1"/>
  <c r="B671" i="3" s="1"/>
  <c r="C673" i="2"/>
  <c r="E673"/>
  <c r="A674"/>
  <c r="B673"/>
  <c r="D673"/>
  <c r="F673" l="1"/>
  <c r="B672" i="3" s="1"/>
  <c r="C674" i="2"/>
  <c r="E674"/>
  <c r="A675"/>
  <c r="B674"/>
  <c r="D674"/>
  <c r="F674" l="1"/>
  <c r="B673" i="3" s="1"/>
  <c r="C675" i="2"/>
  <c r="E675"/>
  <c r="A676"/>
  <c r="B675"/>
  <c r="D675"/>
  <c r="C676" l="1"/>
  <c r="E676"/>
  <c r="A677"/>
  <c r="B676"/>
  <c r="D676"/>
  <c r="F675"/>
  <c r="B674" i="3" s="1"/>
  <c r="F676" i="2" l="1"/>
  <c r="B675" i="3" s="1"/>
  <c r="C677" i="2"/>
  <c r="E677"/>
  <c r="A678"/>
  <c r="B677"/>
  <c r="D677"/>
  <c r="F677" l="1"/>
  <c r="B676" i="3" s="1"/>
  <c r="C678" i="2"/>
  <c r="E678"/>
  <c r="A679"/>
  <c r="B678"/>
  <c r="D678"/>
  <c r="C679" l="1"/>
  <c r="E679"/>
  <c r="A680"/>
  <c r="B679"/>
  <c r="D679"/>
  <c r="F678"/>
  <c r="B677" i="3" s="1"/>
  <c r="C680" i="2" l="1"/>
  <c r="E680"/>
  <c r="A681"/>
  <c r="B680"/>
  <c r="D680"/>
  <c r="F679"/>
  <c r="B678" i="3" s="1"/>
  <c r="C681" i="2" l="1"/>
  <c r="E681"/>
  <c r="A682"/>
  <c r="B681"/>
  <c r="D681"/>
  <c r="F680"/>
  <c r="B679" i="3" s="1"/>
  <c r="C682" i="2" l="1"/>
  <c r="E682"/>
  <c r="A683"/>
  <c r="B682"/>
  <c r="D682"/>
  <c r="F681"/>
  <c r="B680" i="3" s="1"/>
  <c r="C683" i="2" l="1"/>
  <c r="E683"/>
  <c r="A684"/>
  <c r="B683"/>
  <c r="D683"/>
  <c r="F682"/>
  <c r="B681" i="3" s="1"/>
  <c r="C684" i="2" l="1"/>
  <c r="E684"/>
  <c r="A685"/>
  <c r="B684"/>
  <c r="D684"/>
  <c r="F683"/>
  <c r="B682" i="3" s="1"/>
  <c r="C685" i="2" l="1"/>
  <c r="E685"/>
  <c r="A686"/>
  <c r="B685"/>
  <c r="D685"/>
  <c r="F684"/>
  <c r="B683" i="3" s="1"/>
  <c r="C686" i="2" l="1"/>
  <c r="E686"/>
  <c r="A687"/>
  <c r="B686"/>
  <c r="D686"/>
  <c r="F685"/>
  <c r="B684" i="3" s="1"/>
  <c r="F686" i="2" l="1"/>
  <c r="B685" i="3" s="1"/>
  <c r="C687" i="2"/>
  <c r="E687"/>
  <c r="A688"/>
  <c r="B687"/>
  <c r="D687"/>
  <c r="F687" l="1"/>
  <c r="B686" i="3" s="1"/>
  <c r="C688" i="2"/>
  <c r="E688"/>
  <c r="A689"/>
  <c r="B688"/>
  <c r="D688"/>
  <c r="C689" l="1"/>
  <c r="E689"/>
  <c r="A690"/>
  <c r="B689"/>
  <c r="D689"/>
  <c r="F688"/>
  <c r="B687" i="3" s="1"/>
  <c r="F689" i="2" l="1"/>
  <c r="B688" i="3" s="1"/>
  <c r="C690" i="2"/>
  <c r="E690"/>
  <c r="A691"/>
  <c r="B690"/>
  <c r="D690"/>
  <c r="F690" l="1"/>
  <c r="B689" i="3" s="1"/>
  <c r="C691" i="2"/>
  <c r="E691"/>
  <c r="A692"/>
  <c r="B691"/>
  <c r="D691"/>
  <c r="F691" l="1"/>
  <c r="B690" i="3" s="1"/>
  <c r="C692" i="2"/>
  <c r="E692"/>
  <c r="A693"/>
  <c r="B692"/>
  <c r="D692"/>
  <c r="F692" l="1"/>
  <c r="B691" i="3" s="1"/>
  <c r="C693" i="2"/>
  <c r="E693"/>
  <c r="A694"/>
  <c r="B693"/>
  <c r="D693"/>
  <c r="F693" l="1"/>
  <c r="B692" i="3" s="1"/>
  <c r="C694" i="2"/>
  <c r="E694"/>
  <c r="A695"/>
  <c r="B694"/>
  <c r="D694"/>
  <c r="C695" l="1"/>
  <c r="E695"/>
  <c r="A696"/>
  <c r="B695"/>
  <c r="D695"/>
  <c r="F694"/>
  <c r="B693" i="3" s="1"/>
  <c r="C696" i="2" l="1"/>
  <c r="E696"/>
  <c r="A697"/>
  <c r="B696"/>
  <c r="D696"/>
  <c r="F695"/>
  <c r="B694" i="3" s="1"/>
  <c r="F696" i="2" l="1"/>
  <c r="B695" i="3" s="1"/>
  <c r="C697" i="2"/>
  <c r="E697"/>
  <c r="A698"/>
  <c r="B697"/>
  <c r="D697"/>
  <c r="F697" l="1"/>
  <c r="B696" i="3" s="1"/>
  <c r="C698" i="2"/>
  <c r="E698"/>
  <c r="A699"/>
  <c r="B698"/>
  <c r="D698"/>
  <c r="C699" l="1"/>
  <c r="E699"/>
  <c r="A700"/>
  <c r="B699"/>
  <c r="D699"/>
  <c r="F698"/>
  <c r="B697" i="3" s="1"/>
  <c r="C700" i="2" l="1"/>
  <c r="E700"/>
  <c r="A701"/>
  <c r="B700"/>
  <c r="D700"/>
  <c r="F699"/>
  <c r="B698" i="3" s="1"/>
  <c r="C701" i="2" l="1"/>
  <c r="E701"/>
  <c r="A702"/>
  <c r="B701"/>
  <c r="D701"/>
  <c r="F700"/>
  <c r="B699" i="3" s="1"/>
  <c r="F701" i="2" l="1"/>
  <c r="B700" i="3" s="1"/>
  <c r="C702" i="2"/>
  <c r="E702"/>
  <c r="A703"/>
  <c r="B702"/>
  <c r="D702"/>
  <c r="F702" l="1"/>
  <c r="B701" i="3" s="1"/>
  <c r="B703" i="2"/>
  <c r="D703"/>
  <c r="C703"/>
  <c r="E703"/>
  <c r="A704"/>
  <c r="F703" l="1"/>
  <c r="B702" i="3" s="1"/>
  <c r="B704" i="2"/>
  <c r="D704"/>
  <c r="C704"/>
  <c r="E704"/>
  <c r="A705"/>
  <c r="B705" l="1"/>
  <c r="D705"/>
  <c r="C705"/>
  <c r="E705"/>
  <c r="A706"/>
  <c r="F704"/>
  <c r="B703" i="3" s="1"/>
  <c r="B706" i="2" l="1"/>
  <c r="D706"/>
  <c r="C706"/>
  <c r="E706"/>
  <c r="A707"/>
  <c r="F705"/>
  <c r="B704" i="3" s="1"/>
  <c r="B707" i="2" l="1"/>
  <c r="D707"/>
  <c r="C707"/>
  <c r="E707"/>
  <c r="A708"/>
  <c r="F706"/>
  <c r="B705" i="3" s="1"/>
  <c r="B708" i="2" l="1"/>
  <c r="D708"/>
  <c r="C708"/>
  <c r="E708"/>
  <c r="A709"/>
  <c r="F707"/>
  <c r="B706" i="3" s="1"/>
  <c r="B709" i="2" l="1"/>
  <c r="D709"/>
  <c r="C709"/>
  <c r="E709"/>
  <c r="A710"/>
  <c r="F708"/>
  <c r="B707" i="3" s="1"/>
  <c r="B710" i="2" l="1"/>
  <c r="D710"/>
  <c r="C710"/>
  <c r="E710"/>
  <c r="A711"/>
  <c r="F709"/>
  <c r="B708" i="3" s="1"/>
  <c r="B711" i="2" l="1"/>
  <c r="D711"/>
  <c r="C711"/>
  <c r="E711"/>
  <c r="A712"/>
  <c r="F710"/>
  <c r="B709" i="3" s="1"/>
  <c r="B712" i="2" l="1"/>
  <c r="D712"/>
  <c r="C712"/>
  <c r="E712"/>
  <c r="A713"/>
  <c r="F711"/>
  <c r="B710" i="3" s="1"/>
  <c r="B713" i="2" l="1"/>
  <c r="D713"/>
  <c r="C713"/>
  <c r="E713"/>
  <c r="A714"/>
  <c r="F712"/>
  <c r="B711" i="3" s="1"/>
  <c r="B714" i="2" l="1"/>
  <c r="D714"/>
  <c r="C714"/>
  <c r="E714"/>
  <c r="A715"/>
  <c r="F713"/>
  <c r="B712" i="3" s="1"/>
  <c r="B715" i="2" l="1"/>
  <c r="D715"/>
  <c r="C715"/>
  <c r="E715"/>
  <c r="A716"/>
  <c r="F714"/>
  <c r="B713" i="3" s="1"/>
  <c r="B716" i="2" l="1"/>
  <c r="D716"/>
  <c r="C716"/>
  <c r="E716"/>
  <c r="A717"/>
  <c r="F715"/>
  <c r="B714" i="3" s="1"/>
  <c r="B717" i="2" l="1"/>
  <c r="D717"/>
  <c r="C717"/>
  <c r="E717"/>
  <c r="A718"/>
  <c r="F716"/>
  <c r="B715" i="3" s="1"/>
  <c r="B718" i="2" l="1"/>
  <c r="D718"/>
  <c r="C718"/>
  <c r="E718"/>
  <c r="A719"/>
  <c r="F717"/>
  <c r="B716" i="3" s="1"/>
  <c r="B719" i="2" l="1"/>
  <c r="D719"/>
  <c r="C719"/>
  <c r="E719"/>
  <c r="A720"/>
  <c r="F718"/>
  <c r="B717" i="3" s="1"/>
  <c r="B720" i="2" l="1"/>
  <c r="D720"/>
  <c r="C720"/>
  <c r="E720"/>
  <c r="A721"/>
  <c r="F719"/>
  <c r="B718" i="3" s="1"/>
  <c r="B721" i="2" l="1"/>
  <c r="D721"/>
  <c r="C721"/>
  <c r="E721"/>
  <c r="A722"/>
  <c r="F720"/>
  <c r="B719" i="3" s="1"/>
  <c r="B722" i="2" l="1"/>
  <c r="D722"/>
  <c r="C722"/>
  <c r="E722"/>
  <c r="A723"/>
  <c r="F721"/>
  <c r="B720" i="3" s="1"/>
  <c r="B723" i="2" l="1"/>
  <c r="D723"/>
  <c r="C723"/>
  <c r="E723"/>
  <c r="A724"/>
  <c r="F722"/>
  <c r="B721" i="3" s="1"/>
  <c r="B724" i="2" l="1"/>
  <c r="D724"/>
  <c r="C724"/>
  <c r="E724"/>
  <c r="A725"/>
  <c r="F723"/>
  <c r="B722" i="3" s="1"/>
  <c r="B725" i="2" l="1"/>
  <c r="D725"/>
  <c r="C725"/>
  <c r="E725"/>
  <c r="A726"/>
  <c r="F724"/>
  <c r="B723" i="3" s="1"/>
  <c r="B726" i="2" l="1"/>
  <c r="D726"/>
  <c r="C726"/>
  <c r="E726"/>
  <c r="A727"/>
  <c r="F725"/>
  <c r="B724" i="3" s="1"/>
  <c r="B727" i="2" l="1"/>
  <c r="D727"/>
  <c r="C727"/>
  <c r="E727"/>
  <c r="A728"/>
  <c r="F726"/>
  <c r="B725" i="3" s="1"/>
  <c r="B728" i="2" l="1"/>
  <c r="D728"/>
  <c r="C728"/>
  <c r="E728"/>
  <c r="A729"/>
  <c r="F727"/>
  <c r="B726" i="3" s="1"/>
  <c r="B729" i="2" l="1"/>
  <c r="D729"/>
  <c r="C729"/>
  <c r="E729"/>
  <c r="A730"/>
  <c r="F728"/>
  <c r="B727" i="3" s="1"/>
  <c r="B730" i="2" l="1"/>
  <c r="D730"/>
  <c r="C730"/>
  <c r="E730"/>
  <c r="A731"/>
  <c r="F729"/>
  <c r="B728" i="3" s="1"/>
  <c r="B731" i="2" l="1"/>
  <c r="D731"/>
  <c r="C731"/>
  <c r="E731"/>
  <c r="A732"/>
  <c r="F730"/>
  <c r="B729" i="3" s="1"/>
  <c r="B732" i="2" l="1"/>
  <c r="D732"/>
  <c r="C732"/>
  <c r="E732"/>
  <c r="A733"/>
  <c r="F731"/>
  <c r="B730" i="3" s="1"/>
  <c r="B733" i="2" l="1"/>
  <c r="D733"/>
  <c r="C733"/>
  <c r="E733"/>
  <c r="A734"/>
  <c r="F732"/>
  <c r="B731" i="3" s="1"/>
  <c r="B734" i="2" l="1"/>
  <c r="D734"/>
  <c r="C734"/>
  <c r="E734"/>
  <c r="A735"/>
  <c r="F733"/>
  <c r="B732" i="3" s="1"/>
  <c r="B735" i="2" l="1"/>
  <c r="D735"/>
  <c r="C735"/>
  <c r="E735"/>
  <c r="A736"/>
  <c r="F734"/>
  <c r="B733" i="3" s="1"/>
  <c r="B736" i="2" l="1"/>
  <c r="D736"/>
  <c r="C736"/>
  <c r="E736"/>
  <c r="A737"/>
  <c r="F735"/>
  <c r="B734" i="3" s="1"/>
  <c r="B737" i="2" l="1"/>
  <c r="D737"/>
  <c r="C737"/>
  <c r="E737"/>
  <c r="A738"/>
  <c r="F736"/>
  <c r="B735" i="3" s="1"/>
  <c r="B738" i="2" l="1"/>
  <c r="D738"/>
  <c r="C738"/>
  <c r="E738"/>
  <c r="A739"/>
  <c r="F737"/>
  <c r="B736" i="3" s="1"/>
  <c r="B739" i="2" l="1"/>
  <c r="D739"/>
  <c r="C739"/>
  <c r="E739"/>
  <c r="A740"/>
  <c r="F738"/>
  <c r="B737" i="3" s="1"/>
  <c r="B740" i="2" l="1"/>
  <c r="D740"/>
  <c r="C740"/>
  <c r="E740"/>
  <c r="A741"/>
  <c r="F739"/>
  <c r="B738" i="3" s="1"/>
  <c r="B741" i="2" l="1"/>
  <c r="D741"/>
  <c r="C741"/>
  <c r="E741"/>
  <c r="A742"/>
  <c r="F740"/>
  <c r="B739" i="3" s="1"/>
  <c r="B742" i="2" l="1"/>
  <c r="D742"/>
  <c r="C742"/>
  <c r="E742"/>
  <c r="A743"/>
  <c r="F741"/>
  <c r="B740" i="3" s="1"/>
  <c r="B743" i="2" l="1"/>
  <c r="D743"/>
  <c r="C743"/>
  <c r="E743"/>
  <c r="A744"/>
  <c r="F742"/>
  <c r="B741" i="3" s="1"/>
  <c r="B744" i="2" l="1"/>
  <c r="D744"/>
  <c r="C744"/>
  <c r="E744"/>
  <c r="A745"/>
  <c r="F743"/>
  <c r="B742" i="3" s="1"/>
  <c r="B745" i="2" l="1"/>
  <c r="D745"/>
  <c r="C745"/>
  <c r="E745"/>
  <c r="A746"/>
  <c r="F744"/>
  <c r="B743" i="3" s="1"/>
  <c r="B746" i="2" l="1"/>
  <c r="D746"/>
  <c r="C746"/>
  <c r="E746"/>
  <c r="A747"/>
  <c r="F745"/>
  <c r="B744" i="3" s="1"/>
  <c r="B747" i="2" l="1"/>
  <c r="D747"/>
  <c r="C747"/>
  <c r="E747"/>
  <c r="A748"/>
  <c r="F746"/>
  <c r="B745" i="3" s="1"/>
  <c r="B748" i="2" l="1"/>
  <c r="D748"/>
  <c r="C748"/>
  <c r="E748"/>
  <c r="A749"/>
  <c r="F747"/>
  <c r="B746" i="3" s="1"/>
  <c r="B749" i="2" l="1"/>
  <c r="D749"/>
  <c r="C749"/>
  <c r="E749"/>
  <c r="A750"/>
  <c r="F748"/>
  <c r="B747" i="3" s="1"/>
  <c r="B750" i="2" l="1"/>
  <c r="D750"/>
  <c r="C750"/>
  <c r="E750"/>
  <c r="A751"/>
  <c r="F749"/>
  <c r="B748" i="3" s="1"/>
  <c r="B751" i="2" l="1"/>
  <c r="D751"/>
  <c r="C751"/>
  <c r="E751"/>
  <c r="A752"/>
  <c r="F750"/>
  <c r="B749" i="3" s="1"/>
  <c r="B752" i="2" l="1"/>
  <c r="D752"/>
  <c r="C752"/>
  <c r="E752"/>
  <c r="A753"/>
  <c r="F751"/>
  <c r="B750" i="3" s="1"/>
  <c r="B753" i="2" l="1"/>
  <c r="D753"/>
  <c r="C753"/>
  <c r="E753"/>
  <c r="A754"/>
  <c r="F752"/>
  <c r="B751" i="3" s="1"/>
  <c r="B754" i="2" l="1"/>
  <c r="D754"/>
  <c r="C754"/>
  <c r="E754"/>
  <c r="A755"/>
  <c r="F753"/>
  <c r="B752" i="3" s="1"/>
  <c r="B755" i="2" l="1"/>
  <c r="D755"/>
  <c r="C755"/>
  <c r="E755"/>
  <c r="A756"/>
  <c r="F754"/>
  <c r="B753" i="3" s="1"/>
  <c r="B756" i="2" l="1"/>
  <c r="D756"/>
  <c r="C756"/>
  <c r="E756"/>
  <c r="A757"/>
  <c r="F755"/>
  <c r="B754" i="3" s="1"/>
  <c r="B757" i="2" l="1"/>
  <c r="D757"/>
  <c r="C757"/>
  <c r="E757"/>
  <c r="A758"/>
  <c r="F756"/>
  <c r="B755" i="3" s="1"/>
  <c r="B758" i="2" l="1"/>
  <c r="D758"/>
  <c r="C758"/>
  <c r="E758"/>
  <c r="A759"/>
  <c r="F757"/>
  <c r="B756" i="3" s="1"/>
  <c r="B759" i="2" l="1"/>
  <c r="D759"/>
  <c r="C759"/>
  <c r="E759"/>
  <c r="A760"/>
  <c r="F758"/>
  <c r="B757" i="3" s="1"/>
  <c r="B760" i="2" l="1"/>
  <c r="D760"/>
  <c r="C760"/>
  <c r="E760"/>
  <c r="A761"/>
  <c r="F759"/>
  <c r="B758" i="3" s="1"/>
  <c r="B761" i="2" l="1"/>
  <c r="D761"/>
  <c r="C761"/>
  <c r="E761"/>
  <c r="A762"/>
  <c r="F760"/>
  <c r="B759" i="3" s="1"/>
  <c r="B762" i="2" l="1"/>
  <c r="D762"/>
  <c r="C762"/>
  <c r="E762"/>
  <c r="A763"/>
  <c r="F761"/>
  <c r="B760" i="3" s="1"/>
  <c r="B763" i="2" l="1"/>
  <c r="D763"/>
  <c r="C763"/>
  <c r="E763"/>
  <c r="A764"/>
  <c r="F762"/>
  <c r="B761" i="3" s="1"/>
  <c r="B764" i="2" l="1"/>
  <c r="D764"/>
  <c r="C764"/>
  <c r="E764"/>
  <c r="A765"/>
  <c r="F763"/>
  <c r="B762" i="3" s="1"/>
  <c r="B765" i="2" l="1"/>
  <c r="D765"/>
  <c r="C765"/>
  <c r="E765"/>
  <c r="A766"/>
  <c r="F764"/>
  <c r="B763" i="3" s="1"/>
  <c r="B766" i="2" l="1"/>
  <c r="D766"/>
  <c r="C766"/>
  <c r="E766"/>
  <c r="A767"/>
  <c r="F765"/>
  <c r="B764" i="3" s="1"/>
  <c r="B767" i="2" l="1"/>
  <c r="D767"/>
  <c r="C767"/>
  <c r="E767"/>
  <c r="A768"/>
  <c r="F766"/>
  <c r="B765" i="3" s="1"/>
  <c r="B768" i="2" l="1"/>
  <c r="D768"/>
  <c r="C768"/>
  <c r="E768"/>
  <c r="A769"/>
  <c r="F767"/>
  <c r="B766" i="3" s="1"/>
  <c r="B769" i="2" l="1"/>
  <c r="D769"/>
  <c r="C769"/>
  <c r="E769"/>
  <c r="A770"/>
  <c r="F768"/>
  <c r="B767" i="3" s="1"/>
  <c r="B770" i="2" l="1"/>
  <c r="D770"/>
  <c r="C770"/>
  <c r="E770"/>
  <c r="A771"/>
  <c r="F769"/>
  <c r="B768" i="3" s="1"/>
  <c r="B771" i="2" l="1"/>
  <c r="D771"/>
  <c r="C771"/>
  <c r="E771"/>
  <c r="A772"/>
  <c r="F770"/>
  <c r="B769" i="3" s="1"/>
  <c r="B772" i="2" l="1"/>
  <c r="D772"/>
  <c r="C772"/>
  <c r="E772"/>
  <c r="A773"/>
  <c r="F771"/>
  <c r="B770" i="3" s="1"/>
  <c r="B773" i="2" l="1"/>
  <c r="D773"/>
  <c r="C773"/>
  <c r="E773"/>
  <c r="A774"/>
  <c r="F772"/>
  <c r="B771" i="3" s="1"/>
  <c r="B774" i="2" l="1"/>
  <c r="D774"/>
  <c r="C774"/>
  <c r="E774"/>
  <c r="A775"/>
  <c r="F773"/>
  <c r="B772" i="3" s="1"/>
  <c r="B775" i="2" l="1"/>
  <c r="D775"/>
  <c r="C775"/>
  <c r="E775"/>
  <c r="A776"/>
  <c r="F774"/>
  <c r="B773" i="3" s="1"/>
  <c r="B776" i="2" l="1"/>
  <c r="D776"/>
  <c r="C776"/>
  <c r="E776"/>
  <c r="A777"/>
  <c r="F775"/>
  <c r="B774" i="3" s="1"/>
  <c r="B777" i="2" l="1"/>
  <c r="D777"/>
  <c r="C777"/>
  <c r="E777"/>
  <c r="A778"/>
  <c r="F776"/>
  <c r="B775" i="3" s="1"/>
  <c r="B778" i="2" l="1"/>
  <c r="D778"/>
  <c r="C778"/>
  <c r="E778"/>
  <c r="A779"/>
  <c r="F777"/>
  <c r="B776" i="3" s="1"/>
  <c r="B779" i="2" l="1"/>
  <c r="D779"/>
  <c r="C779"/>
  <c r="E779"/>
  <c r="A780"/>
  <c r="F778"/>
  <c r="B777" i="3" s="1"/>
  <c r="B780" i="2" l="1"/>
  <c r="D780"/>
  <c r="C780"/>
  <c r="E780"/>
  <c r="A781"/>
  <c r="F779"/>
  <c r="B778" i="3" s="1"/>
  <c r="B781" i="2" l="1"/>
  <c r="D781"/>
  <c r="C781"/>
  <c r="E781"/>
  <c r="A782"/>
  <c r="F780"/>
  <c r="B779" i="3" s="1"/>
  <c r="B782" i="2" l="1"/>
  <c r="D782"/>
  <c r="C782"/>
  <c r="E782"/>
  <c r="A783"/>
  <c r="F781"/>
  <c r="B780" i="3" s="1"/>
  <c r="B783" i="2" l="1"/>
  <c r="D783"/>
  <c r="C783"/>
  <c r="E783"/>
  <c r="A784"/>
  <c r="F782"/>
  <c r="B781" i="3" s="1"/>
  <c r="B784" i="2" l="1"/>
  <c r="D784"/>
  <c r="C784"/>
  <c r="E784"/>
  <c r="A785"/>
  <c r="F783"/>
  <c r="B782" i="3" s="1"/>
  <c r="B785" i="2" l="1"/>
  <c r="D785"/>
  <c r="C785"/>
  <c r="E785"/>
  <c r="A786"/>
  <c r="F784"/>
  <c r="B783" i="3" s="1"/>
  <c r="B786" i="2" l="1"/>
  <c r="D786"/>
  <c r="C786"/>
  <c r="E786"/>
  <c r="A787"/>
  <c r="F785"/>
  <c r="B784" i="3" s="1"/>
  <c r="B787" i="2" l="1"/>
  <c r="D787"/>
  <c r="C787"/>
  <c r="E787"/>
  <c r="A788"/>
  <c r="F786"/>
  <c r="B785" i="3" s="1"/>
  <c r="B788" i="2" l="1"/>
  <c r="D788"/>
  <c r="C788"/>
  <c r="E788"/>
  <c r="A789"/>
  <c r="F787"/>
  <c r="B786" i="3" s="1"/>
  <c r="B789" i="2" l="1"/>
  <c r="D789"/>
  <c r="C789"/>
  <c r="E789"/>
  <c r="A790"/>
  <c r="F788"/>
  <c r="B787" i="3" s="1"/>
  <c r="F789" i="2" l="1"/>
  <c r="B788" i="3" s="1"/>
  <c r="B790" i="2"/>
  <c r="D790"/>
  <c r="C790"/>
  <c r="E790"/>
  <c r="A791"/>
  <c r="B791" l="1"/>
  <c r="D791"/>
  <c r="C791"/>
  <c r="E791"/>
  <c r="A792"/>
  <c r="F790"/>
  <c r="B789" i="3" s="1"/>
  <c r="B792" i="2" l="1"/>
  <c r="D792"/>
  <c r="C792"/>
  <c r="E792"/>
  <c r="A793"/>
  <c r="F791"/>
  <c r="B790" i="3" s="1"/>
  <c r="B793" i="2" l="1"/>
  <c r="D793"/>
  <c r="C793"/>
  <c r="E793"/>
  <c r="A794"/>
  <c r="F792"/>
  <c r="B791" i="3" s="1"/>
  <c r="B794" i="2" l="1"/>
  <c r="D794"/>
  <c r="C794"/>
  <c r="E794"/>
  <c r="A795"/>
  <c r="F793"/>
  <c r="B792" i="3" s="1"/>
  <c r="B795" i="2" l="1"/>
  <c r="D795"/>
  <c r="C795"/>
  <c r="E795"/>
  <c r="A796"/>
  <c r="F794"/>
  <c r="B793" i="3" s="1"/>
  <c r="B796" i="2" l="1"/>
  <c r="D796"/>
  <c r="C796"/>
  <c r="E796"/>
  <c r="A797"/>
  <c r="F795"/>
  <c r="B794" i="3" s="1"/>
  <c r="B797" i="2" l="1"/>
  <c r="D797"/>
  <c r="C797"/>
  <c r="E797"/>
  <c r="A798"/>
  <c r="F796"/>
  <c r="B795" i="3" s="1"/>
  <c r="F797" i="2" l="1"/>
  <c r="B796" i="3" s="1"/>
  <c r="B798" i="2"/>
  <c r="D798"/>
  <c r="C798"/>
  <c r="E798"/>
  <c r="A799"/>
  <c r="B799" l="1"/>
  <c r="D799"/>
  <c r="C799"/>
  <c r="E799"/>
  <c r="A800"/>
  <c r="F798"/>
  <c r="B797" i="3" s="1"/>
  <c r="B800" i="2" l="1"/>
  <c r="D800"/>
  <c r="C800"/>
  <c r="E800"/>
  <c r="A801"/>
  <c r="F799"/>
  <c r="B798" i="3" s="1"/>
  <c r="B801" i="2" l="1"/>
  <c r="D801"/>
  <c r="C801"/>
  <c r="E801"/>
  <c r="A802"/>
  <c r="F800"/>
  <c r="B799" i="3" s="1"/>
  <c r="F801" i="2" l="1"/>
  <c r="B800" i="3" s="1"/>
  <c r="B802" i="2"/>
  <c r="D802"/>
  <c r="C802"/>
  <c r="E802"/>
  <c r="A803"/>
  <c r="B803" l="1"/>
  <c r="D803"/>
  <c r="C803"/>
  <c r="E803"/>
  <c r="A804"/>
  <c r="F802"/>
  <c r="B801" i="3" s="1"/>
  <c r="B804" i="2" l="1"/>
  <c r="D804"/>
  <c r="C804"/>
  <c r="E804"/>
  <c r="A805"/>
  <c r="F803"/>
  <c r="B802" i="3" s="1"/>
  <c r="B805" i="2" l="1"/>
  <c r="D805"/>
  <c r="C805"/>
  <c r="E805"/>
  <c r="A806"/>
  <c r="F804"/>
  <c r="B803" i="3" s="1"/>
  <c r="B806" i="2" l="1"/>
  <c r="D806"/>
  <c r="C806"/>
  <c r="E806"/>
  <c r="A807"/>
  <c r="F805"/>
  <c r="B804" i="3" s="1"/>
  <c r="F806" i="2" l="1"/>
  <c r="B805" i="3" s="1"/>
  <c r="B807" i="2"/>
  <c r="D807"/>
  <c r="C807"/>
  <c r="E807"/>
  <c r="A808"/>
  <c r="B808" l="1"/>
  <c r="D808"/>
  <c r="C808"/>
  <c r="E808"/>
  <c r="A809"/>
  <c r="F807"/>
  <c r="B806" i="3" s="1"/>
  <c r="B809" i="2" l="1"/>
  <c r="D809"/>
  <c r="C809"/>
  <c r="E809"/>
  <c r="A810"/>
  <c r="F808"/>
  <c r="B807" i="3" s="1"/>
  <c r="B810" i="2" l="1"/>
  <c r="D810"/>
  <c r="C810"/>
  <c r="E810"/>
  <c r="A811"/>
  <c r="F809"/>
  <c r="B808" i="3" s="1"/>
  <c r="F810" i="2" l="1"/>
  <c r="B809" i="3" s="1"/>
  <c r="B811" i="2"/>
  <c r="D811"/>
  <c r="C811"/>
  <c r="E811"/>
  <c r="A812"/>
  <c r="B812" l="1"/>
  <c r="D812"/>
  <c r="C812"/>
  <c r="E812"/>
  <c r="A813"/>
  <c r="F811"/>
  <c r="B810" i="3" s="1"/>
  <c r="B813" i="2" l="1"/>
  <c r="D813"/>
  <c r="C813"/>
  <c r="E813"/>
  <c r="A814"/>
  <c r="F812"/>
  <c r="B811" i="3" s="1"/>
  <c r="B814" i="2" l="1"/>
  <c r="D814"/>
  <c r="C814"/>
  <c r="E814"/>
  <c r="A815"/>
  <c r="F813"/>
  <c r="B812" i="3" s="1"/>
  <c r="B815" i="2" l="1"/>
  <c r="D815"/>
  <c r="C815"/>
  <c r="E815"/>
  <c r="A816"/>
  <c r="F814"/>
  <c r="B813" i="3" s="1"/>
  <c r="B816" i="2" l="1"/>
  <c r="D816"/>
  <c r="C816"/>
  <c r="E816"/>
  <c r="A817"/>
  <c r="F815"/>
  <c r="B814" i="3" s="1"/>
  <c r="B817" i="2" l="1"/>
  <c r="D817"/>
  <c r="C817"/>
  <c r="E817"/>
  <c r="A818"/>
  <c r="F816"/>
  <c r="B815" i="3" s="1"/>
  <c r="F817" i="2" l="1"/>
  <c r="B816" i="3" s="1"/>
  <c r="B818" i="2"/>
  <c r="D818"/>
  <c r="C818"/>
  <c r="E818"/>
  <c r="A819"/>
  <c r="B819" l="1"/>
  <c r="D819"/>
  <c r="C819"/>
  <c r="E819"/>
  <c r="A820"/>
  <c r="F818"/>
  <c r="B817" i="3" s="1"/>
  <c r="B820" i="2" l="1"/>
  <c r="D820"/>
  <c r="C820"/>
  <c r="E820"/>
  <c r="A821"/>
  <c r="F819"/>
  <c r="B818" i="3" s="1"/>
  <c r="B821" i="2" l="1"/>
  <c r="D821"/>
  <c r="C821"/>
  <c r="E821"/>
  <c r="A822"/>
  <c r="F820"/>
  <c r="B819" i="3" s="1"/>
  <c r="B822" i="2" l="1"/>
  <c r="D822"/>
  <c r="C822"/>
  <c r="E822"/>
  <c r="A823"/>
  <c r="F821"/>
  <c r="B820" i="3" s="1"/>
  <c r="B823" i="2" l="1"/>
  <c r="D823"/>
  <c r="C823"/>
  <c r="E823"/>
  <c r="A824"/>
  <c r="F822"/>
  <c r="B821" i="3" s="1"/>
  <c r="B824" i="2" l="1"/>
  <c r="D824"/>
  <c r="C824"/>
  <c r="E824"/>
  <c r="A825"/>
  <c r="F823"/>
  <c r="B822" i="3" s="1"/>
  <c r="B825" i="2" l="1"/>
  <c r="D825"/>
  <c r="C825"/>
  <c r="E825"/>
  <c r="A826"/>
  <c r="F824"/>
  <c r="B823" i="3" s="1"/>
  <c r="B826" i="2" l="1"/>
  <c r="D826"/>
  <c r="C826"/>
  <c r="E826"/>
  <c r="A827"/>
  <c r="F825"/>
  <c r="B824" i="3" s="1"/>
  <c r="B827" i="2" l="1"/>
  <c r="D827"/>
  <c r="C827"/>
  <c r="E827"/>
  <c r="A828"/>
  <c r="F826"/>
  <c r="B825" i="3" s="1"/>
  <c r="B828" i="2" l="1"/>
  <c r="D828"/>
  <c r="C828"/>
  <c r="E828"/>
  <c r="A829"/>
  <c r="F827"/>
  <c r="B826" i="3" s="1"/>
  <c r="B829" i="2" l="1"/>
  <c r="D829"/>
  <c r="C829"/>
  <c r="E829"/>
  <c r="A830"/>
  <c r="F828"/>
  <c r="B827" i="3" s="1"/>
  <c r="B830" i="2" l="1"/>
  <c r="D830"/>
  <c r="C830"/>
  <c r="E830"/>
  <c r="A831"/>
  <c r="F829"/>
  <c r="B828" i="3" s="1"/>
  <c r="B831" i="2" l="1"/>
  <c r="D831"/>
  <c r="C831"/>
  <c r="E831"/>
  <c r="A832"/>
  <c r="F830"/>
  <c r="B829" i="3" s="1"/>
  <c r="B832" i="2" l="1"/>
  <c r="D832"/>
  <c r="C832"/>
  <c r="E832"/>
  <c r="A833"/>
  <c r="F831"/>
  <c r="B830" i="3" s="1"/>
  <c r="B833" i="2" l="1"/>
  <c r="D833"/>
  <c r="C833"/>
  <c r="E833"/>
  <c r="A834"/>
  <c r="F832"/>
  <c r="B831" i="3" s="1"/>
  <c r="B834" i="2" l="1"/>
  <c r="D834"/>
  <c r="C834"/>
  <c r="E834"/>
  <c r="A835"/>
  <c r="F833"/>
  <c r="B832" i="3" s="1"/>
  <c r="B835" i="2" l="1"/>
  <c r="D835"/>
  <c r="C835"/>
  <c r="E835"/>
  <c r="A836"/>
  <c r="F834"/>
  <c r="B833" i="3" s="1"/>
  <c r="B836" i="2" l="1"/>
  <c r="D836"/>
  <c r="C836"/>
  <c r="E836"/>
  <c r="A837"/>
  <c r="F835"/>
  <c r="B834" i="3" s="1"/>
  <c r="B837" i="2" l="1"/>
  <c r="D837"/>
  <c r="C837"/>
  <c r="E837"/>
  <c r="A838"/>
  <c r="F836"/>
  <c r="B835" i="3" s="1"/>
  <c r="B838" i="2" l="1"/>
  <c r="D838"/>
  <c r="C838"/>
  <c r="E838"/>
  <c r="A839"/>
  <c r="F837"/>
  <c r="B836" i="3" s="1"/>
  <c r="B839" i="2" l="1"/>
  <c r="D839"/>
  <c r="C839"/>
  <c r="E839"/>
  <c r="A840"/>
  <c r="F838"/>
  <c r="B837" i="3" s="1"/>
  <c r="B840" i="2" l="1"/>
  <c r="D840"/>
  <c r="C840"/>
  <c r="E840"/>
  <c r="A841"/>
  <c r="F839"/>
  <c r="B838" i="3" s="1"/>
  <c r="B841" i="2" l="1"/>
  <c r="D841"/>
  <c r="C841"/>
  <c r="E841"/>
  <c r="A842"/>
  <c r="F840"/>
  <c r="B839" i="3" s="1"/>
  <c r="B842" i="2" l="1"/>
  <c r="D842"/>
  <c r="C842"/>
  <c r="E842"/>
  <c r="A843"/>
  <c r="F841"/>
  <c r="B840" i="3" s="1"/>
  <c r="B843" i="2" l="1"/>
  <c r="D843"/>
  <c r="C843"/>
  <c r="E843"/>
  <c r="A844"/>
  <c r="F842"/>
  <c r="B841" i="3" s="1"/>
  <c r="B844" i="2" l="1"/>
  <c r="D844"/>
  <c r="C844"/>
  <c r="E844"/>
  <c r="A845"/>
  <c r="F843"/>
  <c r="B842" i="3" s="1"/>
  <c r="B845" i="2" l="1"/>
  <c r="D845"/>
  <c r="C845"/>
  <c r="E845"/>
  <c r="A846"/>
  <c r="F844"/>
  <c r="B843" i="3" s="1"/>
  <c r="B846" i="2" l="1"/>
  <c r="D846"/>
  <c r="C846"/>
  <c r="E846"/>
  <c r="A847"/>
  <c r="F845"/>
  <c r="B844" i="3" s="1"/>
  <c r="B847" i="2" l="1"/>
  <c r="D847"/>
  <c r="C847"/>
  <c r="E847"/>
  <c r="A848"/>
  <c r="F846"/>
  <c r="B845" i="3" s="1"/>
  <c r="B848" i="2" l="1"/>
  <c r="D848"/>
  <c r="C848"/>
  <c r="E848"/>
  <c r="A849"/>
  <c r="F847"/>
  <c r="B846" i="3" s="1"/>
  <c r="B849" i="2" l="1"/>
  <c r="D849"/>
  <c r="C849"/>
  <c r="E849"/>
  <c r="A850"/>
  <c r="F848"/>
  <c r="B847" i="3" s="1"/>
  <c r="B850" i="2" l="1"/>
  <c r="D850"/>
  <c r="C850"/>
  <c r="E850"/>
  <c r="A851"/>
  <c r="F849"/>
  <c r="B848" i="3" s="1"/>
  <c r="B851" i="2" l="1"/>
  <c r="D851"/>
  <c r="C851"/>
  <c r="E851"/>
  <c r="A852"/>
  <c r="F850"/>
  <c r="B849" i="3" s="1"/>
  <c r="B852" i="2" l="1"/>
  <c r="D852"/>
  <c r="C852"/>
  <c r="E852"/>
  <c r="A853"/>
  <c r="F851"/>
  <c r="B850" i="3" s="1"/>
  <c r="B853" i="2" l="1"/>
  <c r="D853"/>
  <c r="C853"/>
  <c r="E853"/>
  <c r="A854"/>
  <c r="F852"/>
  <c r="B851" i="3" s="1"/>
  <c r="B854" i="2" l="1"/>
  <c r="D854"/>
  <c r="C854"/>
  <c r="E854"/>
  <c r="A855"/>
  <c r="F853"/>
  <c r="B852" i="3" s="1"/>
  <c r="B855" i="2" l="1"/>
  <c r="D855"/>
  <c r="C855"/>
  <c r="E855"/>
  <c r="A856"/>
  <c r="F854"/>
  <c r="B853" i="3" s="1"/>
  <c r="B856" i="2" l="1"/>
  <c r="D856"/>
  <c r="C856"/>
  <c r="E856"/>
  <c r="A857"/>
  <c r="F855"/>
  <c r="B854" i="3" s="1"/>
  <c r="B857" i="2" l="1"/>
  <c r="D857"/>
  <c r="C857"/>
  <c r="E857"/>
  <c r="A858"/>
  <c r="F856"/>
  <c r="B855" i="3" s="1"/>
  <c r="B858" i="2" l="1"/>
  <c r="D858"/>
  <c r="C858"/>
  <c r="E858"/>
  <c r="A859"/>
  <c r="F857"/>
  <c r="B856" i="3" s="1"/>
  <c r="B859" i="2" l="1"/>
  <c r="D859"/>
  <c r="C859"/>
  <c r="E859"/>
  <c r="A860"/>
  <c r="F858"/>
  <c r="B857" i="3" s="1"/>
  <c r="B860" i="2" l="1"/>
  <c r="D860"/>
  <c r="C860"/>
  <c r="E860"/>
  <c r="A861"/>
  <c r="F859"/>
  <c r="B858" i="3" s="1"/>
  <c r="B861" i="2" l="1"/>
  <c r="D861"/>
  <c r="C861"/>
  <c r="E861"/>
  <c r="A862"/>
  <c r="F860"/>
  <c r="B859" i="3" s="1"/>
  <c r="B862" i="2" l="1"/>
  <c r="D862"/>
  <c r="C862"/>
  <c r="E862"/>
  <c r="A863"/>
  <c r="F861"/>
  <c r="B860" i="3" s="1"/>
  <c r="B863" i="2" l="1"/>
  <c r="D863"/>
  <c r="C863"/>
  <c r="E863"/>
  <c r="A864"/>
  <c r="F862"/>
  <c r="B861" i="3" s="1"/>
  <c r="F863" i="2" l="1"/>
  <c r="B862" i="3" s="1"/>
  <c r="B864" i="2"/>
  <c r="D864"/>
  <c r="C864"/>
  <c r="E864"/>
  <c r="A865"/>
  <c r="B865" l="1"/>
  <c r="D865"/>
  <c r="C865"/>
  <c r="E865"/>
  <c r="A866"/>
  <c r="F864"/>
  <c r="B863" i="3" s="1"/>
  <c r="B866" i="2" l="1"/>
  <c r="D866"/>
  <c r="C866"/>
  <c r="E866"/>
  <c r="A867"/>
  <c r="F865"/>
  <c r="B864" i="3" s="1"/>
  <c r="B867" i="2" l="1"/>
  <c r="D867"/>
  <c r="C867"/>
  <c r="E867"/>
  <c r="A868"/>
  <c r="F866"/>
  <c r="B865" i="3" s="1"/>
  <c r="B868" i="2" l="1"/>
  <c r="D868"/>
  <c r="C868"/>
  <c r="E868"/>
  <c r="A869"/>
  <c r="F867"/>
  <c r="B866" i="3" s="1"/>
  <c r="B869" i="2" l="1"/>
  <c r="D869"/>
  <c r="C869"/>
  <c r="E869"/>
  <c r="A870"/>
  <c r="F868"/>
  <c r="B867" i="3" s="1"/>
  <c r="B870" i="2" l="1"/>
  <c r="D870"/>
  <c r="C870"/>
  <c r="E870"/>
  <c r="A871"/>
  <c r="F869"/>
  <c r="B868" i="3" s="1"/>
  <c r="B871" i="2" l="1"/>
  <c r="D871"/>
  <c r="C871"/>
  <c r="E871"/>
  <c r="A872"/>
  <c r="F870"/>
  <c r="B869" i="3" s="1"/>
  <c r="B872" i="2" l="1"/>
  <c r="D872"/>
  <c r="C872"/>
  <c r="E872"/>
  <c r="A873"/>
  <c r="F871"/>
  <c r="B870" i="3" s="1"/>
  <c r="B873" i="2" l="1"/>
  <c r="D873"/>
  <c r="C873"/>
  <c r="E873"/>
  <c r="A874"/>
  <c r="F872"/>
  <c r="B871" i="3" s="1"/>
  <c r="B874" i="2" l="1"/>
  <c r="D874"/>
  <c r="C874"/>
  <c r="E874"/>
  <c r="A875"/>
  <c r="F873"/>
  <c r="B872" i="3" s="1"/>
  <c r="B875" i="2" l="1"/>
  <c r="D875"/>
  <c r="C875"/>
  <c r="E875"/>
  <c r="A876"/>
  <c r="F874"/>
  <c r="B873" i="3" s="1"/>
  <c r="B876" i="2" l="1"/>
  <c r="D876"/>
  <c r="C876"/>
  <c r="E876"/>
  <c r="A877"/>
  <c r="F875"/>
  <c r="B874" i="3" s="1"/>
  <c r="B877" i="2" l="1"/>
  <c r="D877"/>
  <c r="C877"/>
  <c r="E877"/>
  <c r="A878"/>
  <c r="F876"/>
  <c r="B875" i="3" s="1"/>
  <c r="B878" i="2" l="1"/>
  <c r="D878"/>
  <c r="C878"/>
  <c r="E878"/>
  <c r="A879"/>
  <c r="F877"/>
  <c r="B876" i="3" s="1"/>
  <c r="B879" i="2" l="1"/>
  <c r="D879"/>
  <c r="C879"/>
  <c r="E879"/>
  <c r="A880"/>
  <c r="F878"/>
  <c r="B877" i="3" s="1"/>
  <c r="B880" i="2" l="1"/>
  <c r="D880"/>
  <c r="C880"/>
  <c r="E880"/>
  <c r="A881"/>
  <c r="F879"/>
  <c r="B878" i="3" s="1"/>
  <c r="B881" i="2" l="1"/>
  <c r="D881"/>
  <c r="C881"/>
  <c r="E881"/>
  <c r="A882"/>
  <c r="F880"/>
  <c r="B879" i="3" s="1"/>
  <c r="B882" i="2" l="1"/>
  <c r="D882"/>
  <c r="C882"/>
  <c r="E882"/>
  <c r="A883"/>
  <c r="F881"/>
  <c r="B880" i="3" s="1"/>
  <c r="B883" i="2" l="1"/>
  <c r="D883"/>
  <c r="C883"/>
  <c r="E883"/>
  <c r="A884"/>
  <c r="F882"/>
  <c r="B881" i="3" s="1"/>
  <c r="B884" i="2" l="1"/>
  <c r="D884"/>
  <c r="C884"/>
  <c r="E884"/>
  <c r="A885"/>
  <c r="F883"/>
  <c r="B882" i="3" s="1"/>
  <c r="B885" i="2" l="1"/>
  <c r="D885"/>
  <c r="C885"/>
  <c r="E885"/>
  <c r="A886"/>
  <c r="F884"/>
  <c r="B883" i="3" s="1"/>
  <c r="B886" i="2" l="1"/>
  <c r="D886"/>
  <c r="C886"/>
  <c r="E886"/>
  <c r="A887"/>
  <c r="F885"/>
  <c r="B884" i="3" s="1"/>
  <c r="B887" i="2" l="1"/>
  <c r="D887"/>
  <c r="C887"/>
  <c r="E887"/>
  <c r="A888"/>
  <c r="F886"/>
  <c r="B885" i="3" s="1"/>
  <c r="B888" i="2" l="1"/>
  <c r="D888"/>
  <c r="C888"/>
  <c r="E888"/>
  <c r="A889"/>
  <c r="F887"/>
  <c r="B886" i="3" s="1"/>
  <c r="B889" i="2" l="1"/>
  <c r="D889"/>
  <c r="C889"/>
  <c r="E889"/>
  <c r="A890"/>
  <c r="F888"/>
  <c r="B887" i="3" s="1"/>
  <c r="B890" i="2" l="1"/>
  <c r="D890"/>
  <c r="C890"/>
  <c r="E890"/>
  <c r="A891"/>
  <c r="F889"/>
  <c r="B888" i="3" s="1"/>
  <c r="B891" i="2" l="1"/>
  <c r="D891"/>
  <c r="C891"/>
  <c r="E891"/>
  <c r="A892"/>
  <c r="F890"/>
  <c r="B889" i="3" s="1"/>
  <c r="B892" i="2" l="1"/>
  <c r="D892"/>
  <c r="C892"/>
  <c r="E892"/>
  <c r="A893"/>
  <c r="F891"/>
  <c r="B890" i="3" s="1"/>
  <c r="B893" i="2" l="1"/>
  <c r="D893"/>
  <c r="C893"/>
  <c r="E893"/>
  <c r="A894"/>
  <c r="F892"/>
  <c r="B891" i="3" s="1"/>
  <c r="B894" i="2" l="1"/>
  <c r="D894"/>
  <c r="C894"/>
  <c r="E894"/>
  <c r="A895"/>
  <c r="F893"/>
  <c r="B892" i="3" s="1"/>
  <c r="B895" i="2" l="1"/>
  <c r="D895"/>
  <c r="C895"/>
  <c r="E895"/>
  <c r="A896"/>
  <c r="F894"/>
  <c r="B893" i="3" s="1"/>
  <c r="B896" i="2" l="1"/>
  <c r="D896"/>
  <c r="C896"/>
  <c r="E896"/>
  <c r="A897"/>
  <c r="F895"/>
  <c r="B894" i="3" s="1"/>
  <c r="B897" i="2" l="1"/>
  <c r="D897"/>
  <c r="C897"/>
  <c r="E897"/>
  <c r="A898"/>
  <c r="F896"/>
  <c r="B895" i="3" s="1"/>
  <c r="B898" i="2" l="1"/>
  <c r="D898"/>
  <c r="C898"/>
  <c r="E898"/>
  <c r="A899"/>
  <c r="F897"/>
  <c r="B896" i="3" s="1"/>
  <c r="B899" i="2" l="1"/>
  <c r="D899"/>
  <c r="C899"/>
  <c r="E899"/>
  <c r="A900"/>
  <c r="F898"/>
  <c r="B897" i="3" s="1"/>
  <c r="B900" i="2" l="1"/>
  <c r="D900"/>
  <c r="C900"/>
  <c r="E900"/>
  <c r="A901"/>
  <c r="F899"/>
  <c r="B898" i="3" s="1"/>
  <c r="B901" i="2" l="1"/>
  <c r="D901"/>
  <c r="C901"/>
  <c r="E901"/>
  <c r="A902"/>
  <c r="F900"/>
  <c r="B899" i="3" s="1"/>
  <c r="B902" i="2" l="1"/>
  <c r="D902"/>
  <c r="C902"/>
  <c r="E902"/>
  <c r="A903"/>
  <c r="F901"/>
  <c r="B900" i="3" s="1"/>
  <c r="B903" i="2" l="1"/>
  <c r="D903"/>
  <c r="C903"/>
  <c r="E903"/>
  <c r="A904"/>
  <c r="F902"/>
  <c r="B901" i="3" s="1"/>
  <c r="B904" i="2" l="1"/>
  <c r="D904"/>
  <c r="C904"/>
  <c r="E904"/>
  <c r="A905"/>
  <c r="F903"/>
  <c r="B902" i="3" s="1"/>
  <c r="B905" i="2" l="1"/>
  <c r="D905"/>
  <c r="C905"/>
  <c r="E905"/>
  <c r="A906"/>
  <c r="F904"/>
  <c r="B903" i="3" s="1"/>
  <c r="B906" i="2" l="1"/>
  <c r="D906"/>
  <c r="C906"/>
  <c r="E906"/>
  <c r="A907"/>
  <c r="F905"/>
  <c r="B904" i="3" s="1"/>
  <c r="B907" i="2" l="1"/>
  <c r="D907"/>
  <c r="C907"/>
  <c r="E907"/>
  <c r="A908"/>
  <c r="F906"/>
  <c r="B905" i="3" s="1"/>
  <c r="B908" i="2" l="1"/>
  <c r="D908"/>
  <c r="C908"/>
  <c r="E908"/>
  <c r="A909"/>
  <c r="F907"/>
  <c r="B906" i="3" s="1"/>
  <c r="B909" i="2" l="1"/>
  <c r="D909"/>
  <c r="C909"/>
  <c r="E909"/>
  <c r="A910"/>
  <c r="F908"/>
  <c r="B907" i="3" s="1"/>
  <c r="B910" i="2" l="1"/>
  <c r="D910"/>
  <c r="C910"/>
  <c r="E910"/>
  <c r="A911"/>
  <c r="F909"/>
  <c r="B908" i="3" s="1"/>
  <c r="B911" i="2" l="1"/>
  <c r="D911"/>
  <c r="C911"/>
  <c r="E911"/>
  <c r="A912"/>
  <c r="F910"/>
  <c r="B909" i="3" s="1"/>
  <c r="B912" i="2" l="1"/>
  <c r="D912"/>
  <c r="C912"/>
  <c r="E912"/>
  <c r="A913"/>
  <c r="F911"/>
  <c r="B910" i="3" s="1"/>
  <c r="B913" i="2" l="1"/>
  <c r="D913"/>
  <c r="C913"/>
  <c r="E913"/>
  <c r="A914"/>
  <c r="F912"/>
  <c r="B911" i="3" s="1"/>
  <c r="B914" i="2" l="1"/>
  <c r="D914"/>
  <c r="C914"/>
  <c r="E914"/>
  <c r="A915"/>
  <c r="F913"/>
  <c r="B912" i="3" s="1"/>
  <c r="B915" i="2" l="1"/>
  <c r="D915"/>
  <c r="C915"/>
  <c r="E915"/>
  <c r="A916"/>
  <c r="F914"/>
  <c r="B913" i="3" s="1"/>
  <c r="B916" i="2" l="1"/>
  <c r="D916"/>
  <c r="C916"/>
  <c r="E916"/>
  <c r="A917"/>
  <c r="F915"/>
  <c r="B914" i="3" s="1"/>
  <c r="B917" i="2" l="1"/>
  <c r="D917"/>
  <c r="C917"/>
  <c r="E917"/>
  <c r="A918"/>
  <c r="F916"/>
  <c r="B915" i="3" s="1"/>
  <c r="B918" i="2" l="1"/>
  <c r="D918"/>
  <c r="C918"/>
  <c r="E918"/>
  <c r="A919"/>
  <c r="F917"/>
  <c r="B916" i="3" s="1"/>
  <c r="B919" i="2" l="1"/>
  <c r="D919"/>
  <c r="C919"/>
  <c r="E919"/>
  <c r="A920"/>
  <c r="F918"/>
  <c r="B917" i="3" s="1"/>
  <c r="B920" i="2" l="1"/>
  <c r="D920"/>
  <c r="C920"/>
  <c r="E920"/>
  <c r="A921"/>
  <c r="F919"/>
  <c r="B918" i="3" s="1"/>
  <c r="B921" i="2" l="1"/>
  <c r="D921"/>
  <c r="C921"/>
  <c r="E921"/>
  <c r="A922"/>
  <c r="F920"/>
  <c r="B919" i="3" s="1"/>
  <c r="B922" i="2" l="1"/>
  <c r="D922"/>
  <c r="C922"/>
  <c r="E922"/>
  <c r="A923"/>
  <c r="F921"/>
  <c r="B920" i="3" s="1"/>
  <c r="B923" i="2" l="1"/>
  <c r="D923"/>
  <c r="C923"/>
  <c r="E923"/>
  <c r="A924"/>
  <c r="F922"/>
  <c r="B921" i="3" s="1"/>
  <c r="B924" i="2" l="1"/>
  <c r="D924"/>
  <c r="C924"/>
  <c r="E924"/>
  <c r="A925"/>
  <c r="F923"/>
  <c r="B922" i="3" s="1"/>
  <c r="B925" i="2" l="1"/>
  <c r="D925"/>
  <c r="C925"/>
  <c r="E925"/>
  <c r="A926"/>
  <c r="F924"/>
  <c r="B923" i="3" s="1"/>
  <c r="B926" i="2" l="1"/>
  <c r="D926"/>
  <c r="C926"/>
  <c r="E926"/>
  <c r="A927"/>
  <c r="F925"/>
  <c r="B924" i="3" s="1"/>
  <c r="B927" i="2" l="1"/>
  <c r="D927"/>
  <c r="C927"/>
  <c r="E927"/>
  <c r="A928"/>
  <c r="F926"/>
  <c r="B925" i="3" s="1"/>
  <c r="B928" i="2" l="1"/>
  <c r="D928"/>
  <c r="C928"/>
  <c r="E928"/>
  <c r="A929"/>
  <c r="F927"/>
  <c r="B926" i="3" s="1"/>
  <c r="B929" i="2" l="1"/>
  <c r="D929"/>
  <c r="C929"/>
  <c r="E929"/>
  <c r="A930"/>
  <c r="F928"/>
  <c r="B927" i="3" s="1"/>
  <c r="B930" i="2" l="1"/>
  <c r="D930"/>
  <c r="C930"/>
  <c r="E930"/>
  <c r="A931"/>
  <c r="F929"/>
  <c r="B928" i="3" s="1"/>
  <c r="B931" i="2" l="1"/>
  <c r="D931"/>
  <c r="C931"/>
  <c r="E931"/>
  <c r="A932"/>
  <c r="F930"/>
  <c r="B929" i="3" s="1"/>
  <c r="B932" i="2" l="1"/>
  <c r="D932"/>
  <c r="C932"/>
  <c r="E932"/>
  <c r="A933"/>
  <c r="F931"/>
  <c r="B930" i="3" s="1"/>
  <c r="B933" i="2" l="1"/>
  <c r="D933"/>
  <c r="C933"/>
  <c r="E933"/>
  <c r="A934"/>
  <c r="F932"/>
  <c r="B931" i="3" s="1"/>
  <c r="B934" i="2" l="1"/>
  <c r="D934"/>
  <c r="C934"/>
  <c r="E934"/>
  <c r="A935"/>
  <c r="F933"/>
  <c r="B932" i="3" s="1"/>
  <c r="B935" i="2" l="1"/>
  <c r="D935"/>
  <c r="C935"/>
  <c r="E935"/>
  <c r="A936"/>
  <c r="F934"/>
  <c r="B933" i="3" s="1"/>
  <c r="B936" i="2" l="1"/>
  <c r="D936"/>
  <c r="C936"/>
  <c r="E936"/>
  <c r="A937"/>
  <c r="F935"/>
  <c r="B934" i="3" s="1"/>
  <c r="B937" i="2" l="1"/>
  <c r="D937"/>
  <c r="C937"/>
  <c r="E937"/>
  <c r="A938"/>
  <c r="F936"/>
  <c r="B935" i="3" s="1"/>
  <c r="B938" i="2" l="1"/>
  <c r="D938"/>
  <c r="C938"/>
  <c r="E938"/>
  <c r="A939"/>
  <c r="F937"/>
  <c r="B936" i="3" s="1"/>
  <c r="B939" i="2" l="1"/>
  <c r="D939"/>
  <c r="C939"/>
  <c r="E939"/>
  <c r="A940"/>
  <c r="F938"/>
  <c r="B937" i="3" s="1"/>
  <c r="B940" i="2" l="1"/>
  <c r="D940"/>
  <c r="C940"/>
  <c r="E940"/>
  <c r="A941"/>
  <c r="F939"/>
  <c r="B938" i="3" s="1"/>
  <c r="B941" i="2" l="1"/>
  <c r="D941"/>
  <c r="C941"/>
  <c r="E941"/>
  <c r="A942"/>
  <c r="F940"/>
  <c r="B939" i="3" s="1"/>
  <c r="B942" i="2" l="1"/>
  <c r="D942"/>
  <c r="C942"/>
  <c r="E942"/>
  <c r="A943"/>
  <c r="F941"/>
  <c r="B940" i="3" s="1"/>
  <c r="B943" i="2" l="1"/>
  <c r="D943"/>
  <c r="C943"/>
  <c r="E943"/>
  <c r="A944"/>
  <c r="F942"/>
  <c r="B941" i="3" s="1"/>
  <c r="B944" i="2" l="1"/>
  <c r="D944"/>
  <c r="C944"/>
  <c r="E944"/>
  <c r="A945"/>
  <c r="F943"/>
  <c r="B942" i="3" s="1"/>
  <c r="B945" i="2" l="1"/>
  <c r="D945"/>
  <c r="C945"/>
  <c r="E945"/>
  <c r="A946"/>
  <c r="F944"/>
  <c r="B943" i="3" s="1"/>
  <c r="B946" i="2" l="1"/>
  <c r="D946"/>
  <c r="C946"/>
  <c r="E946"/>
  <c r="A947"/>
  <c r="F945"/>
  <c r="B944" i="3" s="1"/>
  <c r="B947" i="2" l="1"/>
  <c r="D947"/>
  <c r="C947"/>
  <c r="E947"/>
  <c r="A948"/>
  <c r="F946"/>
  <c r="B945" i="3" s="1"/>
  <c r="B948" i="2" l="1"/>
  <c r="D948"/>
  <c r="C948"/>
  <c r="E948"/>
  <c r="A949"/>
  <c r="F947"/>
  <c r="B946" i="3" s="1"/>
  <c r="B949" i="2" l="1"/>
  <c r="D949"/>
  <c r="C949"/>
  <c r="E949"/>
  <c r="A950"/>
  <c r="F948"/>
  <c r="B947" i="3" s="1"/>
  <c r="B950" i="2" l="1"/>
  <c r="D950"/>
  <c r="C950"/>
  <c r="E950"/>
  <c r="A951"/>
  <c r="F949"/>
  <c r="B948" i="3" s="1"/>
  <c r="B951" i="2" l="1"/>
  <c r="D951"/>
  <c r="C951"/>
  <c r="E951"/>
  <c r="A952"/>
  <c r="F950"/>
  <c r="B949" i="3" s="1"/>
  <c r="B952" i="2" l="1"/>
  <c r="D952"/>
  <c r="C952"/>
  <c r="E952"/>
  <c r="A953"/>
  <c r="F951"/>
  <c r="B950" i="3" s="1"/>
  <c r="B953" i="2" l="1"/>
  <c r="D953"/>
  <c r="C953"/>
  <c r="E953"/>
  <c r="A954"/>
  <c r="F952"/>
  <c r="B951" i="3" s="1"/>
  <c r="B954" i="2" l="1"/>
  <c r="D954"/>
  <c r="C954"/>
  <c r="E954"/>
  <c r="A955"/>
  <c r="F953"/>
  <c r="B952" i="3" s="1"/>
  <c r="B955" i="2" l="1"/>
  <c r="D955"/>
  <c r="C955"/>
  <c r="E955"/>
  <c r="A956"/>
  <c r="F954"/>
  <c r="B953" i="3" s="1"/>
  <c r="B956" i="2" l="1"/>
  <c r="D956"/>
  <c r="C956"/>
  <c r="E956"/>
  <c r="A957"/>
  <c r="F955"/>
  <c r="B954" i="3" s="1"/>
  <c r="B957" i="2" l="1"/>
  <c r="D957"/>
  <c r="C957"/>
  <c r="E957"/>
  <c r="A958"/>
  <c r="F956"/>
  <c r="B955" i="3" s="1"/>
  <c r="B958" i="2" l="1"/>
  <c r="D958"/>
  <c r="C958"/>
  <c r="E958"/>
  <c r="A959"/>
  <c r="F957"/>
  <c r="B956" i="3" s="1"/>
  <c r="B959" i="2" l="1"/>
  <c r="D959"/>
  <c r="C959"/>
  <c r="E959"/>
  <c r="A960"/>
  <c r="F958"/>
  <c r="B957" i="3" s="1"/>
  <c r="B960" i="2" l="1"/>
  <c r="D960"/>
  <c r="C960"/>
  <c r="E960"/>
  <c r="A961"/>
  <c r="F959"/>
  <c r="B958" i="3" s="1"/>
  <c r="B961" i="2" l="1"/>
  <c r="D961"/>
  <c r="C961"/>
  <c r="E961"/>
  <c r="A962"/>
  <c r="F960"/>
  <c r="B959" i="3" s="1"/>
  <c r="B962" i="2" l="1"/>
  <c r="D962"/>
  <c r="C962"/>
  <c r="E962"/>
  <c r="A963"/>
  <c r="F961"/>
  <c r="B960" i="3" s="1"/>
  <c r="B963" i="2" l="1"/>
  <c r="D963"/>
  <c r="C963"/>
  <c r="E963"/>
  <c r="A964"/>
  <c r="F962"/>
  <c r="B961" i="3" s="1"/>
  <c r="B964" i="2" l="1"/>
  <c r="D964"/>
  <c r="C964"/>
  <c r="E964"/>
  <c r="A965"/>
  <c r="F963"/>
  <c r="B962" i="3" s="1"/>
  <c r="B965" i="2" l="1"/>
  <c r="D965"/>
  <c r="C965"/>
  <c r="E965"/>
  <c r="A966"/>
  <c r="F964"/>
  <c r="B963" i="3" s="1"/>
  <c r="B966" i="2" l="1"/>
  <c r="D966"/>
  <c r="C966"/>
  <c r="E966"/>
  <c r="A967"/>
  <c r="F965"/>
  <c r="B964" i="3" s="1"/>
  <c r="B967" i="2" l="1"/>
  <c r="D967"/>
  <c r="C967"/>
  <c r="E967"/>
  <c r="A968"/>
  <c r="F966"/>
  <c r="B965" i="3" s="1"/>
  <c r="B968" i="2" l="1"/>
  <c r="D968"/>
  <c r="C968"/>
  <c r="E968"/>
  <c r="A969"/>
  <c r="F967"/>
  <c r="B966" i="3" s="1"/>
  <c r="B969" i="2" l="1"/>
  <c r="D969"/>
  <c r="C969"/>
  <c r="E969"/>
  <c r="A970"/>
  <c r="F968"/>
  <c r="B967" i="3" s="1"/>
  <c r="B970" i="2" l="1"/>
  <c r="D970"/>
  <c r="C970"/>
  <c r="E970"/>
  <c r="A971"/>
  <c r="F969"/>
  <c r="B968" i="3" s="1"/>
  <c r="B971" i="2" l="1"/>
  <c r="D971"/>
  <c r="C971"/>
  <c r="E971"/>
  <c r="A972"/>
  <c r="F970"/>
  <c r="B969" i="3" s="1"/>
  <c r="B972" i="2" l="1"/>
  <c r="D972"/>
  <c r="C972"/>
  <c r="E972"/>
  <c r="A973"/>
  <c r="F971"/>
  <c r="B970" i="3" s="1"/>
  <c r="B973" i="2" l="1"/>
  <c r="D973"/>
  <c r="C973"/>
  <c r="E973"/>
  <c r="A974"/>
  <c r="F972"/>
  <c r="B971" i="3" s="1"/>
  <c r="B974" i="2" l="1"/>
  <c r="D974"/>
  <c r="C974"/>
  <c r="E974"/>
  <c r="A975"/>
  <c r="F973"/>
  <c r="B972" i="3" s="1"/>
  <c r="B975" i="2" l="1"/>
  <c r="D975"/>
  <c r="C975"/>
  <c r="E975"/>
  <c r="A976"/>
  <c r="F974"/>
  <c r="B973" i="3" s="1"/>
  <c r="B976" i="2" l="1"/>
  <c r="D976"/>
  <c r="C976"/>
  <c r="E976"/>
  <c r="A977"/>
  <c r="F975"/>
  <c r="B974" i="3" s="1"/>
  <c r="B977" i="2" l="1"/>
  <c r="D977"/>
  <c r="C977"/>
  <c r="E977"/>
  <c r="A978"/>
  <c r="F976"/>
  <c r="B975" i="3" s="1"/>
  <c r="B978" i="2" l="1"/>
  <c r="D978"/>
  <c r="C978"/>
  <c r="E978"/>
  <c r="A979"/>
  <c r="F977"/>
  <c r="B976" i="3" s="1"/>
  <c r="B979" i="2" l="1"/>
  <c r="D979"/>
  <c r="C979"/>
  <c r="E979"/>
  <c r="A980"/>
  <c r="F978"/>
  <c r="B977" i="3" s="1"/>
  <c r="B980" i="2" l="1"/>
  <c r="D980"/>
  <c r="C980"/>
  <c r="E980"/>
  <c r="A981"/>
  <c r="F979"/>
  <c r="B978" i="3" s="1"/>
  <c r="B981" i="2" l="1"/>
  <c r="D981"/>
  <c r="C981"/>
  <c r="E981"/>
  <c r="A982"/>
  <c r="F980"/>
  <c r="B979" i="3" s="1"/>
  <c r="B982" i="2" l="1"/>
  <c r="D982"/>
  <c r="C982"/>
  <c r="E982"/>
  <c r="A983"/>
  <c r="F981"/>
  <c r="B980" i="3" s="1"/>
  <c r="B983" i="2" l="1"/>
  <c r="D983"/>
  <c r="C983"/>
  <c r="E983"/>
  <c r="A984"/>
  <c r="F982"/>
  <c r="B981" i="3" s="1"/>
  <c r="B984" i="2" l="1"/>
  <c r="D984"/>
  <c r="C984"/>
  <c r="E984"/>
  <c r="A985"/>
  <c r="F983"/>
  <c r="B982" i="3" s="1"/>
  <c r="B985" i="2" l="1"/>
  <c r="D985"/>
  <c r="C985"/>
  <c r="E985"/>
  <c r="A986"/>
  <c r="F984"/>
  <c r="B983" i="3" s="1"/>
  <c r="B986" i="2" l="1"/>
  <c r="D986"/>
  <c r="C986"/>
  <c r="E986"/>
  <c r="A987"/>
  <c r="F985"/>
  <c r="B984" i="3" s="1"/>
  <c r="B987" i="2" l="1"/>
  <c r="D987"/>
  <c r="C987"/>
  <c r="E987"/>
  <c r="A988"/>
  <c r="F986"/>
  <c r="B985" i="3" s="1"/>
  <c r="B988" i="2" l="1"/>
  <c r="D988"/>
  <c r="C988"/>
  <c r="E988"/>
  <c r="A989"/>
  <c r="F987"/>
  <c r="B986" i="3" s="1"/>
  <c r="B989" i="2" l="1"/>
  <c r="D989"/>
  <c r="C989"/>
  <c r="E989"/>
  <c r="A990"/>
  <c r="F988"/>
  <c r="B987" i="3" s="1"/>
  <c r="B990" i="2" l="1"/>
  <c r="D990"/>
  <c r="C990"/>
  <c r="E990"/>
  <c r="A991"/>
  <c r="F989"/>
  <c r="B988" i="3" s="1"/>
  <c r="B991" i="2" l="1"/>
  <c r="D991"/>
  <c r="C991"/>
  <c r="E991"/>
  <c r="A992"/>
  <c r="F990"/>
  <c r="B989" i="3" s="1"/>
  <c r="B992" i="2" l="1"/>
  <c r="D992"/>
  <c r="C992"/>
  <c r="E992"/>
  <c r="A993"/>
  <c r="F991"/>
  <c r="B990" i="3" s="1"/>
  <c r="B993" i="2" l="1"/>
  <c r="D993"/>
  <c r="C993"/>
  <c r="E993"/>
  <c r="A994"/>
  <c r="F992"/>
  <c r="B991" i="3" s="1"/>
  <c r="B994" i="2" l="1"/>
  <c r="D994"/>
  <c r="C994"/>
  <c r="E994"/>
  <c r="A995"/>
  <c r="F993"/>
  <c r="B992" i="3" s="1"/>
  <c r="B995" i="2" l="1"/>
  <c r="D995"/>
  <c r="C995"/>
  <c r="E995"/>
  <c r="A996"/>
  <c r="F994"/>
  <c r="B993" i="3" s="1"/>
  <c r="B996" i="2" l="1"/>
  <c r="D996"/>
  <c r="C996"/>
  <c r="E996"/>
  <c r="A997"/>
  <c r="F995"/>
  <c r="B994" i="3" s="1"/>
  <c r="B997" i="2" l="1"/>
  <c r="D997"/>
  <c r="C997"/>
  <c r="E997"/>
  <c r="A998"/>
  <c r="F996"/>
  <c r="B995" i="3" s="1"/>
  <c r="B998" i="2" l="1"/>
  <c r="D998"/>
  <c r="C998"/>
  <c r="E998"/>
  <c r="A999"/>
  <c r="F997"/>
  <c r="B996" i="3" s="1"/>
  <c r="B999" i="2" l="1"/>
  <c r="D999"/>
  <c r="C999"/>
  <c r="E999"/>
  <c r="A1000"/>
  <c r="F998"/>
  <c r="B997" i="3" s="1"/>
  <c r="B1000" i="2" l="1"/>
  <c r="D1000"/>
  <c r="C1000"/>
  <c r="E1000"/>
  <c r="A1001"/>
  <c r="F999"/>
  <c r="B998" i="3" s="1"/>
  <c r="B1001" i="2" l="1"/>
  <c r="D1001"/>
  <c r="C1001"/>
  <c r="E1001"/>
  <c r="A1002"/>
  <c r="F1000"/>
  <c r="B999" i="3" s="1"/>
  <c r="B1002" i="2" l="1"/>
  <c r="D1002"/>
  <c r="C1002"/>
  <c r="E1002"/>
  <c r="A1003"/>
  <c r="F1001"/>
  <c r="B1000" i="3" s="1"/>
  <c r="B1003" i="2" l="1"/>
  <c r="D1003"/>
  <c r="C1003"/>
  <c r="E1003"/>
  <c r="A1004"/>
  <c r="F1002"/>
  <c r="B1001" i="3" s="1"/>
  <c r="B1004" i="2" l="1"/>
  <c r="D1004"/>
  <c r="C1004"/>
  <c r="E1004"/>
  <c r="A1005"/>
  <c r="F1003"/>
  <c r="B1002" i="3" s="1"/>
  <c r="B1005" i="2" l="1"/>
  <c r="D1005"/>
  <c r="C1005"/>
  <c r="E1005"/>
  <c r="A1006"/>
  <c r="F1004"/>
  <c r="B1003" i="3" s="1"/>
  <c r="B1006" i="2" l="1"/>
  <c r="D1006"/>
  <c r="C1006"/>
  <c r="E1006"/>
  <c r="A1007"/>
  <c r="F1005"/>
  <c r="B1004" i="3" s="1"/>
  <c r="B1007" i="2" l="1"/>
  <c r="D1007"/>
  <c r="C1007"/>
  <c r="E1007"/>
  <c r="A1008"/>
  <c r="F1006"/>
  <c r="B1005" i="3" s="1"/>
  <c r="B1008" i="2" l="1"/>
  <c r="D1008"/>
  <c r="C1008"/>
  <c r="E1008"/>
  <c r="A1009"/>
  <c r="F1007"/>
  <c r="B1006" i="3" s="1"/>
  <c r="B1009" i="2" l="1"/>
  <c r="D1009"/>
  <c r="C1009"/>
  <c r="E1009"/>
  <c r="A1010"/>
  <c r="F1008"/>
  <c r="B1007" i="3" s="1"/>
  <c r="B1010" i="2" l="1"/>
  <c r="D1010"/>
  <c r="C1010"/>
  <c r="E1010"/>
  <c r="A1011"/>
  <c r="F1009"/>
  <c r="B1008" i="3" s="1"/>
  <c r="B1011" i="2" l="1"/>
  <c r="D1011"/>
  <c r="C1011"/>
  <c r="E1011"/>
  <c r="A1012"/>
  <c r="F1010"/>
  <c r="B1009" i="3" s="1"/>
  <c r="B1012" i="2" l="1"/>
  <c r="D1012"/>
  <c r="C1012"/>
  <c r="E1012"/>
  <c r="A1013"/>
  <c r="F1011"/>
  <c r="B1010" i="3" s="1"/>
  <c r="B1013" i="2" l="1"/>
  <c r="D1013"/>
  <c r="C1013"/>
  <c r="E1013"/>
  <c r="A1014"/>
  <c r="F1012"/>
  <c r="B1011" i="3" s="1"/>
  <c r="B1014" i="2" l="1"/>
  <c r="D1014"/>
  <c r="C1014"/>
  <c r="E1014"/>
  <c r="A1015"/>
  <c r="F1013"/>
  <c r="B1012" i="3" s="1"/>
  <c r="B1015" i="2" l="1"/>
  <c r="D1015"/>
  <c r="C1015"/>
  <c r="E1015"/>
  <c r="A1016"/>
  <c r="F1014"/>
  <c r="B1013" i="3" s="1"/>
  <c r="B1016" i="2" l="1"/>
  <c r="D1016"/>
  <c r="C1016"/>
  <c r="E1016"/>
  <c r="A1017"/>
  <c r="F1015"/>
  <c r="B1014" i="3" s="1"/>
  <c r="B1017" i="2" l="1"/>
  <c r="D1017"/>
  <c r="C1017"/>
  <c r="E1017"/>
  <c r="A1018"/>
  <c r="F1016"/>
  <c r="B1015" i="3" s="1"/>
  <c r="B1018" i="2" l="1"/>
  <c r="D1018"/>
  <c r="C1018"/>
  <c r="E1018"/>
  <c r="A1019"/>
  <c r="F1017"/>
  <c r="B1016" i="3" s="1"/>
  <c r="B1019" i="2" l="1"/>
  <c r="D1019"/>
  <c r="C1019"/>
  <c r="E1019"/>
  <c r="A1020"/>
  <c r="F1018"/>
  <c r="B1017" i="3" s="1"/>
  <c r="B1020" i="2" l="1"/>
  <c r="D1020"/>
  <c r="C1020"/>
  <c r="E1020"/>
  <c r="A1021"/>
  <c r="F1019"/>
  <c r="B1018" i="3" s="1"/>
  <c r="B1021" i="2" l="1"/>
  <c r="D1021"/>
  <c r="C1021"/>
  <c r="E1021"/>
  <c r="A1022"/>
  <c r="F1020"/>
  <c r="B1019" i="3" s="1"/>
  <c r="B1022" i="2" l="1"/>
  <c r="D1022"/>
  <c r="C1022"/>
  <c r="E1022"/>
  <c r="A1023"/>
  <c r="F1021"/>
  <c r="B1020" i="3" s="1"/>
  <c r="B1023" i="2" l="1"/>
  <c r="D1023"/>
  <c r="C1023"/>
  <c r="E1023"/>
  <c r="A1024"/>
  <c r="F1022"/>
  <c r="B1021" i="3" s="1"/>
  <c r="B1024" i="2" l="1"/>
  <c r="D1024"/>
  <c r="C1024"/>
  <c r="E1024"/>
  <c r="A1025"/>
  <c r="F1023"/>
  <c r="B1022" i="3" s="1"/>
  <c r="B1025" i="2" l="1"/>
  <c r="D1025"/>
  <c r="C1025"/>
  <c r="E1025"/>
  <c r="A1026"/>
  <c r="F1024"/>
  <c r="B1023" i="3" s="1"/>
  <c r="B1026" i="2" l="1"/>
  <c r="D1026"/>
  <c r="C1026"/>
  <c r="E1026"/>
  <c r="A1027"/>
  <c r="F1025"/>
  <c r="B1024" i="3" s="1"/>
  <c r="B1027" i="2" l="1"/>
  <c r="D1027"/>
  <c r="C1027"/>
  <c r="E1027"/>
  <c r="A1028"/>
  <c r="F1026"/>
  <c r="B1025" i="3" s="1"/>
  <c r="B1028" i="2" l="1"/>
  <c r="D1028"/>
  <c r="C1028"/>
  <c r="E1028"/>
  <c r="A1029"/>
  <c r="F1027"/>
  <c r="B1026" i="3" s="1"/>
  <c r="B1029" i="2" l="1"/>
  <c r="D1029"/>
  <c r="C1029"/>
  <c r="E1029"/>
  <c r="A1030"/>
  <c r="F1028"/>
  <c r="B1027" i="3" s="1"/>
  <c r="F1029" i="2" l="1"/>
  <c r="B1028" i="3" s="1"/>
  <c r="B1030" i="2"/>
  <c r="D1030"/>
  <c r="C1030"/>
  <c r="E1030"/>
  <c r="A1031"/>
  <c r="B1031" l="1"/>
  <c r="D1031"/>
  <c r="C1031"/>
  <c r="E1031"/>
  <c r="A1032"/>
  <c r="F1030"/>
  <c r="B1029" i="3" s="1"/>
  <c r="B1032" i="2" l="1"/>
  <c r="D1032"/>
  <c r="C1032"/>
  <c r="E1032"/>
  <c r="A1033"/>
  <c r="F1031"/>
  <c r="B1030" i="3" s="1"/>
  <c r="B1033" i="2" l="1"/>
  <c r="D1033"/>
  <c r="C1033"/>
  <c r="E1033"/>
  <c r="A1034"/>
  <c r="F1032"/>
  <c r="B1031" i="3" s="1"/>
  <c r="B1034" i="2" l="1"/>
  <c r="D1034"/>
  <c r="C1034"/>
  <c r="E1034"/>
  <c r="A1035"/>
  <c r="F1033"/>
  <c r="B1032" i="3" s="1"/>
  <c r="B1035" i="2" l="1"/>
  <c r="D1035"/>
  <c r="C1035"/>
  <c r="E1035"/>
  <c r="A1036"/>
  <c r="F1034"/>
  <c r="B1033" i="3" s="1"/>
  <c r="B1036" i="2" l="1"/>
  <c r="D1036"/>
  <c r="C1036"/>
  <c r="E1036"/>
  <c r="A1037"/>
  <c r="F1035"/>
  <c r="B1034" i="3" s="1"/>
  <c r="B1037" i="2" l="1"/>
  <c r="D1037"/>
  <c r="C1037"/>
  <c r="E1037"/>
  <c r="A1038"/>
  <c r="F1036"/>
  <c r="B1035" i="3" s="1"/>
  <c r="B1038" i="2" l="1"/>
  <c r="D1038"/>
  <c r="C1038"/>
  <c r="E1038"/>
  <c r="A1039"/>
  <c r="F1037"/>
  <c r="B1036" i="3" s="1"/>
  <c r="B1039" i="2" l="1"/>
  <c r="D1039"/>
  <c r="C1039"/>
  <c r="E1039"/>
  <c r="A1040"/>
  <c r="F1038"/>
  <c r="B1037" i="3" s="1"/>
  <c r="B1040" i="2" l="1"/>
  <c r="D1040"/>
  <c r="C1040"/>
  <c r="E1040"/>
  <c r="A1041"/>
  <c r="F1039"/>
  <c r="B1038" i="3" s="1"/>
  <c r="B1041" i="2" l="1"/>
  <c r="D1041"/>
  <c r="C1041"/>
  <c r="E1041"/>
  <c r="A1042"/>
  <c r="F1040"/>
  <c r="B1039" i="3" s="1"/>
  <c r="B1042" i="2" l="1"/>
  <c r="D1042"/>
  <c r="C1042"/>
  <c r="E1042"/>
  <c r="A1043"/>
  <c r="F1041"/>
  <c r="B1040" i="3" s="1"/>
  <c r="B1043" i="2" l="1"/>
  <c r="D1043"/>
  <c r="C1043"/>
  <c r="E1043"/>
  <c r="A1044"/>
  <c r="F1042"/>
  <c r="B1041" i="3" s="1"/>
  <c r="B1044" i="2" l="1"/>
  <c r="D1044"/>
  <c r="C1044"/>
  <c r="E1044"/>
  <c r="A1045"/>
  <c r="F1043"/>
  <c r="B1042" i="3" s="1"/>
  <c r="B1045" i="2" l="1"/>
  <c r="D1045"/>
  <c r="C1045"/>
  <c r="E1045"/>
  <c r="A1046"/>
  <c r="F1044"/>
  <c r="B1043" i="3" s="1"/>
  <c r="B1046" i="2" l="1"/>
  <c r="D1046"/>
  <c r="C1046"/>
  <c r="E1046"/>
  <c r="A1047"/>
  <c r="F1045"/>
  <c r="B1044" i="3" s="1"/>
  <c r="B1047" i="2" l="1"/>
  <c r="D1047"/>
  <c r="C1047"/>
  <c r="E1047"/>
  <c r="A1048"/>
  <c r="F1046"/>
  <c r="B1045" i="3" s="1"/>
  <c r="B1048" i="2" l="1"/>
  <c r="D1048"/>
  <c r="C1048"/>
  <c r="E1048"/>
  <c r="A1049"/>
  <c r="F1047"/>
  <c r="B1046" i="3" s="1"/>
  <c r="B1049" i="2" l="1"/>
  <c r="D1049"/>
  <c r="C1049"/>
  <c r="E1049"/>
  <c r="A1050"/>
  <c r="F1048"/>
  <c r="B1047" i="3" s="1"/>
  <c r="B1050" i="2" l="1"/>
  <c r="D1050"/>
  <c r="C1050"/>
  <c r="E1050"/>
  <c r="A1051"/>
  <c r="F1049"/>
  <c r="B1048" i="3" s="1"/>
  <c r="B1051" i="2" l="1"/>
  <c r="D1051"/>
  <c r="C1051"/>
  <c r="E1051"/>
  <c r="A1052"/>
  <c r="F1050"/>
  <c r="B1049" i="3" s="1"/>
  <c r="B1052" i="2" l="1"/>
  <c r="D1052"/>
  <c r="C1052"/>
  <c r="E1052"/>
  <c r="A1053"/>
  <c r="F1051"/>
  <c r="B1050" i="3" s="1"/>
  <c r="B1053" i="2" l="1"/>
  <c r="D1053"/>
  <c r="C1053"/>
  <c r="E1053"/>
  <c r="A1054"/>
  <c r="F1052"/>
  <c r="B1051" i="3" s="1"/>
  <c r="B1054" i="2" l="1"/>
  <c r="D1054"/>
  <c r="C1054"/>
  <c r="E1054"/>
  <c r="A1055"/>
  <c r="F1053"/>
  <c r="B1052" i="3" s="1"/>
  <c r="B1055" i="2" l="1"/>
  <c r="D1055"/>
  <c r="C1055"/>
  <c r="E1055"/>
  <c r="A1056"/>
  <c r="F1054"/>
  <c r="B1053" i="3" s="1"/>
  <c r="B1056" i="2" l="1"/>
  <c r="D1056"/>
  <c r="C1056"/>
  <c r="E1056"/>
  <c r="A1057"/>
  <c r="F1055"/>
  <c r="B1054" i="3" s="1"/>
  <c r="B1057" i="2" l="1"/>
  <c r="D1057"/>
  <c r="C1057"/>
  <c r="E1057"/>
  <c r="A1058"/>
  <c r="F1056"/>
  <c r="B1055" i="3" s="1"/>
  <c r="B1058" i="2" l="1"/>
  <c r="D1058"/>
  <c r="C1058"/>
  <c r="E1058"/>
  <c r="A1059"/>
  <c r="F1057"/>
  <c r="B1056" i="3" s="1"/>
  <c r="B1059" i="2" l="1"/>
  <c r="D1059"/>
  <c r="C1059"/>
  <c r="E1059"/>
  <c r="A1060"/>
  <c r="F1058"/>
  <c r="B1057" i="3" s="1"/>
  <c r="B1060" i="2" l="1"/>
  <c r="D1060"/>
  <c r="C1060"/>
  <c r="E1060"/>
  <c r="A1061"/>
  <c r="F1059"/>
  <c r="B1058" i="3" s="1"/>
  <c r="B1061" i="2" l="1"/>
  <c r="D1061"/>
  <c r="C1061"/>
  <c r="E1061"/>
  <c r="A1062"/>
  <c r="F1060"/>
  <c r="B1059" i="3" s="1"/>
  <c r="B1062" i="2" l="1"/>
  <c r="D1062"/>
  <c r="C1062"/>
  <c r="E1062"/>
  <c r="A1063"/>
  <c r="F1061"/>
  <c r="B1060" i="3" s="1"/>
  <c r="F1062" i="2" l="1"/>
  <c r="B1061" i="3" s="1"/>
  <c r="B1063" i="2"/>
  <c r="D1063"/>
  <c r="C1063"/>
  <c r="E1063"/>
  <c r="A1064"/>
  <c r="B1064" l="1"/>
  <c r="D1064"/>
  <c r="C1064"/>
  <c r="E1064"/>
  <c r="A1065"/>
  <c r="F1063"/>
  <c r="B1062" i="3" s="1"/>
  <c r="B1065" i="2" l="1"/>
  <c r="D1065"/>
  <c r="C1065"/>
  <c r="E1065"/>
  <c r="A1066"/>
  <c r="F1064"/>
  <c r="B1063" i="3" s="1"/>
  <c r="B1066" i="2" l="1"/>
  <c r="D1066"/>
  <c r="C1066"/>
  <c r="E1066"/>
  <c r="A1067"/>
  <c r="F1065"/>
  <c r="B1064" i="3" s="1"/>
  <c r="B1067" i="2" l="1"/>
  <c r="D1067"/>
  <c r="C1067"/>
  <c r="E1067"/>
  <c r="A1068"/>
  <c r="F1066"/>
  <c r="B1065" i="3" s="1"/>
  <c r="B1068" i="2" l="1"/>
  <c r="D1068"/>
  <c r="C1068"/>
  <c r="E1068"/>
  <c r="A1069"/>
  <c r="F1067"/>
  <c r="B1066" i="3" s="1"/>
  <c r="B1069" i="2" l="1"/>
  <c r="D1069"/>
  <c r="C1069"/>
  <c r="E1069"/>
  <c r="A1070"/>
  <c r="F1068"/>
  <c r="B1067" i="3" s="1"/>
  <c r="B1070" i="2" l="1"/>
  <c r="D1070"/>
  <c r="C1070"/>
  <c r="E1070"/>
  <c r="A1071"/>
  <c r="F1069"/>
  <c r="B1068" i="3" s="1"/>
  <c r="B1071" i="2" l="1"/>
  <c r="D1071"/>
  <c r="C1071"/>
  <c r="E1071"/>
  <c r="A1072"/>
  <c r="F1070"/>
  <c r="B1069" i="3" s="1"/>
  <c r="B1072" i="2" l="1"/>
  <c r="D1072"/>
  <c r="C1072"/>
  <c r="E1072"/>
  <c r="A1073"/>
  <c r="F1071"/>
  <c r="B1070" i="3" s="1"/>
  <c r="B1073" i="2" l="1"/>
  <c r="D1073"/>
  <c r="C1073"/>
  <c r="E1073"/>
  <c r="A1074"/>
  <c r="F1072"/>
  <c r="B1071" i="3" s="1"/>
  <c r="B1074" i="2" l="1"/>
  <c r="D1074"/>
  <c r="C1074"/>
  <c r="E1074"/>
  <c r="A1075"/>
  <c r="F1073"/>
  <c r="B1072" i="3" s="1"/>
  <c r="B1075" i="2" l="1"/>
  <c r="D1075"/>
  <c r="C1075"/>
  <c r="E1075"/>
  <c r="A1076"/>
  <c r="F1074"/>
  <c r="B1073" i="3" s="1"/>
  <c r="B1076" i="2" l="1"/>
  <c r="D1076"/>
  <c r="C1076"/>
  <c r="E1076"/>
  <c r="A1077"/>
  <c r="F1075"/>
  <c r="B1074" i="3" s="1"/>
  <c r="B1077" i="2" l="1"/>
  <c r="D1077"/>
  <c r="C1077"/>
  <c r="E1077"/>
  <c r="A1078"/>
  <c r="F1076"/>
  <c r="B1075" i="3" s="1"/>
  <c r="B1078" i="2" l="1"/>
  <c r="D1078"/>
  <c r="C1078"/>
  <c r="E1078"/>
  <c r="A1079"/>
  <c r="F1077"/>
  <c r="B1076" i="3" s="1"/>
  <c r="B1079" i="2" l="1"/>
  <c r="D1079"/>
  <c r="C1079"/>
  <c r="E1079"/>
  <c r="A1080"/>
  <c r="F1078"/>
  <c r="B1077" i="3" s="1"/>
  <c r="B1080" i="2" l="1"/>
  <c r="D1080"/>
  <c r="C1080"/>
  <c r="E1080"/>
  <c r="A1081"/>
  <c r="F1079"/>
  <c r="B1078" i="3" s="1"/>
  <c r="B1081" i="2" l="1"/>
  <c r="D1081"/>
  <c r="C1081"/>
  <c r="E1081"/>
  <c r="A1082"/>
  <c r="F1080"/>
  <c r="B1079" i="3" s="1"/>
  <c r="B1082" i="2" l="1"/>
  <c r="D1082"/>
  <c r="C1082"/>
  <c r="E1082"/>
  <c r="A1083"/>
  <c r="F1081"/>
  <c r="B1080" i="3" s="1"/>
  <c r="B1083" i="2" l="1"/>
  <c r="D1083"/>
  <c r="C1083"/>
  <c r="E1083"/>
  <c r="A1084"/>
  <c r="F1082"/>
  <c r="B1081" i="3" s="1"/>
  <c r="F1083" i="2" l="1"/>
  <c r="B1082" i="3" s="1"/>
  <c r="B1084" i="2"/>
  <c r="D1084"/>
  <c r="C1084"/>
  <c r="E1084"/>
  <c r="A1085"/>
  <c r="B1085" l="1"/>
  <c r="D1085"/>
  <c r="C1085"/>
  <c r="E1085"/>
  <c r="A1086"/>
  <c r="F1084"/>
  <c r="B1083" i="3" s="1"/>
  <c r="F1085" i="2" l="1"/>
  <c r="B1084" i="3" s="1"/>
  <c r="B1086" i="2"/>
  <c r="D1086"/>
  <c r="C1086"/>
  <c r="E1086"/>
  <c r="A1087"/>
  <c r="B1087" l="1"/>
  <c r="D1087"/>
  <c r="C1087"/>
  <c r="E1087"/>
  <c r="A1088"/>
  <c r="F1086"/>
  <c r="B1085" i="3" s="1"/>
  <c r="B1088" i="2" l="1"/>
  <c r="D1088"/>
  <c r="C1088"/>
  <c r="E1088"/>
  <c r="A1089"/>
  <c r="F1087"/>
  <c r="B1086" i="3" s="1"/>
  <c r="B1089" i="2" l="1"/>
  <c r="D1089"/>
  <c r="C1089"/>
  <c r="E1089"/>
  <c r="A1090"/>
  <c r="F1088"/>
  <c r="B1087" i="3" s="1"/>
  <c r="B1090" i="2" l="1"/>
  <c r="D1090"/>
  <c r="C1090"/>
  <c r="E1090"/>
  <c r="A1091"/>
  <c r="F1089"/>
  <c r="B1088" i="3" s="1"/>
  <c r="B1091" i="2" l="1"/>
  <c r="D1091"/>
  <c r="C1091"/>
  <c r="E1091"/>
  <c r="A1092"/>
  <c r="F1090"/>
  <c r="B1089" i="3" s="1"/>
  <c r="B1092" i="2" l="1"/>
  <c r="D1092"/>
  <c r="C1092"/>
  <c r="E1092"/>
  <c r="A1093"/>
  <c r="F1091"/>
  <c r="B1090" i="3" s="1"/>
  <c r="B1093" i="2" l="1"/>
  <c r="D1093"/>
  <c r="C1093"/>
  <c r="E1093"/>
  <c r="A1094"/>
  <c r="F1092"/>
  <c r="B1091" i="3" s="1"/>
  <c r="F1093" i="2" l="1"/>
  <c r="B1092" i="3" s="1"/>
  <c r="B1094" i="2"/>
  <c r="D1094"/>
  <c r="C1094"/>
  <c r="E1094"/>
  <c r="A1095"/>
  <c r="B1095" l="1"/>
  <c r="D1095"/>
  <c r="C1095"/>
  <c r="E1095"/>
  <c r="A1096"/>
  <c r="F1094"/>
  <c r="B1093" i="3" s="1"/>
  <c r="B1096" i="2" l="1"/>
  <c r="D1096"/>
  <c r="C1096"/>
  <c r="E1096"/>
  <c r="A1097"/>
  <c r="F1095"/>
  <c r="B1094" i="3" s="1"/>
  <c r="F1096" i="2" l="1"/>
  <c r="B1095" i="3" s="1"/>
  <c r="B1097" i="2"/>
  <c r="D1097"/>
  <c r="C1097"/>
  <c r="E1097"/>
  <c r="A1098"/>
  <c r="B1098" l="1"/>
  <c r="D1098"/>
  <c r="C1098"/>
  <c r="E1098"/>
  <c r="A1099"/>
  <c r="F1097"/>
  <c r="B1096" i="3" s="1"/>
  <c r="B1099" i="2" l="1"/>
  <c r="D1099"/>
  <c r="C1099"/>
  <c r="E1099"/>
  <c r="A1100"/>
  <c r="F1098"/>
  <c r="B1097" i="3" s="1"/>
  <c r="B1100" i="2" l="1"/>
  <c r="D1100"/>
  <c r="C1100"/>
  <c r="E1100"/>
  <c r="A1101"/>
  <c r="F1099"/>
  <c r="B1098" i="3" s="1"/>
  <c r="B1101" i="2" l="1"/>
  <c r="D1101"/>
  <c r="C1101"/>
  <c r="E1101"/>
  <c r="A1102"/>
  <c r="F1100"/>
  <c r="B1099" i="3" s="1"/>
  <c r="B1102" i="2" l="1"/>
  <c r="D1102"/>
  <c r="C1102"/>
  <c r="E1102"/>
  <c r="A1103"/>
  <c r="F1101"/>
  <c r="B1100" i="3" s="1"/>
  <c r="B1103" i="2" l="1"/>
  <c r="D1103"/>
  <c r="C1103"/>
  <c r="E1103"/>
  <c r="A1104"/>
  <c r="F1102"/>
  <c r="B1101" i="3" s="1"/>
  <c r="B1104" i="2" l="1"/>
  <c r="D1104"/>
  <c r="C1104"/>
  <c r="E1104"/>
  <c r="A1105"/>
  <c r="F1103"/>
  <c r="B1102" i="3" s="1"/>
  <c r="B1105" i="2" l="1"/>
  <c r="D1105"/>
  <c r="C1105"/>
  <c r="E1105"/>
  <c r="A1106"/>
  <c r="F1104"/>
  <c r="B1103" i="3" s="1"/>
  <c r="B1106" i="2" l="1"/>
  <c r="D1106"/>
  <c r="C1106"/>
  <c r="E1106"/>
  <c r="A1107"/>
  <c r="F1105"/>
  <c r="B1104" i="3" s="1"/>
  <c r="B1107" i="2" l="1"/>
  <c r="D1107"/>
  <c r="C1107"/>
  <c r="E1107"/>
  <c r="A1108"/>
  <c r="F1106"/>
  <c r="B1105" i="3" s="1"/>
  <c r="F1107" i="2" l="1"/>
  <c r="B1106" i="3" s="1"/>
  <c r="B1108" i="2"/>
  <c r="D1108"/>
  <c r="C1108"/>
  <c r="E1108"/>
  <c r="A1109"/>
  <c r="B1109" l="1"/>
  <c r="D1109"/>
  <c r="C1109"/>
  <c r="E1109"/>
  <c r="A1110"/>
  <c r="F1108"/>
  <c r="B1107" i="3" s="1"/>
  <c r="B1110" i="2" l="1"/>
  <c r="D1110"/>
  <c r="C1110"/>
  <c r="E1110"/>
  <c r="A1111"/>
  <c r="F1109"/>
  <c r="B1108" i="3" s="1"/>
  <c r="B1111" i="2" l="1"/>
  <c r="D1111"/>
  <c r="C1111"/>
  <c r="E1111"/>
  <c r="A1112"/>
  <c r="F1110"/>
  <c r="B1109" i="3" s="1"/>
  <c r="B1112" i="2" l="1"/>
  <c r="D1112"/>
  <c r="C1112"/>
  <c r="E1112"/>
  <c r="A1113"/>
  <c r="F1111"/>
  <c r="B1110" i="3" s="1"/>
  <c r="B1113" i="2" l="1"/>
  <c r="D1113"/>
  <c r="C1113"/>
  <c r="E1113"/>
  <c r="A1114"/>
  <c r="F1112"/>
  <c r="B1111" i="3" s="1"/>
  <c r="B1114" i="2" l="1"/>
  <c r="D1114"/>
  <c r="C1114"/>
  <c r="E1114"/>
  <c r="A1115"/>
  <c r="F1113"/>
  <c r="B1112" i="3" s="1"/>
  <c r="B1115" i="2" l="1"/>
  <c r="D1115"/>
  <c r="C1115"/>
  <c r="E1115"/>
  <c r="A1116"/>
  <c r="F1114"/>
  <c r="B1113" i="3" s="1"/>
  <c r="B1116" i="2" l="1"/>
  <c r="D1116"/>
  <c r="C1116"/>
  <c r="E1116"/>
  <c r="A1117"/>
  <c r="F1115"/>
  <c r="B1114" i="3" s="1"/>
  <c r="B1117" i="2" l="1"/>
  <c r="D1117"/>
  <c r="C1117"/>
  <c r="E1117"/>
  <c r="A1118"/>
  <c r="F1116"/>
  <c r="B1115" i="3" s="1"/>
  <c r="B1118" i="2" l="1"/>
  <c r="D1118"/>
  <c r="C1118"/>
  <c r="E1118"/>
  <c r="A1119"/>
  <c r="F1117"/>
  <c r="B1116" i="3" s="1"/>
  <c r="B1119" i="2" l="1"/>
  <c r="D1119"/>
  <c r="C1119"/>
  <c r="E1119"/>
  <c r="A1120"/>
  <c r="F1118"/>
  <c r="B1117" i="3" s="1"/>
  <c r="B1120" i="2" l="1"/>
  <c r="D1120"/>
  <c r="C1120"/>
  <c r="E1120"/>
  <c r="A1121"/>
  <c r="F1119"/>
  <c r="B1118" i="3" s="1"/>
  <c r="F1120" i="2" l="1"/>
  <c r="B1119" i="3" s="1"/>
  <c r="B1121" i="2"/>
  <c r="D1121"/>
  <c r="C1121"/>
  <c r="E1121"/>
  <c r="A1122"/>
  <c r="B1122" l="1"/>
  <c r="D1122"/>
  <c r="C1122"/>
  <c r="E1122"/>
  <c r="A1123"/>
  <c r="F1121"/>
  <c r="B1120" i="3" s="1"/>
  <c r="B1123" i="2" l="1"/>
  <c r="D1123"/>
  <c r="C1123"/>
  <c r="E1123"/>
  <c r="A1124"/>
  <c r="F1122"/>
  <c r="B1121" i="3" s="1"/>
  <c r="B1124" i="2" l="1"/>
  <c r="D1124"/>
  <c r="C1124"/>
  <c r="E1124"/>
  <c r="A1125"/>
  <c r="F1123"/>
  <c r="B1122" i="3" s="1"/>
  <c r="B1125" i="2" l="1"/>
  <c r="D1125"/>
  <c r="C1125"/>
  <c r="E1125"/>
  <c r="A1126"/>
  <c r="F1124"/>
  <c r="B1123" i="3" s="1"/>
  <c r="B1126" i="2" l="1"/>
  <c r="D1126"/>
  <c r="C1126"/>
  <c r="E1126"/>
  <c r="A1127"/>
  <c r="F1125"/>
  <c r="B1124" i="3" s="1"/>
  <c r="B1127" i="2" l="1"/>
  <c r="D1127"/>
  <c r="C1127"/>
  <c r="E1127"/>
  <c r="A1128"/>
  <c r="F1126"/>
  <c r="B1125" i="3" s="1"/>
  <c r="B1128" i="2" l="1"/>
  <c r="D1128"/>
  <c r="C1128"/>
  <c r="E1128"/>
  <c r="A1129"/>
  <c r="F1127"/>
  <c r="B1126" i="3" s="1"/>
  <c r="B1129" i="2" l="1"/>
  <c r="D1129"/>
  <c r="C1129"/>
  <c r="E1129"/>
  <c r="A1130"/>
  <c r="F1128"/>
  <c r="B1127" i="3" s="1"/>
  <c r="B1130" i="2" l="1"/>
  <c r="D1130"/>
  <c r="C1130"/>
  <c r="E1130"/>
  <c r="A1131"/>
  <c r="F1129"/>
  <c r="B1128" i="3" s="1"/>
  <c r="B1131" i="2" l="1"/>
  <c r="D1131"/>
  <c r="C1131"/>
  <c r="E1131"/>
  <c r="A1132"/>
  <c r="F1130"/>
  <c r="B1129" i="3" s="1"/>
  <c r="B1132" i="2" l="1"/>
  <c r="D1132"/>
  <c r="C1132"/>
  <c r="E1132"/>
  <c r="A1133"/>
  <c r="F1131"/>
  <c r="B1130" i="3" s="1"/>
  <c r="B1133" i="2" l="1"/>
  <c r="D1133"/>
  <c r="C1133"/>
  <c r="E1133"/>
  <c r="A1134"/>
  <c r="F1132"/>
  <c r="B1131" i="3" s="1"/>
  <c r="B1134" i="2" l="1"/>
  <c r="D1134"/>
  <c r="C1134"/>
  <c r="E1134"/>
  <c r="A1135"/>
  <c r="F1133"/>
  <c r="B1132" i="3" s="1"/>
  <c r="B1135" i="2" l="1"/>
  <c r="D1135"/>
  <c r="C1135"/>
  <c r="E1135"/>
  <c r="A1136"/>
  <c r="F1134"/>
  <c r="B1133" i="3" s="1"/>
  <c r="B1136" i="2" l="1"/>
  <c r="D1136"/>
  <c r="C1136"/>
  <c r="E1136"/>
  <c r="A1137"/>
  <c r="F1135"/>
  <c r="B1134" i="3" s="1"/>
  <c r="B1137" i="2" l="1"/>
  <c r="D1137"/>
  <c r="C1137"/>
  <c r="E1137"/>
  <c r="A1138"/>
  <c r="F1136"/>
  <c r="B1135" i="3" s="1"/>
  <c r="B1138" i="2" l="1"/>
  <c r="D1138"/>
  <c r="C1138"/>
  <c r="E1138"/>
  <c r="A1139"/>
  <c r="F1137"/>
  <c r="B1136" i="3" s="1"/>
  <c r="B1139" i="2" l="1"/>
  <c r="D1139"/>
  <c r="C1139"/>
  <c r="E1139"/>
  <c r="A1140"/>
  <c r="F1138"/>
  <c r="B1137" i="3" s="1"/>
  <c r="B1140" i="2" l="1"/>
  <c r="D1140"/>
  <c r="C1140"/>
  <c r="E1140"/>
  <c r="A1141"/>
  <c r="F1139"/>
  <c r="B1138" i="3" s="1"/>
  <c r="F1140" i="2" l="1"/>
  <c r="B1139" i="3" s="1"/>
  <c r="B1141" i="2"/>
  <c r="D1141"/>
  <c r="C1141"/>
  <c r="E1141"/>
  <c r="A1142"/>
  <c r="B1142" l="1"/>
  <c r="D1142"/>
  <c r="C1142"/>
  <c r="E1142"/>
  <c r="A1143"/>
  <c r="F1141"/>
  <c r="B1140" i="3" s="1"/>
  <c r="B1143" i="2" l="1"/>
  <c r="D1143"/>
  <c r="C1143"/>
  <c r="E1143"/>
  <c r="A1144"/>
  <c r="F1142"/>
  <c r="B1141" i="3" s="1"/>
  <c r="B1144" i="2" l="1"/>
  <c r="D1144"/>
  <c r="C1144"/>
  <c r="E1144"/>
  <c r="A1145"/>
  <c r="F1143"/>
  <c r="B1142" i="3" s="1"/>
  <c r="B1145" i="2" l="1"/>
  <c r="D1145"/>
  <c r="C1145"/>
  <c r="E1145"/>
  <c r="A1146"/>
  <c r="F1144"/>
  <c r="B1143" i="3" s="1"/>
  <c r="F1145" i="2" l="1"/>
  <c r="B1144" i="3" s="1"/>
  <c r="B1146" i="2"/>
  <c r="D1146"/>
  <c r="C1146"/>
  <c r="E1146"/>
  <c r="A1147"/>
  <c r="B1147" l="1"/>
  <c r="D1147"/>
  <c r="C1147"/>
  <c r="E1147"/>
  <c r="A1148"/>
  <c r="F1146"/>
  <c r="B1145" i="3" s="1"/>
  <c r="F1147" i="2" l="1"/>
  <c r="B1146" i="3" s="1"/>
  <c r="B1148" i="2"/>
  <c r="D1148"/>
  <c r="C1148"/>
  <c r="E1148"/>
  <c r="A1149"/>
  <c r="B1149" l="1"/>
  <c r="D1149"/>
  <c r="C1149"/>
  <c r="E1149"/>
  <c r="A1150"/>
  <c r="F1148"/>
  <c r="B1147" i="3" s="1"/>
  <c r="F1149" i="2" l="1"/>
  <c r="B1148" i="3" s="1"/>
  <c r="B1150" i="2"/>
  <c r="D1150"/>
  <c r="C1150"/>
  <c r="E1150"/>
  <c r="A1151"/>
  <c r="B1151" l="1"/>
  <c r="D1151"/>
  <c r="C1151"/>
  <c r="E1151"/>
  <c r="A1152"/>
  <c r="F1150"/>
  <c r="B1149" i="3" s="1"/>
  <c r="B1152" i="2" l="1"/>
  <c r="D1152"/>
  <c r="C1152"/>
  <c r="E1152"/>
  <c r="A1153"/>
  <c r="F1151"/>
  <c r="B1150" i="3" s="1"/>
  <c r="F1152" i="2" l="1"/>
  <c r="B1151" i="3" s="1"/>
  <c r="B1153" i="2"/>
  <c r="D1153"/>
  <c r="C1153"/>
  <c r="E1153"/>
  <c r="A1154"/>
  <c r="B1154" l="1"/>
  <c r="D1154"/>
  <c r="C1154"/>
  <c r="E1154"/>
  <c r="A1155"/>
  <c r="F1153"/>
  <c r="B1152" i="3" s="1"/>
  <c r="B1155" i="2" l="1"/>
  <c r="D1155"/>
  <c r="C1155"/>
  <c r="E1155"/>
  <c r="A1156"/>
  <c r="F1154"/>
  <c r="B1153" i="3" s="1"/>
  <c r="B1156" i="2" l="1"/>
  <c r="D1156"/>
  <c r="C1156"/>
  <c r="E1156"/>
  <c r="A1157"/>
  <c r="F1155"/>
  <c r="B1154" i="3" s="1"/>
  <c r="F1156" i="2" l="1"/>
  <c r="B1155" i="3" s="1"/>
  <c r="B1157" i="2"/>
  <c r="D1157"/>
  <c r="C1157"/>
  <c r="E1157"/>
  <c r="A1158"/>
  <c r="B1158" l="1"/>
  <c r="D1158"/>
  <c r="C1158"/>
  <c r="E1158"/>
  <c r="A1159"/>
  <c r="F1157"/>
  <c r="B1156" i="3" s="1"/>
  <c r="B1159" i="2" l="1"/>
  <c r="D1159"/>
  <c r="C1159"/>
  <c r="E1159"/>
  <c r="A1160"/>
  <c r="F1158"/>
  <c r="B1157" i="3" s="1"/>
  <c r="F1159" i="2" l="1"/>
  <c r="B1158" i="3" s="1"/>
  <c r="B1160" i="2"/>
  <c r="D1160"/>
  <c r="C1160"/>
  <c r="E1160"/>
  <c r="A1161"/>
  <c r="B1161" l="1"/>
  <c r="D1161"/>
  <c r="C1161"/>
  <c r="E1161"/>
  <c r="A1162"/>
  <c r="F1160"/>
  <c r="B1159" i="3" s="1"/>
  <c r="B1162" i="2" l="1"/>
  <c r="D1162"/>
  <c r="C1162"/>
  <c r="E1162"/>
  <c r="A1163"/>
  <c r="F1161"/>
  <c r="B1160" i="3" s="1"/>
  <c r="F1162" i="2" l="1"/>
  <c r="B1161" i="3" s="1"/>
  <c r="B1163" i="2"/>
  <c r="D1163"/>
  <c r="C1163"/>
  <c r="E1163"/>
  <c r="A1164"/>
  <c r="B1164" l="1"/>
  <c r="D1164"/>
  <c r="C1164"/>
  <c r="E1164"/>
  <c r="A1165"/>
  <c r="F1163"/>
  <c r="B1162" i="3" s="1"/>
  <c r="B1165" i="2" l="1"/>
  <c r="D1165"/>
  <c r="C1165"/>
  <c r="E1165"/>
  <c r="A1166"/>
  <c r="F1164"/>
  <c r="B1163" i="3" s="1"/>
  <c r="B1166" i="2" l="1"/>
  <c r="D1166"/>
  <c r="C1166"/>
  <c r="E1166"/>
  <c r="A1167"/>
  <c r="F1165"/>
  <c r="B1164" i="3" s="1"/>
  <c r="B1167" i="2" l="1"/>
  <c r="D1167"/>
  <c r="C1167"/>
  <c r="E1167"/>
  <c r="A1168"/>
  <c r="F1166"/>
  <c r="B1165" i="3" s="1"/>
  <c r="F1167" i="2" l="1"/>
  <c r="B1166" i="3" s="1"/>
  <c r="B1168" i="2"/>
  <c r="D1168"/>
  <c r="C1168"/>
  <c r="E1168"/>
  <c r="A1169"/>
  <c r="B1169" l="1"/>
  <c r="D1169"/>
  <c r="C1169"/>
  <c r="E1169"/>
  <c r="A1170"/>
  <c r="F1168"/>
  <c r="B1167" i="3" s="1"/>
  <c r="B1170" i="2" l="1"/>
  <c r="D1170"/>
  <c r="C1170"/>
  <c r="E1170"/>
  <c r="A1171"/>
  <c r="F1169"/>
  <c r="B1168" i="3" s="1"/>
  <c r="B1171" i="2" l="1"/>
  <c r="D1171"/>
  <c r="C1171"/>
  <c r="E1171"/>
  <c r="A1172"/>
  <c r="F1170"/>
  <c r="B1169" i="3" s="1"/>
  <c r="B1172" i="2" l="1"/>
  <c r="D1172"/>
  <c r="C1172"/>
  <c r="E1172"/>
  <c r="A1173"/>
  <c r="F1171"/>
  <c r="B1170" i="3" s="1"/>
  <c r="B1173" i="2" l="1"/>
  <c r="D1173"/>
  <c r="C1173"/>
  <c r="E1173"/>
  <c r="A1174"/>
  <c r="F1172"/>
  <c r="B1171" i="3" s="1"/>
  <c r="B1174" i="2" l="1"/>
  <c r="D1174"/>
  <c r="C1174"/>
  <c r="E1174"/>
  <c r="A1175"/>
  <c r="F1173"/>
  <c r="B1172" i="3" s="1"/>
  <c r="B1175" i="2" l="1"/>
  <c r="D1175"/>
  <c r="C1175"/>
  <c r="E1175"/>
  <c r="A1176"/>
  <c r="F1174"/>
  <c r="B1173" i="3" s="1"/>
  <c r="B1176" i="2" l="1"/>
  <c r="D1176"/>
  <c r="C1176"/>
  <c r="E1176"/>
  <c r="A1177"/>
  <c r="F1175"/>
  <c r="B1174" i="3" s="1"/>
  <c r="B1177" i="2" l="1"/>
  <c r="D1177"/>
  <c r="C1177"/>
  <c r="E1177"/>
  <c r="A1178"/>
  <c r="F1176"/>
  <c r="B1175" i="3" s="1"/>
  <c r="B1178" i="2" l="1"/>
  <c r="D1178"/>
  <c r="C1178"/>
  <c r="E1178"/>
  <c r="A1179"/>
  <c r="F1177"/>
  <c r="B1176" i="3" s="1"/>
  <c r="B1179" i="2" l="1"/>
  <c r="D1179"/>
  <c r="C1179"/>
  <c r="E1179"/>
  <c r="A1180"/>
  <c r="F1178"/>
  <c r="B1177" i="3" s="1"/>
  <c r="B1180" i="2" l="1"/>
  <c r="D1180"/>
  <c r="C1180"/>
  <c r="E1180"/>
  <c r="A1181"/>
  <c r="F1179"/>
  <c r="B1178" i="3" s="1"/>
  <c r="B1181" i="2" l="1"/>
  <c r="D1181"/>
  <c r="C1181"/>
  <c r="E1181"/>
  <c r="A1182"/>
  <c r="F1180"/>
  <c r="B1179" i="3" s="1"/>
  <c r="B1182" i="2" l="1"/>
  <c r="D1182"/>
  <c r="C1182"/>
  <c r="E1182"/>
  <c r="A1183"/>
  <c r="F1181"/>
  <c r="B1180" i="3" s="1"/>
  <c r="B1183" i="2" l="1"/>
  <c r="D1183"/>
  <c r="C1183"/>
  <c r="E1183"/>
  <c r="A1184"/>
  <c r="F1182"/>
  <c r="B1181" i="3" s="1"/>
  <c r="B1184" i="2" l="1"/>
  <c r="D1184"/>
  <c r="C1184"/>
  <c r="E1184"/>
  <c r="A1185"/>
  <c r="F1183"/>
  <c r="B1182" i="3" s="1"/>
  <c r="B1185" i="2" l="1"/>
  <c r="D1185"/>
  <c r="C1185"/>
  <c r="E1185"/>
  <c r="A1186"/>
  <c r="F1184"/>
  <c r="B1183" i="3" s="1"/>
  <c r="B1186" i="2" l="1"/>
  <c r="D1186"/>
  <c r="C1186"/>
  <c r="E1186"/>
  <c r="A1187"/>
  <c r="F1185"/>
  <c r="B1184" i="3" s="1"/>
  <c r="F1186" i="2" l="1"/>
  <c r="B1185" i="3" s="1"/>
  <c r="B1187" i="2"/>
  <c r="D1187"/>
  <c r="C1187"/>
  <c r="E1187"/>
  <c r="A1188"/>
  <c r="B1188" l="1"/>
  <c r="D1188"/>
  <c r="C1188"/>
  <c r="E1188"/>
  <c r="A1189"/>
  <c r="F1187"/>
  <c r="B1186" i="3" s="1"/>
  <c r="B1189" i="2" l="1"/>
  <c r="D1189"/>
  <c r="C1189"/>
  <c r="E1189"/>
  <c r="A1190"/>
  <c r="F1188"/>
  <c r="B1187" i="3" s="1"/>
  <c r="B1190" i="2" l="1"/>
  <c r="D1190"/>
  <c r="C1190"/>
  <c r="E1190"/>
  <c r="A1191"/>
  <c r="F1189"/>
  <c r="B1188" i="3" s="1"/>
  <c r="B1191" i="2" l="1"/>
  <c r="D1191"/>
  <c r="C1191"/>
  <c r="E1191"/>
  <c r="A1192"/>
  <c r="F1190"/>
  <c r="B1189" i="3" s="1"/>
  <c r="B1192" i="2" l="1"/>
  <c r="D1192"/>
  <c r="C1192"/>
  <c r="E1192"/>
  <c r="A1193"/>
  <c r="F1191"/>
  <c r="B1190" i="3" s="1"/>
  <c r="B1193" i="2" l="1"/>
  <c r="D1193"/>
  <c r="C1193"/>
  <c r="E1193"/>
  <c r="A1194"/>
  <c r="F1192"/>
  <c r="B1191" i="3" s="1"/>
  <c r="B1194" i="2" l="1"/>
  <c r="D1194"/>
  <c r="C1194"/>
  <c r="E1194"/>
  <c r="A1195"/>
  <c r="F1193"/>
  <c r="B1192" i="3" s="1"/>
  <c r="B1195" i="2" l="1"/>
  <c r="D1195"/>
  <c r="C1195"/>
  <c r="E1195"/>
  <c r="A1196"/>
  <c r="F1194"/>
  <c r="B1193" i="3" s="1"/>
  <c r="B1196" i="2" l="1"/>
  <c r="D1196"/>
  <c r="C1196"/>
  <c r="E1196"/>
  <c r="A1197"/>
  <c r="F1195"/>
  <c r="B1194" i="3" s="1"/>
  <c r="B1197" i="2" l="1"/>
  <c r="D1197"/>
  <c r="C1197"/>
  <c r="E1197"/>
  <c r="A1198"/>
  <c r="F1196"/>
  <c r="B1195" i="3" s="1"/>
  <c r="B1198" i="2" l="1"/>
  <c r="D1198"/>
  <c r="C1198"/>
  <c r="E1198"/>
  <c r="A1199"/>
  <c r="F1197"/>
  <c r="B1196" i="3" s="1"/>
  <c r="B1199" i="2" l="1"/>
  <c r="D1199"/>
  <c r="C1199"/>
  <c r="E1199"/>
  <c r="A1200"/>
  <c r="F1198"/>
  <c r="B1197" i="3" s="1"/>
  <c r="B1200" i="2" l="1"/>
  <c r="D1200"/>
  <c r="C1200"/>
  <c r="E1200"/>
  <c r="A1201"/>
  <c r="F1199"/>
  <c r="B1198" i="3" s="1"/>
  <c r="B1201" i="2" l="1"/>
  <c r="D1201"/>
  <c r="C1201"/>
  <c r="E1201"/>
  <c r="A1202"/>
  <c r="F1200"/>
  <c r="B1199" i="3" s="1"/>
  <c r="F1201" i="2" l="1"/>
  <c r="B1200" i="3" s="1"/>
  <c r="B1202" i="2"/>
  <c r="D1202"/>
  <c r="C1202"/>
  <c r="E1202"/>
  <c r="A1203"/>
  <c r="B1203" l="1"/>
  <c r="D1203"/>
  <c r="C1203"/>
  <c r="E1203"/>
  <c r="A1204"/>
  <c r="F1202"/>
  <c r="B1201" i="3" s="1"/>
  <c r="B1204" i="2" l="1"/>
  <c r="D1204"/>
  <c r="C1204"/>
  <c r="E1204"/>
  <c r="A1205"/>
  <c r="F1203"/>
  <c r="B1202" i="3" s="1"/>
  <c r="B1205" i="2" l="1"/>
  <c r="D1205"/>
  <c r="C1205"/>
  <c r="E1205"/>
  <c r="A1206"/>
  <c r="F1204"/>
  <c r="B1203" i="3" s="1"/>
  <c r="B1206" i="2" l="1"/>
  <c r="D1206"/>
  <c r="C1206"/>
  <c r="E1206"/>
  <c r="A1207"/>
  <c r="F1205"/>
  <c r="B1204" i="3" s="1"/>
  <c r="F1206" i="2" l="1"/>
  <c r="B1205" i="3" s="1"/>
  <c r="B1207" i="2"/>
  <c r="D1207"/>
  <c r="C1207"/>
  <c r="E1207"/>
  <c r="A1208"/>
  <c r="B1208" l="1"/>
  <c r="D1208"/>
  <c r="C1208"/>
  <c r="E1208"/>
  <c r="A1209"/>
  <c r="F1207"/>
  <c r="B1206" i="3" s="1"/>
  <c r="B1209" i="2" l="1"/>
  <c r="D1209"/>
  <c r="C1209"/>
  <c r="E1209"/>
  <c r="A1210"/>
  <c r="F1208"/>
  <c r="B1207" i="3" s="1"/>
  <c r="F1209" i="2" l="1"/>
  <c r="B1208" i="3" s="1"/>
  <c r="B1210" i="2"/>
  <c r="D1210"/>
  <c r="C1210"/>
  <c r="E1210"/>
  <c r="A1211"/>
  <c r="B1211" l="1"/>
  <c r="D1211"/>
  <c r="C1211"/>
  <c r="E1211"/>
  <c r="A1212"/>
  <c r="F1210"/>
  <c r="B1209" i="3" s="1"/>
  <c r="B1212" i="2" l="1"/>
  <c r="D1212"/>
  <c r="C1212"/>
  <c r="E1212"/>
  <c r="A1213"/>
  <c r="F1211"/>
  <c r="B1210" i="3" s="1"/>
  <c r="B1213" i="2" l="1"/>
  <c r="D1213"/>
  <c r="C1213"/>
  <c r="E1213"/>
  <c r="A1214"/>
  <c r="F1212"/>
  <c r="B1211" i="3" s="1"/>
  <c r="B1214" i="2" l="1"/>
  <c r="D1214"/>
  <c r="C1214"/>
  <c r="E1214"/>
  <c r="A1215"/>
  <c r="F1213"/>
  <c r="B1212" i="3" s="1"/>
  <c r="F1214" i="2" l="1"/>
  <c r="B1213" i="3" s="1"/>
  <c r="B1215" i="2"/>
  <c r="D1215"/>
  <c r="C1215"/>
  <c r="E1215"/>
  <c r="A1216"/>
  <c r="B1216" l="1"/>
  <c r="D1216"/>
  <c r="C1216"/>
  <c r="E1216"/>
  <c r="A1217"/>
  <c r="F1215"/>
  <c r="B1214" i="3" s="1"/>
  <c r="B1217" i="2" l="1"/>
  <c r="D1217"/>
  <c r="C1217"/>
  <c r="E1217"/>
  <c r="A1218"/>
  <c r="F1216"/>
  <c r="B1215" i="3" s="1"/>
  <c r="B1218" i="2" l="1"/>
  <c r="D1218"/>
  <c r="C1218"/>
  <c r="E1218"/>
  <c r="A1219"/>
  <c r="F1217"/>
  <c r="B1216" i="3" s="1"/>
  <c r="B1219" i="2" l="1"/>
  <c r="D1219"/>
  <c r="C1219"/>
  <c r="E1219"/>
  <c r="A1220"/>
  <c r="F1218"/>
  <c r="B1217" i="3" s="1"/>
  <c r="B1220" i="2" l="1"/>
  <c r="D1220"/>
  <c r="C1220"/>
  <c r="E1220"/>
  <c r="A1221"/>
  <c r="F1219"/>
  <c r="B1218" i="3" s="1"/>
  <c r="B1221" i="2" l="1"/>
  <c r="D1221"/>
  <c r="C1221"/>
  <c r="E1221"/>
  <c r="A1222"/>
  <c r="F1220"/>
  <c r="B1219" i="3" s="1"/>
  <c r="B1222" i="2" l="1"/>
  <c r="D1222"/>
  <c r="C1222"/>
  <c r="E1222"/>
  <c r="A1223"/>
  <c r="F1221"/>
  <c r="B1220" i="3" s="1"/>
  <c r="B1223" i="2" l="1"/>
  <c r="D1223"/>
  <c r="C1223"/>
  <c r="E1223"/>
  <c r="A1224"/>
  <c r="F1222"/>
  <c r="B1221" i="3" s="1"/>
  <c r="B1224" i="2" l="1"/>
  <c r="D1224"/>
  <c r="C1224"/>
  <c r="E1224"/>
  <c r="A1225"/>
  <c r="F1223"/>
  <c r="B1222" i="3" s="1"/>
  <c r="B1225" i="2" l="1"/>
  <c r="D1225"/>
  <c r="C1225"/>
  <c r="E1225"/>
  <c r="A1226"/>
  <c r="F1224"/>
  <c r="B1223" i="3" s="1"/>
  <c r="F1225" i="2" l="1"/>
  <c r="B1224" i="3" s="1"/>
  <c r="B1226" i="2"/>
  <c r="D1226"/>
  <c r="C1226"/>
  <c r="E1226"/>
  <c r="A1227"/>
  <c r="B1227" l="1"/>
  <c r="D1227"/>
  <c r="C1227"/>
  <c r="E1227"/>
  <c r="A1228"/>
  <c r="F1226"/>
  <c r="B1225" i="3" s="1"/>
  <c r="B1228" i="2" l="1"/>
  <c r="D1228"/>
  <c r="C1228"/>
  <c r="E1228"/>
  <c r="A1229"/>
  <c r="F1227"/>
  <c r="B1226" i="3" s="1"/>
  <c r="B1229" i="2" l="1"/>
  <c r="D1229"/>
  <c r="C1229"/>
  <c r="E1229"/>
  <c r="A1230"/>
  <c r="F1228"/>
  <c r="B1227" i="3" s="1"/>
  <c r="B1230" i="2" l="1"/>
  <c r="D1230"/>
  <c r="C1230"/>
  <c r="E1230"/>
  <c r="A1231"/>
  <c r="F1229"/>
  <c r="B1228" i="3" s="1"/>
  <c r="B1231" i="2" l="1"/>
  <c r="D1231"/>
  <c r="C1231"/>
  <c r="E1231"/>
  <c r="A1232"/>
  <c r="F1230"/>
  <c r="B1229" i="3" s="1"/>
  <c r="B1232" i="2" l="1"/>
  <c r="D1232"/>
  <c r="C1232"/>
  <c r="E1232"/>
  <c r="A1233"/>
  <c r="F1231"/>
  <c r="B1230" i="3" s="1"/>
  <c r="B1233" i="2" l="1"/>
  <c r="D1233"/>
  <c r="C1233"/>
  <c r="E1233"/>
  <c r="A1234"/>
  <c r="F1232"/>
  <c r="B1231" i="3" s="1"/>
  <c r="B1234" i="2" l="1"/>
  <c r="D1234"/>
  <c r="C1234"/>
  <c r="E1234"/>
  <c r="A1235"/>
  <c r="F1233"/>
  <c r="B1232" i="3" s="1"/>
  <c r="B1235" i="2" l="1"/>
  <c r="D1235"/>
  <c r="C1235"/>
  <c r="E1235"/>
  <c r="A1236"/>
  <c r="F1234"/>
  <c r="B1233" i="3" s="1"/>
  <c r="B1236" i="2" l="1"/>
  <c r="D1236"/>
  <c r="C1236"/>
  <c r="E1236"/>
  <c r="A1237"/>
  <c r="F1235"/>
  <c r="B1234" i="3" s="1"/>
  <c r="B1237" i="2" l="1"/>
  <c r="D1237"/>
  <c r="C1237"/>
  <c r="E1237"/>
  <c r="A1238"/>
  <c r="F1236"/>
  <c r="B1235" i="3" s="1"/>
  <c r="B1238" i="2" l="1"/>
  <c r="D1238"/>
  <c r="C1238"/>
  <c r="E1238"/>
  <c r="A1239"/>
  <c r="F1237"/>
  <c r="B1236" i="3" s="1"/>
  <c r="B1239" i="2" l="1"/>
  <c r="D1239"/>
  <c r="C1239"/>
  <c r="E1239"/>
  <c r="A1240"/>
  <c r="F1238"/>
  <c r="B1237" i="3" s="1"/>
  <c r="B1240" i="2" l="1"/>
  <c r="D1240"/>
  <c r="C1240"/>
  <c r="E1240"/>
  <c r="A1241"/>
  <c r="F1239"/>
  <c r="B1238" i="3" s="1"/>
  <c r="B1241" i="2" l="1"/>
  <c r="D1241"/>
  <c r="C1241"/>
  <c r="E1241"/>
  <c r="A1242"/>
  <c r="F1240"/>
  <c r="B1239" i="3" s="1"/>
  <c r="B1242" i="2" l="1"/>
  <c r="D1242"/>
  <c r="C1242"/>
  <c r="E1242"/>
  <c r="A1243"/>
  <c r="F1241"/>
  <c r="B1240" i="3" s="1"/>
  <c r="B1243" i="2" l="1"/>
  <c r="D1243"/>
  <c r="C1243"/>
  <c r="E1243"/>
  <c r="A1244"/>
  <c r="F1242"/>
  <c r="B1241" i="3" s="1"/>
  <c r="B1244" i="2" l="1"/>
  <c r="D1244"/>
  <c r="C1244"/>
  <c r="E1244"/>
  <c r="A1245"/>
  <c r="F1243"/>
  <c r="B1242" i="3" s="1"/>
  <c r="B1245" i="2" l="1"/>
  <c r="D1245"/>
  <c r="C1245"/>
  <c r="E1245"/>
  <c r="A1246"/>
  <c r="F1244"/>
  <c r="B1243" i="3" s="1"/>
  <c r="B1246" i="2" l="1"/>
  <c r="D1246"/>
  <c r="C1246"/>
  <c r="E1246"/>
  <c r="A1247"/>
  <c r="F1245"/>
  <c r="B1244" i="3" s="1"/>
  <c r="B1247" i="2" l="1"/>
  <c r="D1247"/>
  <c r="C1247"/>
  <c r="E1247"/>
  <c r="A1248"/>
  <c r="F1246"/>
  <c r="B1245" i="3" s="1"/>
  <c r="F1247" i="2" l="1"/>
  <c r="B1246" i="3" s="1"/>
  <c r="B1248" i="2"/>
  <c r="D1248"/>
  <c r="C1248"/>
  <c r="E1248"/>
  <c r="A1249"/>
  <c r="B1249" l="1"/>
  <c r="D1249"/>
  <c r="C1249"/>
  <c r="E1249"/>
  <c r="A1250"/>
  <c r="F1248"/>
  <c r="B1247" i="3" s="1"/>
  <c r="B1250" i="2" l="1"/>
  <c r="D1250"/>
  <c r="C1250"/>
  <c r="E1250"/>
  <c r="A1251"/>
  <c r="F1249"/>
  <c r="B1248" i="3" s="1"/>
  <c r="B1251" i="2" l="1"/>
  <c r="D1251"/>
  <c r="C1251"/>
  <c r="E1251"/>
  <c r="A1252"/>
  <c r="F1250"/>
  <c r="B1249" i="3" s="1"/>
  <c r="B1252" i="2" l="1"/>
  <c r="D1252"/>
  <c r="C1252"/>
  <c r="E1252"/>
  <c r="A1253"/>
  <c r="F1251"/>
  <c r="B1250" i="3" s="1"/>
  <c r="F1252" i="2" l="1"/>
  <c r="B1251" i="3" s="1"/>
  <c r="B1253" i="2"/>
  <c r="D1253"/>
  <c r="C1253"/>
  <c r="E1253"/>
  <c r="A1254"/>
  <c r="B1254" l="1"/>
  <c r="D1254"/>
  <c r="C1254"/>
  <c r="E1254"/>
  <c r="A1255"/>
  <c r="F1253"/>
  <c r="B1252" i="3" s="1"/>
  <c r="B1255" i="2" l="1"/>
  <c r="D1255"/>
  <c r="C1255"/>
  <c r="E1255"/>
  <c r="A1256"/>
  <c r="F1254"/>
  <c r="B1253" i="3" s="1"/>
  <c r="B1256" i="2" l="1"/>
  <c r="D1256"/>
  <c r="C1256"/>
  <c r="E1256"/>
  <c r="A1257"/>
  <c r="F1255"/>
  <c r="B1254" i="3" s="1"/>
  <c r="B1257" i="2" l="1"/>
  <c r="D1257"/>
  <c r="C1257"/>
  <c r="E1257"/>
  <c r="A1258"/>
  <c r="F1256"/>
  <c r="B1255" i="3" s="1"/>
  <c r="F1257" i="2" l="1"/>
  <c r="B1256" i="3" s="1"/>
  <c r="B1258" i="2"/>
  <c r="D1258"/>
  <c r="C1258"/>
  <c r="E1258"/>
  <c r="A1259"/>
  <c r="B1259" l="1"/>
  <c r="D1259"/>
  <c r="C1259"/>
  <c r="E1259"/>
  <c r="A1260"/>
  <c r="F1258"/>
  <c r="B1257" i="3" s="1"/>
  <c r="B1260" i="2" l="1"/>
  <c r="D1260"/>
  <c r="C1260"/>
  <c r="E1260"/>
  <c r="A1261"/>
  <c r="F1259"/>
  <c r="B1258" i="3" s="1"/>
  <c r="B1261" i="2" l="1"/>
  <c r="D1261"/>
  <c r="C1261"/>
  <c r="E1261"/>
  <c r="A1262"/>
  <c r="F1260"/>
  <c r="B1259" i="3" s="1"/>
  <c r="B1262" i="2" l="1"/>
  <c r="D1262"/>
  <c r="C1262"/>
  <c r="E1262"/>
  <c r="A1263"/>
  <c r="F1261"/>
  <c r="B1260" i="3" s="1"/>
  <c r="F1262" i="2" l="1"/>
  <c r="B1261" i="3" s="1"/>
  <c r="B1263" i="2"/>
  <c r="D1263"/>
  <c r="C1263"/>
  <c r="E1263"/>
  <c r="A1264"/>
  <c r="B1264" l="1"/>
  <c r="D1264"/>
  <c r="C1264"/>
  <c r="E1264"/>
  <c r="A1265"/>
  <c r="F1263"/>
  <c r="B1262" i="3" s="1"/>
  <c r="B1265" i="2" l="1"/>
  <c r="D1265"/>
  <c r="C1265"/>
  <c r="E1265"/>
  <c r="A1266"/>
  <c r="F1264"/>
  <c r="B1263" i="3" s="1"/>
  <c r="B1266" i="2" l="1"/>
  <c r="D1266"/>
  <c r="C1266"/>
  <c r="E1266"/>
  <c r="A1267"/>
  <c r="F1265"/>
  <c r="B1264" i="3" s="1"/>
  <c r="B1267" i="2" l="1"/>
  <c r="D1267"/>
  <c r="C1267"/>
  <c r="E1267"/>
  <c r="A1268"/>
  <c r="F1266"/>
  <c r="B1265" i="3" s="1"/>
  <c r="B1268" i="2" l="1"/>
  <c r="D1268"/>
  <c r="C1268"/>
  <c r="E1268"/>
  <c r="A1269"/>
  <c r="F1267"/>
  <c r="B1266" i="3" s="1"/>
  <c r="F1268" i="2" l="1"/>
  <c r="B1267" i="3" s="1"/>
  <c r="B1269" i="2"/>
  <c r="D1269"/>
  <c r="C1269"/>
  <c r="E1269"/>
  <c r="A1270"/>
  <c r="B1270" l="1"/>
  <c r="D1270"/>
  <c r="C1270"/>
  <c r="E1270"/>
  <c r="A1271"/>
  <c r="F1269"/>
  <c r="B1268" i="3" s="1"/>
  <c r="B1271" i="2" l="1"/>
  <c r="D1271"/>
  <c r="C1271"/>
  <c r="E1271"/>
  <c r="A1272"/>
  <c r="F1270"/>
  <c r="B1269" i="3" s="1"/>
  <c r="B1272" i="2" l="1"/>
  <c r="D1272"/>
  <c r="C1272"/>
  <c r="E1272"/>
  <c r="A1273"/>
  <c r="F1271"/>
  <c r="B1270" i="3" s="1"/>
  <c r="B1273" i="2" l="1"/>
  <c r="D1273"/>
  <c r="C1273"/>
  <c r="E1273"/>
  <c r="A1274"/>
  <c r="F1272"/>
  <c r="B1271" i="3" s="1"/>
  <c r="B1274" i="2" l="1"/>
  <c r="D1274"/>
  <c r="C1274"/>
  <c r="E1274"/>
  <c r="A1275"/>
  <c r="F1273"/>
  <c r="B1272" i="3" s="1"/>
  <c r="B1275" i="2" l="1"/>
  <c r="D1275"/>
  <c r="C1275"/>
  <c r="E1275"/>
  <c r="A1276"/>
  <c r="F1274"/>
  <c r="B1273" i="3" s="1"/>
  <c r="B1276" i="2" l="1"/>
  <c r="D1276"/>
  <c r="C1276"/>
  <c r="E1276"/>
  <c r="A1277"/>
  <c r="F1275"/>
  <c r="B1274" i="3" s="1"/>
  <c r="B1277" i="2" l="1"/>
  <c r="D1277"/>
  <c r="C1277"/>
  <c r="E1277"/>
  <c r="A1278"/>
  <c r="F1276"/>
  <c r="B1275" i="3" s="1"/>
  <c r="B1278" i="2" l="1"/>
  <c r="D1278"/>
  <c r="C1278"/>
  <c r="E1278"/>
  <c r="A1279"/>
  <c r="F1277"/>
  <c r="B1276" i="3" s="1"/>
  <c r="B1279" i="2" l="1"/>
  <c r="D1279"/>
  <c r="C1279"/>
  <c r="E1279"/>
  <c r="A1280"/>
  <c r="F1278"/>
  <c r="B1277" i="3" s="1"/>
  <c r="B1280" i="2" l="1"/>
  <c r="D1280"/>
  <c r="C1280"/>
  <c r="E1280"/>
  <c r="A1281"/>
  <c r="F1279"/>
  <c r="B1278" i="3" s="1"/>
  <c r="B1281" i="2" l="1"/>
  <c r="D1281"/>
  <c r="C1281"/>
  <c r="E1281"/>
  <c r="A1282"/>
  <c r="F1280"/>
  <c r="B1279" i="3" s="1"/>
  <c r="B1282" i="2" l="1"/>
  <c r="D1282"/>
  <c r="C1282"/>
  <c r="E1282"/>
  <c r="A1283"/>
  <c r="F1281"/>
  <c r="B1280" i="3" s="1"/>
  <c r="B1283" i="2" l="1"/>
  <c r="D1283"/>
  <c r="C1283"/>
  <c r="E1283"/>
  <c r="A1284"/>
  <c r="F1282"/>
  <c r="B1281" i="3" s="1"/>
  <c r="B1284" i="2" l="1"/>
  <c r="D1284"/>
  <c r="C1284"/>
  <c r="E1284"/>
  <c r="A1285"/>
  <c r="F1283"/>
  <c r="B1282" i="3" s="1"/>
  <c r="B1285" i="2" l="1"/>
  <c r="D1285"/>
  <c r="C1285"/>
  <c r="E1285"/>
  <c r="A1286"/>
  <c r="F1284"/>
  <c r="B1283" i="3" s="1"/>
  <c r="B1286" i="2" l="1"/>
  <c r="D1286"/>
  <c r="C1286"/>
  <c r="E1286"/>
  <c r="A1287"/>
  <c r="F1285"/>
  <c r="B1284" i="3" s="1"/>
  <c r="B1287" i="2" l="1"/>
  <c r="D1287"/>
  <c r="C1287"/>
  <c r="E1287"/>
  <c r="A1288"/>
  <c r="F1286"/>
  <c r="B1285" i="3" s="1"/>
  <c r="B1288" i="2" l="1"/>
  <c r="D1288"/>
  <c r="C1288"/>
  <c r="E1288"/>
  <c r="A1289"/>
  <c r="F1287"/>
  <c r="B1286" i="3" s="1"/>
  <c r="B1289" i="2" l="1"/>
  <c r="D1289"/>
  <c r="C1289"/>
  <c r="E1289"/>
  <c r="A1290"/>
  <c r="F1288"/>
  <c r="B1287" i="3" s="1"/>
  <c r="B1290" i="2" l="1"/>
  <c r="D1290"/>
  <c r="C1290"/>
  <c r="E1290"/>
  <c r="A1291"/>
  <c r="F1289"/>
  <c r="B1288" i="3" s="1"/>
  <c r="B1291" i="2" l="1"/>
  <c r="D1291"/>
  <c r="C1291"/>
  <c r="E1291"/>
  <c r="A1292"/>
  <c r="F1290"/>
  <c r="B1289" i="3" s="1"/>
  <c r="B1292" i="2" l="1"/>
  <c r="D1292"/>
  <c r="C1292"/>
  <c r="E1292"/>
  <c r="A1293"/>
  <c r="F1291"/>
  <c r="B1290" i="3" s="1"/>
  <c r="B1293" i="2" l="1"/>
  <c r="D1293"/>
  <c r="C1293"/>
  <c r="E1293"/>
  <c r="A1294"/>
  <c r="F1292"/>
  <c r="B1291" i="3" s="1"/>
  <c r="B1294" i="2" l="1"/>
  <c r="D1294"/>
  <c r="C1294"/>
  <c r="E1294"/>
  <c r="A1295"/>
  <c r="F1293"/>
  <c r="B1292" i="3" s="1"/>
  <c r="B1295" i="2" l="1"/>
  <c r="D1295"/>
  <c r="C1295"/>
  <c r="E1295"/>
  <c r="A1296"/>
  <c r="F1294"/>
  <c r="B1293" i="3" s="1"/>
  <c r="B1296" i="2" l="1"/>
  <c r="D1296"/>
  <c r="C1296"/>
  <c r="E1296"/>
  <c r="A1297"/>
  <c r="F1295"/>
  <c r="B1294" i="3" s="1"/>
  <c r="B1297" i="2" l="1"/>
  <c r="D1297"/>
  <c r="C1297"/>
  <c r="E1297"/>
  <c r="A1298"/>
  <c r="F1296"/>
  <c r="B1295" i="3" s="1"/>
  <c r="B1298" i="2" l="1"/>
  <c r="D1298"/>
  <c r="C1298"/>
  <c r="E1298"/>
  <c r="A1299"/>
  <c r="F1297"/>
  <c r="B1296" i="3" s="1"/>
  <c r="B1299" i="2" l="1"/>
  <c r="D1299"/>
  <c r="C1299"/>
  <c r="E1299"/>
  <c r="A1300"/>
  <c r="F1298"/>
  <c r="B1297" i="3" s="1"/>
  <c r="B1300" i="2" l="1"/>
  <c r="D1300"/>
  <c r="C1300"/>
  <c r="E1300"/>
  <c r="A1301"/>
  <c r="F1299"/>
  <c r="B1298" i="3" s="1"/>
  <c r="B1301" i="2" l="1"/>
  <c r="D1301"/>
  <c r="C1301"/>
  <c r="E1301"/>
  <c r="A1302"/>
  <c r="F1300"/>
  <c r="B1299" i="3" s="1"/>
  <c r="B1302" i="2" l="1"/>
  <c r="D1302"/>
  <c r="C1302"/>
  <c r="E1302"/>
  <c r="A1303"/>
  <c r="F1301"/>
  <c r="B1300" i="3" s="1"/>
  <c r="B1303" i="2" l="1"/>
  <c r="D1303"/>
  <c r="C1303"/>
  <c r="E1303"/>
  <c r="A1304"/>
  <c r="F1302"/>
  <c r="B1301" i="3" s="1"/>
  <c r="B1304" i="2" l="1"/>
  <c r="D1304"/>
  <c r="C1304"/>
  <c r="E1304"/>
  <c r="A1305"/>
  <c r="F1303"/>
  <c r="B1302" i="3" s="1"/>
  <c r="B1305" i="2" l="1"/>
  <c r="D1305"/>
  <c r="C1305"/>
  <c r="E1305"/>
  <c r="A1306"/>
  <c r="F1304"/>
  <c r="B1303" i="3" s="1"/>
  <c r="B1306" i="2" l="1"/>
  <c r="D1306"/>
  <c r="C1306"/>
  <c r="E1306"/>
  <c r="A1307"/>
  <c r="F1305"/>
  <c r="B1304" i="3" s="1"/>
  <c r="B1307" i="2" l="1"/>
  <c r="D1307"/>
  <c r="C1307"/>
  <c r="E1307"/>
  <c r="A1308"/>
  <c r="F1306"/>
  <c r="B1305" i="3" s="1"/>
  <c r="B1308" i="2" l="1"/>
  <c r="D1308"/>
  <c r="C1308"/>
  <c r="E1308"/>
  <c r="A1309"/>
  <c r="F1307"/>
  <c r="B1306" i="3" s="1"/>
  <c r="B1309" i="2" l="1"/>
  <c r="D1309"/>
  <c r="C1309"/>
  <c r="E1309"/>
  <c r="A1310"/>
  <c r="F1308"/>
  <c r="B1307" i="3" s="1"/>
  <c r="B1310" i="2" l="1"/>
  <c r="D1310"/>
  <c r="C1310"/>
  <c r="E1310"/>
  <c r="A1311"/>
  <c r="F1309"/>
  <c r="B1308" i="3" s="1"/>
  <c r="B1311" i="2" l="1"/>
  <c r="D1311"/>
  <c r="C1311"/>
  <c r="E1311"/>
  <c r="A1312"/>
  <c r="F1310"/>
  <c r="B1309" i="3" s="1"/>
  <c r="B1312" i="2" l="1"/>
  <c r="D1312"/>
  <c r="C1312"/>
  <c r="E1312"/>
  <c r="A1313"/>
  <c r="F1311"/>
  <c r="B1310" i="3" s="1"/>
  <c r="B1313" i="2" l="1"/>
  <c r="D1313"/>
  <c r="C1313"/>
  <c r="E1313"/>
  <c r="A1314"/>
  <c r="F1312"/>
  <c r="B1311" i="3" s="1"/>
  <c r="B1314" i="2" l="1"/>
  <c r="D1314"/>
  <c r="C1314"/>
  <c r="E1314"/>
  <c r="A1315"/>
  <c r="F1313"/>
  <c r="B1312" i="3" s="1"/>
  <c r="B1315" i="2" l="1"/>
  <c r="D1315"/>
  <c r="C1315"/>
  <c r="E1315"/>
  <c r="A1316"/>
  <c r="F1314"/>
  <c r="B1313" i="3" s="1"/>
  <c r="B1316" i="2" l="1"/>
  <c r="D1316"/>
  <c r="C1316"/>
  <c r="E1316"/>
  <c r="A1317"/>
  <c r="F1315"/>
  <c r="B1314" i="3" s="1"/>
  <c r="B1317" i="2" l="1"/>
  <c r="D1317"/>
  <c r="C1317"/>
  <c r="E1317"/>
  <c r="A1318"/>
  <c r="F1316"/>
  <c r="B1315" i="3" s="1"/>
  <c r="B1318" i="2" l="1"/>
  <c r="D1318"/>
  <c r="C1318"/>
  <c r="E1318"/>
  <c r="A1319"/>
  <c r="F1317"/>
  <c r="B1316" i="3" s="1"/>
  <c r="B1319" i="2" l="1"/>
  <c r="D1319"/>
  <c r="C1319"/>
  <c r="E1319"/>
  <c r="A1320"/>
  <c r="F1318"/>
  <c r="B1317" i="3" s="1"/>
  <c r="B1320" i="2" l="1"/>
  <c r="D1320"/>
  <c r="C1320"/>
  <c r="E1320"/>
  <c r="A1321"/>
  <c r="F1319"/>
  <c r="B1318" i="3" s="1"/>
  <c r="B1321" i="2" l="1"/>
  <c r="D1321"/>
  <c r="C1321"/>
  <c r="E1321"/>
  <c r="A1322"/>
  <c r="F1320"/>
  <c r="B1319" i="3" s="1"/>
  <c r="B1322" i="2" l="1"/>
  <c r="D1322"/>
  <c r="C1322"/>
  <c r="E1322"/>
  <c r="A1323"/>
  <c r="F1321"/>
  <c r="B1320" i="3" s="1"/>
  <c r="B1323" i="2" l="1"/>
  <c r="D1323"/>
  <c r="C1323"/>
  <c r="E1323"/>
  <c r="A1324"/>
  <c r="F1322"/>
  <c r="B1321" i="3" s="1"/>
  <c r="B1324" i="2" l="1"/>
  <c r="D1324"/>
  <c r="C1324"/>
  <c r="E1324"/>
  <c r="A1325"/>
  <c r="F1323"/>
  <c r="B1322" i="3" s="1"/>
  <c r="B1325" i="2" l="1"/>
  <c r="D1325"/>
  <c r="C1325"/>
  <c r="E1325"/>
  <c r="A1326"/>
  <c r="F1324"/>
  <c r="B1323" i="3" s="1"/>
  <c r="B1326" i="2" l="1"/>
  <c r="D1326"/>
  <c r="C1326"/>
  <c r="E1326"/>
  <c r="A1327"/>
  <c r="F1325"/>
  <c r="B1324" i="3" s="1"/>
  <c r="B1327" i="2" l="1"/>
  <c r="D1327"/>
  <c r="C1327"/>
  <c r="E1327"/>
  <c r="A1328"/>
  <c r="F1326"/>
  <c r="B1325" i="3" s="1"/>
  <c r="B1328" i="2" l="1"/>
  <c r="D1328"/>
  <c r="C1328"/>
  <c r="E1328"/>
  <c r="A1329"/>
  <c r="F1327"/>
  <c r="B1326" i="3" s="1"/>
  <c r="B1329" i="2" l="1"/>
  <c r="D1329"/>
  <c r="C1329"/>
  <c r="E1329"/>
  <c r="A1330"/>
  <c r="F1328"/>
  <c r="B1327" i="3" s="1"/>
  <c r="B1330" i="2" l="1"/>
  <c r="D1330"/>
  <c r="C1330"/>
  <c r="E1330"/>
  <c r="A1331"/>
  <c r="F1329"/>
  <c r="B1328" i="3" s="1"/>
  <c r="B1331" i="2" l="1"/>
  <c r="D1331"/>
  <c r="C1331"/>
  <c r="E1331"/>
  <c r="A1332"/>
  <c r="F1330"/>
  <c r="B1329" i="3" s="1"/>
  <c r="B1332" i="2" l="1"/>
  <c r="D1332"/>
  <c r="C1332"/>
  <c r="E1332"/>
  <c r="A1333"/>
  <c r="F1331"/>
  <c r="B1330" i="3" s="1"/>
  <c r="B1333" i="2" l="1"/>
  <c r="D1333"/>
  <c r="C1333"/>
  <c r="E1333"/>
  <c r="A1334"/>
  <c r="F1332"/>
  <c r="B1331" i="3" s="1"/>
  <c r="B1334" i="2" l="1"/>
  <c r="D1334"/>
  <c r="C1334"/>
  <c r="E1334"/>
  <c r="A1335"/>
  <c r="F1333"/>
  <c r="B1332" i="3" s="1"/>
  <c r="B1335" i="2" l="1"/>
  <c r="D1335"/>
  <c r="C1335"/>
  <c r="E1335"/>
  <c r="A1336"/>
  <c r="F1334"/>
  <c r="B1333" i="3" s="1"/>
  <c r="B1336" i="2" l="1"/>
  <c r="D1336"/>
  <c r="C1336"/>
  <c r="E1336"/>
  <c r="A1337"/>
  <c r="F1335"/>
  <c r="B1334" i="3" s="1"/>
  <c r="B1337" i="2" l="1"/>
  <c r="D1337"/>
  <c r="C1337"/>
  <c r="E1337"/>
  <c r="A1338"/>
  <c r="F1336"/>
  <c r="B1335" i="3" s="1"/>
  <c r="B1338" i="2" l="1"/>
  <c r="D1338"/>
  <c r="C1338"/>
  <c r="E1338"/>
  <c r="A1339"/>
  <c r="F1337"/>
  <c r="B1336" i="3" s="1"/>
  <c r="B1339" i="2" l="1"/>
  <c r="D1339"/>
  <c r="C1339"/>
  <c r="E1339"/>
  <c r="A1340"/>
  <c r="F1338"/>
  <c r="B1337" i="3" s="1"/>
  <c r="B1340" i="2" l="1"/>
  <c r="D1340"/>
  <c r="C1340"/>
  <c r="E1340"/>
  <c r="A1341"/>
  <c r="F1339"/>
  <c r="B1338" i="3" s="1"/>
  <c r="B1341" i="2" l="1"/>
  <c r="D1341"/>
  <c r="C1341"/>
  <c r="E1341"/>
  <c r="A1342"/>
  <c r="F1340"/>
  <c r="B1339" i="3" s="1"/>
  <c r="B1342" i="2" l="1"/>
  <c r="D1342"/>
  <c r="C1342"/>
  <c r="E1342"/>
  <c r="A1343"/>
  <c r="F1341"/>
  <c r="B1340" i="3" s="1"/>
  <c r="B1343" i="2" l="1"/>
  <c r="D1343"/>
  <c r="C1343"/>
  <c r="E1343"/>
  <c r="A1344"/>
  <c r="F1342"/>
  <c r="B1341" i="3" s="1"/>
  <c r="B1344" i="2" l="1"/>
  <c r="D1344"/>
  <c r="C1344"/>
  <c r="E1344"/>
  <c r="A1345"/>
  <c r="F1343"/>
  <c r="B1342" i="3" s="1"/>
  <c r="B1345" i="2" l="1"/>
  <c r="D1345"/>
  <c r="C1345"/>
  <c r="E1345"/>
  <c r="A1346"/>
  <c r="F1344"/>
  <c r="B1343" i="3" s="1"/>
  <c r="B1346" i="2" l="1"/>
  <c r="D1346"/>
  <c r="C1346"/>
  <c r="E1346"/>
  <c r="A1347"/>
  <c r="F1345"/>
  <c r="B1344" i="3" s="1"/>
  <c r="B1347" i="2" l="1"/>
  <c r="D1347"/>
  <c r="C1347"/>
  <c r="E1347"/>
  <c r="A1348"/>
  <c r="F1346"/>
  <c r="B1345" i="3" s="1"/>
  <c r="B1348" i="2" l="1"/>
  <c r="D1348"/>
  <c r="C1348"/>
  <c r="E1348"/>
  <c r="A1349"/>
  <c r="F1347"/>
  <c r="B1346" i="3" s="1"/>
  <c r="B1349" i="2" l="1"/>
  <c r="D1349"/>
  <c r="C1349"/>
  <c r="E1349"/>
  <c r="A1350"/>
  <c r="F1348"/>
  <c r="B1347" i="3" s="1"/>
  <c r="B1350" i="2" l="1"/>
  <c r="D1350"/>
  <c r="C1350"/>
  <c r="E1350"/>
  <c r="A1351"/>
  <c r="F1349"/>
  <c r="B1348" i="3" s="1"/>
  <c r="B1351" i="2" l="1"/>
  <c r="D1351"/>
  <c r="C1351"/>
  <c r="E1351"/>
  <c r="A1352"/>
  <c r="F1350"/>
  <c r="B1349" i="3" s="1"/>
  <c r="B1352" i="2" l="1"/>
  <c r="D1352"/>
  <c r="C1352"/>
  <c r="E1352"/>
  <c r="A1353"/>
  <c r="F1351"/>
  <c r="B1350" i="3" s="1"/>
  <c r="B1353" i="2" l="1"/>
  <c r="D1353"/>
  <c r="C1353"/>
  <c r="E1353"/>
  <c r="A1354"/>
  <c r="F1352"/>
  <c r="B1351" i="3" s="1"/>
  <c r="B1354" i="2" l="1"/>
  <c r="D1354"/>
  <c r="C1354"/>
  <c r="E1354"/>
  <c r="A1355"/>
  <c r="F1353"/>
  <c r="B1352" i="3" s="1"/>
  <c r="B1355" i="2" l="1"/>
  <c r="D1355"/>
  <c r="C1355"/>
  <c r="E1355"/>
  <c r="A1356"/>
  <c r="F1354"/>
  <c r="B1353" i="3" s="1"/>
  <c r="B1356" i="2" l="1"/>
  <c r="D1356"/>
  <c r="C1356"/>
  <c r="E1356"/>
  <c r="A1357"/>
  <c r="F1355"/>
  <c r="B1354" i="3" s="1"/>
  <c r="B1357" i="2" l="1"/>
  <c r="D1357"/>
  <c r="C1357"/>
  <c r="E1357"/>
  <c r="A1358"/>
  <c r="F1356"/>
  <c r="B1355" i="3" s="1"/>
  <c r="B1358" i="2" l="1"/>
  <c r="D1358"/>
  <c r="C1358"/>
  <c r="E1358"/>
  <c r="A1359"/>
  <c r="F1357"/>
  <c r="B1356" i="3" s="1"/>
  <c r="B1359" i="2" l="1"/>
  <c r="D1359"/>
  <c r="C1359"/>
  <c r="E1359"/>
  <c r="A1360"/>
  <c r="F1358"/>
  <c r="B1357" i="3" s="1"/>
  <c r="B1360" i="2" l="1"/>
  <c r="D1360"/>
  <c r="C1360"/>
  <c r="E1360"/>
  <c r="A1361"/>
  <c r="F1359"/>
  <c r="B1358" i="3" s="1"/>
  <c r="B1361" i="2" l="1"/>
  <c r="D1361"/>
  <c r="C1361"/>
  <c r="E1361"/>
  <c r="A1362"/>
  <c r="F1360"/>
  <c r="B1359" i="3" s="1"/>
  <c r="B1362" i="2" l="1"/>
  <c r="D1362"/>
  <c r="C1362"/>
  <c r="E1362"/>
  <c r="A1363"/>
  <c r="F1361"/>
  <c r="B1360" i="3" s="1"/>
  <c r="B1363" i="2" l="1"/>
  <c r="D1363"/>
  <c r="C1363"/>
  <c r="E1363"/>
  <c r="A1364"/>
  <c r="F1362"/>
  <c r="B1361" i="3" s="1"/>
  <c r="B1364" i="2" l="1"/>
  <c r="D1364"/>
  <c r="C1364"/>
  <c r="E1364"/>
  <c r="A1365"/>
  <c r="F1363"/>
  <c r="B1362" i="3" s="1"/>
  <c r="B1365" i="2" l="1"/>
  <c r="D1365"/>
  <c r="C1365"/>
  <c r="E1365"/>
  <c r="A1366"/>
  <c r="F1364"/>
  <c r="B1363" i="3" s="1"/>
  <c r="B1366" i="2" l="1"/>
  <c r="D1366"/>
  <c r="C1366"/>
  <c r="E1366"/>
  <c r="A1367"/>
  <c r="F1365"/>
  <c r="B1364" i="3" s="1"/>
  <c r="B1367" i="2" l="1"/>
  <c r="D1367"/>
  <c r="C1367"/>
  <c r="E1367"/>
  <c r="A1368"/>
  <c r="F1366"/>
  <c r="B1365" i="3" s="1"/>
  <c r="B1368" i="2" l="1"/>
  <c r="D1368"/>
  <c r="C1368"/>
  <c r="E1368"/>
  <c r="A1369"/>
  <c r="F1367"/>
  <c r="B1366" i="3" s="1"/>
  <c r="B1369" i="2" l="1"/>
  <c r="D1369"/>
  <c r="C1369"/>
  <c r="E1369"/>
  <c r="A1370"/>
  <c r="F1368"/>
  <c r="B1367" i="3" s="1"/>
  <c r="B1370" i="2" l="1"/>
  <c r="D1370"/>
  <c r="C1370"/>
  <c r="E1370"/>
  <c r="A1371"/>
  <c r="F1369"/>
  <c r="B1368" i="3" s="1"/>
  <c r="B1371" i="2" l="1"/>
  <c r="D1371"/>
  <c r="C1371"/>
  <c r="E1371"/>
  <c r="A1372"/>
  <c r="F1370"/>
  <c r="B1369" i="3" s="1"/>
  <c r="B1372" i="2" l="1"/>
  <c r="D1372"/>
  <c r="C1372"/>
  <c r="E1372"/>
  <c r="A1373"/>
  <c r="F1371"/>
  <c r="B1370" i="3" s="1"/>
  <c r="B1373" i="2" l="1"/>
  <c r="D1373"/>
  <c r="C1373"/>
  <c r="E1373"/>
  <c r="A1374"/>
  <c r="F1372"/>
  <c r="B1371" i="3" s="1"/>
  <c r="B1374" i="2" l="1"/>
  <c r="D1374"/>
  <c r="C1374"/>
  <c r="E1374"/>
  <c r="A1375"/>
  <c r="F1373"/>
  <c r="B1372" i="3" s="1"/>
  <c r="B1375" i="2" l="1"/>
  <c r="D1375"/>
  <c r="C1375"/>
  <c r="E1375"/>
  <c r="A1376"/>
  <c r="F1374"/>
  <c r="B1373" i="3" s="1"/>
  <c r="B1376" i="2" l="1"/>
  <c r="D1376"/>
  <c r="C1376"/>
  <c r="A1377"/>
  <c r="E1376"/>
  <c r="F1375"/>
  <c r="B1374" i="3" s="1"/>
  <c r="F1376" i="2" l="1"/>
  <c r="B1375" i="3" s="1"/>
  <c r="B1377" i="2"/>
  <c r="D1377"/>
  <c r="E1377"/>
  <c r="C1377"/>
  <c r="A1378"/>
  <c r="B1378" l="1"/>
  <c r="D1378"/>
  <c r="C1378"/>
  <c r="A1379"/>
  <c r="E1378"/>
  <c r="F1377"/>
  <c r="B1376" i="3" s="1"/>
  <c r="F1378" i="2" l="1"/>
  <c r="B1377" i="3" s="1"/>
  <c r="B1379" i="2"/>
  <c r="D1379"/>
  <c r="E1379"/>
  <c r="C1379"/>
  <c r="A1380"/>
  <c r="B1380" l="1"/>
  <c r="D1380"/>
  <c r="C1380"/>
  <c r="A1381"/>
  <c r="E1380"/>
  <c r="F1379"/>
  <c r="B1378" i="3" s="1"/>
  <c r="F1380" i="2" l="1"/>
  <c r="B1379" i="3" s="1"/>
  <c r="B1381" i="2"/>
  <c r="D1381"/>
  <c r="E1381"/>
  <c r="C1381"/>
  <c r="A1382"/>
  <c r="B1382" l="1"/>
  <c r="D1382"/>
  <c r="C1382"/>
  <c r="A1383"/>
  <c r="E1382"/>
  <c r="F1381"/>
  <c r="B1380" i="3" s="1"/>
  <c r="F1382" i="2" l="1"/>
  <c r="B1381" i="3" s="1"/>
  <c r="B1383" i="2"/>
  <c r="D1383"/>
  <c r="E1383"/>
  <c r="C1383"/>
  <c r="A1384"/>
  <c r="B1384" l="1"/>
  <c r="D1384"/>
  <c r="C1384"/>
  <c r="A1385"/>
  <c r="E1384"/>
  <c r="F1383"/>
  <c r="B1382" i="3" s="1"/>
  <c r="F1384" i="2" l="1"/>
  <c r="B1383" i="3" s="1"/>
  <c r="B1385" i="2"/>
  <c r="D1385"/>
  <c r="E1385"/>
  <c r="A1386"/>
  <c r="C1385"/>
  <c r="C1386" l="1"/>
  <c r="E1386"/>
  <c r="A1387"/>
  <c r="B1386"/>
  <c r="D1386"/>
  <c r="F1385"/>
  <c r="B1384" i="3" s="1"/>
  <c r="C1387" i="2" l="1"/>
  <c r="E1387"/>
  <c r="A1388"/>
  <c r="B1387"/>
  <c r="D1387"/>
  <c r="F1386"/>
  <c r="B1385" i="3" s="1"/>
  <c r="C1388" i="2" l="1"/>
  <c r="E1388"/>
  <c r="A1389"/>
  <c r="B1388"/>
  <c r="D1388"/>
  <c r="F1387"/>
  <c r="B1386" i="3" s="1"/>
  <c r="C1389" i="2" l="1"/>
  <c r="E1389"/>
  <c r="A1390"/>
  <c r="B1389"/>
  <c r="D1389"/>
  <c r="F1388"/>
  <c r="B1387" i="3" s="1"/>
  <c r="C1390" i="2" l="1"/>
  <c r="E1390"/>
  <c r="A1391"/>
  <c r="B1390"/>
  <c r="D1390"/>
  <c r="F1389"/>
  <c r="B1388" i="3" s="1"/>
  <c r="C1391" i="2" l="1"/>
  <c r="E1391"/>
  <c r="A1392"/>
  <c r="B1391"/>
  <c r="D1391"/>
  <c r="F1390"/>
  <c r="B1389" i="3" s="1"/>
  <c r="C1392" i="2" l="1"/>
  <c r="E1392"/>
  <c r="A1393"/>
  <c r="B1392"/>
  <c r="D1392"/>
  <c r="F1391"/>
  <c r="B1390" i="3" s="1"/>
  <c r="C1393" i="2" l="1"/>
  <c r="E1393"/>
  <c r="A1394"/>
  <c r="B1393"/>
  <c r="D1393"/>
  <c r="F1392"/>
  <c r="B1391" i="3" s="1"/>
  <c r="C1394" i="2" l="1"/>
  <c r="E1394"/>
  <c r="A1395"/>
  <c r="B1394"/>
  <c r="D1394"/>
  <c r="F1393"/>
  <c r="B1392" i="3" s="1"/>
  <c r="C1395" i="2" l="1"/>
  <c r="E1395"/>
  <c r="A1396"/>
  <c r="B1395"/>
  <c r="D1395"/>
  <c r="F1394"/>
  <c r="B1393" i="3" s="1"/>
  <c r="C1396" i="2" l="1"/>
  <c r="E1396"/>
  <c r="A1397"/>
  <c r="B1396"/>
  <c r="D1396"/>
  <c r="F1395"/>
  <c r="B1394" i="3" s="1"/>
  <c r="C1397" i="2" l="1"/>
  <c r="E1397"/>
  <c r="A1398"/>
  <c r="B1397"/>
  <c r="D1397"/>
  <c r="F1396"/>
  <c r="B1395" i="3" s="1"/>
  <c r="C1398" i="2" l="1"/>
  <c r="E1398"/>
  <c r="A1399"/>
  <c r="B1398"/>
  <c r="D1398"/>
  <c r="F1397"/>
  <c r="B1396" i="3" s="1"/>
  <c r="C1399" i="2" l="1"/>
  <c r="E1399"/>
  <c r="A1400"/>
  <c r="B1399"/>
  <c r="D1399"/>
  <c r="F1398"/>
  <c r="B1397" i="3" s="1"/>
  <c r="C1400" i="2" l="1"/>
  <c r="E1400"/>
  <c r="A1401"/>
  <c r="B1400"/>
  <c r="D1400"/>
  <c r="F1399"/>
  <c r="B1398" i="3" s="1"/>
  <c r="C1401" i="2" l="1"/>
  <c r="E1401"/>
  <c r="A1402"/>
  <c r="B1401"/>
  <c r="D1401"/>
  <c r="F1400"/>
  <c r="B1399" i="3" s="1"/>
  <c r="C1402" i="2" l="1"/>
  <c r="E1402"/>
  <c r="A1403"/>
  <c r="B1402"/>
  <c r="D1402"/>
  <c r="F1401"/>
  <c r="B1400" i="3" s="1"/>
  <c r="C1403" i="2" l="1"/>
  <c r="E1403"/>
  <c r="A1404"/>
  <c r="B1403"/>
  <c r="D1403"/>
  <c r="F1402"/>
  <c r="B1401" i="3" s="1"/>
  <c r="C1404" i="2" l="1"/>
  <c r="E1404"/>
  <c r="A1405"/>
  <c r="B1404"/>
  <c r="D1404"/>
  <c r="F1403"/>
  <c r="B1402" i="3" s="1"/>
  <c r="C1405" i="2" l="1"/>
  <c r="E1405"/>
  <c r="A1406"/>
  <c r="B1405"/>
  <c r="D1405"/>
  <c r="F1404"/>
  <c r="B1403" i="3" s="1"/>
  <c r="C1406" i="2" l="1"/>
  <c r="E1406"/>
  <c r="A1407"/>
  <c r="B1406"/>
  <c r="D1406"/>
  <c r="F1405"/>
  <c r="B1404" i="3" s="1"/>
  <c r="C1407" i="2" l="1"/>
  <c r="E1407"/>
  <c r="A1408"/>
  <c r="B1407"/>
  <c r="D1407"/>
  <c r="F1406"/>
  <c r="B1405" i="3" s="1"/>
  <c r="C1408" i="2" l="1"/>
  <c r="E1408"/>
  <c r="A1409"/>
  <c r="B1408"/>
  <c r="D1408"/>
  <c r="F1407"/>
  <c r="B1406" i="3" s="1"/>
  <c r="C1409" i="2" l="1"/>
  <c r="E1409"/>
  <c r="A1410"/>
  <c r="B1409"/>
  <c r="D1409"/>
  <c r="F1408"/>
  <c r="B1407" i="3" s="1"/>
  <c r="C1410" i="2" l="1"/>
  <c r="E1410"/>
  <c r="A1411"/>
  <c r="B1410"/>
  <c r="D1410"/>
  <c r="F1409"/>
  <c r="B1408" i="3" s="1"/>
  <c r="C1411" i="2" l="1"/>
  <c r="E1411"/>
  <c r="A1412"/>
  <c r="B1411"/>
  <c r="D1411"/>
  <c r="F1410"/>
  <c r="B1409" i="3" s="1"/>
  <c r="C1412" i="2" l="1"/>
  <c r="E1412"/>
  <c r="A1413"/>
  <c r="B1412"/>
  <c r="D1412"/>
  <c r="F1411"/>
  <c r="B1410" i="3" s="1"/>
  <c r="C1413" i="2" l="1"/>
  <c r="E1413"/>
  <c r="A1414"/>
  <c r="B1413"/>
  <c r="D1413"/>
  <c r="F1412"/>
  <c r="B1411" i="3" s="1"/>
  <c r="C1414" i="2" l="1"/>
  <c r="E1414"/>
  <c r="A1415"/>
  <c r="B1414"/>
  <c r="D1414"/>
  <c r="F1413"/>
  <c r="B1412" i="3" s="1"/>
  <c r="C1415" i="2" l="1"/>
  <c r="E1415"/>
  <c r="A1416"/>
  <c r="B1415"/>
  <c r="D1415"/>
  <c r="F1414"/>
  <c r="B1413" i="3" s="1"/>
  <c r="C1416" i="2" l="1"/>
  <c r="E1416"/>
  <c r="A1417"/>
  <c r="B1416"/>
  <c r="D1416"/>
  <c r="F1415"/>
  <c r="B1414" i="3" s="1"/>
  <c r="C1417" i="2" l="1"/>
  <c r="E1417"/>
  <c r="A1418"/>
  <c r="B1417"/>
  <c r="D1417"/>
  <c r="F1416"/>
  <c r="B1415" i="3" s="1"/>
  <c r="C1418" i="2" l="1"/>
  <c r="E1418"/>
  <c r="A1419"/>
  <c r="B1418"/>
  <c r="D1418"/>
  <c r="F1417"/>
  <c r="B1416" i="3" s="1"/>
  <c r="C1419" i="2" l="1"/>
  <c r="E1419"/>
  <c r="A1420"/>
  <c r="B1419"/>
  <c r="D1419"/>
  <c r="F1418"/>
  <c r="B1417" i="3" s="1"/>
  <c r="C1420" i="2" l="1"/>
  <c r="E1420"/>
  <c r="A1421"/>
  <c r="B1420"/>
  <c r="D1420"/>
  <c r="F1419"/>
  <c r="B1418" i="3" s="1"/>
  <c r="C1421" i="2" l="1"/>
  <c r="E1421"/>
  <c r="A1422"/>
  <c r="B1421"/>
  <c r="D1421"/>
  <c r="F1420"/>
  <c r="B1419" i="3" s="1"/>
  <c r="C1422" i="2" l="1"/>
  <c r="E1422"/>
  <c r="A1423"/>
  <c r="B1422"/>
  <c r="D1422"/>
  <c r="F1421"/>
  <c r="B1420" i="3" s="1"/>
  <c r="C1423" i="2" l="1"/>
  <c r="E1423"/>
  <c r="A1424"/>
  <c r="B1423"/>
  <c r="D1423"/>
  <c r="F1422"/>
  <c r="B1421" i="3" s="1"/>
  <c r="C1424" i="2" l="1"/>
  <c r="E1424"/>
  <c r="A1425"/>
  <c r="B1424"/>
  <c r="D1424"/>
  <c r="F1423"/>
  <c r="B1422" i="3" s="1"/>
  <c r="C1425" i="2" l="1"/>
  <c r="E1425"/>
  <c r="A1426"/>
  <c r="B1425"/>
  <c r="D1425"/>
  <c r="F1424"/>
  <c r="B1423" i="3" s="1"/>
  <c r="C1426" i="2" l="1"/>
  <c r="E1426"/>
  <c r="A1427"/>
  <c r="B1426"/>
  <c r="D1426"/>
  <c r="F1425"/>
  <c r="B1424" i="3" s="1"/>
  <c r="C1427" i="2" l="1"/>
  <c r="E1427"/>
  <c r="A1428"/>
  <c r="B1427"/>
  <c r="D1427"/>
  <c r="F1426"/>
  <c r="B1425" i="3" s="1"/>
  <c r="C1428" i="2" l="1"/>
  <c r="E1428"/>
  <c r="A1429"/>
  <c r="B1428"/>
  <c r="D1428"/>
  <c r="F1427"/>
  <c r="B1426" i="3" s="1"/>
  <c r="C1429" i="2" l="1"/>
  <c r="E1429"/>
  <c r="A1430"/>
  <c r="B1429"/>
  <c r="D1429"/>
  <c r="F1428"/>
  <c r="B1427" i="3" s="1"/>
  <c r="C1430" i="2" l="1"/>
  <c r="E1430"/>
  <c r="A1431"/>
  <c r="B1430"/>
  <c r="D1430"/>
  <c r="F1429"/>
  <c r="B1428" i="3" s="1"/>
  <c r="C1431" i="2" l="1"/>
  <c r="E1431"/>
  <c r="A1432"/>
  <c r="B1431"/>
  <c r="D1431"/>
  <c r="F1430"/>
  <c r="B1429" i="3" s="1"/>
  <c r="C1432" i="2" l="1"/>
  <c r="E1432"/>
  <c r="A1433"/>
  <c r="B1432"/>
  <c r="D1432"/>
  <c r="F1431"/>
  <c r="B1430" i="3" s="1"/>
  <c r="C1433" i="2" l="1"/>
  <c r="E1433"/>
  <c r="A1434"/>
  <c r="B1433"/>
  <c r="D1433"/>
  <c r="F1432"/>
  <c r="B1431" i="3" s="1"/>
  <c r="C1434" i="2" l="1"/>
  <c r="E1434"/>
  <c r="A1435"/>
  <c r="B1434"/>
  <c r="D1434"/>
  <c r="F1433"/>
  <c r="B1432" i="3" s="1"/>
  <c r="C1435" i="2" l="1"/>
  <c r="E1435"/>
  <c r="A1436"/>
  <c r="B1435"/>
  <c r="D1435"/>
  <c r="F1434"/>
  <c r="B1433" i="3" s="1"/>
  <c r="C1436" i="2" l="1"/>
  <c r="E1436"/>
  <c r="A1437"/>
  <c r="B1436"/>
  <c r="D1436"/>
  <c r="F1435"/>
  <c r="B1434" i="3" s="1"/>
  <c r="C1437" i="2" l="1"/>
  <c r="E1437"/>
  <c r="A1438"/>
  <c r="B1437"/>
  <c r="D1437"/>
  <c r="F1436"/>
  <c r="B1435" i="3" s="1"/>
  <c r="C1438" i="2" l="1"/>
  <c r="E1438"/>
  <c r="A1439"/>
  <c r="B1438"/>
  <c r="D1438"/>
  <c r="F1437"/>
  <c r="B1436" i="3" s="1"/>
  <c r="C1439" i="2" l="1"/>
  <c r="E1439"/>
  <c r="A1440"/>
  <c r="B1439"/>
  <c r="D1439"/>
  <c r="F1438"/>
  <c r="B1437" i="3" s="1"/>
  <c r="C1440" i="2" l="1"/>
  <c r="E1440"/>
  <c r="A1441"/>
  <c r="B1440"/>
  <c r="D1440"/>
  <c r="F1439"/>
  <c r="B1438" i="3" s="1"/>
  <c r="C1441" i="2" l="1"/>
  <c r="E1441"/>
  <c r="A1442"/>
  <c r="B1441"/>
  <c r="D1441"/>
  <c r="F1440"/>
  <c r="B1439" i="3" s="1"/>
  <c r="C1442" i="2" l="1"/>
  <c r="E1442"/>
  <c r="A1443"/>
  <c r="B1442"/>
  <c r="D1442"/>
  <c r="F1441"/>
  <c r="B1440" i="3" s="1"/>
  <c r="C1443" i="2" l="1"/>
  <c r="E1443"/>
  <c r="A1444"/>
  <c r="B1443"/>
  <c r="D1443"/>
  <c r="F1442"/>
  <c r="B1441" i="3" s="1"/>
  <c r="C1444" i="2" l="1"/>
  <c r="E1444"/>
  <c r="A1445"/>
  <c r="B1444"/>
  <c r="D1444"/>
  <c r="F1443"/>
  <c r="B1442" i="3" s="1"/>
  <c r="C1445" i="2" l="1"/>
  <c r="E1445"/>
  <c r="A1446"/>
  <c r="B1445"/>
  <c r="D1445"/>
  <c r="F1444"/>
  <c r="B1443" i="3" s="1"/>
  <c r="C1446" i="2" l="1"/>
  <c r="E1446"/>
  <c r="A1447"/>
  <c r="B1446"/>
  <c r="D1446"/>
  <c r="F1445"/>
  <c r="B1444" i="3" s="1"/>
  <c r="C1447" i="2" l="1"/>
  <c r="E1447"/>
  <c r="A1448"/>
  <c r="B1447"/>
  <c r="D1447"/>
  <c r="F1446"/>
  <c r="B1445" i="3" s="1"/>
  <c r="C1448" i="2" l="1"/>
  <c r="E1448"/>
  <c r="A1449"/>
  <c r="B1448"/>
  <c r="D1448"/>
  <c r="F1447"/>
  <c r="B1446" i="3" s="1"/>
  <c r="C1449" i="2" l="1"/>
  <c r="E1449"/>
  <c r="A1450"/>
  <c r="B1449"/>
  <c r="D1449"/>
  <c r="F1448"/>
  <c r="B1447" i="3" s="1"/>
  <c r="C1450" i="2" l="1"/>
  <c r="E1450"/>
  <c r="A1451"/>
  <c r="B1450"/>
  <c r="D1450"/>
  <c r="F1449"/>
  <c r="B1448" i="3" s="1"/>
  <c r="C1451" i="2" l="1"/>
  <c r="E1451"/>
  <c r="A1452"/>
  <c r="B1451"/>
  <c r="D1451"/>
  <c r="F1450"/>
  <c r="B1449" i="3" s="1"/>
  <c r="C1452" i="2" l="1"/>
  <c r="E1452"/>
  <c r="A1453"/>
  <c r="B1452"/>
  <c r="D1452"/>
  <c r="F1451"/>
  <c r="B1450" i="3" s="1"/>
  <c r="C1453" i="2" l="1"/>
  <c r="E1453"/>
  <c r="A1454"/>
  <c r="B1453"/>
  <c r="D1453"/>
  <c r="F1452"/>
  <c r="B1451" i="3" s="1"/>
  <c r="C1454" i="2" l="1"/>
  <c r="E1454"/>
  <c r="A1455"/>
  <c r="B1454"/>
  <c r="D1454"/>
  <c r="F1453"/>
  <c r="B1452" i="3" s="1"/>
  <c r="C1455" i="2" l="1"/>
  <c r="E1455"/>
  <c r="A1456"/>
  <c r="B1455"/>
  <c r="D1455"/>
  <c r="F1454"/>
  <c r="B1453" i="3" s="1"/>
  <c r="C1456" i="2" l="1"/>
  <c r="E1456"/>
  <c r="A1457"/>
  <c r="B1456"/>
  <c r="D1456"/>
  <c r="F1455"/>
  <c r="B1454" i="3" s="1"/>
  <c r="C1457" i="2" l="1"/>
  <c r="E1457"/>
  <c r="A1458"/>
  <c r="B1457"/>
  <c r="D1457"/>
  <c r="F1456"/>
  <c r="B1455" i="3" s="1"/>
  <c r="C1458" i="2" l="1"/>
  <c r="E1458"/>
  <c r="A1459"/>
  <c r="B1458"/>
  <c r="D1458"/>
  <c r="F1457"/>
  <c r="B1456" i="3" s="1"/>
  <c r="C1459" i="2" l="1"/>
  <c r="E1459"/>
  <c r="A1460"/>
  <c r="B1459"/>
  <c r="D1459"/>
  <c r="F1458"/>
  <c r="B1457" i="3" s="1"/>
  <c r="C1460" i="2" l="1"/>
  <c r="E1460"/>
  <c r="A1461"/>
  <c r="B1460"/>
  <c r="D1460"/>
  <c r="F1459"/>
  <c r="B1458" i="3" s="1"/>
  <c r="C1461" i="2" l="1"/>
  <c r="E1461"/>
  <c r="A1462"/>
  <c r="B1461"/>
  <c r="D1461"/>
  <c r="F1460"/>
  <c r="B1459" i="3" s="1"/>
  <c r="C1462" i="2" l="1"/>
  <c r="E1462"/>
  <c r="A1463"/>
  <c r="B1462"/>
  <c r="D1462"/>
  <c r="F1461"/>
  <c r="B1460" i="3" s="1"/>
  <c r="C1463" i="2" l="1"/>
  <c r="E1463"/>
  <c r="A1464"/>
  <c r="B1463"/>
  <c r="D1463"/>
  <c r="F1462"/>
  <c r="B1461" i="3" s="1"/>
  <c r="C1464" i="2" l="1"/>
  <c r="E1464"/>
  <c r="A1465"/>
  <c r="B1464"/>
  <c r="D1464"/>
  <c r="F1463"/>
  <c r="B1462" i="3" s="1"/>
  <c r="C1465" i="2" l="1"/>
  <c r="E1465"/>
  <c r="A1466"/>
  <c r="B1465"/>
  <c r="D1465"/>
  <c r="F1464"/>
  <c r="B1463" i="3" s="1"/>
  <c r="C1466" i="2" l="1"/>
  <c r="E1466"/>
  <c r="A1467"/>
  <c r="B1466"/>
  <c r="D1466"/>
  <c r="F1465"/>
  <c r="B1464" i="3" s="1"/>
  <c r="C1467" i="2" l="1"/>
  <c r="E1467"/>
  <c r="A1468"/>
  <c r="B1467"/>
  <c r="D1467"/>
  <c r="F1466"/>
  <c r="B1465" i="3" s="1"/>
  <c r="C1468" i="2" l="1"/>
  <c r="E1468"/>
  <c r="A1469"/>
  <c r="B1468"/>
  <c r="D1468"/>
  <c r="F1467"/>
  <c r="B1466" i="3" s="1"/>
  <c r="C1469" i="2" l="1"/>
  <c r="E1469"/>
  <c r="A1470"/>
  <c r="B1469"/>
  <c r="D1469"/>
  <c r="F1468"/>
  <c r="B1467" i="3" s="1"/>
  <c r="C1470" i="2" l="1"/>
  <c r="E1470"/>
  <c r="A1471"/>
  <c r="B1470"/>
  <c r="D1470"/>
  <c r="F1469"/>
  <c r="B1468" i="3" s="1"/>
  <c r="C1471" i="2" l="1"/>
  <c r="E1471"/>
  <c r="A1472"/>
  <c r="B1471"/>
  <c r="D1471"/>
  <c r="F1470"/>
  <c r="B1469" i="3" s="1"/>
  <c r="C1472" i="2" l="1"/>
  <c r="E1472"/>
  <c r="A1473"/>
  <c r="B1472"/>
  <c r="D1472"/>
  <c r="F1471"/>
  <c r="B1470" i="3" s="1"/>
  <c r="C1473" i="2" l="1"/>
  <c r="E1473"/>
  <c r="A1474"/>
  <c r="B1473"/>
  <c r="D1473"/>
  <c r="F1472"/>
  <c r="B1471" i="3" s="1"/>
  <c r="C1474" i="2" l="1"/>
  <c r="E1474"/>
  <c r="A1475"/>
  <c r="B1474"/>
  <c r="D1474"/>
  <c r="F1473"/>
  <c r="B1472" i="3" s="1"/>
  <c r="C1475" i="2" l="1"/>
  <c r="E1475"/>
  <c r="A1476"/>
  <c r="B1475"/>
  <c r="D1475"/>
  <c r="F1474"/>
  <c r="B1473" i="3" s="1"/>
  <c r="C1476" i="2" l="1"/>
  <c r="E1476"/>
  <c r="A1477"/>
  <c r="B1476"/>
  <c r="D1476"/>
  <c r="F1475"/>
  <c r="B1474" i="3" s="1"/>
  <c r="C1477" i="2" l="1"/>
  <c r="E1477"/>
  <c r="A1478"/>
  <c r="B1477"/>
  <c r="D1477"/>
  <c r="F1476"/>
  <c r="B1475" i="3" s="1"/>
  <c r="C1478" i="2" l="1"/>
  <c r="E1478"/>
  <c r="A1479"/>
  <c r="B1478"/>
  <c r="D1478"/>
  <c r="F1477"/>
  <c r="B1476" i="3" s="1"/>
  <c r="C1479" i="2" l="1"/>
  <c r="E1479"/>
  <c r="A1480"/>
  <c r="B1479"/>
  <c r="D1479"/>
  <c r="F1478"/>
  <c r="B1477" i="3" s="1"/>
  <c r="C1480" i="2" l="1"/>
  <c r="E1480"/>
  <c r="A1481"/>
  <c r="B1480"/>
  <c r="D1480"/>
  <c r="F1479"/>
  <c r="B1478" i="3" s="1"/>
  <c r="C1481" i="2" l="1"/>
  <c r="E1481"/>
  <c r="A1482"/>
  <c r="B1481"/>
  <c r="D1481"/>
  <c r="F1480"/>
  <c r="B1479" i="3" s="1"/>
  <c r="C1482" i="2" l="1"/>
  <c r="E1482"/>
  <c r="A1483"/>
  <c r="B1482"/>
  <c r="D1482"/>
  <c r="F1481"/>
  <c r="B1480" i="3" s="1"/>
  <c r="C1483" i="2" l="1"/>
  <c r="E1483"/>
  <c r="A1484"/>
  <c r="B1483"/>
  <c r="D1483"/>
  <c r="F1482"/>
  <c r="B1481" i="3" s="1"/>
  <c r="C1484" i="2" l="1"/>
  <c r="E1484"/>
  <c r="A1485"/>
  <c r="B1484"/>
  <c r="D1484"/>
  <c r="F1483"/>
  <c r="B1482" i="3" s="1"/>
  <c r="C1485" i="2" l="1"/>
  <c r="E1485"/>
  <c r="A1486"/>
  <c r="B1485"/>
  <c r="D1485"/>
  <c r="F1484"/>
  <c r="B1483" i="3" s="1"/>
  <c r="C1486" i="2" l="1"/>
  <c r="E1486"/>
  <c r="A1487"/>
  <c r="B1486"/>
  <c r="D1486"/>
  <c r="F1485"/>
  <c r="B1484" i="3" s="1"/>
  <c r="C1487" i="2" l="1"/>
  <c r="E1487"/>
  <c r="A1488"/>
  <c r="B1487"/>
  <c r="D1487"/>
  <c r="F1486"/>
  <c r="B1485" i="3" s="1"/>
  <c r="C1488" i="2" l="1"/>
  <c r="E1488"/>
  <c r="A1489"/>
  <c r="B1488"/>
  <c r="D1488"/>
  <c r="F1487"/>
  <c r="B1486" i="3" s="1"/>
  <c r="C1489" i="2" l="1"/>
  <c r="E1489"/>
  <c r="A1490"/>
  <c r="B1489"/>
  <c r="D1489"/>
  <c r="F1488"/>
  <c r="B1487" i="3" s="1"/>
  <c r="C1490" i="2" l="1"/>
  <c r="E1490"/>
  <c r="A1491"/>
  <c r="B1490"/>
  <c r="D1490"/>
  <c r="F1489"/>
  <c r="B1488" i="3" s="1"/>
  <c r="C1491" i="2" l="1"/>
  <c r="E1491"/>
  <c r="A1492"/>
  <c r="B1491"/>
  <c r="D1491"/>
  <c r="F1490"/>
  <c r="B1489" i="3" s="1"/>
  <c r="C1492" i="2" l="1"/>
  <c r="E1492"/>
  <c r="A1493"/>
  <c r="B1492"/>
  <c r="D1492"/>
  <c r="F1491"/>
  <c r="B1490" i="3" s="1"/>
  <c r="C1493" i="2" l="1"/>
  <c r="E1493"/>
  <c r="A1494"/>
  <c r="B1493"/>
  <c r="D1493"/>
  <c r="F1492"/>
  <c r="B1491" i="3" s="1"/>
  <c r="C1494" i="2" l="1"/>
  <c r="E1494"/>
  <c r="A1495"/>
  <c r="B1494"/>
  <c r="D1494"/>
  <c r="F1493"/>
  <c r="B1492" i="3" s="1"/>
  <c r="C1495" i="2" l="1"/>
  <c r="E1495"/>
  <c r="A1496"/>
  <c r="B1495"/>
  <c r="D1495"/>
  <c r="F1494"/>
  <c r="B1493" i="3" s="1"/>
  <c r="C1496" i="2" l="1"/>
  <c r="E1496"/>
  <c r="A1497"/>
  <c r="B1496"/>
  <c r="D1496"/>
  <c r="F1495"/>
  <c r="B1494" i="3" s="1"/>
  <c r="C1497" i="2" l="1"/>
  <c r="E1497"/>
  <c r="A1498"/>
  <c r="B1497"/>
  <c r="D1497"/>
  <c r="F1496"/>
  <c r="B1495" i="3" s="1"/>
  <c r="C1498" i="2" l="1"/>
  <c r="E1498"/>
  <c r="A1499"/>
  <c r="B1498"/>
  <c r="D1498"/>
  <c r="F1497"/>
  <c r="B1496" i="3" s="1"/>
  <c r="C1499" i="2" l="1"/>
  <c r="E1499"/>
  <c r="A1500"/>
  <c r="B1499"/>
  <c r="D1499"/>
  <c r="F1498"/>
  <c r="B1497" i="3" s="1"/>
  <c r="C1500" i="2" l="1"/>
  <c r="E1500"/>
  <c r="A1501"/>
  <c r="B1500"/>
  <c r="D1500"/>
  <c r="F1499"/>
  <c r="B1498" i="3" s="1"/>
  <c r="C1501" i="2" l="1"/>
  <c r="E1501"/>
  <c r="A1502"/>
  <c r="B1501"/>
  <c r="D1501"/>
  <c r="F1500"/>
  <c r="B1499" i="3" s="1"/>
  <c r="C1502" i="2" l="1"/>
  <c r="E1502"/>
  <c r="A1503"/>
  <c r="B1502"/>
  <c r="D1502"/>
  <c r="F1501"/>
  <c r="B1500" i="3" s="1"/>
  <c r="C1503" i="2" l="1"/>
  <c r="E1503"/>
  <c r="A1504"/>
  <c r="B1503"/>
  <c r="D1503"/>
  <c r="F1502"/>
  <c r="B1501" i="3" s="1"/>
  <c r="C1504" i="2" l="1"/>
  <c r="E1504"/>
  <c r="A1505"/>
  <c r="B1504"/>
  <c r="D1504"/>
  <c r="F1503"/>
  <c r="B1502" i="3" s="1"/>
  <c r="C1505" i="2" l="1"/>
  <c r="E1505"/>
  <c r="A1506"/>
  <c r="B1505"/>
  <c r="D1505"/>
  <c r="F1504"/>
  <c r="B1503" i="3" s="1"/>
  <c r="C1506" i="2" l="1"/>
  <c r="E1506"/>
  <c r="A1507"/>
  <c r="B1506"/>
  <c r="D1506"/>
  <c r="F1505"/>
  <c r="B1504" i="3" s="1"/>
  <c r="C1507" i="2" l="1"/>
  <c r="E1507"/>
  <c r="A1508"/>
  <c r="B1507"/>
  <c r="D1507"/>
  <c r="F1506"/>
  <c r="B1505" i="3" s="1"/>
  <c r="C1508" i="2" l="1"/>
  <c r="E1508"/>
  <c r="A1509"/>
  <c r="B1508"/>
  <c r="D1508"/>
  <c r="F1507"/>
  <c r="B1506" i="3" s="1"/>
  <c r="C1509" i="2" l="1"/>
  <c r="E1509"/>
  <c r="A1510"/>
  <c r="B1509"/>
  <c r="D1509"/>
  <c r="F1508"/>
  <c r="B1507" i="3" s="1"/>
  <c r="C1510" i="2" l="1"/>
  <c r="E1510"/>
  <c r="A1511"/>
  <c r="B1510"/>
  <c r="D1510"/>
  <c r="F1509"/>
  <c r="B1508" i="3" s="1"/>
  <c r="C1511" i="2" l="1"/>
  <c r="E1511"/>
  <c r="A1512"/>
  <c r="B1511"/>
  <c r="D1511"/>
  <c r="F1510"/>
  <c r="B1509" i="3" s="1"/>
  <c r="C1512" i="2" l="1"/>
  <c r="E1512"/>
  <c r="A1513"/>
  <c r="B1512"/>
  <c r="D1512"/>
  <c r="F1511"/>
  <c r="B1510" i="3" s="1"/>
  <c r="C1513" i="2" l="1"/>
  <c r="E1513"/>
  <c r="A1514"/>
  <c r="B1513"/>
  <c r="D1513"/>
  <c r="F1512"/>
  <c r="B1511" i="3" s="1"/>
  <c r="C1514" i="2" l="1"/>
  <c r="E1514"/>
  <c r="A1515"/>
  <c r="B1514"/>
  <c r="D1514"/>
  <c r="F1513"/>
  <c r="B1512" i="3" s="1"/>
  <c r="C1515" i="2" l="1"/>
  <c r="E1515"/>
  <c r="A1516"/>
  <c r="B1515"/>
  <c r="D1515"/>
  <c r="F1514"/>
  <c r="B1513" i="3" s="1"/>
  <c r="C1516" i="2" l="1"/>
  <c r="E1516"/>
  <c r="A1517"/>
  <c r="B1516"/>
  <c r="D1516"/>
  <c r="F1515"/>
  <c r="B1514" i="3" s="1"/>
  <c r="C1517" i="2" l="1"/>
  <c r="E1517"/>
  <c r="A1518"/>
  <c r="B1517"/>
  <c r="D1517"/>
  <c r="F1516"/>
  <c r="B1515" i="3" s="1"/>
  <c r="C1518" i="2" l="1"/>
  <c r="E1518"/>
  <c r="A1519"/>
  <c r="B1518"/>
  <c r="D1518"/>
  <c r="F1517"/>
  <c r="B1516" i="3" s="1"/>
  <c r="C1519" i="2" l="1"/>
  <c r="E1519"/>
  <c r="A1520"/>
  <c r="B1519"/>
  <c r="D1519"/>
  <c r="F1518"/>
  <c r="B1517" i="3" s="1"/>
  <c r="C1520" i="2" l="1"/>
  <c r="E1520"/>
  <c r="A1521"/>
  <c r="B1520"/>
  <c r="D1520"/>
  <c r="F1519"/>
  <c r="B1518" i="3" s="1"/>
  <c r="C1521" i="2" l="1"/>
  <c r="E1521"/>
  <c r="A1522"/>
  <c r="B1521"/>
  <c r="D1521"/>
  <c r="F1520"/>
  <c r="B1519" i="3" s="1"/>
  <c r="C1522" i="2" l="1"/>
  <c r="E1522"/>
  <c r="A1523"/>
  <c r="B1522"/>
  <c r="D1522"/>
  <c r="F1521"/>
  <c r="B1520" i="3" s="1"/>
  <c r="C1523" i="2" l="1"/>
  <c r="E1523"/>
  <c r="A1524"/>
  <c r="B1523"/>
  <c r="D1523"/>
  <c r="F1522"/>
  <c r="B1521" i="3" s="1"/>
  <c r="C1524" i="2" l="1"/>
  <c r="E1524"/>
  <c r="A1525"/>
  <c r="B1524"/>
  <c r="D1524"/>
  <c r="F1523"/>
  <c r="B1522" i="3" s="1"/>
  <c r="C1525" i="2" l="1"/>
  <c r="E1525"/>
  <c r="A1526"/>
  <c r="B1525"/>
  <c r="D1525"/>
  <c r="F1524"/>
  <c r="B1523" i="3" s="1"/>
  <c r="C1526" i="2" l="1"/>
  <c r="E1526"/>
  <c r="A1527"/>
  <c r="B1526"/>
  <c r="D1526"/>
  <c r="F1525"/>
  <c r="B1524" i="3" s="1"/>
  <c r="C1527" i="2" l="1"/>
  <c r="E1527"/>
  <c r="A1528"/>
  <c r="B1527"/>
  <c r="D1527"/>
  <c r="F1526"/>
  <c r="B1525" i="3" s="1"/>
  <c r="C1528" i="2" l="1"/>
  <c r="E1528"/>
  <c r="A1529"/>
  <c r="B1528"/>
  <c r="D1528"/>
  <c r="F1527"/>
  <c r="B1526" i="3" s="1"/>
  <c r="C1529" i="2" l="1"/>
  <c r="E1529"/>
  <c r="A1530"/>
  <c r="B1529"/>
  <c r="D1529"/>
  <c r="F1528"/>
  <c r="B1527" i="3" s="1"/>
  <c r="C1530" i="2" l="1"/>
  <c r="E1530"/>
  <c r="A1531"/>
  <c r="B1530"/>
  <c r="D1530"/>
  <c r="F1529"/>
  <c r="B1528" i="3" s="1"/>
  <c r="C1531" i="2" l="1"/>
  <c r="E1531"/>
  <c r="A1532"/>
  <c r="B1531"/>
  <c r="D1531"/>
  <c r="F1530"/>
  <c r="B1529" i="3" s="1"/>
  <c r="C1532" i="2" l="1"/>
  <c r="E1532"/>
  <c r="A1533"/>
  <c r="B1532"/>
  <c r="D1532"/>
  <c r="F1531"/>
  <c r="B1530" i="3" s="1"/>
  <c r="C1533" i="2" l="1"/>
  <c r="E1533"/>
  <c r="A1534"/>
  <c r="B1533"/>
  <c r="D1533"/>
  <c r="F1532"/>
  <c r="B1531" i="3" s="1"/>
  <c r="C1534" i="2" l="1"/>
  <c r="E1534"/>
  <c r="A1535"/>
  <c r="B1534"/>
  <c r="D1534"/>
  <c r="F1533"/>
  <c r="B1532" i="3" s="1"/>
  <c r="C1535" i="2" l="1"/>
  <c r="E1535"/>
  <c r="A1536"/>
  <c r="B1535"/>
  <c r="D1535"/>
  <c r="F1534"/>
  <c r="B1533" i="3" s="1"/>
  <c r="C1536" i="2" l="1"/>
  <c r="E1536"/>
  <c r="A1537"/>
  <c r="B1536"/>
  <c r="D1536"/>
  <c r="F1535"/>
  <c r="B1534" i="3" s="1"/>
  <c r="C1537" i="2" l="1"/>
  <c r="E1537"/>
  <c r="A1538"/>
  <c r="B1537"/>
  <c r="D1537"/>
  <c r="F1536"/>
  <c r="B1535" i="3" s="1"/>
  <c r="C1538" i="2" l="1"/>
  <c r="E1538"/>
  <c r="A1539"/>
  <c r="B1538"/>
  <c r="D1538"/>
  <c r="F1537"/>
  <c r="B1536" i="3" s="1"/>
  <c r="C1539" i="2" l="1"/>
  <c r="E1539"/>
  <c r="A1540"/>
  <c r="B1539"/>
  <c r="D1539"/>
  <c r="F1538"/>
  <c r="B1537" i="3" s="1"/>
  <c r="C1540" i="2" l="1"/>
  <c r="E1540"/>
  <c r="A1541"/>
  <c r="B1540"/>
  <c r="D1540"/>
  <c r="F1539"/>
  <c r="B1538" i="3" s="1"/>
  <c r="C1541" i="2" l="1"/>
  <c r="E1541"/>
  <c r="A1542"/>
  <c r="B1541"/>
  <c r="D1541"/>
  <c r="F1540"/>
  <c r="B1539" i="3" s="1"/>
  <c r="C1542" i="2" l="1"/>
  <c r="E1542"/>
  <c r="A1543"/>
  <c r="B1542"/>
  <c r="D1542"/>
  <c r="F1541"/>
  <c r="B1540" i="3" s="1"/>
  <c r="C1543" i="2" l="1"/>
  <c r="E1543"/>
  <c r="A1544"/>
  <c r="B1543"/>
  <c r="D1543"/>
  <c r="F1542"/>
  <c r="B1541" i="3" s="1"/>
  <c r="C1544" i="2" l="1"/>
  <c r="E1544"/>
  <c r="A1545"/>
  <c r="B1544"/>
  <c r="D1544"/>
  <c r="F1543"/>
  <c r="B1542" i="3" s="1"/>
  <c r="C1545" i="2" l="1"/>
  <c r="E1545"/>
  <c r="A1546"/>
  <c r="B1545"/>
  <c r="D1545"/>
  <c r="F1544"/>
  <c r="B1543" i="3" s="1"/>
  <c r="C1546" i="2" l="1"/>
  <c r="E1546"/>
  <c r="A1547"/>
  <c r="B1546"/>
  <c r="D1546"/>
  <c r="F1545"/>
  <c r="B1544" i="3" s="1"/>
  <c r="C1547" i="2" l="1"/>
  <c r="E1547"/>
  <c r="A1548"/>
  <c r="B1547"/>
  <c r="D1547"/>
  <c r="F1546"/>
  <c r="B1545" i="3" s="1"/>
  <c r="C1548" i="2" l="1"/>
  <c r="E1548"/>
  <c r="A1549"/>
  <c r="B1548"/>
  <c r="D1548"/>
  <c r="F1547"/>
  <c r="B1546" i="3" s="1"/>
  <c r="C1549" i="2" l="1"/>
  <c r="E1549"/>
  <c r="A1550"/>
  <c r="B1549"/>
  <c r="D1549"/>
  <c r="F1548"/>
  <c r="B1547" i="3" s="1"/>
  <c r="C1550" i="2" l="1"/>
  <c r="E1550"/>
  <c r="A1551"/>
  <c r="B1550"/>
  <c r="D1550"/>
  <c r="F1549"/>
  <c r="B1548" i="3" s="1"/>
  <c r="C1551" i="2" l="1"/>
  <c r="E1551"/>
  <c r="A1552"/>
  <c r="B1551"/>
  <c r="D1551"/>
  <c r="F1550"/>
  <c r="B1549" i="3" s="1"/>
  <c r="C1552" i="2" l="1"/>
  <c r="E1552"/>
  <c r="A1553"/>
  <c r="B1552"/>
  <c r="D1552"/>
  <c r="F1551"/>
  <c r="B1550" i="3" s="1"/>
  <c r="C1553" i="2" l="1"/>
  <c r="E1553"/>
  <c r="A1554"/>
  <c r="B1553"/>
  <c r="D1553"/>
  <c r="F1552"/>
  <c r="B1551" i="3" s="1"/>
  <c r="C1554" i="2" l="1"/>
  <c r="E1554"/>
  <c r="A1555"/>
  <c r="B1554"/>
  <c r="D1554"/>
  <c r="F1553"/>
  <c r="B1552" i="3" s="1"/>
  <c r="C1555" i="2" l="1"/>
  <c r="E1555"/>
  <c r="A1556"/>
  <c r="B1555"/>
  <c r="D1555"/>
  <c r="F1554"/>
  <c r="B1553" i="3" s="1"/>
  <c r="C1556" i="2" l="1"/>
  <c r="E1556"/>
  <c r="A1557"/>
  <c r="B1556"/>
  <c r="D1556"/>
  <c r="F1555"/>
  <c r="B1554" i="3" s="1"/>
  <c r="C1557" i="2" l="1"/>
  <c r="E1557"/>
  <c r="A1558"/>
  <c r="B1557"/>
  <c r="D1557"/>
  <c r="F1556"/>
  <c r="B1555" i="3" s="1"/>
  <c r="C1558" i="2" l="1"/>
  <c r="E1558"/>
  <c r="A1559"/>
  <c r="B1558"/>
  <c r="D1558"/>
  <c r="F1557"/>
  <c r="B1556" i="3" s="1"/>
  <c r="C1559" i="2" l="1"/>
  <c r="E1559"/>
  <c r="A1560"/>
  <c r="B1559"/>
  <c r="D1559"/>
  <c r="F1558"/>
  <c r="B1557" i="3" s="1"/>
  <c r="C1560" i="2" l="1"/>
  <c r="E1560"/>
  <c r="A1561"/>
  <c r="B1560"/>
  <c r="D1560"/>
  <c r="F1559"/>
  <c r="B1558" i="3" s="1"/>
  <c r="C1561" i="2" l="1"/>
  <c r="E1561"/>
  <c r="A1562"/>
  <c r="B1561"/>
  <c r="D1561"/>
  <c r="F1560"/>
  <c r="B1559" i="3" s="1"/>
  <c r="C1562" i="2" l="1"/>
  <c r="E1562"/>
  <c r="A1563"/>
  <c r="B1562"/>
  <c r="D1562"/>
  <c r="F1561"/>
  <c r="B1560" i="3" s="1"/>
  <c r="C1563" i="2" l="1"/>
  <c r="E1563"/>
  <c r="A1564"/>
  <c r="B1563"/>
  <c r="D1563"/>
  <c r="F1562"/>
  <c r="B1561" i="3" s="1"/>
  <c r="C1564" i="2" l="1"/>
  <c r="E1564"/>
  <c r="A1565"/>
  <c r="B1564"/>
  <c r="D1564"/>
  <c r="F1563"/>
  <c r="B1562" i="3" s="1"/>
  <c r="C1565" i="2" l="1"/>
  <c r="E1565"/>
  <c r="A1566"/>
  <c r="B1565"/>
  <c r="D1565"/>
  <c r="F1564"/>
  <c r="B1563" i="3" s="1"/>
  <c r="C1566" i="2" l="1"/>
  <c r="E1566"/>
  <c r="A1567"/>
  <c r="B1566"/>
  <c r="D1566"/>
  <c r="F1565"/>
  <c r="B1564" i="3" s="1"/>
  <c r="C1567" i="2" l="1"/>
  <c r="E1567"/>
  <c r="A1568"/>
  <c r="B1567"/>
  <c r="D1567"/>
  <c r="F1566"/>
  <c r="B1565" i="3" s="1"/>
  <c r="C1568" i="2" l="1"/>
  <c r="E1568"/>
  <c r="A1569"/>
  <c r="B1568"/>
  <c r="D1568"/>
  <c r="F1567"/>
  <c r="B1566" i="3" s="1"/>
  <c r="C1569" i="2" l="1"/>
  <c r="E1569"/>
  <c r="A1570"/>
  <c r="B1569"/>
  <c r="D1569"/>
  <c r="F1568"/>
  <c r="B1567" i="3" s="1"/>
  <c r="C1570" i="2" l="1"/>
  <c r="E1570"/>
  <c r="A1571"/>
  <c r="B1570"/>
  <c r="D1570"/>
  <c r="F1569"/>
  <c r="B1568" i="3" s="1"/>
  <c r="C1571" i="2" l="1"/>
  <c r="E1571"/>
  <c r="A1572"/>
  <c r="B1571"/>
  <c r="D1571"/>
  <c r="F1570"/>
  <c r="B1569" i="3" s="1"/>
  <c r="C1572" i="2" l="1"/>
  <c r="E1572"/>
  <c r="A1573"/>
  <c r="B1572"/>
  <c r="D1572"/>
  <c r="F1571"/>
  <c r="B1570" i="3" s="1"/>
  <c r="C1573" i="2" l="1"/>
  <c r="E1573"/>
  <c r="A1574"/>
  <c r="B1573"/>
  <c r="D1573"/>
  <c r="F1572"/>
  <c r="B1571" i="3" s="1"/>
  <c r="C1574" i="2" l="1"/>
  <c r="E1574"/>
  <c r="A1575"/>
  <c r="B1574"/>
  <c r="D1574"/>
  <c r="F1573"/>
  <c r="B1572" i="3" s="1"/>
  <c r="C1575" i="2" l="1"/>
  <c r="E1575"/>
  <c r="A1576"/>
  <c r="B1575"/>
  <c r="D1575"/>
  <c r="F1574"/>
  <c r="B1573" i="3" s="1"/>
  <c r="C1576" i="2" l="1"/>
  <c r="E1576"/>
  <c r="A1577"/>
  <c r="B1576"/>
  <c r="D1576"/>
  <c r="F1575"/>
  <c r="B1574" i="3" s="1"/>
  <c r="C1577" i="2" l="1"/>
  <c r="E1577"/>
  <c r="A1578"/>
  <c r="B1577"/>
  <c r="D1577"/>
  <c r="F1576"/>
  <c r="B1575" i="3" s="1"/>
  <c r="C1578" i="2" l="1"/>
  <c r="E1578"/>
  <c r="A1579"/>
  <c r="B1578"/>
  <c r="D1578"/>
  <c r="F1577"/>
  <c r="B1576" i="3" s="1"/>
  <c r="C1579" i="2" l="1"/>
  <c r="E1579"/>
  <c r="A1580"/>
  <c r="B1579"/>
  <c r="D1579"/>
  <c r="F1578"/>
  <c r="B1577" i="3" s="1"/>
  <c r="C1580" i="2" l="1"/>
  <c r="E1580"/>
  <c r="A1581"/>
  <c r="B1580"/>
  <c r="D1580"/>
  <c r="F1579"/>
  <c r="B1578" i="3" s="1"/>
  <c r="C1581" i="2" l="1"/>
  <c r="E1581"/>
  <c r="A1582"/>
  <c r="B1581"/>
  <c r="D1581"/>
  <c r="F1580"/>
  <c r="B1579" i="3" s="1"/>
  <c r="C1582" i="2" l="1"/>
  <c r="E1582"/>
  <c r="A1583"/>
  <c r="B1582"/>
  <c r="D1582"/>
  <c r="F1581"/>
  <c r="B1580" i="3" s="1"/>
  <c r="C1583" i="2" l="1"/>
  <c r="E1583"/>
  <c r="A1584"/>
  <c r="B1583"/>
  <c r="D1583"/>
  <c r="F1582"/>
  <c r="B1581" i="3" s="1"/>
  <c r="C1584" i="2" l="1"/>
  <c r="E1584"/>
  <c r="A1585"/>
  <c r="B1584"/>
  <c r="D1584"/>
  <c r="F1583"/>
  <c r="B1582" i="3" s="1"/>
  <c r="C1585" i="2" l="1"/>
  <c r="E1585"/>
  <c r="A1586"/>
  <c r="B1585"/>
  <c r="D1585"/>
  <c r="F1584"/>
  <c r="B1583" i="3" s="1"/>
  <c r="C1586" i="2" l="1"/>
  <c r="E1586"/>
  <c r="A1587"/>
  <c r="B1586"/>
  <c r="D1586"/>
  <c r="F1585"/>
  <c r="B1584" i="3" s="1"/>
  <c r="C1587" i="2" l="1"/>
  <c r="E1587"/>
  <c r="A1588"/>
  <c r="B1587"/>
  <c r="D1587"/>
  <c r="F1586"/>
  <c r="B1585" i="3" s="1"/>
  <c r="C1588" i="2" l="1"/>
  <c r="E1588"/>
  <c r="A1589"/>
  <c r="B1588"/>
  <c r="D1588"/>
  <c r="F1587"/>
  <c r="B1586" i="3" s="1"/>
  <c r="C1589" i="2" l="1"/>
  <c r="E1589"/>
  <c r="A1590"/>
  <c r="B1589"/>
  <c r="D1589"/>
  <c r="F1588"/>
  <c r="B1587" i="3" s="1"/>
  <c r="C1590" i="2" l="1"/>
  <c r="E1590"/>
  <c r="A1591"/>
  <c r="B1590"/>
  <c r="D1590"/>
  <c r="F1589"/>
  <c r="B1588" i="3" s="1"/>
  <c r="C1591" i="2" l="1"/>
  <c r="E1591"/>
  <c r="A1592"/>
  <c r="B1591"/>
  <c r="D1591"/>
  <c r="F1590"/>
  <c r="B1589" i="3" s="1"/>
  <c r="C1592" i="2" l="1"/>
  <c r="E1592"/>
  <c r="A1593"/>
  <c r="B1592"/>
  <c r="D1592"/>
  <c r="F1591"/>
  <c r="B1590" i="3" s="1"/>
  <c r="C1593" i="2" l="1"/>
  <c r="E1593"/>
  <c r="A1594"/>
  <c r="B1593"/>
  <c r="D1593"/>
  <c r="F1592"/>
  <c r="B1591" i="3" s="1"/>
  <c r="C1594" i="2" l="1"/>
  <c r="E1594"/>
  <c r="A1595"/>
  <c r="B1594"/>
  <c r="D1594"/>
  <c r="F1593"/>
  <c r="B1592" i="3" s="1"/>
  <c r="C1595" i="2" l="1"/>
  <c r="E1595"/>
  <c r="A1596"/>
  <c r="B1595"/>
  <c r="D1595"/>
  <c r="F1594"/>
  <c r="B1593" i="3" s="1"/>
  <c r="C1596" i="2" l="1"/>
  <c r="E1596"/>
  <c r="A1597"/>
  <c r="B1596"/>
  <c r="D1596"/>
  <c r="F1595"/>
  <c r="B1594" i="3" s="1"/>
  <c r="C1597" i="2" l="1"/>
  <c r="E1597"/>
  <c r="A1598"/>
  <c r="B1597"/>
  <c r="D1597"/>
  <c r="F1596"/>
  <c r="B1595" i="3" s="1"/>
  <c r="C1598" i="2" l="1"/>
  <c r="E1598"/>
  <c r="A1599"/>
  <c r="B1598"/>
  <c r="D1598"/>
  <c r="F1597"/>
  <c r="B1596" i="3" s="1"/>
  <c r="C1599" i="2" l="1"/>
  <c r="E1599"/>
  <c r="A1600"/>
  <c r="B1599"/>
  <c r="D1599"/>
  <c r="F1598"/>
  <c r="B1597" i="3" s="1"/>
  <c r="C1600" i="2" l="1"/>
  <c r="E1600"/>
  <c r="A1601"/>
  <c r="B1600"/>
  <c r="D1600"/>
  <c r="F1599"/>
  <c r="B1598" i="3" s="1"/>
  <c r="C1601" i="2" l="1"/>
  <c r="E1601"/>
  <c r="A1602"/>
  <c r="B1601"/>
  <c r="D1601"/>
  <c r="F1600"/>
  <c r="B1599" i="3" s="1"/>
  <c r="C1602" i="2" l="1"/>
  <c r="E1602"/>
  <c r="A1603"/>
  <c r="B1602"/>
  <c r="D1602"/>
  <c r="F1601"/>
  <c r="B1600" i="3" s="1"/>
  <c r="C1603" i="2" l="1"/>
  <c r="E1603"/>
  <c r="A1604"/>
  <c r="B1603"/>
  <c r="D1603"/>
  <c r="F1602"/>
  <c r="B1601" i="3" s="1"/>
  <c r="C1604" i="2" l="1"/>
  <c r="E1604"/>
  <c r="A1605"/>
  <c r="B1604"/>
  <c r="D1604"/>
  <c r="F1603"/>
  <c r="B1602" i="3" s="1"/>
  <c r="C1605" i="2" l="1"/>
  <c r="E1605"/>
  <c r="A1606"/>
  <c r="B1605"/>
  <c r="D1605"/>
  <c r="F1604"/>
  <c r="B1603" i="3" s="1"/>
  <c r="C1606" i="2" l="1"/>
  <c r="E1606"/>
  <c r="A1607"/>
  <c r="B1606"/>
  <c r="D1606"/>
  <c r="F1605"/>
  <c r="B1604" i="3" s="1"/>
  <c r="C1607" i="2" l="1"/>
  <c r="E1607"/>
  <c r="A1608"/>
  <c r="B1607"/>
  <c r="D1607"/>
  <c r="F1606"/>
  <c r="B1605" i="3" s="1"/>
  <c r="C1608" i="2" l="1"/>
  <c r="E1608"/>
  <c r="A1609"/>
  <c r="B1608"/>
  <c r="D1608"/>
  <c r="F1607"/>
  <c r="B1606" i="3" s="1"/>
  <c r="C1609" i="2" l="1"/>
  <c r="E1609"/>
  <c r="A1610"/>
  <c r="B1609"/>
  <c r="D1609"/>
  <c r="F1608"/>
  <c r="B1607" i="3" s="1"/>
  <c r="C1610" i="2" l="1"/>
  <c r="E1610"/>
  <c r="A1611"/>
  <c r="B1610"/>
  <c r="D1610"/>
  <c r="F1609"/>
  <c r="B1608" i="3" s="1"/>
  <c r="C1611" i="2" l="1"/>
  <c r="E1611"/>
  <c r="A1612"/>
  <c r="B1611"/>
  <c r="D1611"/>
  <c r="F1610"/>
  <c r="B1609" i="3" s="1"/>
  <c r="C1612" i="2" l="1"/>
  <c r="E1612"/>
  <c r="A1613"/>
  <c r="B1612"/>
  <c r="D1612"/>
  <c r="F1611"/>
  <c r="B1610" i="3" s="1"/>
  <c r="C1613" i="2" l="1"/>
  <c r="E1613"/>
  <c r="A1614"/>
  <c r="B1613"/>
  <c r="D1613"/>
  <c r="F1612"/>
  <c r="B1611" i="3" s="1"/>
  <c r="C1614" i="2" l="1"/>
  <c r="E1614"/>
  <c r="A1615"/>
  <c r="B1614"/>
  <c r="D1614"/>
  <c r="F1613"/>
  <c r="B1612" i="3" s="1"/>
  <c r="C1615" i="2" l="1"/>
  <c r="E1615"/>
  <c r="A1616"/>
  <c r="B1615"/>
  <c r="D1615"/>
  <c r="F1614"/>
  <c r="B1613" i="3" s="1"/>
  <c r="C1616" i="2" l="1"/>
  <c r="E1616"/>
  <c r="A1617"/>
  <c r="B1616"/>
  <c r="D1616"/>
  <c r="F1615"/>
  <c r="B1614" i="3" s="1"/>
  <c r="C1617" i="2" l="1"/>
  <c r="E1617"/>
  <c r="A1618"/>
  <c r="B1617"/>
  <c r="D1617"/>
  <c r="F1616"/>
  <c r="B1615" i="3" s="1"/>
  <c r="C1618" i="2" l="1"/>
  <c r="E1618"/>
  <c r="A1619"/>
  <c r="B1618"/>
  <c r="D1618"/>
  <c r="F1617"/>
  <c r="B1616" i="3" s="1"/>
  <c r="C1619" i="2" l="1"/>
  <c r="E1619"/>
  <c r="A1620"/>
  <c r="B1619"/>
  <c r="D1619"/>
  <c r="F1618"/>
  <c r="B1617" i="3" s="1"/>
  <c r="C1620" i="2" l="1"/>
  <c r="E1620"/>
  <c r="A1621"/>
  <c r="B1620"/>
  <c r="D1620"/>
  <c r="F1619"/>
  <c r="B1618" i="3" s="1"/>
  <c r="C1621" i="2" l="1"/>
  <c r="E1621"/>
  <c r="A1622"/>
  <c r="B1621"/>
  <c r="D1621"/>
  <c r="F1620"/>
  <c r="B1619" i="3" s="1"/>
  <c r="C1622" i="2" l="1"/>
  <c r="E1622"/>
  <c r="A1623"/>
  <c r="B1622"/>
  <c r="D1622"/>
  <c r="F1621"/>
  <c r="B1620" i="3" s="1"/>
  <c r="C1623" i="2" l="1"/>
  <c r="E1623"/>
  <c r="A1624"/>
  <c r="B1623"/>
  <c r="D1623"/>
  <c r="F1622"/>
  <c r="B1621" i="3" s="1"/>
  <c r="C1624" i="2" l="1"/>
  <c r="E1624"/>
  <c r="A1625"/>
  <c r="B1624"/>
  <c r="D1624"/>
  <c r="F1623"/>
  <c r="B1622" i="3" s="1"/>
  <c r="C1625" i="2" l="1"/>
  <c r="E1625"/>
  <c r="A1626"/>
  <c r="B1625"/>
  <c r="D1625"/>
  <c r="F1624"/>
  <c r="B1623" i="3" s="1"/>
  <c r="C1626" i="2" l="1"/>
  <c r="E1626"/>
  <c r="A1627"/>
  <c r="B1626"/>
  <c r="D1626"/>
  <c r="F1625"/>
  <c r="B1624" i="3" s="1"/>
  <c r="C1627" i="2" l="1"/>
  <c r="E1627"/>
  <c r="A1628"/>
  <c r="B1627"/>
  <c r="D1627"/>
  <c r="F1626"/>
  <c r="B1625" i="3" s="1"/>
  <c r="C1628" i="2" l="1"/>
  <c r="E1628"/>
  <c r="A1629"/>
  <c r="B1628"/>
  <c r="D1628"/>
  <c r="F1627"/>
  <c r="B1626" i="3" s="1"/>
  <c r="C1629" i="2" l="1"/>
  <c r="E1629"/>
  <c r="A1630"/>
  <c r="B1629"/>
  <c r="D1629"/>
  <c r="F1628"/>
  <c r="B1627" i="3" s="1"/>
  <c r="C1630" i="2" l="1"/>
  <c r="E1630"/>
  <c r="A1631"/>
  <c r="B1630"/>
  <c r="D1630"/>
  <c r="F1629"/>
  <c r="B1628" i="3" s="1"/>
  <c r="C1631" i="2" l="1"/>
  <c r="E1631"/>
  <c r="A1632"/>
  <c r="B1631"/>
  <c r="D1631"/>
  <c r="F1630"/>
  <c r="B1629" i="3" s="1"/>
  <c r="C1632" i="2" l="1"/>
  <c r="E1632"/>
  <c r="A1633"/>
  <c r="B1632"/>
  <c r="D1632"/>
  <c r="F1631"/>
  <c r="B1630" i="3" s="1"/>
  <c r="C1633" i="2" l="1"/>
  <c r="E1633"/>
  <c r="A1634"/>
  <c r="B1633"/>
  <c r="D1633"/>
  <c r="F1632"/>
  <c r="B1631" i="3" s="1"/>
  <c r="C1634" i="2" l="1"/>
  <c r="E1634"/>
  <c r="A1635"/>
  <c r="B1634"/>
  <c r="D1634"/>
  <c r="F1633"/>
  <c r="B1632" i="3" s="1"/>
  <c r="C1635" i="2" l="1"/>
  <c r="E1635"/>
  <c r="A1636"/>
  <c r="B1635"/>
  <c r="D1635"/>
  <c r="F1634"/>
  <c r="B1633" i="3" s="1"/>
  <c r="C1636" i="2" l="1"/>
  <c r="E1636"/>
  <c r="A1637"/>
  <c r="B1636"/>
  <c r="D1636"/>
  <c r="F1635"/>
  <c r="B1634" i="3" s="1"/>
  <c r="C1637" i="2" l="1"/>
  <c r="E1637"/>
  <c r="A1638"/>
  <c r="B1637"/>
  <c r="D1637"/>
  <c r="F1636"/>
  <c r="B1635" i="3" s="1"/>
  <c r="C1638" i="2" l="1"/>
  <c r="E1638"/>
  <c r="A1639"/>
  <c r="B1638"/>
  <c r="D1638"/>
  <c r="F1637"/>
  <c r="B1636" i="3" s="1"/>
  <c r="C1639" i="2" l="1"/>
  <c r="E1639"/>
  <c r="A1640"/>
  <c r="B1639"/>
  <c r="D1639"/>
  <c r="F1638"/>
  <c r="B1637" i="3" s="1"/>
  <c r="C1640" i="2" l="1"/>
  <c r="E1640"/>
  <c r="A1641"/>
  <c r="B1640"/>
  <c r="D1640"/>
  <c r="F1639"/>
  <c r="B1638" i="3" s="1"/>
  <c r="C1641" i="2" l="1"/>
  <c r="E1641"/>
  <c r="A1642"/>
  <c r="B1641"/>
  <c r="D1641"/>
  <c r="F1640"/>
  <c r="B1639" i="3" s="1"/>
  <c r="C1642" i="2" l="1"/>
  <c r="E1642"/>
  <c r="A1643"/>
  <c r="B1642"/>
  <c r="D1642"/>
  <c r="F1641"/>
  <c r="B1640" i="3" s="1"/>
  <c r="C1643" i="2" l="1"/>
  <c r="E1643"/>
  <c r="A1644"/>
  <c r="B1643"/>
  <c r="D1643"/>
  <c r="F1642"/>
  <c r="B1641" i="3" s="1"/>
  <c r="C1644" i="2" l="1"/>
  <c r="E1644"/>
  <c r="A1645"/>
  <c r="B1644"/>
  <c r="D1644"/>
  <c r="F1643"/>
  <c r="B1642" i="3" s="1"/>
  <c r="C1645" i="2" l="1"/>
  <c r="E1645"/>
  <c r="A1646"/>
  <c r="B1645"/>
  <c r="D1645"/>
  <c r="F1644"/>
  <c r="B1643" i="3" s="1"/>
  <c r="C1646" i="2" l="1"/>
  <c r="E1646"/>
  <c r="A1647"/>
  <c r="B1646"/>
  <c r="D1646"/>
  <c r="F1645"/>
  <c r="B1644" i="3" s="1"/>
  <c r="C1647" i="2" l="1"/>
  <c r="E1647"/>
  <c r="A1648"/>
  <c r="B1647"/>
  <c r="D1647"/>
  <c r="F1646"/>
  <c r="B1645" i="3" s="1"/>
  <c r="C1648" i="2" l="1"/>
  <c r="E1648"/>
  <c r="A1649"/>
  <c r="B1648"/>
  <c r="D1648"/>
  <c r="F1647"/>
  <c r="B1646" i="3" s="1"/>
  <c r="C1649" i="2" l="1"/>
  <c r="E1649"/>
  <c r="A1650"/>
  <c r="B1649"/>
  <c r="D1649"/>
  <c r="F1648"/>
  <c r="B1647" i="3" s="1"/>
  <c r="C1650" i="2" l="1"/>
  <c r="E1650"/>
  <c r="A1651"/>
  <c r="B1650"/>
  <c r="D1650"/>
  <c r="F1649"/>
  <c r="B1648" i="3" s="1"/>
  <c r="C1651" i="2" l="1"/>
  <c r="E1651"/>
  <c r="A1652"/>
  <c r="B1651"/>
  <c r="D1651"/>
  <c r="F1650"/>
  <c r="B1649" i="3" s="1"/>
  <c r="C1652" i="2" l="1"/>
  <c r="E1652"/>
  <c r="A1653"/>
  <c r="B1652"/>
  <c r="D1652"/>
  <c r="F1651"/>
  <c r="B1650" i="3" s="1"/>
  <c r="C1653" i="2" l="1"/>
  <c r="E1653"/>
  <c r="A1654"/>
  <c r="B1653"/>
  <c r="D1653"/>
  <c r="F1652"/>
  <c r="B1651" i="3" s="1"/>
  <c r="C1654" i="2" l="1"/>
  <c r="E1654"/>
  <c r="A1655"/>
  <c r="B1654"/>
  <c r="D1654"/>
  <c r="F1653"/>
  <c r="B1652" i="3" s="1"/>
  <c r="C1655" i="2" l="1"/>
  <c r="E1655"/>
  <c r="A1656"/>
  <c r="B1655"/>
  <c r="D1655"/>
  <c r="F1654"/>
  <c r="B1653" i="3" s="1"/>
  <c r="C1656" i="2" l="1"/>
  <c r="E1656"/>
  <c r="A1657"/>
  <c r="B1656"/>
  <c r="D1656"/>
  <c r="F1655"/>
  <c r="B1654" i="3" s="1"/>
  <c r="C1657" i="2" l="1"/>
  <c r="E1657"/>
  <c r="A1658"/>
  <c r="B1657"/>
  <c r="D1657"/>
  <c r="F1656"/>
  <c r="B1655" i="3" s="1"/>
  <c r="C1658" i="2" l="1"/>
  <c r="E1658"/>
  <c r="A1659"/>
  <c r="B1658"/>
  <c r="D1658"/>
  <c r="F1657"/>
  <c r="B1656" i="3" s="1"/>
  <c r="C1659" i="2" l="1"/>
  <c r="E1659"/>
  <c r="A1660"/>
  <c r="B1659"/>
  <c r="D1659"/>
  <c r="F1658"/>
  <c r="B1657" i="3" s="1"/>
  <c r="C1660" i="2" l="1"/>
  <c r="E1660"/>
  <c r="A1661"/>
  <c r="B1660"/>
  <c r="D1660"/>
  <c r="F1659"/>
  <c r="B1658" i="3" s="1"/>
  <c r="C1661" i="2" l="1"/>
  <c r="E1661"/>
  <c r="A1662"/>
  <c r="B1661"/>
  <c r="D1661"/>
  <c r="F1660"/>
  <c r="B1659" i="3" s="1"/>
  <c r="C1662" i="2" l="1"/>
  <c r="E1662"/>
  <c r="A1663"/>
  <c r="B1662"/>
  <c r="D1662"/>
  <c r="F1661"/>
  <c r="B1660" i="3" s="1"/>
  <c r="C1663" i="2" l="1"/>
  <c r="E1663"/>
  <c r="A1664"/>
  <c r="B1663"/>
  <c r="D1663"/>
  <c r="F1662"/>
  <c r="B1661" i="3" s="1"/>
  <c r="C1664" i="2" l="1"/>
  <c r="E1664"/>
  <c r="A1665"/>
  <c r="B1664"/>
  <c r="D1664"/>
  <c r="F1663"/>
  <c r="B1662" i="3" s="1"/>
  <c r="C1665" i="2" l="1"/>
  <c r="E1665"/>
  <c r="A1666"/>
  <c r="B1665"/>
  <c r="D1665"/>
  <c r="F1664"/>
  <c r="B1663" i="3" s="1"/>
  <c r="C1666" i="2" l="1"/>
  <c r="E1666"/>
  <c r="A1667"/>
  <c r="B1666"/>
  <c r="D1666"/>
  <c r="F1665"/>
  <c r="B1664" i="3" s="1"/>
  <c r="C1667" i="2" l="1"/>
  <c r="E1667"/>
  <c r="A1668"/>
  <c r="B1667"/>
  <c r="D1667"/>
  <c r="F1666"/>
  <c r="B1665" i="3" s="1"/>
  <c r="C1668" i="2" l="1"/>
  <c r="E1668"/>
  <c r="A1669"/>
  <c r="B1668"/>
  <c r="D1668"/>
  <c r="F1667"/>
  <c r="B1666" i="3" s="1"/>
  <c r="C1669" i="2" l="1"/>
  <c r="E1669"/>
  <c r="A1670"/>
  <c r="B1669"/>
  <c r="D1669"/>
  <c r="F1668"/>
  <c r="B1667" i="3" s="1"/>
  <c r="C1670" i="2" l="1"/>
  <c r="E1670"/>
  <c r="A1671"/>
  <c r="B1670"/>
  <c r="D1670"/>
  <c r="F1669"/>
  <c r="B1668" i="3" s="1"/>
  <c r="C1671" i="2" l="1"/>
  <c r="E1671"/>
  <c r="A1672"/>
  <c r="B1671"/>
  <c r="D1671"/>
  <c r="F1670"/>
  <c r="B1669" i="3" s="1"/>
  <c r="C1672" i="2" l="1"/>
  <c r="E1672"/>
  <c r="A1673"/>
  <c r="B1672"/>
  <c r="D1672"/>
  <c r="F1671"/>
  <c r="B1670" i="3" s="1"/>
  <c r="C1673" i="2" l="1"/>
  <c r="E1673"/>
  <c r="A1674"/>
  <c r="B1673"/>
  <c r="D1673"/>
  <c r="F1672"/>
  <c r="B1671" i="3" s="1"/>
  <c r="C1674" i="2" l="1"/>
  <c r="E1674"/>
  <c r="A1675"/>
  <c r="B1674"/>
  <c r="D1674"/>
  <c r="F1673"/>
  <c r="B1672" i="3" s="1"/>
  <c r="C1675" i="2" l="1"/>
  <c r="E1675"/>
  <c r="A1676"/>
  <c r="B1675"/>
  <c r="D1675"/>
  <c r="F1674"/>
  <c r="B1673" i="3" s="1"/>
  <c r="C1676" i="2" l="1"/>
  <c r="E1676"/>
  <c r="A1677"/>
  <c r="B1676"/>
  <c r="D1676"/>
  <c r="F1675"/>
  <c r="B1674" i="3" s="1"/>
  <c r="C1677" i="2" l="1"/>
  <c r="E1677"/>
  <c r="A1678"/>
  <c r="B1677"/>
  <c r="D1677"/>
  <c r="F1676"/>
  <c r="B1675" i="3" s="1"/>
  <c r="C1678" i="2" l="1"/>
  <c r="E1678"/>
  <c r="A1679"/>
  <c r="B1678"/>
  <c r="D1678"/>
  <c r="F1677"/>
  <c r="B1676" i="3" s="1"/>
  <c r="C1679" i="2" l="1"/>
  <c r="E1679"/>
  <c r="A1680"/>
  <c r="B1679"/>
  <c r="D1679"/>
  <c r="F1678"/>
  <c r="B1677" i="3" s="1"/>
  <c r="C1680" i="2" l="1"/>
  <c r="E1680"/>
  <c r="A1681"/>
  <c r="B1680"/>
  <c r="D1680"/>
  <c r="F1679"/>
  <c r="B1678" i="3" s="1"/>
  <c r="C1681" i="2" l="1"/>
  <c r="E1681"/>
  <c r="A1682"/>
  <c r="B1681"/>
  <c r="D1681"/>
  <c r="F1680"/>
  <c r="B1679" i="3" s="1"/>
  <c r="C1682" i="2" l="1"/>
  <c r="E1682"/>
  <c r="A1683"/>
  <c r="B1682"/>
  <c r="D1682"/>
  <c r="F1681"/>
  <c r="B1680" i="3" s="1"/>
  <c r="C1683" i="2" l="1"/>
  <c r="E1683"/>
  <c r="A1684"/>
  <c r="B1683"/>
  <c r="D1683"/>
  <c r="F1682"/>
  <c r="B1681" i="3" s="1"/>
  <c r="C1684" i="2" l="1"/>
  <c r="E1684"/>
  <c r="A1685"/>
  <c r="B1684"/>
  <c r="D1684"/>
  <c r="F1683"/>
  <c r="B1682" i="3" s="1"/>
  <c r="C1685" i="2" l="1"/>
  <c r="E1685"/>
  <c r="A1686"/>
  <c r="B1685"/>
  <c r="D1685"/>
  <c r="F1684"/>
  <c r="B1683" i="3" s="1"/>
  <c r="C1686" i="2" l="1"/>
  <c r="E1686"/>
  <c r="A1687"/>
  <c r="B1686"/>
  <c r="D1686"/>
  <c r="F1685"/>
  <c r="B1684" i="3" s="1"/>
  <c r="C1687" i="2" l="1"/>
  <c r="E1687"/>
  <c r="A1688"/>
  <c r="B1687"/>
  <c r="D1687"/>
  <c r="F1686"/>
  <c r="B1685" i="3" s="1"/>
  <c r="C1688" i="2" l="1"/>
  <c r="E1688"/>
  <c r="A1689"/>
  <c r="B1688"/>
  <c r="D1688"/>
  <c r="F1687"/>
  <c r="B1686" i="3" s="1"/>
  <c r="C1689" i="2" l="1"/>
  <c r="E1689"/>
  <c r="A1690"/>
  <c r="B1689"/>
  <c r="D1689"/>
  <c r="F1688"/>
  <c r="B1687" i="3" s="1"/>
  <c r="C1690" i="2" l="1"/>
  <c r="E1690"/>
  <c r="A1691"/>
  <c r="B1690"/>
  <c r="D1690"/>
  <c r="F1689"/>
  <c r="B1688" i="3" s="1"/>
  <c r="C1691" i="2" l="1"/>
  <c r="E1691"/>
  <c r="A1692"/>
  <c r="B1691"/>
  <c r="D1691"/>
  <c r="F1690"/>
  <c r="B1689" i="3" s="1"/>
  <c r="C1692" i="2" l="1"/>
  <c r="E1692"/>
  <c r="A1693"/>
  <c r="B1692"/>
  <c r="D1692"/>
  <c r="F1691"/>
  <c r="B1690" i="3" s="1"/>
  <c r="C1693" i="2" l="1"/>
  <c r="E1693"/>
  <c r="A1694"/>
  <c r="B1693"/>
  <c r="D1693"/>
  <c r="F1692"/>
  <c r="B1691" i="3" s="1"/>
  <c r="C1694" i="2" l="1"/>
  <c r="E1694"/>
  <c r="A1695"/>
  <c r="B1694"/>
  <c r="D1694"/>
  <c r="F1693"/>
  <c r="B1692" i="3" s="1"/>
  <c r="C1695" i="2" l="1"/>
  <c r="E1695"/>
  <c r="A1696"/>
  <c r="B1695"/>
  <c r="D1695"/>
  <c r="F1694"/>
  <c r="B1693" i="3" s="1"/>
  <c r="C1696" i="2" l="1"/>
  <c r="E1696"/>
  <c r="A1697"/>
  <c r="B1696"/>
  <c r="D1696"/>
  <c r="F1695"/>
  <c r="B1694" i="3" s="1"/>
  <c r="C1697" i="2" l="1"/>
  <c r="E1697"/>
  <c r="A1698"/>
  <c r="B1697"/>
  <c r="D1697"/>
  <c r="F1696"/>
  <c r="B1695" i="3" s="1"/>
  <c r="C1698" i="2" l="1"/>
  <c r="E1698"/>
  <c r="A1699"/>
  <c r="B1698"/>
  <c r="D1698"/>
  <c r="F1697"/>
  <c r="B1696" i="3" s="1"/>
  <c r="C1699" i="2" l="1"/>
  <c r="E1699"/>
  <c r="A1700"/>
  <c r="B1699"/>
  <c r="D1699"/>
  <c r="F1698"/>
  <c r="B1697" i="3" s="1"/>
  <c r="C1700" i="2" l="1"/>
  <c r="E1700"/>
  <c r="A1701"/>
  <c r="B1700"/>
  <c r="D1700"/>
  <c r="F1699"/>
  <c r="B1698" i="3" s="1"/>
  <c r="C1701" i="2" l="1"/>
  <c r="E1701"/>
  <c r="A1702"/>
  <c r="B1701"/>
  <c r="D1701"/>
  <c r="F1700"/>
  <c r="B1699" i="3" s="1"/>
  <c r="C1702" i="2" l="1"/>
  <c r="E1702"/>
  <c r="A1703"/>
  <c r="B1702"/>
  <c r="D1702"/>
  <c r="F1701"/>
  <c r="B1700" i="3" s="1"/>
  <c r="C1703" i="2" l="1"/>
  <c r="E1703"/>
  <c r="A1704"/>
  <c r="B1703"/>
  <c r="D1703"/>
  <c r="F1702"/>
  <c r="B1701" i="3" s="1"/>
  <c r="C1704" i="2" l="1"/>
  <c r="E1704"/>
  <c r="A1705"/>
  <c r="B1704"/>
  <c r="D1704"/>
  <c r="F1703"/>
  <c r="B1702" i="3" s="1"/>
  <c r="C1705" i="2" l="1"/>
  <c r="E1705"/>
  <c r="A1706"/>
  <c r="B1705"/>
  <c r="D1705"/>
  <c r="F1704"/>
  <c r="B1703" i="3" s="1"/>
  <c r="C1706" i="2" l="1"/>
  <c r="E1706"/>
  <c r="A1707"/>
  <c r="B1706"/>
  <c r="D1706"/>
  <c r="F1705"/>
  <c r="B1704" i="3" s="1"/>
  <c r="C1707" i="2" l="1"/>
  <c r="E1707"/>
  <c r="A1708"/>
  <c r="B1707"/>
  <c r="D1707"/>
  <c r="F1706"/>
  <c r="B1705" i="3" s="1"/>
  <c r="C1708" i="2" l="1"/>
  <c r="E1708"/>
  <c r="A1709"/>
  <c r="B1708"/>
  <c r="D1708"/>
  <c r="F1707"/>
  <c r="B1706" i="3" s="1"/>
  <c r="C1709" i="2" l="1"/>
  <c r="E1709"/>
  <c r="A1710"/>
  <c r="B1709"/>
  <c r="D1709"/>
  <c r="F1708"/>
  <c r="B1707" i="3" s="1"/>
  <c r="C1710" i="2" l="1"/>
  <c r="E1710"/>
  <c r="A1711"/>
  <c r="B1710"/>
  <c r="D1710"/>
  <c r="F1709"/>
  <c r="B1708" i="3" s="1"/>
  <c r="C1711" i="2" l="1"/>
  <c r="E1711"/>
  <c r="A1712"/>
  <c r="B1711"/>
  <c r="D1711"/>
  <c r="F1710"/>
  <c r="B1709" i="3" s="1"/>
  <c r="C1712" i="2" l="1"/>
  <c r="E1712"/>
  <c r="A1713"/>
  <c r="B1712"/>
  <c r="D1712"/>
  <c r="F1711"/>
  <c r="B1710" i="3" s="1"/>
  <c r="C1713" i="2" l="1"/>
  <c r="E1713"/>
  <c r="A1714"/>
  <c r="B1713"/>
  <c r="D1713"/>
  <c r="F1712"/>
  <c r="B1711" i="3" s="1"/>
  <c r="C1714" i="2" l="1"/>
  <c r="E1714"/>
  <c r="A1715"/>
  <c r="B1714"/>
  <c r="D1714"/>
  <c r="F1713"/>
  <c r="B1712" i="3" s="1"/>
  <c r="C1715" i="2" l="1"/>
  <c r="E1715"/>
  <c r="A1716"/>
  <c r="B1715"/>
  <c r="D1715"/>
  <c r="F1714"/>
  <c r="B1713" i="3" s="1"/>
  <c r="C1716" i="2" l="1"/>
  <c r="E1716"/>
  <c r="A1717"/>
  <c r="B1716"/>
  <c r="D1716"/>
  <c r="F1715"/>
  <c r="B1714" i="3" s="1"/>
  <c r="C1717" i="2" l="1"/>
  <c r="E1717"/>
  <c r="A1718"/>
  <c r="B1717"/>
  <c r="D1717"/>
  <c r="F1716"/>
  <c r="B1715" i="3" s="1"/>
  <c r="C1718" i="2" l="1"/>
  <c r="E1718"/>
  <c r="A1719"/>
  <c r="B1718"/>
  <c r="D1718"/>
  <c r="F1717"/>
  <c r="B1716" i="3" s="1"/>
  <c r="C1719" i="2" l="1"/>
  <c r="E1719"/>
  <c r="A1720"/>
  <c r="B1719"/>
  <c r="D1719"/>
  <c r="F1718"/>
  <c r="B1717" i="3" s="1"/>
  <c r="C1720" i="2" l="1"/>
  <c r="E1720"/>
  <c r="A1721"/>
  <c r="B1720"/>
  <c r="D1720"/>
  <c r="F1719"/>
  <c r="B1718" i="3" s="1"/>
  <c r="C1721" i="2" l="1"/>
  <c r="E1721"/>
  <c r="A1722"/>
  <c r="B1721"/>
  <c r="D1721"/>
  <c r="F1720"/>
  <c r="B1719" i="3" s="1"/>
  <c r="C1722" i="2" l="1"/>
  <c r="E1722"/>
  <c r="A1723"/>
  <c r="B1722"/>
  <c r="D1722"/>
  <c r="F1721"/>
  <c r="B1720" i="3" s="1"/>
  <c r="C1723" i="2" l="1"/>
  <c r="E1723"/>
  <c r="A1724"/>
  <c r="B1723"/>
  <c r="D1723"/>
  <c r="F1722"/>
  <c r="B1721" i="3" s="1"/>
  <c r="C1724" i="2" l="1"/>
  <c r="E1724"/>
  <c r="A1725"/>
  <c r="B1724"/>
  <c r="D1724"/>
  <c r="F1723"/>
  <c r="B1722" i="3" s="1"/>
  <c r="C1725" i="2" l="1"/>
  <c r="E1725"/>
  <c r="A1726"/>
  <c r="B1725"/>
  <c r="D1725"/>
  <c r="F1724"/>
  <c r="B1723" i="3" s="1"/>
  <c r="C1726" i="2" l="1"/>
  <c r="E1726"/>
  <c r="A1727"/>
  <c r="B1726"/>
  <c r="D1726"/>
  <c r="F1725"/>
  <c r="B1724" i="3" s="1"/>
  <c r="C1727" i="2" l="1"/>
  <c r="E1727"/>
  <c r="A1728"/>
  <c r="B1727"/>
  <c r="D1727"/>
  <c r="F1726"/>
  <c r="B1725" i="3" s="1"/>
  <c r="C1728" i="2" l="1"/>
  <c r="E1728"/>
  <c r="A1729"/>
  <c r="B1728"/>
  <c r="D1728"/>
  <c r="F1727"/>
  <c r="B1726" i="3" s="1"/>
  <c r="C1729" i="2" l="1"/>
  <c r="E1729"/>
  <c r="A1730"/>
  <c r="B1729"/>
  <c r="D1729"/>
  <c r="F1728"/>
  <c r="B1727" i="3" s="1"/>
  <c r="C1730" i="2" l="1"/>
  <c r="E1730"/>
  <c r="A1731"/>
  <c r="B1730"/>
  <c r="D1730"/>
  <c r="F1729"/>
  <c r="B1728" i="3" s="1"/>
  <c r="C1731" i="2" l="1"/>
  <c r="E1731"/>
  <c r="A1732"/>
  <c r="B1731"/>
  <c r="D1731"/>
  <c r="F1730"/>
  <c r="B1729" i="3" s="1"/>
  <c r="C1732" i="2" l="1"/>
  <c r="E1732"/>
  <c r="A1733"/>
  <c r="B1732"/>
  <c r="D1732"/>
  <c r="F1731"/>
  <c r="B1730" i="3" s="1"/>
  <c r="C1733" i="2" l="1"/>
  <c r="E1733"/>
  <c r="A1734"/>
  <c r="B1733"/>
  <c r="D1733"/>
  <c r="F1732"/>
  <c r="B1731" i="3" s="1"/>
  <c r="C1734" i="2" l="1"/>
  <c r="E1734"/>
  <c r="A1735"/>
  <c r="B1734"/>
  <c r="D1734"/>
  <c r="F1733"/>
  <c r="B1732" i="3" s="1"/>
  <c r="C1735" i="2" l="1"/>
  <c r="E1735"/>
  <c r="A1736"/>
  <c r="B1735"/>
  <c r="D1735"/>
  <c r="F1734"/>
  <c r="B1733" i="3" s="1"/>
  <c r="C1736" i="2" l="1"/>
  <c r="E1736"/>
  <c r="A1737"/>
  <c r="B1736"/>
  <c r="D1736"/>
  <c r="F1735"/>
  <c r="B1734" i="3" s="1"/>
  <c r="C1737" i="2" l="1"/>
  <c r="E1737"/>
  <c r="A1738"/>
  <c r="B1737"/>
  <c r="D1737"/>
  <c r="F1736"/>
  <c r="B1735" i="3" s="1"/>
  <c r="C1738" i="2" l="1"/>
  <c r="E1738"/>
  <c r="A1739"/>
  <c r="B1738"/>
  <c r="D1738"/>
  <c r="F1737"/>
  <c r="B1736" i="3" s="1"/>
  <c r="C1739" i="2" l="1"/>
  <c r="E1739"/>
  <c r="A1740"/>
  <c r="B1739"/>
  <c r="D1739"/>
  <c r="F1738"/>
  <c r="B1737" i="3" s="1"/>
  <c r="C1740" i="2" l="1"/>
  <c r="E1740"/>
  <c r="A1741"/>
  <c r="B1740"/>
  <c r="D1740"/>
  <c r="F1739"/>
  <c r="B1738" i="3" s="1"/>
  <c r="C1741" i="2" l="1"/>
  <c r="E1741"/>
  <c r="A1742"/>
  <c r="B1741"/>
  <c r="D1741"/>
  <c r="F1740"/>
  <c r="B1739" i="3" s="1"/>
  <c r="C1742" i="2" l="1"/>
  <c r="E1742"/>
  <c r="A1743"/>
  <c r="B1742"/>
  <c r="D1742"/>
  <c r="F1741"/>
  <c r="B1740" i="3" s="1"/>
  <c r="C1743" i="2" l="1"/>
  <c r="E1743"/>
  <c r="A1744"/>
  <c r="B1743"/>
  <c r="D1743"/>
  <c r="F1742"/>
  <c r="B1741" i="3" s="1"/>
  <c r="C1744" i="2" l="1"/>
  <c r="E1744"/>
  <c r="A1745"/>
  <c r="B1744"/>
  <c r="D1744"/>
  <c r="F1743"/>
  <c r="B1742" i="3" s="1"/>
  <c r="C1745" i="2" l="1"/>
  <c r="E1745"/>
  <c r="A1746"/>
  <c r="B1745"/>
  <c r="D1745"/>
  <c r="F1744"/>
  <c r="B1743" i="3" s="1"/>
  <c r="C1746" i="2" l="1"/>
  <c r="E1746"/>
  <c r="A1747"/>
  <c r="B1746"/>
  <c r="D1746"/>
  <c r="F1745"/>
  <c r="B1744" i="3" s="1"/>
  <c r="C1747" i="2" l="1"/>
  <c r="E1747"/>
  <c r="A1748"/>
  <c r="B1747"/>
  <c r="D1747"/>
  <c r="F1746"/>
  <c r="B1745" i="3" s="1"/>
  <c r="C1748" i="2" l="1"/>
  <c r="E1748"/>
  <c r="A1749"/>
  <c r="B1748"/>
  <c r="D1748"/>
  <c r="F1747"/>
  <c r="B1746" i="3" s="1"/>
  <c r="C1749" i="2" l="1"/>
  <c r="E1749"/>
  <c r="A1750"/>
  <c r="B1749"/>
  <c r="D1749"/>
  <c r="F1748"/>
  <c r="B1747" i="3" s="1"/>
  <c r="C1750" i="2" l="1"/>
  <c r="E1750"/>
  <c r="A1751"/>
  <c r="B1750"/>
  <c r="D1750"/>
  <c r="F1749"/>
  <c r="B1748" i="3" s="1"/>
  <c r="C1751" i="2" l="1"/>
  <c r="E1751"/>
  <c r="A1752"/>
  <c r="B1751"/>
  <c r="D1751"/>
  <c r="F1750"/>
  <c r="B1749" i="3" s="1"/>
  <c r="C1752" i="2" l="1"/>
  <c r="E1752"/>
  <c r="A1753"/>
  <c r="B1752"/>
  <c r="D1752"/>
  <c r="F1751"/>
  <c r="B1750" i="3" s="1"/>
  <c r="C1753" i="2" l="1"/>
  <c r="E1753"/>
  <c r="A1754"/>
  <c r="B1753"/>
  <c r="D1753"/>
  <c r="F1752"/>
  <c r="B1751" i="3" s="1"/>
  <c r="C1754" i="2" l="1"/>
  <c r="E1754"/>
  <c r="A1755"/>
  <c r="B1754"/>
  <c r="D1754"/>
  <c r="F1753"/>
  <c r="B1752" i="3" s="1"/>
  <c r="C1755" i="2" l="1"/>
  <c r="E1755"/>
  <c r="A1756"/>
  <c r="B1755"/>
  <c r="D1755"/>
  <c r="F1754"/>
  <c r="B1753" i="3" s="1"/>
  <c r="C1756" i="2" l="1"/>
  <c r="E1756"/>
  <c r="A1757"/>
  <c r="B1756"/>
  <c r="D1756"/>
  <c r="F1755"/>
  <c r="B1754" i="3" s="1"/>
  <c r="C1757" i="2" l="1"/>
  <c r="E1757"/>
  <c r="A1758"/>
  <c r="B1757"/>
  <c r="D1757"/>
  <c r="F1756"/>
  <c r="B1755" i="3" s="1"/>
  <c r="C1758" i="2" l="1"/>
  <c r="E1758"/>
  <c r="A1759"/>
  <c r="B1758"/>
  <c r="D1758"/>
  <c r="F1757"/>
  <c r="B1756" i="3" s="1"/>
  <c r="C1759" i="2" l="1"/>
  <c r="E1759"/>
  <c r="A1760"/>
  <c r="B1759"/>
  <c r="D1759"/>
  <c r="F1758"/>
  <c r="B1757" i="3" s="1"/>
  <c r="C1760" i="2" l="1"/>
  <c r="E1760"/>
  <c r="A1761"/>
  <c r="B1760"/>
  <c r="D1760"/>
  <c r="F1759"/>
  <c r="B1758" i="3" s="1"/>
  <c r="C1761" i="2" l="1"/>
  <c r="E1761"/>
  <c r="A1762"/>
  <c r="B1761"/>
  <c r="D1761"/>
  <c r="F1760"/>
  <c r="B1759" i="3" s="1"/>
  <c r="C1762" i="2" l="1"/>
  <c r="E1762"/>
  <c r="A1763"/>
  <c r="B1762"/>
  <c r="D1762"/>
  <c r="F1761"/>
  <c r="B1760" i="3" s="1"/>
  <c r="C1763" i="2" l="1"/>
  <c r="E1763"/>
  <c r="A1764"/>
  <c r="B1763"/>
  <c r="D1763"/>
  <c r="F1762"/>
  <c r="B1761" i="3" s="1"/>
  <c r="C1764" i="2" l="1"/>
  <c r="E1764"/>
  <c r="A1765"/>
  <c r="B1764"/>
  <c r="D1764"/>
  <c r="F1763"/>
  <c r="B1762" i="3" s="1"/>
  <c r="C1765" i="2" l="1"/>
  <c r="E1765"/>
  <c r="A1766"/>
  <c r="B1765"/>
  <c r="D1765"/>
  <c r="F1764"/>
  <c r="B1763" i="3" s="1"/>
  <c r="C1766" i="2" l="1"/>
  <c r="E1766"/>
  <c r="A1767"/>
  <c r="B1766"/>
  <c r="D1766"/>
  <c r="F1765"/>
  <c r="B1764" i="3" s="1"/>
  <c r="C1767" i="2" l="1"/>
  <c r="E1767"/>
  <c r="A1768"/>
  <c r="B1767"/>
  <c r="D1767"/>
  <c r="F1766"/>
  <c r="B1765" i="3" s="1"/>
  <c r="C1768" i="2" l="1"/>
  <c r="E1768"/>
  <c r="A1769"/>
  <c r="B1768"/>
  <c r="D1768"/>
  <c r="F1767"/>
  <c r="B1766" i="3" s="1"/>
  <c r="C1769" i="2" l="1"/>
  <c r="E1769"/>
  <c r="A1770"/>
  <c r="B1769"/>
  <c r="D1769"/>
  <c r="F1768"/>
  <c r="B1767" i="3" s="1"/>
  <c r="C1770" i="2" l="1"/>
  <c r="E1770"/>
  <c r="A1771"/>
  <c r="B1770"/>
  <c r="D1770"/>
  <c r="F1769"/>
  <c r="B1768" i="3" s="1"/>
  <c r="C1771" i="2" l="1"/>
  <c r="E1771"/>
  <c r="A1772"/>
  <c r="B1771"/>
  <c r="D1771"/>
  <c r="F1770"/>
  <c r="B1769" i="3" s="1"/>
  <c r="C1772" i="2" l="1"/>
  <c r="E1772"/>
  <c r="A1773"/>
  <c r="B1772"/>
  <c r="D1772"/>
  <c r="F1771"/>
  <c r="B1770" i="3" s="1"/>
  <c r="C1773" i="2" l="1"/>
  <c r="E1773"/>
  <c r="A1774"/>
  <c r="B1773"/>
  <c r="D1773"/>
  <c r="F1772"/>
  <c r="B1771" i="3" s="1"/>
  <c r="C1774" i="2" l="1"/>
  <c r="E1774"/>
  <c r="A1775"/>
  <c r="B1774"/>
  <c r="D1774"/>
  <c r="F1773"/>
  <c r="B1772" i="3" s="1"/>
  <c r="C1775" i="2" l="1"/>
  <c r="E1775"/>
  <c r="A1776"/>
  <c r="B1775"/>
  <c r="D1775"/>
  <c r="F1774"/>
  <c r="B1773" i="3" s="1"/>
  <c r="C1776" i="2" l="1"/>
  <c r="E1776"/>
  <c r="A1777"/>
  <c r="B1776"/>
  <c r="D1776"/>
  <c r="F1775"/>
  <c r="B1774" i="3" s="1"/>
  <c r="C1777" i="2" l="1"/>
  <c r="E1777"/>
  <c r="A1778"/>
  <c r="B1777"/>
  <c r="D1777"/>
  <c r="F1776"/>
  <c r="B1775" i="3" s="1"/>
  <c r="C1778" i="2" l="1"/>
  <c r="E1778"/>
  <c r="A1779"/>
  <c r="B1778"/>
  <c r="D1778"/>
  <c r="F1777"/>
  <c r="B1776" i="3" s="1"/>
  <c r="C1779" i="2" l="1"/>
  <c r="E1779"/>
  <c r="A1780"/>
  <c r="B1779"/>
  <c r="D1779"/>
  <c r="F1778"/>
  <c r="B1777" i="3" s="1"/>
  <c r="C1780" i="2" l="1"/>
  <c r="E1780"/>
  <c r="A1781"/>
  <c r="B1780"/>
  <c r="D1780"/>
  <c r="F1779"/>
  <c r="B1778" i="3" s="1"/>
  <c r="C1781" i="2" l="1"/>
  <c r="E1781"/>
  <c r="A1782"/>
  <c r="B1781"/>
  <c r="D1781"/>
  <c r="F1780"/>
  <c r="B1779" i="3" s="1"/>
  <c r="C1782" i="2" l="1"/>
  <c r="E1782"/>
  <c r="A1783"/>
  <c r="B1782"/>
  <c r="D1782"/>
  <c r="F1781"/>
  <c r="B1780" i="3" s="1"/>
  <c r="C1783" i="2" l="1"/>
  <c r="E1783"/>
  <c r="A1784"/>
  <c r="B1783"/>
  <c r="D1783"/>
  <c r="F1782"/>
  <c r="B1781" i="3" s="1"/>
  <c r="C1784" i="2" l="1"/>
  <c r="E1784"/>
  <c r="A1785"/>
  <c r="B1784"/>
  <c r="D1784"/>
  <c r="F1783"/>
  <c r="B1782" i="3" s="1"/>
  <c r="C1785" i="2" l="1"/>
  <c r="E1785"/>
  <c r="A1786"/>
  <c r="B1785"/>
  <c r="D1785"/>
  <c r="F1784"/>
  <c r="B1783" i="3" s="1"/>
  <c r="C1786" i="2" l="1"/>
  <c r="E1786"/>
  <c r="A1787"/>
  <c r="B1786"/>
  <c r="D1786"/>
  <c r="F1785"/>
  <c r="B1784" i="3" s="1"/>
  <c r="C1787" i="2" l="1"/>
  <c r="E1787"/>
  <c r="A1788"/>
  <c r="B1787"/>
  <c r="D1787"/>
  <c r="F1786"/>
  <c r="B1785" i="3" s="1"/>
  <c r="C1788" i="2" l="1"/>
  <c r="E1788"/>
  <c r="A1789"/>
  <c r="B1788"/>
  <c r="D1788"/>
  <c r="F1787"/>
  <c r="B1786" i="3" s="1"/>
  <c r="C1789" i="2" l="1"/>
  <c r="E1789"/>
  <c r="A1790"/>
  <c r="B1789"/>
  <c r="D1789"/>
  <c r="F1788"/>
  <c r="B1787" i="3" s="1"/>
  <c r="C1790" i="2" l="1"/>
  <c r="E1790"/>
  <c r="A1791"/>
  <c r="B1790"/>
  <c r="D1790"/>
  <c r="F1789"/>
  <c r="B1788" i="3" s="1"/>
  <c r="C1791" i="2" l="1"/>
  <c r="E1791"/>
  <c r="A1792"/>
  <c r="B1791"/>
  <c r="D1791"/>
  <c r="F1790"/>
  <c r="B1789" i="3" s="1"/>
  <c r="C1792" i="2" l="1"/>
  <c r="E1792"/>
  <c r="A1793"/>
  <c r="B1792"/>
  <c r="D1792"/>
  <c r="F1791"/>
  <c r="B1790" i="3" s="1"/>
  <c r="C1793" i="2" l="1"/>
  <c r="E1793"/>
  <c r="A1794"/>
  <c r="B1793"/>
  <c r="D1793"/>
  <c r="F1792"/>
  <c r="B1791" i="3" s="1"/>
  <c r="C1794" i="2" l="1"/>
  <c r="E1794"/>
  <c r="A1795"/>
  <c r="B1794"/>
  <c r="D1794"/>
  <c r="F1793"/>
  <c r="B1792" i="3" s="1"/>
  <c r="C1795" i="2" l="1"/>
  <c r="E1795"/>
  <c r="A1796"/>
  <c r="B1795"/>
  <c r="D1795"/>
  <c r="F1794"/>
  <c r="B1793" i="3" s="1"/>
  <c r="C1796" i="2" l="1"/>
  <c r="E1796"/>
  <c r="A1797"/>
  <c r="B1796"/>
  <c r="D1796"/>
  <c r="F1795"/>
  <c r="B1794" i="3" s="1"/>
  <c r="C1797" i="2" l="1"/>
  <c r="E1797"/>
  <c r="A1798"/>
  <c r="B1797"/>
  <c r="D1797"/>
  <c r="F1796"/>
  <c r="B1795" i="3" s="1"/>
  <c r="C1798" i="2" l="1"/>
  <c r="E1798"/>
  <c r="A1799"/>
  <c r="B1798"/>
  <c r="D1798"/>
  <c r="F1797"/>
  <c r="B1796" i="3" s="1"/>
  <c r="C1799" i="2" l="1"/>
  <c r="E1799"/>
  <c r="A1800"/>
  <c r="B1799"/>
  <c r="D1799"/>
  <c r="F1798"/>
  <c r="B1797" i="3" s="1"/>
  <c r="C1800" i="2" l="1"/>
  <c r="E1800"/>
  <c r="A1801"/>
  <c r="B1800"/>
  <c r="D1800"/>
  <c r="F1799"/>
  <c r="B1798" i="3" s="1"/>
  <c r="C1801" i="2" l="1"/>
  <c r="E1801"/>
  <c r="A1802"/>
  <c r="B1801"/>
  <c r="D1801"/>
  <c r="F1800"/>
  <c r="B1799" i="3" s="1"/>
  <c r="C1802" i="2" l="1"/>
  <c r="E1802"/>
  <c r="A1803"/>
  <c r="B1802"/>
  <c r="D1802"/>
  <c r="F1801"/>
  <c r="B1800" i="3" s="1"/>
  <c r="C1803" i="2" l="1"/>
  <c r="E1803"/>
  <c r="A1804"/>
  <c r="B1803"/>
  <c r="D1803"/>
  <c r="F1802"/>
  <c r="B1801" i="3" s="1"/>
  <c r="C1804" i="2" l="1"/>
  <c r="E1804"/>
  <c r="A1805"/>
  <c r="B1804"/>
  <c r="D1804"/>
  <c r="F1803"/>
  <c r="B1802" i="3" s="1"/>
  <c r="C1805" i="2" l="1"/>
  <c r="E1805"/>
  <c r="A1806"/>
  <c r="B1805"/>
  <c r="D1805"/>
  <c r="F1804"/>
  <c r="B1803" i="3" s="1"/>
  <c r="C1806" i="2" l="1"/>
  <c r="E1806"/>
  <c r="A1807"/>
  <c r="B1806"/>
  <c r="D1806"/>
  <c r="F1805"/>
  <c r="B1804" i="3" s="1"/>
  <c r="C1807" i="2" l="1"/>
  <c r="E1807"/>
  <c r="A1808"/>
  <c r="B1807"/>
  <c r="D1807"/>
  <c r="F1806"/>
  <c r="B1805" i="3" s="1"/>
  <c r="C1808" i="2" l="1"/>
  <c r="E1808"/>
  <c r="A1809"/>
  <c r="B1808"/>
  <c r="D1808"/>
  <c r="F1807"/>
  <c r="B1806" i="3" s="1"/>
  <c r="C1809" i="2" l="1"/>
  <c r="E1809"/>
  <c r="A1810"/>
  <c r="B1809"/>
  <c r="D1809"/>
  <c r="F1808"/>
  <c r="B1807" i="3" s="1"/>
  <c r="C1810" i="2" l="1"/>
  <c r="E1810"/>
  <c r="A1811"/>
  <c r="B1810"/>
  <c r="D1810"/>
  <c r="F1809"/>
  <c r="B1808" i="3" s="1"/>
  <c r="C1811" i="2" l="1"/>
  <c r="E1811"/>
  <c r="A1812"/>
  <c r="B1811"/>
  <c r="D1811"/>
  <c r="F1810"/>
  <c r="B1809" i="3" s="1"/>
  <c r="C1812" i="2" l="1"/>
  <c r="E1812"/>
  <c r="A1813"/>
  <c r="B1812"/>
  <c r="D1812"/>
  <c r="F1811"/>
  <c r="B1810" i="3" s="1"/>
  <c r="C1813" i="2" l="1"/>
  <c r="E1813"/>
  <c r="A1814"/>
  <c r="B1813"/>
  <c r="D1813"/>
  <c r="F1812"/>
  <c r="B1811" i="3" s="1"/>
  <c r="C1814" i="2" l="1"/>
  <c r="E1814"/>
  <c r="A1815"/>
  <c r="B1814"/>
  <c r="D1814"/>
  <c r="F1813"/>
  <c r="B1812" i="3" s="1"/>
  <c r="C1815" i="2" l="1"/>
  <c r="E1815"/>
  <c r="A1816"/>
  <c r="B1815"/>
  <c r="D1815"/>
  <c r="F1814"/>
  <c r="B1813" i="3" s="1"/>
  <c r="C1816" i="2" l="1"/>
  <c r="E1816"/>
  <c r="A1817"/>
  <c r="B1816"/>
  <c r="D1816"/>
  <c r="F1815"/>
  <c r="B1814" i="3" s="1"/>
  <c r="C1817" i="2" l="1"/>
  <c r="E1817"/>
  <c r="A1818"/>
  <c r="B1817"/>
  <c r="D1817"/>
  <c r="F1816"/>
  <c r="B1815" i="3" s="1"/>
  <c r="C1818" i="2" l="1"/>
  <c r="E1818"/>
  <c r="A1819"/>
  <c r="B1818"/>
  <c r="D1818"/>
  <c r="F1817"/>
  <c r="B1816" i="3" s="1"/>
  <c r="C1819" i="2" l="1"/>
  <c r="E1819"/>
  <c r="A1820"/>
  <c r="B1819"/>
  <c r="D1819"/>
  <c r="F1818"/>
  <c r="B1817" i="3" s="1"/>
  <c r="C1820" i="2" l="1"/>
  <c r="E1820"/>
  <c r="A1821"/>
  <c r="B1820"/>
  <c r="D1820"/>
  <c r="F1819"/>
  <c r="B1818" i="3" s="1"/>
  <c r="C1821" i="2" l="1"/>
  <c r="E1821"/>
  <c r="A1822"/>
  <c r="B1821"/>
  <c r="D1821"/>
  <c r="F1820"/>
  <c r="B1819" i="3" s="1"/>
  <c r="C1822" i="2" l="1"/>
  <c r="E1822"/>
  <c r="A1823"/>
  <c r="B1822"/>
  <c r="D1822"/>
  <c r="F1821"/>
  <c r="B1820" i="3" s="1"/>
  <c r="C1823" i="2" l="1"/>
  <c r="E1823"/>
  <c r="A1824"/>
  <c r="B1823"/>
  <c r="D1823"/>
  <c r="F1822"/>
  <c r="B1821" i="3" s="1"/>
  <c r="C1824" i="2" l="1"/>
  <c r="E1824"/>
  <c r="A1825"/>
  <c r="B1824"/>
  <c r="D1824"/>
  <c r="F1823"/>
  <c r="B1822" i="3" s="1"/>
  <c r="C1825" i="2" l="1"/>
  <c r="E1825"/>
  <c r="A1826"/>
  <c r="B1825"/>
  <c r="D1825"/>
  <c r="F1824"/>
  <c r="B1823" i="3" s="1"/>
  <c r="C1826" i="2" l="1"/>
  <c r="E1826"/>
  <c r="A1827"/>
  <c r="B1826"/>
  <c r="D1826"/>
  <c r="F1825"/>
  <c r="B1824" i="3" s="1"/>
  <c r="C1827" i="2" l="1"/>
  <c r="E1827"/>
  <c r="A1828"/>
  <c r="B1827"/>
  <c r="D1827"/>
  <c r="F1826"/>
  <c r="B1825" i="3" s="1"/>
  <c r="C1828" i="2" l="1"/>
  <c r="E1828"/>
  <c r="A1829"/>
  <c r="B1828"/>
  <c r="D1828"/>
  <c r="F1827"/>
  <c r="B1826" i="3" s="1"/>
  <c r="C1829" i="2" l="1"/>
  <c r="E1829"/>
  <c r="A1830"/>
  <c r="B1829"/>
  <c r="D1829"/>
  <c r="F1828"/>
  <c r="B1827" i="3" s="1"/>
  <c r="C1830" i="2" l="1"/>
  <c r="E1830"/>
  <c r="A1831"/>
  <c r="B1830"/>
  <c r="D1830"/>
  <c r="F1829"/>
  <c r="B1828" i="3" s="1"/>
  <c r="C1831" i="2" l="1"/>
  <c r="E1831"/>
  <c r="A1832"/>
  <c r="B1831"/>
  <c r="D1831"/>
  <c r="F1830"/>
  <c r="B1829" i="3" s="1"/>
  <c r="C1832" i="2" l="1"/>
  <c r="E1832"/>
  <c r="A1833"/>
  <c r="B1832"/>
  <c r="D1832"/>
  <c r="F1831"/>
  <c r="B1830" i="3" s="1"/>
  <c r="C1833" i="2" l="1"/>
  <c r="E1833"/>
  <c r="A1834"/>
  <c r="B1833"/>
  <c r="D1833"/>
  <c r="F1832"/>
  <c r="B1831" i="3" s="1"/>
  <c r="C1834" i="2" l="1"/>
  <c r="E1834"/>
  <c r="A1835"/>
  <c r="B1834"/>
  <c r="D1834"/>
  <c r="F1833"/>
  <c r="B1832" i="3" s="1"/>
  <c r="C1835" i="2" l="1"/>
  <c r="E1835"/>
  <c r="A1836"/>
  <c r="B1835"/>
  <c r="D1835"/>
  <c r="F1834"/>
  <c r="B1833" i="3" s="1"/>
  <c r="C1836" i="2" l="1"/>
  <c r="E1836"/>
  <c r="A1837"/>
  <c r="B1836"/>
  <c r="D1836"/>
  <c r="F1835"/>
  <c r="B1834" i="3" s="1"/>
  <c r="C1837" i="2" l="1"/>
  <c r="E1837"/>
  <c r="A1838"/>
  <c r="B1837"/>
  <c r="D1837"/>
  <c r="F1836"/>
  <c r="B1835" i="3" s="1"/>
  <c r="C1838" i="2" l="1"/>
  <c r="E1838"/>
  <c r="A1839"/>
  <c r="B1838"/>
  <c r="D1838"/>
  <c r="F1837"/>
  <c r="B1836" i="3" s="1"/>
  <c r="C1839" i="2" l="1"/>
  <c r="E1839"/>
  <c r="A1840"/>
  <c r="B1839"/>
  <c r="D1839"/>
  <c r="F1838"/>
  <c r="B1837" i="3" s="1"/>
  <c r="C1840" i="2" l="1"/>
  <c r="E1840"/>
  <c r="A1841"/>
  <c r="B1840"/>
  <c r="D1840"/>
  <c r="F1839"/>
  <c r="B1838" i="3" s="1"/>
  <c r="C1841" i="2" l="1"/>
  <c r="E1841"/>
  <c r="A1842"/>
  <c r="B1841"/>
  <c r="D1841"/>
  <c r="F1840"/>
  <c r="B1839" i="3" s="1"/>
  <c r="C1842" i="2" l="1"/>
  <c r="E1842"/>
  <c r="A1843"/>
  <c r="B1842"/>
  <c r="D1842"/>
  <c r="F1841"/>
  <c r="B1840" i="3" s="1"/>
  <c r="C1843" i="2" l="1"/>
  <c r="E1843"/>
  <c r="A1844"/>
  <c r="B1843"/>
  <c r="D1843"/>
  <c r="F1842"/>
  <c r="B1841" i="3" s="1"/>
  <c r="C1844" i="2" l="1"/>
  <c r="E1844"/>
  <c r="A1845"/>
  <c r="B1844"/>
  <c r="D1844"/>
  <c r="F1843"/>
  <c r="B1842" i="3" s="1"/>
  <c r="C1845" i="2" l="1"/>
  <c r="E1845"/>
  <c r="A1846"/>
  <c r="B1845"/>
  <c r="D1845"/>
  <c r="F1844"/>
  <c r="B1843" i="3" s="1"/>
  <c r="C1846" i="2" l="1"/>
  <c r="E1846"/>
  <c r="A1847"/>
  <c r="B1846"/>
  <c r="D1846"/>
  <c r="F1845"/>
  <c r="B1844" i="3" s="1"/>
  <c r="C1847" i="2" l="1"/>
  <c r="E1847"/>
  <c r="A1848"/>
  <c r="B1847"/>
  <c r="D1847"/>
  <c r="F1846"/>
  <c r="B1845" i="3" s="1"/>
  <c r="C1848" i="2" l="1"/>
  <c r="E1848"/>
  <c r="A1849"/>
  <c r="B1848"/>
  <c r="D1848"/>
  <c r="F1847"/>
  <c r="B1846" i="3" s="1"/>
  <c r="F1848" i="2" l="1"/>
  <c r="B1847" i="3" s="1"/>
  <c r="C1849" i="2"/>
  <c r="E1849"/>
  <c r="A1850"/>
  <c r="B1849"/>
  <c r="D1849"/>
  <c r="C1850" l="1"/>
  <c r="E1850"/>
  <c r="A1851"/>
  <c r="B1850"/>
  <c r="D1850"/>
  <c r="F1849"/>
  <c r="B1848" i="3" s="1"/>
  <c r="C1851" i="2" l="1"/>
  <c r="E1851"/>
  <c r="A1852"/>
  <c r="B1851"/>
  <c r="D1851"/>
  <c r="F1850"/>
  <c r="B1849" i="3" s="1"/>
  <c r="C1852" i="2" l="1"/>
  <c r="E1852"/>
  <c r="A1853"/>
  <c r="B1852"/>
  <c r="D1852"/>
  <c r="F1851"/>
  <c r="B1850" i="3" s="1"/>
  <c r="C1853" i="2" l="1"/>
  <c r="E1853"/>
  <c r="A1854"/>
  <c r="B1853"/>
  <c r="D1853"/>
  <c r="F1852"/>
  <c r="B1851" i="3" s="1"/>
  <c r="C1854" i="2" l="1"/>
  <c r="E1854"/>
  <c r="A1855"/>
  <c r="B1854"/>
  <c r="D1854"/>
  <c r="F1853"/>
  <c r="B1852" i="3" s="1"/>
  <c r="C1855" i="2" l="1"/>
  <c r="E1855"/>
  <c r="A1856"/>
  <c r="B1855"/>
  <c r="D1855"/>
  <c r="F1854"/>
  <c r="B1853" i="3" s="1"/>
  <c r="C1856" i="2" l="1"/>
  <c r="E1856"/>
  <c r="A1857"/>
  <c r="B1856"/>
  <c r="D1856"/>
  <c r="F1855"/>
  <c r="B1854" i="3" s="1"/>
  <c r="C1857" i="2" l="1"/>
  <c r="E1857"/>
  <c r="A1858"/>
  <c r="B1857"/>
  <c r="D1857"/>
  <c r="F1856"/>
  <c r="B1855" i="3" s="1"/>
  <c r="C1858" i="2" l="1"/>
  <c r="E1858"/>
  <c r="A1859"/>
  <c r="B1858"/>
  <c r="D1858"/>
  <c r="F1857"/>
  <c r="B1856" i="3" s="1"/>
  <c r="C1859" i="2" l="1"/>
  <c r="E1859"/>
  <c r="A1860"/>
  <c r="B1859"/>
  <c r="D1859"/>
  <c r="F1858"/>
  <c r="B1857" i="3" s="1"/>
  <c r="C1860" i="2" l="1"/>
  <c r="E1860"/>
  <c r="A1861"/>
  <c r="B1860"/>
  <c r="D1860"/>
  <c r="F1859"/>
  <c r="B1858" i="3" s="1"/>
  <c r="C1861" i="2" l="1"/>
  <c r="E1861"/>
  <c r="A1862"/>
  <c r="B1861"/>
  <c r="D1861"/>
  <c r="F1860"/>
  <c r="B1859" i="3" s="1"/>
  <c r="C1862" i="2" l="1"/>
  <c r="E1862"/>
  <c r="A1863"/>
  <c r="B1862"/>
  <c r="D1862"/>
  <c r="F1861"/>
  <c r="B1860" i="3" s="1"/>
  <c r="C1863" i="2" l="1"/>
  <c r="E1863"/>
  <c r="A1864"/>
  <c r="B1863"/>
  <c r="D1863"/>
  <c r="F1862"/>
  <c r="B1861" i="3" s="1"/>
  <c r="C1864" i="2" l="1"/>
  <c r="E1864"/>
  <c r="A1865"/>
  <c r="B1864"/>
  <c r="D1864"/>
  <c r="F1863"/>
  <c r="B1862" i="3" s="1"/>
  <c r="C1865" i="2" l="1"/>
  <c r="E1865"/>
  <c r="A1866"/>
  <c r="B1865"/>
  <c r="D1865"/>
  <c r="F1864"/>
  <c r="B1863" i="3" s="1"/>
  <c r="C1866" i="2" l="1"/>
  <c r="E1866"/>
  <c r="A1867"/>
  <c r="B1866"/>
  <c r="D1866"/>
  <c r="F1865"/>
  <c r="B1864" i="3" s="1"/>
  <c r="C1867" i="2" l="1"/>
  <c r="E1867"/>
  <c r="A1868"/>
  <c r="B1867"/>
  <c r="D1867"/>
  <c r="F1866"/>
  <c r="B1865" i="3" s="1"/>
  <c r="C1868" i="2" l="1"/>
  <c r="E1868"/>
  <c r="A1869"/>
  <c r="B1868"/>
  <c r="D1868"/>
  <c r="F1867"/>
  <c r="B1866" i="3" s="1"/>
  <c r="C1869" i="2" l="1"/>
  <c r="E1869"/>
  <c r="A1870"/>
  <c r="B1869"/>
  <c r="D1869"/>
  <c r="F1868"/>
  <c r="B1867" i="3" s="1"/>
  <c r="C1870" i="2" l="1"/>
  <c r="E1870"/>
  <c r="A1871"/>
  <c r="B1870"/>
  <c r="D1870"/>
  <c r="F1869"/>
  <c r="B1868" i="3" s="1"/>
  <c r="C1871" i="2" l="1"/>
  <c r="E1871"/>
  <c r="A1872"/>
  <c r="B1871"/>
  <c r="D1871"/>
  <c r="F1870"/>
  <c r="B1869" i="3" s="1"/>
  <c r="C1872" i="2" l="1"/>
  <c r="E1872"/>
  <c r="A1873"/>
  <c r="B1872"/>
  <c r="D1872"/>
  <c r="F1871"/>
  <c r="B1870" i="3" s="1"/>
  <c r="C1873" i="2" l="1"/>
  <c r="E1873"/>
  <c r="A1874"/>
  <c r="B1873"/>
  <c r="D1873"/>
  <c r="F1872"/>
  <c r="B1871" i="3" s="1"/>
  <c r="C1874" i="2" l="1"/>
  <c r="E1874"/>
  <c r="A1875"/>
  <c r="B1874"/>
  <c r="D1874"/>
  <c r="F1873"/>
  <c r="B1872" i="3" s="1"/>
  <c r="C1875" i="2" l="1"/>
  <c r="E1875"/>
  <c r="A1876"/>
  <c r="B1875"/>
  <c r="D1875"/>
  <c r="F1874"/>
  <c r="B1873" i="3" s="1"/>
  <c r="C1876" i="2" l="1"/>
  <c r="E1876"/>
  <c r="A1877"/>
  <c r="B1876"/>
  <c r="D1876"/>
  <c r="F1875"/>
  <c r="B1874" i="3" s="1"/>
  <c r="C1877" i="2" l="1"/>
  <c r="E1877"/>
  <c r="A1878"/>
  <c r="B1877"/>
  <c r="D1877"/>
  <c r="F1876"/>
  <c r="B1875" i="3" s="1"/>
  <c r="C1878" i="2" l="1"/>
  <c r="E1878"/>
  <c r="A1879"/>
  <c r="B1878"/>
  <c r="D1878"/>
  <c r="F1877"/>
  <c r="B1876" i="3" s="1"/>
  <c r="C1879" i="2" l="1"/>
  <c r="E1879"/>
  <c r="A1880"/>
  <c r="B1879"/>
  <c r="D1879"/>
  <c r="F1878"/>
  <c r="B1877" i="3" s="1"/>
  <c r="C1880" i="2" l="1"/>
  <c r="E1880"/>
  <c r="A1881"/>
  <c r="B1880"/>
  <c r="D1880"/>
  <c r="F1879"/>
  <c r="B1878" i="3" s="1"/>
  <c r="C1881" i="2" l="1"/>
  <c r="E1881"/>
  <c r="A1882"/>
  <c r="B1881"/>
  <c r="D1881"/>
  <c r="F1880"/>
  <c r="B1879" i="3" s="1"/>
  <c r="C1882" i="2" l="1"/>
  <c r="E1882"/>
  <c r="A1883"/>
  <c r="B1882"/>
  <c r="D1882"/>
  <c r="F1881"/>
  <c r="B1880" i="3" s="1"/>
  <c r="C1883" i="2" l="1"/>
  <c r="E1883"/>
  <c r="A1884"/>
  <c r="B1883"/>
  <c r="D1883"/>
  <c r="F1882"/>
  <c r="B1881" i="3" s="1"/>
  <c r="C1884" i="2" l="1"/>
  <c r="E1884"/>
  <c r="A1885"/>
  <c r="B1884"/>
  <c r="D1884"/>
  <c r="F1883"/>
  <c r="B1882" i="3" s="1"/>
  <c r="C1885" i="2" l="1"/>
  <c r="E1885"/>
  <c r="A1886"/>
  <c r="B1885"/>
  <c r="D1885"/>
  <c r="F1884"/>
  <c r="B1883" i="3" s="1"/>
  <c r="C1886" i="2" l="1"/>
  <c r="E1886"/>
  <c r="A1887"/>
  <c r="B1886"/>
  <c r="D1886"/>
  <c r="F1885"/>
  <c r="B1884" i="3" s="1"/>
  <c r="C1887" i="2" l="1"/>
  <c r="E1887"/>
  <c r="A1888"/>
  <c r="B1887"/>
  <c r="D1887"/>
  <c r="F1886"/>
  <c r="B1885" i="3" s="1"/>
  <c r="C1888" i="2" l="1"/>
  <c r="E1888"/>
  <c r="A1889"/>
  <c r="B1888"/>
  <c r="D1888"/>
  <c r="F1887"/>
  <c r="B1886" i="3" s="1"/>
  <c r="C1889" i="2" l="1"/>
  <c r="E1889"/>
  <c r="A1890"/>
  <c r="B1889"/>
  <c r="D1889"/>
  <c r="F1888"/>
  <c r="B1887" i="3" s="1"/>
  <c r="C1890" i="2" l="1"/>
  <c r="E1890"/>
  <c r="A1891"/>
  <c r="B1890"/>
  <c r="D1890"/>
  <c r="F1889"/>
  <c r="B1888" i="3" s="1"/>
  <c r="C1891" i="2" l="1"/>
  <c r="E1891"/>
  <c r="A1892"/>
  <c r="B1891"/>
  <c r="D1891"/>
  <c r="F1890"/>
  <c r="B1889" i="3" s="1"/>
  <c r="C1892" i="2" l="1"/>
  <c r="E1892"/>
  <c r="A1893"/>
  <c r="B1892"/>
  <c r="D1892"/>
  <c r="F1891"/>
  <c r="B1890" i="3" s="1"/>
  <c r="C1893" i="2" l="1"/>
  <c r="E1893"/>
  <c r="A1894"/>
  <c r="B1893"/>
  <c r="D1893"/>
  <c r="F1892"/>
  <c r="B1891" i="3" s="1"/>
  <c r="C1894" i="2" l="1"/>
  <c r="E1894"/>
  <c r="A1895"/>
  <c r="B1894"/>
  <c r="D1894"/>
  <c r="F1893"/>
  <c r="B1892" i="3" s="1"/>
  <c r="C1895" i="2" l="1"/>
  <c r="E1895"/>
  <c r="A1896"/>
  <c r="B1895"/>
  <c r="D1895"/>
  <c r="F1894"/>
  <c r="B1893" i="3" s="1"/>
  <c r="C1896" i="2" l="1"/>
  <c r="E1896"/>
  <c r="A1897"/>
  <c r="B1896"/>
  <c r="D1896"/>
  <c r="F1895"/>
  <c r="B1894" i="3" s="1"/>
  <c r="C1897" i="2" l="1"/>
  <c r="E1897"/>
  <c r="A1898"/>
  <c r="B1897"/>
  <c r="D1897"/>
  <c r="F1896"/>
  <c r="B1895" i="3" s="1"/>
  <c r="C1898" i="2" l="1"/>
  <c r="E1898"/>
  <c r="A1899"/>
  <c r="B1898"/>
  <c r="D1898"/>
  <c r="F1897"/>
  <c r="B1896" i="3" s="1"/>
  <c r="C1899" i="2" l="1"/>
  <c r="E1899"/>
  <c r="A1900"/>
  <c r="B1899"/>
  <c r="D1899"/>
  <c r="F1898"/>
  <c r="B1897" i="3" s="1"/>
  <c r="C1900" i="2" l="1"/>
  <c r="E1900"/>
  <c r="A1901"/>
  <c r="B1900"/>
  <c r="D1900"/>
  <c r="F1899"/>
  <c r="B1898" i="3" s="1"/>
  <c r="C1901" i="2" l="1"/>
  <c r="E1901"/>
  <c r="A1902"/>
  <c r="B1901"/>
  <c r="D1901"/>
  <c r="F1900"/>
  <c r="B1899" i="3" s="1"/>
  <c r="C1902" i="2" l="1"/>
  <c r="E1902"/>
  <c r="A1903"/>
  <c r="B1902"/>
  <c r="D1902"/>
  <c r="F1901"/>
  <c r="B1900" i="3" s="1"/>
  <c r="C1903" i="2" l="1"/>
  <c r="E1903"/>
  <c r="A1904"/>
  <c r="B1903"/>
  <c r="D1903"/>
  <c r="F1902"/>
  <c r="B1901" i="3" s="1"/>
  <c r="C1904" i="2" l="1"/>
  <c r="E1904"/>
  <c r="A1905"/>
  <c r="B1904"/>
  <c r="D1904"/>
  <c r="F1903"/>
  <c r="B1902" i="3" s="1"/>
  <c r="C1905" i="2" l="1"/>
  <c r="E1905"/>
  <c r="A1906"/>
  <c r="B1905"/>
  <c r="D1905"/>
  <c r="F1904"/>
  <c r="B1903" i="3" s="1"/>
  <c r="C1906" i="2" l="1"/>
  <c r="E1906"/>
  <c r="A1907"/>
  <c r="B1906"/>
  <c r="D1906"/>
  <c r="F1905"/>
  <c r="B1904" i="3" s="1"/>
  <c r="C1907" i="2" l="1"/>
  <c r="E1907"/>
  <c r="A1908"/>
  <c r="B1907"/>
  <c r="D1907"/>
  <c r="F1906"/>
  <c r="B1905" i="3" s="1"/>
  <c r="C1908" i="2" l="1"/>
  <c r="E1908"/>
  <c r="A1909"/>
  <c r="B1908"/>
  <c r="D1908"/>
  <c r="F1907"/>
  <c r="B1906" i="3" s="1"/>
  <c r="C1909" i="2" l="1"/>
  <c r="E1909"/>
  <c r="A1910"/>
  <c r="B1909"/>
  <c r="D1909"/>
  <c r="F1908"/>
  <c r="B1907" i="3" s="1"/>
  <c r="C1910" i="2" l="1"/>
  <c r="E1910"/>
  <c r="A1911"/>
  <c r="B1910"/>
  <c r="D1910"/>
  <c r="F1909"/>
  <c r="B1908" i="3" s="1"/>
  <c r="C1911" i="2" l="1"/>
  <c r="E1911"/>
  <c r="A1912"/>
  <c r="B1911"/>
  <c r="D1911"/>
  <c r="F1910"/>
  <c r="B1909" i="3" s="1"/>
  <c r="C1912" i="2" l="1"/>
  <c r="E1912"/>
  <c r="A1913"/>
  <c r="B1912"/>
  <c r="D1912"/>
  <c r="F1911"/>
  <c r="B1910" i="3" s="1"/>
  <c r="C1913" i="2" l="1"/>
  <c r="E1913"/>
  <c r="A1914"/>
  <c r="B1913"/>
  <c r="D1913"/>
  <c r="F1912"/>
  <c r="B1911" i="3" s="1"/>
  <c r="C1914" i="2" l="1"/>
  <c r="E1914"/>
  <c r="A1915"/>
  <c r="B1914"/>
  <c r="D1914"/>
  <c r="F1913"/>
  <c r="B1912" i="3" s="1"/>
  <c r="C1915" i="2" l="1"/>
  <c r="E1915"/>
  <c r="A1916"/>
  <c r="B1915"/>
  <c r="D1915"/>
  <c r="F1914"/>
  <c r="B1913" i="3" s="1"/>
  <c r="C1916" i="2" l="1"/>
  <c r="E1916"/>
  <c r="A1917"/>
  <c r="B1916"/>
  <c r="D1916"/>
  <c r="F1915"/>
  <c r="B1914" i="3" s="1"/>
  <c r="C1917" i="2" l="1"/>
  <c r="E1917"/>
  <c r="A1918"/>
  <c r="B1917"/>
  <c r="D1917"/>
  <c r="F1916"/>
  <c r="B1915" i="3" s="1"/>
  <c r="C1918" i="2" l="1"/>
  <c r="E1918"/>
  <c r="A1919"/>
  <c r="B1918"/>
  <c r="D1918"/>
  <c r="F1917"/>
  <c r="B1916" i="3" s="1"/>
  <c r="C1919" i="2" l="1"/>
  <c r="E1919"/>
  <c r="A1920"/>
  <c r="B1919"/>
  <c r="D1919"/>
  <c r="F1918"/>
  <c r="B1917" i="3" s="1"/>
  <c r="C1920" i="2" l="1"/>
  <c r="E1920"/>
  <c r="A1921"/>
  <c r="B1920"/>
  <c r="D1920"/>
  <c r="F1919"/>
  <c r="B1918" i="3" s="1"/>
  <c r="C1921" i="2" l="1"/>
  <c r="E1921"/>
  <c r="A1922"/>
  <c r="B1921"/>
  <c r="D1921"/>
  <c r="F1920"/>
  <c r="B1919" i="3" s="1"/>
  <c r="C1922" i="2" l="1"/>
  <c r="E1922"/>
  <c r="A1923"/>
  <c r="B1922"/>
  <c r="D1922"/>
  <c r="F1921"/>
  <c r="B1920" i="3" s="1"/>
  <c r="C1923" i="2" l="1"/>
  <c r="E1923"/>
  <c r="A1924"/>
  <c r="B1923"/>
  <c r="D1923"/>
  <c r="F1922"/>
  <c r="B1921" i="3" s="1"/>
  <c r="C1924" i="2" l="1"/>
  <c r="E1924"/>
  <c r="A1925"/>
  <c r="B1924"/>
  <c r="D1924"/>
  <c r="F1923"/>
  <c r="B1922" i="3" s="1"/>
  <c r="C1925" i="2" l="1"/>
  <c r="E1925"/>
  <c r="A1926"/>
  <c r="B1925"/>
  <c r="D1925"/>
  <c r="F1924"/>
  <c r="B1923" i="3" s="1"/>
  <c r="C1926" i="2" l="1"/>
  <c r="E1926"/>
  <c r="A1927"/>
  <c r="B1926"/>
  <c r="D1926"/>
  <c r="F1925"/>
  <c r="B1924" i="3" s="1"/>
  <c r="C1927" i="2" l="1"/>
  <c r="E1927"/>
  <c r="A1928"/>
  <c r="B1927"/>
  <c r="D1927"/>
  <c r="F1926"/>
  <c r="B1925" i="3" s="1"/>
  <c r="C1928" i="2" l="1"/>
  <c r="E1928"/>
  <c r="A1929"/>
  <c r="B1928"/>
  <c r="D1928"/>
  <c r="F1927"/>
  <c r="B1926" i="3" s="1"/>
  <c r="C1929" i="2" l="1"/>
  <c r="E1929"/>
  <c r="A1930"/>
  <c r="B1929"/>
  <c r="D1929"/>
  <c r="F1928"/>
  <c r="B1927" i="3" s="1"/>
  <c r="C1930" i="2" l="1"/>
  <c r="E1930"/>
  <c r="A1931"/>
  <c r="B1930"/>
  <c r="D1930"/>
  <c r="F1929"/>
  <c r="B1928" i="3" s="1"/>
  <c r="C1931" i="2" l="1"/>
  <c r="E1931"/>
  <c r="A1932"/>
  <c r="B1931"/>
  <c r="D1931"/>
  <c r="F1930"/>
  <c r="B1929" i="3" s="1"/>
  <c r="C1932" i="2" l="1"/>
  <c r="E1932"/>
  <c r="A1933"/>
  <c r="B1932"/>
  <c r="D1932"/>
  <c r="F1931"/>
  <c r="B1930" i="3" s="1"/>
  <c r="C1933" i="2" l="1"/>
  <c r="E1933"/>
  <c r="A1934"/>
  <c r="B1933"/>
  <c r="D1933"/>
  <c r="F1932"/>
  <c r="B1931" i="3" s="1"/>
  <c r="C1934" i="2" l="1"/>
  <c r="E1934"/>
  <c r="A1935"/>
  <c r="B1934"/>
  <c r="D1934"/>
  <c r="F1933"/>
  <c r="B1932" i="3" s="1"/>
  <c r="C1935" i="2" l="1"/>
  <c r="E1935"/>
  <c r="A1936"/>
  <c r="B1935"/>
  <c r="D1935"/>
  <c r="F1934"/>
  <c r="B1933" i="3" s="1"/>
  <c r="C1936" i="2" l="1"/>
  <c r="E1936"/>
  <c r="A1937"/>
  <c r="B1936"/>
  <c r="D1936"/>
  <c r="F1935"/>
  <c r="B1934" i="3" s="1"/>
  <c r="C1937" i="2" l="1"/>
  <c r="E1937"/>
  <c r="A1938"/>
  <c r="B1937"/>
  <c r="D1937"/>
  <c r="F1936"/>
  <c r="B1935" i="3" s="1"/>
  <c r="C1938" i="2" l="1"/>
  <c r="E1938"/>
  <c r="A1939"/>
  <c r="B1938"/>
  <c r="D1938"/>
  <c r="F1937"/>
  <c r="B1936" i="3" s="1"/>
  <c r="C1939" i="2" l="1"/>
  <c r="E1939"/>
  <c r="A1940"/>
  <c r="B1939"/>
  <c r="D1939"/>
  <c r="F1938"/>
  <c r="B1937" i="3" s="1"/>
  <c r="C1940" i="2" l="1"/>
  <c r="E1940"/>
  <c r="A1941"/>
  <c r="B1940"/>
  <c r="D1940"/>
  <c r="F1939"/>
  <c r="B1938" i="3" s="1"/>
  <c r="C1941" i="2" l="1"/>
  <c r="E1941"/>
  <c r="A1942"/>
  <c r="B1941"/>
  <c r="D1941"/>
  <c r="F1940"/>
  <c r="B1939" i="3" s="1"/>
  <c r="C1942" i="2" l="1"/>
  <c r="E1942"/>
  <c r="A1943"/>
  <c r="B1942"/>
  <c r="D1942"/>
  <c r="F1941"/>
  <c r="B1940" i="3" s="1"/>
  <c r="C1943" i="2" l="1"/>
  <c r="E1943"/>
  <c r="A1944"/>
  <c r="B1943"/>
  <c r="D1943"/>
  <c r="F1942"/>
  <c r="B1941" i="3" s="1"/>
  <c r="C1944" i="2" l="1"/>
  <c r="E1944"/>
  <c r="A1945"/>
  <c r="B1944"/>
  <c r="D1944"/>
  <c r="F1943"/>
  <c r="B1942" i="3" s="1"/>
  <c r="C1945" i="2" l="1"/>
  <c r="E1945"/>
  <c r="A1946"/>
  <c r="B1945"/>
  <c r="D1945"/>
  <c r="F1944"/>
  <c r="B1943" i="3" s="1"/>
  <c r="C1946" i="2" l="1"/>
  <c r="E1946"/>
  <c r="A1947"/>
  <c r="B1946"/>
  <c r="D1946"/>
  <c r="F1945"/>
  <c r="B1944" i="3" s="1"/>
  <c r="C1947" i="2" l="1"/>
  <c r="E1947"/>
  <c r="A1948"/>
  <c r="B1947"/>
  <c r="D1947"/>
  <c r="F1946"/>
  <c r="B1945" i="3" s="1"/>
  <c r="C1948" i="2" l="1"/>
  <c r="E1948"/>
  <c r="A1949"/>
  <c r="B1948"/>
  <c r="D1948"/>
  <c r="F1947"/>
  <c r="B1946" i="3" s="1"/>
  <c r="C1949" i="2" l="1"/>
  <c r="E1949"/>
  <c r="A1950"/>
  <c r="B1949"/>
  <c r="D1949"/>
  <c r="F1948"/>
  <c r="B1947" i="3" s="1"/>
  <c r="C1950" i="2" l="1"/>
  <c r="E1950"/>
  <c r="A1951"/>
  <c r="B1950"/>
  <c r="D1950"/>
  <c r="F1949"/>
  <c r="B1948" i="3" s="1"/>
  <c r="C1951" i="2" l="1"/>
  <c r="E1951"/>
  <c r="A1952"/>
  <c r="B1951"/>
  <c r="D1951"/>
  <c r="F1950"/>
  <c r="B1949" i="3" s="1"/>
  <c r="C1952" i="2" l="1"/>
  <c r="E1952"/>
  <c r="A1953"/>
  <c r="B1952"/>
  <c r="D1952"/>
  <c r="F1951"/>
  <c r="B1950" i="3" s="1"/>
  <c r="C1953" i="2" l="1"/>
  <c r="E1953"/>
  <c r="A1954"/>
  <c r="B1953"/>
  <c r="D1953"/>
  <c r="F1952"/>
  <c r="B1951" i="3" s="1"/>
  <c r="C1954" i="2" l="1"/>
  <c r="E1954"/>
  <c r="A1955"/>
  <c r="B1954"/>
  <c r="D1954"/>
  <c r="F1953"/>
  <c r="B1952" i="3" s="1"/>
  <c r="C1955" i="2" l="1"/>
  <c r="E1955"/>
  <c r="A1956"/>
  <c r="B1955"/>
  <c r="D1955"/>
  <c r="F1954"/>
  <c r="B1953" i="3" s="1"/>
  <c r="C1956" i="2" l="1"/>
  <c r="E1956"/>
  <c r="A1957"/>
  <c r="B1956"/>
  <c r="D1956"/>
  <c r="F1955"/>
  <c r="B1954" i="3" s="1"/>
  <c r="C1957" i="2" l="1"/>
  <c r="E1957"/>
  <c r="A1958"/>
  <c r="B1957"/>
  <c r="D1957"/>
  <c r="F1956"/>
  <c r="B1955" i="3" s="1"/>
  <c r="C1958" i="2" l="1"/>
  <c r="E1958"/>
  <c r="A1959"/>
  <c r="B1958"/>
  <c r="D1958"/>
  <c r="F1957"/>
  <c r="B1956" i="3" s="1"/>
  <c r="C1959" i="2" l="1"/>
  <c r="E1959"/>
  <c r="A1960"/>
  <c r="B1959"/>
  <c r="D1959"/>
  <c r="F1958"/>
  <c r="B1957" i="3" s="1"/>
  <c r="C1960" i="2" l="1"/>
  <c r="E1960"/>
  <c r="A1961"/>
  <c r="B1960"/>
  <c r="D1960"/>
  <c r="F1959"/>
  <c r="B1958" i="3" s="1"/>
  <c r="C1961" i="2" l="1"/>
  <c r="E1961"/>
  <c r="A1962"/>
  <c r="B1961"/>
  <c r="D1961"/>
  <c r="F1960"/>
  <c r="B1959" i="3" s="1"/>
  <c r="C1962" i="2" l="1"/>
  <c r="E1962"/>
  <c r="A1963"/>
  <c r="B1962"/>
  <c r="D1962"/>
  <c r="F1961"/>
  <c r="B1960" i="3" s="1"/>
  <c r="C1963" i="2" l="1"/>
  <c r="E1963"/>
  <c r="A1964"/>
  <c r="B1963"/>
  <c r="D1963"/>
  <c r="F1962"/>
  <c r="B1961" i="3" s="1"/>
  <c r="C1964" i="2" l="1"/>
  <c r="E1964"/>
  <c r="A1965"/>
  <c r="B1964"/>
  <c r="D1964"/>
  <c r="F1963"/>
  <c r="B1962" i="3" s="1"/>
  <c r="C1965" i="2" l="1"/>
  <c r="E1965"/>
  <c r="A1966"/>
  <c r="B1965"/>
  <c r="D1965"/>
  <c r="F1964"/>
  <c r="B1963" i="3" s="1"/>
  <c r="C1966" i="2" l="1"/>
  <c r="E1966"/>
  <c r="A1967"/>
  <c r="B1966"/>
  <c r="D1966"/>
  <c r="F1965"/>
  <c r="B1964" i="3" s="1"/>
  <c r="C1967" i="2" l="1"/>
  <c r="E1967"/>
  <c r="A1968"/>
  <c r="B1967"/>
  <c r="D1967"/>
  <c r="F1966"/>
  <c r="B1965" i="3" s="1"/>
  <c r="C1968" i="2" l="1"/>
  <c r="E1968"/>
  <c r="A1969"/>
  <c r="B1968"/>
  <c r="D1968"/>
  <c r="F1967"/>
  <c r="B1966" i="3" s="1"/>
  <c r="C1969" i="2" l="1"/>
  <c r="E1969"/>
  <c r="A1970"/>
  <c r="B1969"/>
  <c r="D1969"/>
  <c r="F1968"/>
  <c r="B1967" i="3" s="1"/>
  <c r="C1970" i="2" l="1"/>
  <c r="E1970"/>
  <c r="A1971"/>
  <c r="B1970"/>
  <c r="D1970"/>
  <c r="F1969"/>
  <c r="B1968" i="3" s="1"/>
  <c r="C1971" i="2" l="1"/>
  <c r="E1971"/>
  <c r="A1972"/>
  <c r="B1971"/>
  <c r="D1971"/>
  <c r="F1970"/>
  <c r="B1969" i="3" s="1"/>
  <c r="C1972" i="2" l="1"/>
  <c r="E1972"/>
  <c r="A1973"/>
  <c r="B1972"/>
  <c r="D1972"/>
  <c r="F1971"/>
  <c r="B1970" i="3" s="1"/>
  <c r="C1973" i="2" l="1"/>
  <c r="E1973"/>
  <c r="A1974"/>
  <c r="B1973"/>
  <c r="D1973"/>
  <c r="F1972"/>
  <c r="B1971" i="3" s="1"/>
  <c r="C1974" i="2" l="1"/>
  <c r="E1974"/>
  <c r="A1975"/>
  <c r="B1974"/>
  <c r="D1974"/>
  <c r="F1973"/>
  <c r="B1972" i="3" s="1"/>
  <c r="C1975" i="2" l="1"/>
  <c r="E1975"/>
  <c r="A1976"/>
  <c r="B1975"/>
  <c r="D1975"/>
  <c r="F1974"/>
  <c r="B1973" i="3" s="1"/>
  <c r="C1976" i="2" l="1"/>
  <c r="E1976"/>
  <c r="A1977"/>
  <c r="B1976"/>
  <c r="D1976"/>
  <c r="F1975"/>
  <c r="B1974" i="3" s="1"/>
  <c r="C1977" i="2" l="1"/>
  <c r="E1977"/>
  <c r="A1978"/>
  <c r="B1977"/>
  <c r="D1977"/>
  <c r="F1976"/>
  <c r="B1975" i="3" s="1"/>
  <c r="C1978" i="2" l="1"/>
  <c r="E1978"/>
  <c r="A1979"/>
  <c r="B1978"/>
  <c r="D1978"/>
  <c r="F1977"/>
  <c r="B1976" i="3" s="1"/>
  <c r="C1979" i="2" l="1"/>
  <c r="E1979"/>
  <c r="A1980"/>
  <c r="B1979"/>
  <c r="D1979"/>
  <c r="F1978"/>
  <c r="B1977" i="3" s="1"/>
  <c r="C1980" i="2" l="1"/>
  <c r="E1980"/>
  <c r="A1981"/>
  <c r="B1980"/>
  <c r="D1980"/>
  <c r="F1979"/>
  <c r="B1978" i="3" s="1"/>
  <c r="C1981" i="2" l="1"/>
  <c r="E1981"/>
  <c r="A1982"/>
  <c r="B1981"/>
  <c r="D1981"/>
  <c r="F1980"/>
  <c r="B1979" i="3" s="1"/>
  <c r="C1982" i="2" l="1"/>
  <c r="E1982"/>
  <c r="A1983"/>
  <c r="B1982"/>
  <c r="D1982"/>
  <c r="F1981"/>
  <c r="B1980" i="3" s="1"/>
  <c r="C1983" i="2" l="1"/>
  <c r="E1983"/>
  <c r="A1984"/>
  <c r="B1983"/>
  <c r="D1983"/>
  <c r="F1982"/>
  <c r="B1981" i="3" s="1"/>
  <c r="C1984" i="2" l="1"/>
  <c r="E1984"/>
  <c r="A1985"/>
  <c r="B1984"/>
  <c r="D1984"/>
  <c r="F1983"/>
  <c r="B1982" i="3" s="1"/>
  <c r="C1985" i="2" l="1"/>
  <c r="E1985"/>
  <c r="A1986"/>
  <c r="B1985"/>
  <c r="D1985"/>
  <c r="F1984"/>
  <c r="B1983" i="3" s="1"/>
  <c r="C1986" i="2" l="1"/>
  <c r="E1986"/>
  <c r="A1987"/>
  <c r="B1986"/>
  <c r="D1986"/>
  <c r="F1985"/>
  <c r="B1984" i="3" s="1"/>
  <c r="C1987" i="2" l="1"/>
  <c r="E1987"/>
  <c r="A1988"/>
  <c r="B1987"/>
  <c r="D1987"/>
  <c r="F1986"/>
  <c r="B1985" i="3" s="1"/>
  <c r="C1988" i="2" l="1"/>
  <c r="E1988"/>
  <c r="A1989"/>
  <c r="B1988"/>
  <c r="D1988"/>
  <c r="F1987"/>
  <c r="B1986" i="3" s="1"/>
  <c r="C1989" i="2" l="1"/>
  <c r="E1989"/>
  <c r="A1990"/>
  <c r="B1989"/>
  <c r="D1989"/>
  <c r="F1988"/>
  <c r="B1987" i="3" s="1"/>
  <c r="C1990" i="2" l="1"/>
  <c r="E1990"/>
  <c r="A1991"/>
  <c r="B1990"/>
  <c r="D1990"/>
  <c r="F1989"/>
  <c r="B1988" i="3" s="1"/>
  <c r="C1991" i="2" l="1"/>
  <c r="E1991"/>
  <c r="A1992"/>
  <c r="B1991"/>
  <c r="D1991"/>
  <c r="F1990"/>
  <c r="B1989" i="3" s="1"/>
  <c r="C1992" i="2" l="1"/>
  <c r="E1992"/>
  <c r="A1993"/>
  <c r="B1992"/>
  <c r="D1992"/>
  <c r="F1991"/>
  <c r="B1990" i="3" s="1"/>
  <c r="C1993" i="2" l="1"/>
  <c r="E1993"/>
  <c r="A1994"/>
  <c r="B1993"/>
  <c r="D1993"/>
  <c r="F1992"/>
  <c r="B1991" i="3" s="1"/>
  <c r="C1994" i="2" l="1"/>
  <c r="E1994"/>
  <c r="A1995"/>
  <c r="B1994"/>
  <c r="D1994"/>
  <c r="F1993"/>
  <c r="B1992" i="3" s="1"/>
  <c r="C1995" i="2" l="1"/>
  <c r="E1995"/>
  <c r="A1996"/>
  <c r="B1995"/>
  <c r="D1995"/>
  <c r="F1994"/>
  <c r="B1993" i="3" s="1"/>
  <c r="C1996" i="2" l="1"/>
  <c r="E1996"/>
  <c r="A1997"/>
  <c r="B1996"/>
  <c r="D1996"/>
  <c r="F1995"/>
  <c r="B1994" i="3" s="1"/>
  <c r="C1997" i="2" l="1"/>
  <c r="E1997"/>
  <c r="A1998"/>
  <c r="B1997"/>
  <c r="D1997"/>
  <c r="F1996"/>
  <c r="B1995" i="3" s="1"/>
  <c r="C1998" i="2" l="1"/>
  <c r="E1998"/>
  <c r="A1999"/>
  <c r="B1998"/>
  <c r="D1998"/>
  <c r="F1997"/>
  <c r="B1996" i="3" s="1"/>
  <c r="C1999" i="2" l="1"/>
  <c r="E1999"/>
  <c r="A2000"/>
  <c r="B1999"/>
  <c r="D1999"/>
  <c r="F1998"/>
  <c r="B1997" i="3" s="1"/>
  <c r="C2000" i="2" l="1"/>
  <c r="E2000"/>
  <c r="A2001"/>
  <c r="B2000"/>
  <c r="D2000"/>
  <c r="F1999"/>
  <c r="B1998" i="3" s="1"/>
  <c r="C2001" i="2" l="1"/>
  <c r="E2001"/>
  <c r="A2002"/>
  <c r="B2001"/>
  <c r="D2001"/>
  <c r="F2000"/>
  <c r="B1999" i="3" s="1"/>
  <c r="C2002" i="2" l="1"/>
  <c r="E2002"/>
  <c r="A2003"/>
  <c r="B2002"/>
  <c r="D2002"/>
  <c r="F2001"/>
  <c r="B2000" i="3" s="1"/>
  <c r="C2003" i="2" l="1"/>
  <c r="E2003"/>
  <c r="A2004"/>
  <c r="B2003"/>
  <c r="D2003"/>
  <c r="F2002"/>
  <c r="B2001" i="3" s="1"/>
  <c r="C2004" i="2" l="1"/>
  <c r="E2004"/>
  <c r="A2005"/>
  <c r="B2004"/>
  <c r="D2004"/>
  <c r="F2003"/>
  <c r="B2002" i="3" s="1"/>
  <c r="C2005" i="2" l="1"/>
  <c r="E2005"/>
  <c r="A2006"/>
  <c r="B2005"/>
  <c r="D2005"/>
  <c r="F2004"/>
  <c r="B2003" i="3" s="1"/>
  <c r="C2006" i="2" l="1"/>
  <c r="E2006"/>
  <c r="A2007"/>
  <c r="B2006"/>
  <c r="D2006"/>
  <c r="F2005"/>
  <c r="B2004" i="3" s="1"/>
  <c r="C2007" i="2" l="1"/>
  <c r="E2007"/>
  <c r="A2008"/>
  <c r="B2007"/>
  <c r="D2007"/>
  <c r="F2006"/>
  <c r="B2005" i="3" s="1"/>
  <c r="C2008" i="2" l="1"/>
  <c r="E2008"/>
  <c r="A2009"/>
  <c r="B2008"/>
  <c r="D2008"/>
  <c r="F2007"/>
  <c r="B2006" i="3" s="1"/>
  <c r="C2009" i="2" l="1"/>
  <c r="E2009"/>
  <c r="A2010"/>
  <c r="B2009"/>
  <c r="D2009"/>
  <c r="F2008"/>
  <c r="B2007" i="3" s="1"/>
  <c r="C2010" i="2" l="1"/>
  <c r="E2010"/>
  <c r="A2011"/>
  <c r="B2010"/>
  <c r="D2010"/>
  <c r="F2009"/>
  <c r="B2008" i="3" s="1"/>
  <c r="C2011" i="2" l="1"/>
  <c r="E2011"/>
  <c r="A2012"/>
  <c r="B2011"/>
  <c r="D2011"/>
  <c r="F2010"/>
  <c r="B2009" i="3" s="1"/>
  <c r="C2012" i="2" l="1"/>
  <c r="E2012"/>
  <c r="A2013"/>
  <c r="B2012"/>
  <c r="D2012"/>
  <c r="F2011"/>
  <c r="B2010" i="3" s="1"/>
  <c r="C2013" i="2" l="1"/>
  <c r="E2013"/>
  <c r="A2014"/>
  <c r="B2013"/>
  <c r="D2013"/>
  <c r="F2012"/>
  <c r="B2011" i="3" s="1"/>
  <c r="C2014" i="2" l="1"/>
  <c r="E2014"/>
  <c r="A2015"/>
  <c r="B2014"/>
  <c r="D2014"/>
  <c r="F2013"/>
  <c r="B2012" i="3" s="1"/>
  <c r="C2015" i="2" l="1"/>
  <c r="E2015"/>
  <c r="A2016"/>
  <c r="B2015"/>
  <c r="D2015"/>
  <c r="F2014"/>
  <c r="B2013" i="3" s="1"/>
  <c r="C2016" i="2" l="1"/>
  <c r="E2016"/>
  <c r="A2017"/>
  <c r="B2016"/>
  <c r="D2016"/>
  <c r="F2015"/>
  <c r="B2014" i="3" s="1"/>
  <c r="C2017" i="2" l="1"/>
  <c r="E2017"/>
  <c r="A2018"/>
  <c r="B2017"/>
  <c r="D2017"/>
  <c r="F2016"/>
  <c r="B2015" i="3" s="1"/>
  <c r="C2018" i="2" l="1"/>
  <c r="E2018"/>
  <c r="A2019"/>
  <c r="B2018"/>
  <c r="D2018"/>
  <c r="F2017"/>
  <c r="B2016" i="3" s="1"/>
  <c r="C2019" i="2" l="1"/>
  <c r="E2019"/>
  <c r="A2020"/>
  <c r="B2019"/>
  <c r="D2019"/>
  <c r="F2018"/>
  <c r="B2017" i="3" s="1"/>
  <c r="C2020" i="2" l="1"/>
  <c r="E2020"/>
  <c r="A2021"/>
  <c r="B2020"/>
  <c r="D2020"/>
  <c r="F2019"/>
  <c r="B2018" i="3" s="1"/>
  <c r="C2021" i="2" l="1"/>
  <c r="E2021"/>
  <c r="A2022"/>
  <c r="B2021"/>
  <c r="D2021"/>
  <c r="F2020"/>
  <c r="B2019" i="3" s="1"/>
  <c r="C2022" i="2" l="1"/>
  <c r="E2022"/>
  <c r="A2023"/>
  <c r="B2022"/>
  <c r="D2022"/>
  <c r="F2021"/>
  <c r="B2020" i="3" s="1"/>
  <c r="C2023" i="2" l="1"/>
  <c r="E2023"/>
  <c r="A2024"/>
  <c r="B2023"/>
  <c r="D2023"/>
  <c r="F2022"/>
  <c r="B2021" i="3" s="1"/>
  <c r="C2024" i="2" l="1"/>
  <c r="E2024"/>
  <c r="A2025"/>
  <c r="B2024"/>
  <c r="D2024"/>
  <c r="F2023"/>
  <c r="B2022" i="3" s="1"/>
  <c r="C2025" i="2" l="1"/>
  <c r="E2025"/>
  <c r="A2026"/>
  <c r="B2025"/>
  <c r="D2025"/>
  <c r="F2024"/>
  <c r="B2023" i="3" s="1"/>
  <c r="C2026" i="2" l="1"/>
  <c r="E2026"/>
  <c r="A2027"/>
  <c r="B2026"/>
  <c r="D2026"/>
  <c r="F2025"/>
  <c r="B2024" i="3" s="1"/>
  <c r="C2027" i="2" l="1"/>
  <c r="E2027"/>
  <c r="A2028"/>
  <c r="B2027"/>
  <c r="D2027"/>
  <c r="F2026"/>
  <c r="B2025" i="3" s="1"/>
  <c r="C2028" i="2" l="1"/>
  <c r="E2028"/>
  <c r="A2029"/>
  <c r="B2028"/>
  <c r="D2028"/>
  <c r="F2027"/>
  <c r="B2026" i="3" s="1"/>
  <c r="C2029" i="2" l="1"/>
  <c r="E2029"/>
  <c r="A2030"/>
  <c r="D2029"/>
  <c r="B2029"/>
  <c r="F2028"/>
  <c r="B2027" i="3" s="1"/>
  <c r="F2029" i="2" l="1"/>
  <c r="B2028" i="3" s="1"/>
  <c r="C2030" i="2"/>
  <c r="E2030"/>
  <c r="A2031"/>
  <c r="B2030"/>
  <c r="D2030"/>
  <c r="C2031" l="1"/>
  <c r="E2031"/>
  <c r="A2032"/>
  <c r="B2031"/>
  <c r="D2031"/>
  <c r="F2030"/>
  <c r="B2029" i="3" s="1"/>
  <c r="C2032" i="2" l="1"/>
  <c r="E2032"/>
  <c r="A2033"/>
  <c r="D2032"/>
  <c r="B2032"/>
  <c r="F2031"/>
  <c r="B2030" i="3" s="1"/>
  <c r="F2032" i="2" l="1"/>
  <c r="B2031" i="3" s="1"/>
  <c r="C2033" i="2"/>
  <c r="E2033"/>
  <c r="A2034"/>
  <c r="B2033"/>
  <c r="D2033"/>
  <c r="C2034" l="1"/>
  <c r="E2034"/>
  <c r="A2035"/>
  <c r="B2034"/>
  <c r="D2034"/>
  <c r="F2033"/>
  <c r="B2032" i="3" s="1"/>
  <c r="C2035" i="2" l="1"/>
  <c r="E2035"/>
  <c r="A2036"/>
  <c r="D2035"/>
  <c r="B2035"/>
  <c r="F2034"/>
  <c r="B2033" i="3" s="1"/>
  <c r="F2035" i="2" l="1"/>
  <c r="B2034" i="3" s="1"/>
  <c r="C2036" i="2"/>
  <c r="E2036"/>
  <c r="A2037"/>
  <c r="B2036"/>
  <c r="D2036"/>
  <c r="C2037" l="1"/>
  <c r="E2037"/>
  <c r="A2038"/>
  <c r="D2037"/>
  <c r="B2037"/>
  <c r="F2036"/>
  <c r="B2035" i="3" s="1"/>
  <c r="F2037" i="2" l="1"/>
  <c r="B2036" i="3" s="1"/>
  <c r="C2038" i="2"/>
  <c r="E2038"/>
  <c r="A2039"/>
  <c r="B2038"/>
  <c r="D2038"/>
  <c r="C2039" l="1"/>
  <c r="E2039"/>
  <c r="A2040"/>
  <c r="B2039"/>
  <c r="D2039"/>
  <c r="F2038"/>
  <c r="B2037" i="3" s="1"/>
  <c r="C2040" i="2" l="1"/>
  <c r="E2040"/>
  <c r="A2041"/>
  <c r="D2040"/>
  <c r="B2040"/>
  <c r="F2039"/>
  <c r="B2038" i="3" s="1"/>
  <c r="F2040" i="2" l="1"/>
  <c r="B2039" i="3" s="1"/>
  <c r="C2041" i="2"/>
  <c r="E2041"/>
  <c r="A2042"/>
  <c r="B2041"/>
  <c r="D2041"/>
  <c r="C2042" l="1"/>
  <c r="E2042"/>
  <c r="A2043"/>
  <c r="D2042"/>
  <c r="B2042"/>
  <c r="F2041"/>
  <c r="B2040" i="3" s="1"/>
  <c r="F2042" i="2" l="1"/>
  <c r="B2041" i="3" s="1"/>
  <c r="C2043" i="2"/>
  <c r="E2043"/>
  <c r="A2044"/>
  <c r="B2043"/>
  <c r="D2043"/>
  <c r="C2044" l="1"/>
  <c r="E2044"/>
  <c r="A2045"/>
  <c r="D2044"/>
  <c r="B2044"/>
  <c r="F2043"/>
  <c r="B2042" i="3" s="1"/>
  <c r="F2044" i="2" l="1"/>
  <c r="B2043" i="3" s="1"/>
  <c r="C2045" i="2"/>
  <c r="E2045"/>
  <c r="A2046"/>
  <c r="B2045"/>
  <c r="D2045"/>
  <c r="C2046" l="1"/>
  <c r="E2046"/>
  <c r="A2047"/>
  <c r="D2046"/>
  <c r="B2046"/>
  <c r="F2045"/>
  <c r="B2044" i="3" s="1"/>
  <c r="F2046" i="2" l="1"/>
  <c r="B2045" i="3" s="1"/>
  <c r="C2047" i="2"/>
  <c r="E2047"/>
  <c r="A2048"/>
  <c r="B2047"/>
  <c r="D2047"/>
  <c r="C2048" l="1"/>
  <c r="E2048"/>
  <c r="A2049"/>
  <c r="D2048"/>
  <c r="B2048"/>
  <c r="F2047"/>
  <c r="B2046" i="3" s="1"/>
  <c r="F2048" i="2" l="1"/>
  <c r="B2047" i="3" s="1"/>
  <c r="C2049" i="2"/>
  <c r="E2049"/>
  <c r="A2050"/>
  <c r="B2049"/>
  <c r="D2049"/>
  <c r="C2050" l="1"/>
  <c r="E2050"/>
  <c r="D2050"/>
  <c r="B2050"/>
  <c r="F2049"/>
  <c r="B2048" i="3" s="1"/>
  <c r="F2050" i="2" l="1"/>
  <c r="B2049" i="3" s="1"/>
</calcChain>
</file>

<file path=xl/sharedStrings.xml><?xml version="1.0" encoding="utf-8"?>
<sst xmlns="http://schemas.openxmlformats.org/spreadsheetml/2006/main" count="2192" uniqueCount="2115">
  <si>
    <r>
      <t>V</t>
    </r>
    <r>
      <rPr>
        <vertAlign val="subscript"/>
        <sz val="11"/>
        <color theme="1"/>
        <rFont val="Calibri"/>
        <family val="2"/>
        <scheme val="minor"/>
      </rPr>
      <t>1</t>
    </r>
  </si>
  <si>
    <r>
      <t>V</t>
    </r>
    <r>
      <rPr>
        <vertAlign val="subscript"/>
        <sz val="11"/>
        <color theme="1"/>
        <rFont val="Calibri"/>
        <family val="2"/>
        <scheme val="minor"/>
      </rPr>
      <t>2</t>
    </r>
  </si>
  <si>
    <t>Time (s)</t>
  </si>
  <si>
    <t>Voltage (V)</t>
  </si>
  <si>
    <t>Phase Angle</t>
  </si>
  <si>
    <t>Periodic Time</t>
  </si>
  <si>
    <r>
      <t>A</t>
    </r>
    <r>
      <rPr>
        <b/>
        <vertAlign val="subscript"/>
        <sz val="11"/>
        <color theme="3"/>
        <rFont val="Calibri"/>
        <family val="2"/>
        <scheme val="minor"/>
      </rPr>
      <t>0</t>
    </r>
    <r>
      <rPr>
        <b/>
        <sz val="11"/>
        <color theme="3"/>
        <rFont val="Calibri"/>
        <family val="2"/>
        <scheme val="minor"/>
      </rPr>
      <t xml:space="preserve"> (V)</t>
    </r>
  </si>
  <si>
    <r>
      <t>B</t>
    </r>
    <r>
      <rPr>
        <b/>
        <vertAlign val="subscript"/>
        <sz val="11"/>
        <color theme="3"/>
        <rFont val="Calibri"/>
        <family val="2"/>
        <scheme val="minor"/>
      </rPr>
      <t>0</t>
    </r>
    <r>
      <rPr>
        <b/>
        <sz val="11"/>
        <color theme="3"/>
        <rFont val="Calibri"/>
        <family val="2"/>
        <scheme val="minor"/>
      </rPr>
      <t xml:space="preserve"> (V)</t>
    </r>
  </si>
  <si>
    <r>
      <t>C</t>
    </r>
    <r>
      <rPr>
        <b/>
        <vertAlign val="subscript"/>
        <sz val="11"/>
        <color theme="3"/>
        <rFont val="Calibri"/>
        <family val="2"/>
        <scheme val="minor"/>
      </rPr>
      <t>0</t>
    </r>
    <r>
      <rPr>
        <b/>
        <sz val="11"/>
        <color theme="3"/>
        <rFont val="Calibri"/>
        <family val="2"/>
        <scheme val="minor"/>
      </rPr>
      <t xml:space="preserve"> (V)</t>
    </r>
  </si>
  <si>
    <r>
      <t>D</t>
    </r>
    <r>
      <rPr>
        <b/>
        <vertAlign val="subscript"/>
        <sz val="11"/>
        <color theme="3"/>
        <rFont val="Calibri"/>
        <family val="2"/>
        <scheme val="minor"/>
      </rPr>
      <t>0</t>
    </r>
    <r>
      <rPr>
        <b/>
        <sz val="11"/>
        <color theme="3"/>
        <rFont val="Calibri"/>
        <family val="2"/>
        <scheme val="minor"/>
      </rPr>
      <t xml:space="preserve"> (V)</t>
    </r>
  </si>
  <si>
    <r>
      <t>T</t>
    </r>
    <r>
      <rPr>
        <b/>
        <vertAlign val="subscript"/>
        <sz val="11"/>
        <color theme="3"/>
        <rFont val="Calibri"/>
        <family val="2"/>
        <scheme val="minor"/>
      </rPr>
      <t>1</t>
    </r>
    <r>
      <rPr>
        <b/>
        <sz val="11"/>
        <color theme="3"/>
        <rFont val="Calibri"/>
        <family val="2"/>
        <scheme val="minor"/>
      </rPr>
      <t xml:space="preserve"> (s)</t>
    </r>
  </si>
  <si>
    <r>
      <t>T</t>
    </r>
    <r>
      <rPr>
        <b/>
        <vertAlign val="subscript"/>
        <sz val="11"/>
        <color theme="3"/>
        <rFont val="Calibri"/>
        <family val="2"/>
        <scheme val="minor"/>
      </rPr>
      <t>2</t>
    </r>
    <r>
      <rPr>
        <b/>
        <sz val="11"/>
        <color theme="3"/>
        <rFont val="Calibri"/>
        <family val="2"/>
        <scheme val="minor"/>
      </rPr>
      <t xml:space="preserve"> (s)</t>
    </r>
  </si>
  <si>
    <r>
      <t>T</t>
    </r>
    <r>
      <rPr>
        <b/>
        <vertAlign val="subscript"/>
        <sz val="11"/>
        <color theme="3"/>
        <rFont val="Calibri"/>
        <family val="2"/>
        <scheme val="minor"/>
      </rPr>
      <t>3</t>
    </r>
    <r>
      <rPr>
        <b/>
        <sz val="11"/>
        <color theme="3"/>
        <rFont val="Calibri"/>
        <family val="2"/>
        <scheme val="minor"/>
      </rPr>
      <t xml:space="preserve"> (s)</t>
    </r>
  </si>
  <si>
    <r>
      <t>T</t>
    </r>
    <r>
      <rPr>
        <b/>
        <vertAlign val="subscript"/>
        <sz val="11"/>
        <color theme="3"/>
        <rFont val="Calibri"/>
        <family val="2"/>
        <scheme val="minor"/>
      </rPr>
      <t>4</t>
    </r>
    <r>
      <rPr>
        <b/>
        <sz val="11"/>
        <color theme="3"/>
        <rFont val="Calibri"/>
        <family val="2"/>
        <scheme val="minor"/>
      </rPr>
      <t xml:space="preserve"> (s)</t>
    </r>
  </si>
  <si>
    <t>V3</t>
  </si>
  <si>
    <t>V4</t>
  </si>
  <si>
    <r>
      <t>V</t>
    </r>
    <r>
      <rPr>
        <vertAlign val="subscript"/>
        <sz val="11"/>
        <color theme="1"/>
        <rFont val="Calibri"/>
        <family val="2"/>
      </rPr>
      <t>∑V</t>
    </r>
  </si>
  <si>
    <t>Frequency</t>
  </si>
  <si>
    <r>
      <t>f</t>
    </r>
    <r>
      <rPr>
        <b/>
        <vertAlign val="subscript"/>
        <sz val="11"/>
        <color theme="3"/>
        <rFont val="Calibri"/>
        <family val="2"/>
        <scheme val="minor"/>
      </rPr>
      <t>1</t>
    </r>
    <r>
      <rPr>
        <b/>
        <sz val="11"/>
        <color theme="3"/>
        <rFont val="Calibri"/>
        <family val="2"/>
        <scheme val="minor"/>
      </rPr>
      <t xml:space="preserve"> (Hz)</t>
    </r>
  </si>
  <si>
    <r>
      <t>f</t>
    </r>
    <r>
      <rPr>
        <b/>
        <vertAlign val="subscript"/>
        <sz val="11"/>
        <color theme="3"/>
        <rFont val="Calibri"/>
        <family val="2"/>
        <scheme val="minor"/>
      </rPr>
      <t>2</t>
    </r>
    <r>
      <rPr>
        <b/>
        <sz val="11"/>
        <color theme="3"/>
        <rFont val="Calibri"/>
        <family val="2"/>
        <scheme val="minor"/>
      </rPr>
      <t xml:space="preserve"> (Hz)</t>
    </r>
  </si>
  <si>
    <r>
      <t>f</t>
    </r>
    <r>
      <rPr>
        <b/>
        <vertAlign val="subscript"/>
        <sz val="11"/>
        <color theme="3"/>
        <rFont val="Calibri"/>
        <family val="2"/>
        <scheme val="minor"/>
      </rPr>
      <t>3</t>
    </r>
    <r>
      <rPr>
        <b/>
        <sz val="11"/>
        <color theme="3"/>
        <rFont val="Calibri"/>
        <family val="2"/>
        <scheme val="minor"/>
      </rPr>
      <t xml:space="preserve"> (Hz)</t>
    </r>
  </si>
  <si>
    <r>
      <t>f</t>
    </r>
    <r>
      <rPr>
        <b/>
        <vertAlign val="subscript"/>
        <sz val="11"/>
        <color theme="3"/>
        <rFont val="Calibri"/>
        <family val="2"/>
        <scheme val="minor"/>
      </rPr>
      <t>4</t>
    </r>
    <r>
      <rPr>
        <b/>
        <sz val="11"/>
        <color theme="3"/>
        <rFont val="Calibri"/>
        <family val="2"/>
        <scheme val="minor"/>
      </rPr>
      <t xml:space="preserve"> (Hz)</t>
    </r>
  </si>
  <si>
    <r>
      <t>φ</t>
    </r>
    <r>
      <rPr>
        <b/>
        <vertAlign val="subscript"/>
        <sz val="11"/>
        <color theme="3"/>
        <rFont val="Calibri"/>
        <family val="2"/>
        <scheme val="minor"/>
      </rPr>
      <t>4</t>
    </r>
    <r>
      <rPr>
        <b/>
        <sz val="11"/>
        <color theme="3"/>
        <rFont val="Calibri"/>
        <family val="2"/>
        <scheme val="minor"/>
      </rPr>
      <t xml:space="preserve"> (</t>
    </r>
    <r>
      <rPr>
        <b/>
        <vertAlign val="superscript"/>
        <sz val="11"/>
        <color theme="3"/>
        <rFont val="Calibri"/>
        <family val="2"/>
        <scheme val="minor"/>
      </rPr>
      <t>o</t>
    </r>
    <r>
      <rPr>
        <b/>
        <sz val="11"/>
        <color theme="3"/>
        <rFont val="Calibri"/>
        <family val="2"/>
        <scheme val="minor"/>
      </rPr>
      <t>)</t>
    </r>
  </si>
  <si>
    <r>
      <t>φ</t>
    </r>
    <r>
      <rPr>
        <b/>
        <vertAlign val="subscript"/>
        <sz val="11"/>
        <color theme="3"/>
        <rFont val="Calibri"/>
        <family val="2"/>
        <scheme val="minor"/>
      </rPr>
      <t>3</t>
    </r>
    <r>
      <rPr>
        <b/>
        <sz val="11"/>
        <color theme="3"/>
        <rFont val="Calibri"/>
        <family val="2"/>
        <scheme val="minor"/>
      </rPr>
      <t xml:space="preserve"> (</t>
    </r>
    <r>
      <rPr>
        <b/>
        <vertAlign val="superscript"/>
        <sz val="11"/>
        <color theme="3"/>
        <rFont val="Calibri"/>
        <family val="2"/>
        <scheme val="minor"/>
      </rPr>
      <t>o</t>
    </r>
    <r>
      <rPr>
        <b/>
        <sz val="11"/>
        <color theme="3"/>
        <rFont val="Calibri"/>
        <family val="2"/>
        <scheme val="minor"/>
      </rPr>
      <t>)</t>
    </r>
  </si>
  <si>
    <r>
      <t>φ</t>
    </r>
    <r>
      <rPr>
        <b/>
        <vertAlign val="subscript"/>
        <sz val="11"/>
        <color theme="3"/>
        <rFont val="Calibri"/>
        <family val="2"/>
        <scheme val="minor"/>
      </rPr>
      <t>2</t>
    </r>
    <r>
      <rPr>
        <b/>
        <sz val="11"/>
        <color theme="3"/>
        <rFont val="Calibri"/>
        <family val="2"/>
        <scheme val="minor"/>
      </rPr>
      <t xml:space="preserve"> (</t>
    </r>
    <r>
      <rPr>
        <b/>
        <vertAlign val="superscript"/>
        <sz val="11"/>
        <color theme="3"/>
        <rFont val="Calibri"/>
        <family val="2"/>
        <scheme val="minor"/>
      </rPr>
      <t>o</t>
    </r>
    <r>
      <rPr>
        <b/>
        <sz val="11"/>
        <color theme="3"/>
        <rFont val="Calibri"/>
        <family val="2"/>
        <scheme val="minor"/>
      </rPr>
      <t>)</t>
    </r>
  </si>
  <si>
    <t>Signal (Volts)</t>
  </si>
  <si>
    <t>FFT Frequency (Hz)</t>
  </si>
  <si>
    <t>FFT Magnitude</t>
  </si>
  <si>
    <t>FFT Complex</t>
  </si>
  <si>
    <t>N</t>
  </si>
  <si>
    <t>Rescaled Magnitude (Volts)</t>
  </si>
  <si>
    <t>Sampling Rate</t>
  </si>
  <si>
    <t>Cut Off Frequency fo (Hz)</t>
  </si>
  <si>
    <t>Capacitor (nF)</t>
  </si>
  <si>
    <t>Resistor (Ω)</t>
  </si>
  <si>
    <t>Frequency (Hz)</t>
  </si>
  <si>
    <r>
      <t>|A</t>
    </r>
    <r>
      <rPr>
        <vertAlign val="subscript"/>
        <sz val="11"/>
        <color theme="1"/>
        <rFont val="Calibri"/>
        <family val="2"/>
      </rPr>
      <t>v</t>
    </r>
    <r>
      <rPr>
        <sz val="11"/>
        <color theme="1"/>
        <rFont val="Calibri"/>
        <family val="2"/>
      </rPr>
      <t>|</t>
    </r>
  </si>
  <si>
    <r>
      <t>Ang (A</t>
    </r>
    <r>
      <rPr>
        <sz val="11"/>
        <color theme="1"/>
        <rFont val="Calibri"/>
        <family val="2"/>
        <scheme val="minor"/>
      </rPr>
      <t>)</t>
    </r>
  </si>
  <si>
    <t>|Av|</t>
  </si>
  <si>
    <t>Ang (A)</t>
  </si>
  <si>
    <t>High Pass RC Filter</t>
  </si>
  <si>
    <t>Low Pass RC Filter</t>
  </si>
  <si>
    <t>High Pass RL Filter</t>
  </si>
  <si>
    <t>Low Pass RL Filter</t>
  </si>
  <si>
    <t>Angular Frequency</t>
  </si>
  <si>
    <t>Q Factor</t>
  </si>
  <si>
    <t>Inductance (mH)</t>
  </si>
  <si>
    <t>Resonance Frequency (Hz)</t>
  </si>
  <si>
    <t>Resistance (Ω)</t>
  </si>
  <si>
    <t>Capacitance (nF)</t>
  </si>
  <si>
    <t>Angular Frequency (Rad s-1)</t>
  </si>
  <si>
    <t>Bandwidth (Hz)</t>
  </si>
  <si>
    <t>Noise Generation</t>
  </si>
  <si>
    <t>Band Pass Signal</t>
  </si>
  <si>
    <t>High Pass RC</t>
  </si>
  <si>
    <t>Low Pass RC</t>
  </si>
  <si>
    <t>High Pass RL</t>
  </si>
  <si>
    <t>Low Pass RL</t>
  </si>
  <si>
    <t>Filter Order</t>
  </si>
  <si>
    <t>Maximum Passband Gain</t>
  </si>
  <si>
    <t>Butterworth Low Pass</t>
  </si>
  <si>
    <t>Band Pass Filter</t>
  </si>
  <si>
    <t>Butterworth Low Pass Signal</t>
  </si>
  <si>
    <t>V1</t>
  </si>
  <si>
    <t>V2</t>
  </si>
  <si>
    <t>V∑V</t>
  </si>
  <si>
    <t>Butterworth High Pass Signal</t>
  </si>
  <si>
    <t>8.48518622027725</t>
  </si>
  <si>
    <t>8.48603847677983-2.89687409247727E-002i</t>
  </si>
  <si>
    <t>8.48859622091122-5.79537019457593E-002i</t>
  </si>
  <si>
    <t>8.49286237929923-8.69711341071808E-002i</t>
  </si>
  <si>
    <t>8.49884183899254-0.116037350478101i</t>
  </si>
  <si>
    <t>8.50654146146225-0.145168757477554i</t>
  </si>
  <si>
    <t>8.5159701023639-0.174381886574783i</t>
  </si>
  <si>
    <t>8.52713863709175-0.203693426488109i</t>
  </si>
  <si>
    <t>8.54005999232389-0.233120256039772i</t>
  </si>
  <si>
    <t>8.55474918367466-0.262679477769611i</t>
  </si>
  <si>
    <t>8.57122335968106-0.292388452455996i</t>
  </si>
  <si>
    <t>8.58950185240868-0.322264834756198i</t>
  </si>
  <si>
    <t>8.60960623486747-0.3523266099861i</t>
  </si>
  <si>
    <t>8.63156038565873-0.382592132383488i</t>
  </si>
  <si>
    <t>8.65539056113355-0.413080164862712i</t>
  </si>
  <si>
    <t>8.68112547555409-0.443809920569006i</t>
  </si>
  <si>
    <t>8.7087963896435-0.474801106353017i</t>
  </si>
  <si>
    <t>8.73843720813798-0.506073968448798i</t>
  </si>
  <si>
    <t>8.77008458680653-0.537649340516752i</t>
  </si>
  <si>
    <t>8.8037780497084-0.56954869437366i</t>
  </si>
  <si>
    <t>8.83956011734373-0.601794193626343i</t>
  </si>
  <si>
    <t>8.87747644647371-0.634408750506868i</t>
  </si>
  <si>
    <t>8.91757598257591-0.667416086300013i</t>
  </si>
  <si>
    <t>8.95991112585109-0.700840795620965i</t>
  </si>
  <si>
    <t>9.00453791194558-0.734708414983695i</t>
  </si>
  <si>
    <t>9.05151620853586-0.769045496072982i</t>
  </si>
  <si>
    <t>9.10090992918777-0.803879684192481i</t>
  </si>
  <si>
    <t>9.15278726594903-0.839239802361393i</t>
  </si>
  <si>
    <t>9.2072209423881-0.875155941691177i</t>
  </si>
  <si>
    <t>9.26428848888293-0.911659558600102i</t>
  </si>
  <si>
    <t>9.32407254229253-0.948783579603271i</t>
  </si>
  <si>
    <t>9.38666117225043-0.986562514416504i</t>
  </si>
  <si>
    <t>9.45214823671164-1.02503257826416i</t>
  </si>
  <si>
    <t>9.52063376957341-1.0642318242738i</t>
  </si>
  <si>
    <t>9.59222440364293-1.10420028711661i</t>
  </si>
  <si>
    <t>9.66703383248065-1.14498013897238i</t>
  </si>
  <si>
    <t>9.74518331523615-1.1866158592188i</t>
  </si>
  <si>
    <t>9.82680222893712-1.22915441931183i</t>
  </si>
  <si>
    <t>9.91202867338873-1.2726454844909i</t>
  </si>
  <si>
    <t>10.0010101344071-1.31714163426628i</t>
  </si>
  <si>
    <t>10.0939042118697-1.36269860371206i</t>
  </si>
  <si>
    <t>10.1908794199542-1.40937554805395i</t>
  </si>
  <si>
    <t>10.2921160678358-1.45723533317217i</t>
  </si>
  <si>
    <t>10.3978072303304-1.50634485519181i</t>
  </si>
  <si>
    <t>10.5081598191309-1.5567753925467i</t>
  </si>
  <si>
    <t>10.623395767003-1.60860299461031i</t>
  </si>
  <si>
    <t>10.7437533387284-1.66190891134114i</t>
  </si>
  <si>
    <t>10.8694885849894-1.71678006921298i</t>
  </si>
  <si>
    <t>11.0008769572584-1.77330959934735i</t>
  </si>
  <si>
    <t>11.138215105159-1.83159742482412i</t>
  </si>
  <si>
    <t>11.2818228802186-1.89175091475189i</t>
  </si>
  <si>
    <t>11.4320455743198-1.95388561475364i</t>
  </si>
  <si>
    <t>11.5892564254343-2.0181260639476i</t>
  </si>
  <si>
    <t>11.7538594283433-2.08460671101426i</t>
  </si>
  <si>
    <t>11.9262924945202-2.15347294360223i</t>
  </si>
  <si>
    <t>12.1070310126728-2.22488224776954i</t>
  </si>
  <si>
    <t>12.2965918703598-2.29900551720381i</t>
  </si>
  <si>
    <t>12.495538007742-2.37602853518595i</t>
  </si>
  <si>
    <t>12.7044835873868-2.45615365669163i</t>
  </si>
  <si>
    <t>12.9240998793133-2.53960172272978i</t>
  </si>
  <si>
    <t>13.1551219795597-2.62661424553017i</t>
  </si>
  <si>
    <t>13.3983565029403-2.71745591006384i</t>
  </si>
  <si>
    <t>13.6546904189611-2.81241744703385i</t>
  </si>
  <si>
    <t>13.9251012337978-2.91181894308701i</t>
  </si>
  <si>
    <t>14.2106687638888-3.01601366812974i</t>
  </si>
  <si>
    <t>14.512588798752-3.12539251641878i</t>
  </si>
  <si>
    <t>14.8321890165914-3.24038917955303i</t>
  </si>
  <si>
    <t>15.1709475978909-3.36148619609037i</t>
  </si>
  <si>
    <t>15.530515086216-3.48922205607945i</t>
  </si>
  <si>
    <t>15.9127401765139-3.62419958177775i</t>
  </si>
  <si>
    <t>16.3197002796268-3.76709586010256i</t>
  </si>
  <si>
    <t>16.7537379276202-3.91867407293178i</t>
  </si>
  <si>
    <t>17.2175043649335-4.07979766201924i</t>
  </si>
  <si>
    <t>17.714012036153-4.25144738473368i</t>
  </si>
  <si>
    <t>18.2466981632571-4.43474197277832i</t>
  </si>
  <si>
    <t>18.8195022454106-4.63096331469187i</t>
  </si>
  <si>
    <t>19.4369611727912-4.84158736137445i</t>
  </si>
  <si>
    <t>20.10432680888-5.06832233206222i</t>
  </si>
  <si>
    <t>20.8277124867294-5.31315631500651i</t>
  </si>
  <si>
    <t>21.6142770690705-5.57841707327044i</t>
  </si>
  <si>
    <t>22.4724583105991-5.8668478698039i</t>
  </si>
  <si>
    <t>23.4122716495727-6.18170455173517i</t>
  </si>
  <si>
    <t>24.4456968796186-6.52688118865287i</t>
  </si>
  <si>
    <t>25.5871844115425-6.90707456795567i</t>
  </si>
  <si>
    <t>26.8543266206716-7.32800232983151i</t>
  </si>
  <si>
    <t>28.2687606942835-7.79669632091094i</t>
  </si>
  <si>
    <t>29.857401789106-8.32190327249475i</t>
  </si>
  <si>
    <t>31.6541566408112-8.91464158663432i</t>
  </si>
  <si>
    <t>33.7023511776251-9.5889901167139i</t>
  </si>
  <si>
    <t>36.0582451260976-10.3632301324856i</t>
  </si>
  <si>
    <t>38.7962472329346-11.2615398495491i</t>
  </si>
  <si>
    <t>42.0168753410631-12.3165808151877i</t>
  </si>
  <si>
    <t>45.8593088181929-13.5735764407709i</t>
  </si>
  <si>
    <t>50.5219531740948-15.0969938511822i</t>
  </si>
  <si>
    <t>56.2976936920184-16.9819984851046i</t>
  </si>
  <si>
    <t>63.6377330846282-19.3751962071926i</t>
  </si>
  <si>
    <t>73.2752769559331-22.5148211516183i</t>
  </si>
  <si>
    <t>86.4866475518087-26.815576723133i</t>
  </si>
  <si>
    <t>105.708461722539-33.0691688732075i</t>
  </si>
  <si>
    <t>136.243946459483-42.9987216279774i</t>
  </si>
  <si>
    <t>192.23504328888-61.1992314316461i</t>
  </si>
  <si>
    <t>328.229245758796-105.394254401578i</t>
  </si>
  <si>
    <t>1144.24899936497-370.54290230683i</t>
  </si>
  <si>
    <t>-759.832897687793+248.123121360313i</t>
  </si>
  <si>
    <t>-283.825646624862+93.4513705290754i</t>
  </si>
  <si>
    <t>-173.9858337457+57.7546999841043i</t>
  </si>
  <si>
    <t>-125.173840003224+41.8872364277584i</t>
  </si>
  <si>
    <t>-97.5888467839079+32.9169090024521i</t>
  </si>
  <si>
    <t>-79.8591926398796+27.1488399833985i</t>
  </si>
  <si>
    <t>-67.5051329897541+23.1274711967821i</t>
  </si>
  <si>
    <t>-58.40468426933+20.1633274804566i</t>
  </si>
  <si>
    <t>-51.422832626277+17.8876195877064i</t>
  </si>
  <si>
    <t>-45.8974871834506+16.0852202777318i</t>
  </si>
  <si>
    <t>-41.4164031513555+14.622182240798i</t>
  </si>
  <si>
    <t>-37.7094895396059+13.4107467520381i</t>
  </si>
  <si>
    <t>-34.5923989093615+12.3910148708318i</t>
  </si>
  <si>
    <t>-31.9350040011226+11.5207048754985i</t>
  </si>
  <si>
    <t>-29.6428291723364+10.7691189718003i</t>
  </si>
  <si>
    <t>-27.6456235906101+10.1134304975564i</t>
  </si>
  <si>
    <t>-25.8900645976814+9.53631310202504i</t>
  </si>
  <si>
    <t>-24.3349485635121+9.02437815888332i</t>
  </si>
  <si>
    <t>-22.9479330776926+8.5671162401459i</t>
  </si>
  <si>
    <t>-21.703276429418+8.15616262806866i</t>
  </si>
  <si>
    <t>-20.5802354914159+7.78477675604982i</t>
  </si>
  <si>
    <t>-19.5619086362142+7.44746624888174i</t>
  </si>
  <si>
    <t>-18.6343858430486+7.13971077552908i</t>
  </si>
  <si>
    <t>-17.7861148791059+6.85775610863774i</t>
  </si>
  <si>
    <t>-17.0074220710964+6.59845841357618i</t>
  </si>
  <si>
    <t>-16.2901453957631+6.35916503199388i</t>
  </si>
  <si>
    <t>-15.6273503323324+6.13762215645877i</t>
  </si>
  <si>
    <t>-15.0131074859446+5.93190257571063i</t>
  </si>
  <si>
    <t>-14.4423168638288+5.74034857824829i</t>
  </si>
  <si>
    <t>-13.9105677710063+5.56152642952613i</t>
  </si>
  <si>
    <t>-13.4140261777167+5.39418977508753i</t>
  </si>
  <si>
    <t>-12.9493434726107+5.23724999257262i</t>
  </si>
  <si>
    <t>-12.5135820100878+5.08975200025646i</t>
  </si>
  <si>
    <t>-12.1041539526184+4.95085438562632i</t>
  </si>
  <si>
    <t>-11.7187707186288+4.81981297968727i</t>
  </si>
  <si>
    <t>-11.3554009503979+4.69596719978995i</t>
  </si>
  <si>
    <t>-11.0122353724622+4.57872863120608i</t>
  </si>
  <si>
    <t>-10.6876572578894+4.46757143085338i</t>
  </si>
  <si>
    <t>-10.3802174851053+4.36202422257896i</t>
  </si>
  <si>
    <t>-10.0886133743143+4.26166322052289i</t>
  </si>
  <si>
    <t>-9.81167065127789+4.16610636867734i</t>
  </si>
  <si>
    <t>-9.5483280127306+4.07500832556001i</t>
  </si>
  <si>
    <t>-9.29762386562163+3.98805615556015i</t>
  </si>
  <si>
    <t>-9.05868489120294+3.90496561289559i</t>
  </si>
  <si>
    <t>-8.8307161477077+3.82547792565178i</t>
  </si>
  <si>
    <t>-8.61299247534999+3.74935700295043i</t>
  </si>
  <si>
    <t>-8.40485100781494+3.67638700162162i</t>
  </si>
  <si>
    <t>-8.20568462793381+3.60637019970966i</t>
  </si>
  <si>
    <t>-8.01493623118311+3.53912513239661i</t>
  </si>
  <si>
    <t>-7.83209368321198+3.4744849534382i</t>
  </si>
  <si>
    <t>-7.65668537520003+3.41229599093939i</t>
  </si>
  <si>
    <t>-7.48827629618109+3.35241647100386i</t>
  </si>
  <si>
    <t>-7.32646455335046+3.29471538697491i</t>
  </si>
  <si>
    <t>-7.17087828188089+3.23907149526543i</t>
  </si>
  <si>
    <t>-7.02117289441339+3.18537242153302i</t>
  </si>
  <si>
    <t>-6.87702862728262+3.13351386327064i</t>
  </si>
  <si>
    <t>-6.73814834695293+3.08339887697113i</t>
  </si>
  <si>
    <t>-6.60425558494776+3.03493723948574i</t>
  </si>
  <si>
    <t>-6.47509277395783+2.98804487483851i</t>
  </si>
  <si>
    <t>-6.35041966158111+2.94264333866273i</t>
  </si>
  <si>
    <t>-6.23001188110274+2.89865935373677i</t>
  </si>
  <si>
    <t>-6.11365966151185+2.85602439072578i</t>
  </si>
  <si>
    <t>-6.00116666117121+2.81467428910993i</t>
  </si>
  <si>
    <t>-5.89234891150361+2.7745489138837i</t>
  </si>
  <si>
    <t>-5.78703385883811+2.7355918441094i</t>
  </si>
  <si>
    <t>-5.68505949386208+2.69775008997446i</t>
  </si>
  <si>
    <t>-5.58627355955096+2.66097383534071i</t>
  </si>
  <si>
    <t>-5.49053282937402+2.62521620311717i</t>
  </si>
  <si>
    <t>-5.3977024486543+2.59043304116549i</t>
  </si>
  <si>
    <t>-5.30765533272814+2.5565827266677i</t>
  </si>
  <si>
    <t>-5.22027161623851+2.52362598708862i</t>
  </si>
  <si>
    <t>-5.13543814859808+2.49152573617759i</t>
  </si>
  <si>
    <t>-5.05304803115963+2.46024692348202i</t>
  </si>
  <si>
    <t>-4.97300019210767+2.4297563961469i</t>
  </si>
  <si>
    <t>-4.89519899557108+2.40002277183517i</t>
  </si>
  <si>
    <t>-4.81955388175205+2.37101632170213i</t>
  </si>
  <si>
    <t>-4.74597903523407+2.34270886257058i</t>
  </si>
  <si>
    <t>-4.67439307899521+2.31507365740885i</t>
  </si>
  <si>
    <t>-4.6047187917034+2.28808532341073i</t>
  </si>
  <si>
    <t>-4.53688284641582+2.26171974702915i</t>
  </si>
  <si>
    <t>-4.47081556865932+2.23595400529055i</t>
  </si>
  <si>
    <t>-4.40645071235991+2.210766292924i</t>
  </si>
  <si>
    <t>-4.34372525201081+2.18613585476107i</t>
  </si>
  <si>
    <t>-4.28257918980742+2.16204292301162i</t>
  </si>
  <si>
    <t>-4.22295537639111+2.1384686589418i</t>
  </si>
  <si>
    <t>-4.16479934427567+2.11539509873164i</t>
  </si>
  <si>
    <t>-4.10805915272099+2.092805102902i</t>
  </si>
  <si>
    <t>-4.05268524322591+2.07068230942806i</t>
  </si>
  <si>
    <t>-3.99863030493275+2.04901108986714i</t>
  </si>
  <si>
    <t>-3.94584914890658+2.02777650847857i</t>
  </si>
  <si>
    <t>-3.89429859085087+2.00696428404029i</t>
  </si>
  <si>
    <t>-3.8439373414227+1.98656075417828i</t>
  </si>
  <si>
    <t>-3.79472590373535+1.96655284197077i</t>
  </si>
  <si>
    <t>-3.74662647737957+1.94692802474555i</t>
  </si>
  <si>
    <t>-3.69960286855627+1.92767430481504i</t>
  </si>
  <si>
    <t>-3.65362040585521+1.90878018204343i</t>
  </si>
  <si>
    <t>-3.60864586127561+1.89023462814308i</t>
  </si>
  <si>
    <t>-3.56464737606721+1.8720270625388i</t>
  </si>
  <si>
    <t>-3.5215943911327+1.85414732967685i</t>
  </si>
  <si>
    <t>-3.47945758158057+1.83658567774788i</t>
  </si>
  <si>
    <t>-3.43820879523665+1.81933273863232i</t>
  </si>
  <si>
    <t>-3.39782099475084+1.80237950905143i</t>
  </si>
  <si>
    <t>-3.35826820308548+1.7857173328145i</t>
  </si>
  <si>
    <t>-3.31952545220059+1.76933788408561i</t>
  </si>
  <si>
    <t>-3.28156873463989+1.75323315161244i</t>
  </si>
  <si>
    <t>-3.24437495791405+1.73739542387956i</t>
  </si>
  <si>
    <t>-3.20792190140655+1.72181727504344i</t>
  </si>
  <si>
    <t>-3.17218817573671+1.70649155169054i</t>
  </si>
  <si>
    <t>-3.13715318431705+1.69141136030596i</t>
  </si>
  <si>
    <t>-3.10279708705802+1.6765700554406i</t>
  </si>
  <si>
    <t>-3.06910076600987+1.66196122850697i</t>
  </si>
  <si>
    <t>-3.03604579288909+1.64757869719309i</t>
  </si>
  <si>
    <t>-3.00361439829577+1.63341649540819i</t>
  </si>
  <si>
    <t>-2.97178944260724+1.61946886379253i</t>
  </si>
  <si>
    <t>-2.94055438833692+1.6057302407171i</t>
  </si>
  <si>
    <t>-2.90989327399569+1.59219525372984i</t>
  </si>
  <si>
    <t>-2.87979068922447+1.5788587114438i</t>
  </si>
  <si>
    <t>-2.850231751267+1.56571559587201i</t>
  </si>
  <si>
    <t>-2.82120208260053+1.55276105510064i</t>
  </si>
  <si>
    <t>-2.79268778968474+1.53999039637017i</t>
  </si>
  <si>
    <t>-2.7646754427802+1.52739907947365i</t>
  </si>
  <si>
    <t>-2.73715205675419+1.51498271049426i</t>
  </si>
  <si>
    <t>-2.7101050728459+1.50273703583055i</t>
  </si>
  <si>
    <t>-2.68352234128809+1.49065793654196i</t>
  </si>
  <si>
    <t>-2.65739210480118+1.47874142292299i</t>
  </si>
  <si>
    <t>-2.63170298283006+1.46698362938502i</t>
  </si>
  <si>
    <t>-2.60644395658855+1.45538080953873i</t>
  </si>
  <si>
    <t>-2.58160435474933+1.44392933152264i</t>
  </si>
  <si>
    <t>-2.55717383984196+1.43262567355899i</t>
  </si>
  <si>
    <t>-2.53314239525738+1.42146641969038i</t>
  </si>
  <si>
    <t>-2.5095003128644+1.41044825573509i</t>
  </si>
  <si>
    <t>-2.48623818118551+1.39956796541816i</t>
  </si>
  <si>
    <t>-2.46334687410676+1.38882242665741i</t>
  </si>
  <si>
    <t>-2.4408175400984+1.37820860805876i</t>
  </si>
  <si>
    <t>-2.41864159190849+1.36772356551804i</t>
  </si>
  <si>
    <t>-2.39681069672369+1.35736443900769i</t>
  </si>
  <si>
    <t>-2.37531676675881+1.34712844948707i</t>
  </si>
  <si>
    <t>-2.35415195024671+1.33701289595489i</t>
  </si>
  <si>
    <t>-2.33330862283373+1.32701515261165i</t>
  </si>
  <si>
    <t>-2.3127793793322+1.31713266617627i</t>
  </si>
  <si>
    <t>-2.29255702583578+1.30736295327389i</t>
  </si>
  <si>
    <t>-2.27263457215853+1.29770359797788i</t>
  </si>
  <si>
    <t>-2.25300522459554+1.28815224941745i</t>
  </si>
  <si>
    <t>-2.23366237899558+1.27870661949093i</t>
  </si>
  <si>
    <t>-2.21459961410509+1.26936448071208i</t>
  </si>
  <si>
    <t>-2.19581068518286+1.26012366408047i</t>
  </si>
  <si>
    <t>-2.17728951791508+1.25098205709168i</t>
  </si>
  <si>
    <t>-2.15903020251498+1.2419376017974i</t>
  </si>
  <si>
    <t>-2.14102698812697+1.23298829295723i</t>
  </si>
  <si>
    <t>-2.12327427738378+1.22413217625615i</t>
  </si>
  <si>
    <t>-2.10576662125405+1.2153673466017i</t>
  </si>
  <si>
    <t>-2.08849871404108+1.20669194647294i</t>
  </si>
  <si>
    <t>-2.07146538858599+1.19810416433745i</t>
  </si>
  <si>
    <t>-2.05466161168206+1.18960223315665i</t>
  </si>
  <si>
    <t>-2.03808247962966+1.18118442889779i</t>
  </si>
  <si>
    <t>-2.02172321401009+1.17284906914076i</t>
  </si>
  <si>
    <t>-2.00557915756592+1.16459451173289i</t>
  </si>
  <si>
    <t>-1.98964577027052+1.15641915348256i</t>
  </si>
  <si>
    <t>-1.97391862555433+1.14832142889078i</t>
  </si>
  <si>
    <t>-1.95839340663822+1.14029980897886i</t>
  </si>
  <si>
    <t>-1.94306590303291+1.13235280008899i</t>
  </si>
  <si>
    <t>-1.92793200714401+1.12447894278546i</t>
  </si>
  <si>
    <t>-1.91298771103683+1.11667681077646i</t>
  </si>
  <si>
    <t>-1.89822910326192+1.10894500984649i</t>
  </si>
  <si>
    <t>-1.88365236586238+1.10128217689706i</t>
  </si>
  <si>
    <t>-1.8692537714429+1.09368697893259i</t>
  </si>
  <si>
    <t>-1.85502968034064+1.08615811213658i</t>
  </si>
  <si>
    <t>-1.84097653792794+1.07869430099798i</t>
  </si>
  <si>
    <t>-1.82709087199851+1.07129429740501i</t>
  </si>
  <si>
    <t>-1.81336929021831+1.06395687981092i</t>
  </si>
  <si>
    <t>-1.79980847770476+1.05668085243075i</t>
  </si>
  <si>
    <t>-1.78640519465934+1.04946504445149i</t>
  </si>
  <si>
    <t>-1.77315627409742+1.0423083092646i</t>
  </si>
  <si>
    <t>-1.76005861965184+1.03520952374049i</t>
  </si>
  <si>
    <t>-1.74710920344496+1.02816758750351i</t>
  </si>
  <si>
    <t>-1.73430506402652+1.02118142227329i</t>
  </si>
  <si>
    <t>-1.72164330441993+1.01424997115778i</t>
  </si>
  <si>
    <t>-1.7091210901517+1.00737219805117i</t>
  </si>
  <si>
    <t>-1.69673564746234+1.00054708697025i</t>
  </si>
  <si>
    <t>-1.68448426140955+0.993773641490091i</t>
  </si>
  <si>
    <t>-1.67236427428265+0.987050884155696i</t>
  </si>
  <si>
    <t>-1.66037308377563+0.980377855814901i</t>
  </si>
  <si>
    <t>-1.64850814137883+0.973753615241812i</t>
  </si>
  <si>
    <t>-1.63676695090638+0.967177238472299i</t>
  </si>
  <si>
    <t>-1.62514706684186+0.960647818328451i</t>
  </si>
  <si>
    <t>-1.61364609294005+0.954164463924825i</t>
  </si>
  <si>
    <t>-1.60226168074919+0.94772630015086i</t>
  </si>
  <si>
    <t>-1.59099152823799+0.941332467230108i</t>
  </si>
  <si>
    <t>-1.57983337841569+0.934982120242202i</t>
  </si>
  <si>
    <t>-1.56878501809017+0.928674428684784i</t>
  </si>
  <si>
    <t>-1.55784427649945+0.92240857602197i</t>
  </si>
  <si>
    <t>-1.54700902418105+0.916183759293398i</t>
  </si>
  <si>
    <t>-1.53627717168895+0.909999188662356i</t>
  </si>
  <si>
    <t>-1.52564666848959+0.903854087049411i</t>
  </si>
  <si>
    <t>-1.5151155017906+0.8977476897362i</t>
  </si>
  <si>
    <t>-1.50468169549217+0.89167924397847i</t>
  </si>
  <si>
    <t>-1.49434330905304+0.885648008610935i</t>
  </si>
  <si>
    <t>-1.48409843652365+0.879653253777858i</t>
  </si>
  <si>
    <t>-1.47394520548117+0.873694260451655i</t>
  </si>
  <si>
    <t>-1.46388177608859+0.867770320199182i</t>
  </si>
  <si>
    <t>-1.45390634010169+0.861880734797792i</t>
  </si>
  <si>
    <t>-1.44401711997318+0.856024815920001i</t>
  </si>
  <si>
    <t>-1.43421236792446+0.850201884809439i</t>
  </si>
  <si>
    <t>-1.42449036508272+0.84441127197574i</t>
  </si>
  <si>
    <t>-1.41484942059185+0.838652316882834i</t>
  </si>
  <si>
    <t>-1.4052878708012+0.832924367666616i</t>
  </si>
  <si>
    <t>-1.39580407842329+0.827226780817934i</t>
  </si>
  <si>
    <t>-1.38639643177432+0.821558920930729i</t>
  </si>
  <si>
    <t>-1.37706334394185+0.815920160389856i</t>
  </si>
  <si>
    <t>-1.36780325206965+0.810309879110997i</t>
  </si>
  <si>
    <t>-1.35861461658829+0.804727464281012i</t>
  </si>
  <si>
    <t>-1.3494959204972+0.799172310080633i</t>
  </si>
  <si>
    <t>-1.34044566865667+0.793643817429373i</t>
  </si>
  <si>
    <t>-1.33146238708779+0.788141393738131i</t>
  </si>
  <si>
    <t>-1.32254462229562+0.782664452641034i</t>
  </si>
  <si>
    <t>-1.31369094059432+0.777212413775632i</t>
  </si>
  <si>
    <t>-1.30489992748152+0.771784702518314i</t>
  </si>
  <si>
    <t>-1.29617018696122+0.7663807497573i</t>
  </si>
  <si>
    <t>-1.28750034093892+0.760999991650544i</t>
  </si>
  <si>
    <t>-1.27888902860757+0.755641869405038i</t>
  </si>
  <si>
    <t>-1.27033490584187+0.750305829030475i</t>
  </si>
  <si>
    <t>-1.26183664459054+0.744991321136769i</t>
  </si>
  <si>
    <t>-1.25339293230712+0.739697800687929i</t>
  </si>
  <si>
    <t>-1.24500247137484+0.734424726791405i</t>
  </si>
  <si>
    <t>-1.23666397853997+0.729171562475908i</t>
  </si>
  <si>
    <t>-1.22837618435878+0.723937774482938i</t>
  </si>
  <si>
    <t>-1.22013783264805+0.718722833044412i</t>
  </si>
  <si>
    <t>-1.21194767993001+0.713526211673653i</t>
  </si>
  <si>
    <t>-1.20380449492461+0.708347386942034i</t>
  </si>
  <si>
    <t>-1.1957070580128+0.703185838279178i</t>
  </si>
  <si>
    <t>-1.18765416070916+0.698041047764118i</t>
  </si>
  <si>
    <t>-1.17964460516056+0.692912499918286i</t>
  </si>
  <si>
    <t>-1.17167720362108+0.68779968148267i</t>
  </si>
  <si>
    <t>-1.16375077796566+0.68270208122997i</t>
  </si>
  <si>
    <t>-1.15586415917534+0.677619189740329i</t>
  </si>
  <si>
    <t>-1.14801618685561+0.672550499212104i</t>
  </si>
  <si>
    <t>-1.14020570873079+0.667495503234672i</t>
  </si>
  <si>
    <t>-1.13243158016441+0.662453696601953i</t>
  </si>
  <si>
    <t>-1.12469266366797+0.657424575086171i</t>
  </si>
  <si>
    <t>-1.11698782842445+0.652407635241567i</t>
  </si>
  <si>
    <t>-1.10931594978832+0.647402374197088i</t>
  </si>
  <si>
    <t>-1.10167590883196+0.64240828944079i</t>
  </si>
  <si>
    <t>-1.09406659185451+0.637424878607971i</t>
  </si>
  <si>
    <t>-1.08648688988069+0.632451639255049i</t>
  </si>
  <si>
    <t>-1.07893569821482+0.627488068692154i</t>
  </si>
  <si>
    <t>-1.07141191594105+0.622533663702481i</t>
  </si>
  <si>
    <t>-1.06391444544961+0.61758792039321i</t>
  </si>
  <si>
    <t>-1.05644219196843+0.612650333910484i</t>
  </si>
  <si>
    <t>-1.04899406304792+0.607720398262507i</t>
  </si>
  <si>
    <t>-1.04156896810557+0.602797606073879i</t>
  </si>
  <si>
    <t>-1.03416581793085+0.597881448361462i</t>
  </si>
  <si>
    <t>-1.02678352417152+0.59297141430345i</t>
  </si>
  <si>
    <t>-1.01942099888711+0.588066991002997i</t>
  </si>
  <si>
    <t>-1.01207715398035+0.583167663261403i</t>
  </si>
  <si>
    <t>-1.00475090078275+0.578272913317801i</t>
  </si>
  <si>
    <t>-0.99744114945814+0.573382220589696i</t>
  </si>
  <si>
    <t>-0.990146808525161+0.568495061495005i</t>
  </si>
  <si>
    <t>-0.982866784371418+0.563610909095854i</t>
  </si>
  <si>
    <t>-0.975599980657681+0.558729232914616i</t>
  </si>
  <si>
    <t>-0.96834529783954+0.553849498622945i</t>
  </si>
  <si>
    <t>-0.961101632592968+0.548971167797527i</t>
  </si>
  <si>
    <t>-0.953867877264006+0.544093697626169i</t>
  </si>
  <si>
    <t>-0.946642919331115+0.539216540623014i</t>
  </si>
  <si>
    <t>-0.939425640806708+0.534339144358098i</t>
  </si>
  <si>
    <t>-0.932214917662067+0.529460951129359i</t>
  </si>
  <si>
    <t>-0.925009619251034+0.524581397679721i</t>
  </si>
  <si>
    <t>-0.917808607679553+0.519699914873926i</t>
  </si>
  <si>
    <t>-0.910610737204006+0.514815927377268i</t>
  </si>
  <si>
    <t>-0.90341485359704+0.509928853330081i</t>
  </si>
  <si>
    <t>-0.89621979348685+0.505038103997496i</t>
  </si>
  <si>
    <t>-0.889024383719892+0.50014308343247i</t>
  </si>
  <si>
    <t>-0.881827440656165+0.495243188107887i</t>
  </si>
  <si>
    <t>-0.874627769490514+0.490337806549971i</t>
  </si>
  <si>
    <t>-0.867424163533401+0.485426318950462i</t>
  </si>
  <si>
    <t>-0.860215403477227+0.480508096782198i</t>
  </si>
  <si>
    <t>-0.853000256636684+0.475582502386235i</t>
  </si>
  <si>
    <t>-0.845777476186768+0.470648888550703i</t>
  </si>
  <si>
    <t>-0.838545800350544+0.465706598089777i</t>
  </si>
  <si>
    <t>-0.831303951584175+0.460754963380181i</t>
  </si>
  <si>
    <t>-0.824050635729211+0.455793305909436i</t>
  </si>
  <si>
    <t>-0.816784541134077+0.450820935792323i</t>
  </si>
  <si>
    <t>-0.809504337760445+0.445837151286891i</t>
  </si>
  <si>
    <t>-0.802208676242521+0.440841238254005i</t>
  </si>
  <si>
    <t>-0.794896186926013+0.435832469654638i</t>
  </si>
  <si>
    <t>-0.787565478876161+0.430810104989756i</t>
  </si>
  <si>
    <t>-0.780215138849418+0.425773389723885i</t>
  </si>
  <si>
    <t>-0.772843730219574+0.420721554683129i</t>
  </si>
  <si>
    <t>-0.765449791873817+0.415653815470264i</t>
  </si>
  <si>
    <t>-0.758031837074239+0.410569371788299i</t>
  </si>
  <si>
    <t>-0.750588352261278+0.405467406804433i</t>
  </si>
  <si>
    <t>-0.743117795829314+0.400347086445363i</t>
  </si>
  <si>
    <t>-0.735618596843161+0.395207558679655i</t>
  </si>
  <si>
    <t>-0.728089153703672+0.390047952767136i</t>
  </si>
  <si>
    <t>-0.720527832778256+0.38486737849618i</t>
  </si>
  <si>
    <t>-0.712932966948258+0.379664925349739i</t>
  </si>
  <si>
    <t>-0.705302854121917+0.374439661678571i</t>
  </si>
  <si>
    <t>-0.69763575568249+0.369190633818769i</t>
  </si>
  <si>
    <t>-0.689929894858346+0.363916865158985i</t>
  </si>
  <si>
    <t>-0.682183455038923+0.358617355201362i</t>
  </si>
  <si>
    <t>-0.67439457800385+0.353291078544525i</t>
  </si>
  <si>
    <t>-0.666561362097485+0.347936983853878i</t>
  </si>
  <si>
    <t>-0.658681860298952+0.342553992757135i</t>
  </si>
  <si>
    <t>-0.650754078234597+0.337140998717075i</t>
  </si>
  <si>
    <t>-0.642775972066078+0.331696865827968i</t>
  </si>
  <si>
    <t>-0.634745446318176+0.326220427572554i</t>
  </si>
  <si>
    <t>-0.626660351583926+0.320710485516535i</t>
  </si>
  <si>
    <t>-0.618518482138992+0.315165807944688i</t>
  </si>
  <si>
    <t>-0.610317573425509+0.309585128422746i</t>
  </si>
  <si>
    <t>-0.602055299446814+0.303967144298665i</t>
  </si>
  <si>
    <t>-0.593729269993116+0.298310515135412i</t>
  </si>
  <si>
    <t>-0.585337027795159+0.292613861050951i</t>
  </si>
  <si>
    <t>-0.576876045450998+0.286875760999313i</t>
  </si>
  <si>
    <t>-0.568343722327031+0.281094750942596i</t>
  </si>
  <si>
    <t>-0.55973738115352+0.275269321942291i</t>
  </si>
  <si>
    <t>-0.551054264592468+0.269397918158366i</t>
  </si>
  <si>
    <t>-0.542291531506211+0.263478934743238i</t>
  </si>
  <si>
    <t>-0.533446253149109+0.257510715601605i</t>
  </si>
  <si>
    <t>-0.524515409060121+0.251491551090243i</t>
  </si>
  <si>
    <t>-0.515495882814512+0.245419675531894i</t>
  </si>
  <si>
    <t>-0.506384457497314+0.239293264624691i</t>
  </si>
  <si>
    <t>-0.497177810974643+0.233110432766073i</t>
  </si>
  <si>
    <t>-0.48787251090965+0.226869230088202i</t>
  </si>
  <si>
    <t>-0.478465009434224+0.220567639489472i</t>
  </si>
  <si>
    <t>-0.468951637632544+0.214203573417875i</t>
  </si>
  <si>
    <t>-0.459328599644779+0.207774870473048i</t>
  </si>
  <si>
    <t>-0.449591966468721+0.201279291846451i</t>
  </si>
  <si>
    <t>-0.439737669378926+0.194714517536633i</t>
  </si>
  <si>
    <t>-0.429761493014104+0.188078142353678i</t>
  </si>
  <si>
    <t>-0.419659068016799+0.181367671689665i</t>
  </si>
  <si>
    <t>-0.409425863271804+0.174580517042406i</t>
  </si>
  <si>
    <t>-0.399057177655916+0.167713991268697i</t>
  </si>
  <si>
    <t>-0.388548131325981+0.160765303547238i</t>
  </si>
  <si>
    <t>-0.377893656449138+0.153731554050443i</t>
  </si>
  <si>
    <t>-0.367088487385963+0.146609728276501i</t>
  </si>
  <si>
    <t>-0.356127150244257+0.139396691031607i</t>
  </si>
  <si>
    <t>-0.345003951798744+0.132089180040707i</t>
  </si>
  <si>
    <t>-0.333712967698184+0.124683799137957i</t>
  </si>
  <si>
    <t>-0.322248029921106+0.117177011045209i</t>
  </si>
  <si>
    <t>-0.310602713419627+0.109565129659721i</t>
  </si>
  <si>
    <t>-0.298770321877148+0.101844311840055i</t>
  </si>
  <si>
    <t>-0.286743872553563+9.40105486652034E-002i</t>
  </si>
  <si>
    <t>-0.274516080071325+8.6059656083299E-002i</t>
  </si>
  <si>
    <t>-0.262079339147004+7.7987264940064E-002i</t>
  </si>
  <si>
    <t>-0.249425706104135+6.97888103239352E-002i</t>
  </si>
  <si>
    <t>-0.236546879136839+6.14595201636278E-002i</t>
  </si>
  <si>
    <t>-0.22343417714801+5.29944030362974E-002i</t>
  </si>
  <si>
    <t>-0.21007851713407+4.43882350976482E-002i</t>
  </si>
  <si>
    <t>-0.196470389894639+3.56355460768327E-002i</t>
  </si>
  <si>
    <t>-0.182599834014936+2.67306042466195E-002i</t>
  </si>
  <si>
    <t>-0.168456407898488+1.76674003145509E-002i</t>
  </si>
  <si>
    <t>-0.154029159757039+8.43963006640858E-003i</t>
  </si>
  <si>
    <t>-0.139306595273599-9.59324289867114E-004i</t>
  </si>
  <si>
    <t>-0.124276642841521-1.05364141611999E-002i</t>
  </si>
  <si>
    <t>-0.108926616099369-2.02989462286944E-002i</t>
  </si>
  <si>
    <t>-9.32431734973749E-002-3.02546057626377E-002i</t>
  </si>
  <si>
    <t>-7.72122746788624E-002-4.04114818107896E-002i</t>
  </si>
  <si>
    <t>-6.08191333190165E-002-5.0778094421855E-002i</t>
  </si>
  <si>
    <t>-4.40481661400531E-002-6.13634240755624E-002i</t>
  </si>
  <si>
    <t>-2.68829376365782E-002-7.21769435737254E-002i</t>
  </si>
  <si>
    <t>-9.3061002499093E-003-8.32286526150045E-002i</t>
  </si>
  <si>
    <t>8.70067067539093E-003-9.45291152983898E-002i</t>
  </si>
  <si>
    <t>2.71567474318868E-002-0.106089500882887i</t>
  </si>
  <si>
    <t>4.60826268114105E-002-0.117921628108147i</t>
  </si>
  <si>
    <t>6.55000137126533E-002-0.130038013528303i</t>
  </si>
  <si>
    <t>8.54319123350544E-002-0.142451924115357i</t>
  </si>
  <si>
    <t>0.105902725806185-0.155177434761332i</t>
  </si>
  <si>
    <t>0.126938365009423-0.168229491153605i</t>
  </si>
  <si>
    <t>0.148566367756298-0.181623978537865i</t>
  </si>
  <si>
    <t>0.170816029469363-0.195377797158326i</t>
  </si>
  <si>
    <t>0.193718546551705-0.209508945065313i</t>
  </si>
  <si>
    <t>0.217307174110051-0.224036609136386i</t>
  </si>
  <si>
    <t>0.241617399565676-0.23898126534136i</t>
  </si>
  <si>
    <t>0.266687134152165-0.254364789240439i</t>
  </si>
  <si>
    <t>0.292556924405531-0.270210578160695i</t>
  </si>
  <si>
    <t>0.319270186227974-0.286543686265722i</t>
  </si>
  <si>
    <t>0.346873464318608-0.303390974378297i</t>
  </si>
  <si>
    <t>0.375416720222199-0.32078127624114i</t>
  </si>
  <si>
    <t>0.404953652808709-0.338745583575732i</t>
  </si>
  <si>
    <t>0.435542055473993-0.357317252307893i</t>
  </si>
  <si>
    <t>0.467244215128504-0.376532232887201i</t>
  </si>
  <si>
    <t>0.500127358680656-0.396429328097252i</t>
  </si>
  <si>
    <t>0.534264153889902-0.417050482201515i</t>
  </si>
  <si>
    <t>0.569733272322141-0.438441105968879i</t>
  </si>
  <si>
    <t>0.606620023723533-0.460650442916939i</t>
  </si>
  <si>
    <t>0.645017072518231-0.483731982998967i</t>
  </si>
  <si>
    <t>0.68502524912285-0.507743930978142i</t>
  </si>
  <si>
    <t>0.726754471058452-0.532749738279406i</t>
  </si>
  <si>
    <t>0.770324791632802-0.558818708395151i</t>
  </si>
  <si>
    <t>0.815867597233648-0.586026688165362i</t>
  </si>
  <si>
    <t>0.863526978383337-0.614456859343406i</t>
  </si>
  <si>
    <t>0.913461304825407-0.644200647984992i</t>
  </si>
  <si>
    <t>0.965845040778865-0.675358772459136i</t>
  </si>
  <si>
    <t>1.02087084444293-0.708042455616221i</t>
  </si>
  <si>
    <t>1.07875200477997-0.742374831651691i</t>
  </si>
  <si>
    <t>1.13972528082258-0.778492585377i</t>
  </si>
  <si>
    <t>1.20405422300863-0.816547869808717i</t>
  </si>
  <si>
    <t>1.27203307508258-0.85671055888257i</t>
  </si>
  <si>
    <t>1.3439913781779-0.899170905693569i</t>
  </si>
  <si>
    <t>1.42029942941274-0.944142693931479i</t>
  </si>
  <si>
    <t>1.50137478558997-0.99186699288855i</t>
  </si>
  <si>
    <t>1.58769005352994-1.04261665507522i</t>
  </si>
  <si>
    <t>1.67978227367813-1.09670173400515i</t>
  </si>
  <si>
    <t>1.77826429099308-1.15447604901841i</t>
  </si>
  <si>
    <t>1.88383862174382-1.21634519144116i</t>
  </si>
  <si>
    <t>1.99731447994697-1.28277635463188i</t>
  </si>
  <si>
    <t>2.11962883630866-1.35431049251059i</t>
  </si>
  <si>
    <t>2.25187266977832-1.43157747579116i</t>
  </si>
  <si>
    <t>2.39532396953635-1.51531514579251i</t>
  </si>
  <si>
    <t>2.55148960311063-1.60639348688219i</t>
  </si>
  <si>
    <t>2.72215896007582-1.70584559776112i</t>
  </si>
  <si>
    <t>2.90947342473722-1.81490780153443i</t>
  </si>
  <si>
    <t>3.11601740964475-1.93507220387617i</t>
  </si>
  <si>
    <t>3.3449391815381-2.06815645201767i</t>
  </si>
  <si>
    <t>3.60011351203222-2.21639764100241i</t>
  </si>
  <si>
    <t>3.88636407722272-2.38258071636728i</t>
  </si>
  <si>
    <t>4.20977288326521-2.57021712076805i</t>
  </si>
  <si>
    <t>4.57811921904301-2.78379822402779i</t>
  </si>
  <si>
    <t>5.00151613773571-3.02916279502194i</t>
  </si>
  <si>
    <t>5.49335657738982-3.31404324555055i</t>
  </si>
  <si>
    <t>6.07176036958818-3.64890106050125i</t>
  </si>
  <si>
    <t>6.76186144623874-4.04824731788789i</t>
  </si>
  <si>
    <t>7.59956539366674-4.53281211308483i</t>
  </si>
  <si>
    <t>8.63801244613265-5.1332759704286i</t>
  </si>
  <si>
    <t>9.95932838183463-5.89705422583246i</t>
  </si>
  <si>
    <t>11.6975078487832-6.90150872137833i</t>
  </si>
  <si>
    <t>14.0870414290904-8.28202265397899i</t>
  </si>
  <si>
    <t>17.5788724900625-10.2989482937537i</t>
  </si>
  <si>
    <t>23.165076357911-13.525060594365i</t>
  </si>
  <si>
    <t>33.5384288109079-19.5150343712006i</t>
  </si>
  <si>
    <t>59.4700327575754-34.4875687904911i</t>
  </si>
  <si>
    <t>240.984225311822-139.285752559105i</t>
  </si>
  <si>
    <t>-122.040678681289+70.3058576975201i</t>
  </si>
  <si>
    <t>-49.4343198677001+28.3856411753965i</t>
  </si>
  <si>
    <t>-31.2818778327061+17.9044082185775i</t>
  </si>
  <si>
    <t>-23.0301543639246+13.1393578614562i</t>
  </si>
  <si>
    <t>-18.3144068091039+10.4158042197194i</t>
  </si>
  <si>
    <t>-15.262651994338+8.65295730792488i</t>
  </si>
  <si>
    <t>-13.1260966147388+7.41850111208391i</t>
  </si>
  <si>
    <t>-11.5466221038241+6.50567578458515i</t>
  </si>
  <si>
    <t>-10.3313953605608+5.80314908524614i</t>
  </si>
  <si>
    <t>-9.36737626872559+5.24565727505062i</t>
  </si>
  <si>
    <t>-8.58391473455036+4.79241050587784i</t>
  </si>
  <si>
    <t>-7.93458353529932+4.41660401052648i</t>
  </si>
  <si>
    <t>-7.38761665910143+4.09989767599609i</t>
  </si>
  <si>
    <t>-6.92054544817064+3.82931921876368i</t>
  </si>
  <si>
    <t>-6.51702904595425+3.59543424322835i</t>
  </si>
  <si>
    <t>-6.16489871649768+3.39121712837576i</t>
  </si>
  <si>
    <t>-5.85490620800758+3.21132839571596i</t>
  </si>
  <si>
    <t>-5.57989720118469+3.05163749893376i</t>
  </si>
  <si>
    <t>-5.33425043438554+2.90889900306175i</t>
  </si>
  <si>
    <t>-5.11348794346414+2.78052755605987i</t>
  </si>
  <si>
    <t>-4.91399845759408+2.66443819153615i</t>
  </si>
  <si>
    <t>-4.73283739319565+2.5589308550058i</t>
  </si>
  <si>
    <t>-4.56757979075367+2.46260549707586i</t>
  </si>
  <si>
    <t>-4.41621053512609+2.37429869199544i</t>
  </si>
  <si>
    <t>-4.27704127913814+2.293035673534i</t>
  </si>
  <si>
    <t>-4.14864678746341+2.21799358312209i</t>
  </si>
  <si>
    <t>-4.02981560337583+2.14847298720692i</t>
  </si>
  <si>
    <t>-3.91951141401369+2.08387557157168i</t>
  </si>
  <si>
    <t>-3.81684250222541+2.02368650426856i</t>
  </si>
  <si>
    <t>-3.7210373764672+1.96746036562817i</t>
  </si>
  <si>
    <t>-3.63142516896325+1.91480983101743i</t>
  </si>
  <si>
    <t>-3.54741974774157+1.86539649803324i</t>
  </si>
  <si>
    <t>-3.46850674698555+1.81892339837934i</t>
  </si>
  <si>
    <t>-3.39423290871379+1.77512884436296i</t>
  </si>
  <si>
    <t>-3.32419726922144+1.73378134031927i</t>
  </si>
  <si>
    <t>-3.25804382817472+1.6946753501649i</t>
  </si>
  <si>
    <t>-3.19545541727517+1.65762775741246i</t>
  </si>
  <si>
    <t>-3.13614854564253+1.62247488922138i</t>
  </si>
  <si>
    <t>-3.07986904498644+1.58907000208021i</t>
  </si>
  <si>
    <t>-3.02638837357178+1.55728114793009i</t>
  </si>
  <si>
    <t>-2.97550046542833+1.52698935503441i</t>
  </si>
  <si>
    <t>-2.92701903332595+1.49808707087885i</t>
  </si>
  <si>
    <t>-2.88077525096528+1.4704768239668i</t>
  </si>
  <si>
    <t>-2.83661575371005+1.44407006953882i</t>
  </si>
  <si>
    <t>-2.7944009078118+1.41878619032967i</t>
  </si>
  <si>
    <t>-2.75400330710026+1.39455162859717i</t>
  </si>
  <si>
    <t>-2.71530646288683+1.37129912979018i</t>
  </si>
  <si>
    <t>-2.67820365883292+1.34896708135126i</t>
  </si>
  <si>
    <t>-2.64259694697223+1.32749893311668i</t>
  </si>
  <si>
    <t>-2.60839626501882+1.3068426876446i</t>
  </si>
  <si>
    <t>-2.5755186581928+1.28695045101717i</t>
  </si>
  <si>
    <t>-2.543887591462+1.26777803566955i</t>
  </si>
  <si>
    <t>-2.51343234007832+1.24928460857233i</t>
  </si>
  <si>
    <t>-2.48408744826948+1.23143237870671i</t>
  </si>
  <si>
    <t>-2.45579224737897+1.21418631883392i</t>
  </si>
  <si>
    <t>-2.42849042587141+1.19751391727886i</t>
  </si>
  <si>
    <t>-2.40212964495705+1.18138495596226i</t>
  </si>
  <si>
    <t>-2.3766611940945+1.16577131156225i</t>
  </si>
  <si>
    <t>-2.35203968188664+1.15064677700481i</t>
  </si>
  <si>
    <t>-2.32822275785517+1.13598690082288i</t>
  </si>
  <si>
    <t>-2.30517086189169+1.12176884259931i</t>
  </si>
  <si>
    <t>-2.28284699806647+1.10797124224456i</t>
  </si>
  <si>
    <t>-2.26121652999807+1.0945741019397i</t>
  </si>
  <si>
    <t>-2.24024699562305+1.08155867916387i</t>
  </si>
  <si>
    <t>-2.21990793905432+1.06890738962759i</t>
  </si>
  <si>
    <t>-2.20017075788416+1.05660371910581i</t>
  </si>
  <si>
    <t>-2.18100856417345+1.04463214318179i</t>
  </si>
  <si>
    <t>-2.16239605779701+1.03297805413391i</t>
  </si>
  <si>
    <t>-2.14430941082732+1.02162769417268i</t>
  </si>
  <si>
    <t>-2.1267261619181+1.01056809446491i</t>
  </si>
  <si>
    <t>-2.1096251196021+0.999787019313963i</t>
  </si>
  <si>
    <t>-2.09298627374178+0.989272915020451i</t>
  </si>
  <si>
    <t>-2.07679071423682+0.979014862964076i</t>
  </si>
  <si>
    <t>-2.06102055638912+0.969002536499532i</t>
  </si>
  <si>
    <t>-2.04565887225429+0.959226161333493i</t>
  </si>
  <si>
    <t>-2.03068962743229+0.949676479020053i</t>
  </si>
  <si>
    <t>-2.01609762280961+0.940344713344871i</t>
  </si>
  <si>
    <t>-2.00186844079765+0.931222539264253i</t>
  </si>
  <si>
    <t>-1.98798839567897+0.922302054248804i</t>
  </si>
  <si>
    <t>-1.97444448768367+0.913575751769625i</t>
  </si>
  <si>
    <t>-1.96122436049121+0.905036496764057i</t>
  </si>
  <si>
    <t>-1.94831626183966+0.896677502890196i</t>
  </si>
  <si>
    <t>-1.9357090070118+0.888492311442333i</t>
  </si>
  <si>
    <t>-1.92339194492938+0.880474771786841i</t>
  </si>
  <si>
    <t>-1.91135492664512+0.872619023159122i</t>
  </si>
  <si>
    <t>-1.899588276059+0.864919477773721i</t>
  </si>
  <si>
    <t>-1.88808276263932+0.857370805049056i</t>
  </si>
  <si>
    <t>-1.87682957602956+0.849967916971895i</t>
  </si>
  <si>
    <t>-1.86582030235595+0.842705954409013i</t>
  </si>
  <si>
    <t>-1.85504690215166+0.835580274362119i</t>
  </si>
  <si>
    <t>-1.84450168968705+0.828586438033617i</t>
  </si>
  <si>
    <t>-1.8341773137139+0.82172019970712i</t>
  </si>
  <si>
    <t>-1.8240667394231+0.814977496338619i</t>
  </si>
  <si>
    <t>-1.81416323154234+0.808354437802125i</t>
  </si>
  <si>
    <t>-1.80446033855705+0.801847297749618i</t>
  </si>
  <si>
    <t>-1.79495187786476+0.795452505092766i</t>
  </si>
  <si>
    <t>-1.78563192188368+0.789166635924053i</t>
  </si>
  <si>
    <t>-1.77649478501775+0.782986406041876i</t>
  </si>
  <si>
    <t>-1.76753501137887+0.77690866382868i</t>
  </si>
  <si>
    <t>-1.7587473632923+0.770930383628289i</t>
  </si>
  <si>
    <t>-1.75012681045984+0.765048659493025i</t>
  </si>
  <si>
    <t>-1.74166851976564+0.759260699284318i</t>
  </si>
  <si>
    <t>-1.73336784569366+0.753563819162385i</t>
  </si>
  <si>
    <t>-1.72522032126776+0.747955438333347i</t>
  </si>
  <si>
    <t>-1.71722164955453+0.7424330741501i</t>
  </si>
  <si>
    <t>-1.70936769560727+0.736994337475332i</t>
  </si>
  <si>
    <t>-1.70165447888383+0.731636928288779i</t>
  </si>
  <si>
    <t>-1.6940781660881+0.726358631555446i</t>
  </si>
  <si>
    <t>-1.68663506440033+0.721157313326647i</t>
  </si>
  <si>
    <t>-1.67932161508343+0.716030917033726i</t>
  </si>
  <si>
    <t>-1.67213438742365+0.710977460014049i</t>
  </si>
  <si>
    <t>-1.66507007300371+0.705995030182208i</t>
  </si>
  <si>
    <t>-1.65812548030903+0.701081782915173i</t>
  </si>
  <si>
    <t>-1.65129752953608+0.69623593808935i</t>
  </si>
  <si>
    <t>-1.64458324780788+0.691455777251376i</t>
  </si>
  <si>
    <t>-1.63797976446956+0.686739640994947i</t>
  </si>
  <si>
    <t>-1.6314843067902+0.68208592639045i</t>
  </si>
  <si>
    <t>-1.62509419574965+0.67749308461127i</t>
  </si>
  <si>
    <t>-1.61880684214513+0.672959618645122i</t>
  </si>
  <si>
    <t>-1.61261974280083+0.668484081154231i</t>
  </si>
  <si>
    <t>-1.60653047704089+0.664065072383731i</t>
  </si>
  <si>
    <t>-1.60053670328617+0.659701238250931i</t>
  </si>
  <si>
    <t>-1.59463615584953+0.655391268440676i</t>
  </si>
  <si>
    <t>-1.58882664185687+0.651133894671683i</t>
  </si>
  <si>
    <t>-1.58310603833613+0.646927889021567i</t>
  </si>
  <si>
    <t>-1.57747228947566+0.642772062282633i</t>
  </si>
  <si>
    <t>-1.57192340390938+0.638665262456569i</t>
  </si>
  <si>
    <t>-1.56645745227035+0.634606373316885i</t>
  </si>
  <si>
    <t>-1.56107256472841+0.630594313001812i</t>
  </si>
  <si>
    <t>-1.55576692874349+0.626628032685803i</t>
  </si>
  <si>
    <t>-1.55053878684185+0.622706515341226i</t>
  </si>
  <si>
    <t>-1.54538643456692+0.618828774505002i</t>
  </si>
  <si>
    <t>-1.54030821844547+0.6149938531547i</t>
  </si>
  <si>
    <t>-1.53530253412008+0.6112008225927i</t>
  </si>
  <si>
    <t>-1.53036782450719+0.607448781400851i</t>
  </si>
  <si>
    <t>-1.52550257806938+0.603736854430114i</t>
  </si>
  <si>
    <t>-1.52070532715532+0.60006419186727i</t>
  </si>
  <si>
    <t>-1.51597464639948+0.59642996828575i</t>
  </si>
  <si>
    <t>-1.51130915121362+0.592833381778895i</t>
  </si>
  <si>
    <t>-1.50670749631525+0.589273653125375i</t>
  </si>
  <si>
    <t>-1.50216837436888+0.585750024986462i</t>
  </si>
  <si>
    <t>-1.49769051459773+0.58226176111489i</t>
  </si>
  <si>
    <t>-1.49327268154237+0.578808145656996i</t>
  </si>
  <si>
    <t>-1.48891367385004+0.575388482401888i</t>
  </si>
  <si>
    <t>-1.48461232305444+0.572002094112437i</t>
  </si>
  <si>
    <t>-1.48036749249382+0.568648321923524i</t>
  </si>
  <si>
    <t>-1.47617807618062+0.565326524621477i</t>
  </si>
  <si>
    <t>-1.4720429978102+0.562036078182i</t>
  </si>
  <si>
    <t>-1.46796120977993+0.558776375039967i</t>
  </si>
  <si>
    <t>-1.46393169216955+0.555546823679345i</t>
  </si>
  <si>
    <t>-1.45995345186833+0.552346848008278i</t>
  </si>
  <si>
    <t>-1.45602552170018+0.549175886909609i</t>
  </si>
  <si>
    <t>-1.45214695957512+0.546033393666831i</t>
  </si>
  <si>
    <t>-1.44831684764221+0.542918835673857i</t>
  </si>
  <si>
    <t>-1.44453429152342+0.53983169374309i</t>
  </si>
  <si>
    <t>-1.44079841965643+0.536771461859047i</t>
  </si>
  <si>
    <t>-1.43710838235045+0.53373764670873i</t>
  </si>
  <si>
    <t>-1.43346335136683+0.530729767214587i</t>
  </si>
  <si>
    <t>-1.42986251901676+0.527747354266681i</t>
  </si>
  <si>
    <t>-1.42630509767102+0.524789950232064i</t>
  </si>
  <si>
    <t>-1.42279031903591+0.521857108709291i</t>
  </si>
  <si>
    <t>-1.4193174336555+0.518948394057607i</t>
  </si>
  <si>
    <t>-1.41588571024338+0.516063381219057i</t>
  </si>
  <si>
    <t>-1.41249443519888+0.5132016552373i</t>
  </si>
  <si>
    <t>-1.40914291202125+0.510362811087436i</t>
  </si>
  <si>
    <t>-1.40583046083595+0.507546453259144i</t>
  </si>
  <si>
    <t>-1.40255641789608+0.504752195605004i</t>
  </si>
  <si>
    <t>-1.39932013504677+0.501979660923382i</t>
  </si>
  <si>
    <t>-1.39612097936676+0.49922848080719i</t>
  </si>
  <si>
    <t>-1.39295833260145+0.49649829529276i</t>
  </si>
  <si>
    <t>-1.38983159088348+0.493788752707547i</t>
  </si>
  <si>
    <t>-1.38674016413181+0.491099509355496i</t>
  </si>
  <si>
    <t>-1.38368347584221+0.488430229315661i</t>
  </si>
  <si>
    <t>-1.38066096253476+0.485780584222111i</t>
  </si>
  <si>
    <t>-1.3776720735505+0.483150253023048i</t>
  </si>
  <si>
    <t>-1.37471627050282+0.480538921849709i</t>
  </si>
  <si>
    <t>-1.37179302710359+0.477946283682784i</t>
  </si>
  <si>
    <t>-1.36890182868956+0.475372038309038i</t>
  </si>
  <si>
    <t>-1.36604217201376+0.472815891972847i</t>
  </si>
  <si>
    <t>-1.36321356484545+0.47027755740324i</t>
  </si>
  <si>
    <t>-1.36041552568519+0.467756753383995i</t>
  </si>
  <si>
    <t>-1.3576475835129+0.465253204841444i</t>
  </si>
  <si>
    <t>-1.35490927744158+0.462766642427131i</t>
  </si>
  <si>
    <t>-1.35220015654133+0.460296802629711i</t>
  </si>
  <si>
    <t>-1.34951977939238+0.457843427361813i</t>
  </si>
  <si>
    <t>-1.3468677140725+0.455406264016221i</t>
  </si>
  <si>
    <t>-1.34424353764625+0.4529850651566i</t>
  </si>
  <si>
    <t>-1.34164683622547+0.45057958852955i</t>
  </si>
  <si>
    <t>-1.33907720436011+0.448189596837321i</t>
  </si>
  <si>
    <t>-1.33653424521063+0.445814857598641i</t>
  </si>
  <si>
    <t>-1.33401756996297+0.443455143104791i</t>
  </si>
  <si>
    <t>-1.33152679799195+0.441110230149635i</t>
  </si>
  <si>
    <t>-1.32906155625088+0.43877990018786i</t>
  </si>
  <si>
    <t>-1.32662147941726+0.436463938799729i</t>
  </si>
  <si>
    <t>-1.32420620946244+0.434162136061886i</t>
  </si>
  <si>
    <t>-1.32181539565331+0.431874285910216i</t>
  </si>
  <si>
    <t>-1.31944869424885+0.429600186693433i</t>
  </si>
  <si>
    <t>-1.31710576825702+0.427339640306477i</t>
  </si>
  <si>
    <t>-1.31478628752867+0.425092452838859i</t>
  </si>
  <si>
    <t>-1.31248992821633+0.422858433744985i</t>
  </si>
  <si>
    <t>-1.31021637316945+0.420637396543197i</t>
  </si>
  <si>
    <t>-1.30796531090888+0.41842915800875i</t>
  </si>
  <si>
    <t>-1.30573643656891+0.41623353854729i</t>
  </si>
  <si>
    <t>-1.30352945057909+0.414050361827759i</t>
  </si>
  <si>
    <t>-1.30134405989212+0.411879454897674i</t>
  </si>
  <si>
    <t>-1.29917997616629+0.40972064822363i</t>
  </si>
  <si>
    <t>-1.29703691738935+0.407573774974863i</t>
  </si>
  <si>
    <t>-1.29491460603902+0.405438671953362i</t>
  </si>
  <si>
    <t>-1.29281277088464+0.40331517810476i</t>
  </si>
  <si>
    <t>-1.29073114477945+0.401203136799485i</t>
  </si>
  <si>
    <t>-1.28866946613005+0.399102392324026i</t>
  </si>
  <si>
    <t>-1.28662747786556+0.397012793972823i</t>
  </si>
  <si>
    <t>-1.28460492789103+0.394934190665157i</t>
  </si>
  <si>
    <t>-1.28260156973775+0.392866438551166i</t>
  </si>
  <si>
    <t>-1.28061715838236+0.390809391234237i</t>
  </si>
  <si>
    <t>-1.27865145830339+0.38876291124365i</t>
  </si>
  <si>
    <t>-1.27670422758876+0.386726853199298i</t>
  </si>
  <si>
    <t>-1.27477526834945+0.384701089718335i</t>
  </si>
  <si>
    <t>-1.27286429291484+563.582685465819i</t>
  </si>
  <si>
    <t>-1.27097114289666+0.380679865178804i</t>
  </si>
  <si>
    <t>-1.26909553707359+0.378684173755192i</t>
  </si>
  <si>
    <t>-1.26723732333559+0.376698243366485i</t>
  </si>
  <si>
    <t>-1.26539625941461+0.374721957963746i</t>
  </si>
  <si>
    <t>-1.26357214652515+0.372755188077871i</t>
  </si>
  <si>
    <t>-1.26176477880052+0.370797816715009i</t>
  </si>
  <si>
    <t>-1.25997395898901+0.368849722498125i</t>
  </si>
  <si>
    <t>-1.25819949018314+0.366910791191703i</t>
  </si>
  <si>
    <t>-1.25644117984199+0.364980905954295i</t>
  </si>
  <si>
    <t>-1.25469883900146+0.363059954937372i</t>
  </si>
  <si>
    <t>-1.25297228156286+0.361147825915735i</t>
  </si>
  <si>
    <t>-1.25126132517284+0.359244410468022i</t>
  </si>
  <si>
    <t>-1.24956578958205+0.357349600419981i</t>
  </si>
  <si>
    <t>-1.24788549864687+0.355463290220898i</t>
  </si>
  <si>
    <t>-1.24622027832261+0.353585375448167i</t>
  </si>
  <si>
    <t>-1.24456995835898+0.351715753812685i</t>
  </si>
  <si>
    <t>-1.24293437041642+0.349854324460442i</t>
  </si>
  <si>
    <t>-1.24131334972959+0.348000988046023i</t>
  </si>
  <si>
    <t>-1.23970673368871+0.346155646948105i</t>
  </si>
  <si>
    <t>-1.23811436290469+0.344318204898639i</t>
  </si>
  <si>
    <t>-1.23653608011327+0.342488567443248i</t>
  </si>
  <si>
    <t>-1.23497173094944+0.340666641194724i</t>
  </si>
  <si>
    <t>-1.23342116338436+0.33885233456453i</t>
  </si>
  <si>
    <t>-1.23188422800826+0.337045557037407i</t>
  </si>
  <si>
    <t>-1.23036077773608+0.335246219867817i</t>
  </si>
  <si>
    <t>-1.2288506678224+0.333454235291697i</t>
  </si>
  <si>
    <t>-1.22735375594585+0.331669517149835i</t>
  </si>
  <si>
    <t>-1.22586990195136+0.329891980352848i</t>
  </si>
  <si>
    <t>-1.22439896807302+0.328121541310583i</t>
  </si>
  <si>
    <t>-1.22294081851309+0.326358117507728i</t>
  </si>
  <si>
    <t>-1.22149531983614+0.324601627749163i</t>
  </si>
  <si>
    <t>-1.22006234052536+0.322851991977419i</t>
  </si>
  <si>
    <t>-1.218641751323+0.321109131346665i</t>
  </si>
  <si>
    <t>-1.21723342478098+0.319372968194049i</t>
  </si>
  <si>
    <t>-1.2158372356141+0.317643425897577i</t>
  </si>
  <si>
    <t>-1.21445306034117+0.315920429038095i</t>
  </si>
  <si>
    <t>-1.21308077752668+0.314203903193255i</t>
  </si>
  <si>
    <t>-1.21172026749113+0.3124937751258i</t>
  </si>
  <si>
    <t>-1.21037141245527+0.310789972496475i</t>
  </si>
  <si>
    <t>-1.20903409641386+0.30909242413138i</t>
  </si>
  <si>
    <t>-1.20770820515236+0.307401059735211i</t>
  </si>
  <si>
    <t>-1.2063936261913+0.305715810125727i</t>
  </si>
  <si>
    <t>-1.20509024871737+0.304036606977287i</t>
  </si>
  <si>
    <t>-1.20379796364056+0.302363382997609i</t>
  </si>
  <si>
    <t>-1.20251666346212+0.300696071749958i</t>
  </si>
  <si>
    <t>-1.20124624236011+0.299034607786226i</t>
  </si>
  <si>
    <t>-1.199986596007+0.297378926507922i</t>
  </si>
  <si>
    <t>-1.19873762171169+0.295728964211403i</t>
  </si>
  <si>
    <t>-1.19749921823239+0.294084658055831i</t>
  </si>
  <si>
    <t>-1.19627128591243+0.292445946040085i</t>
  </si>
  <si>
    <t>-1.19505372646881+0.290812767029028i</t>
  </si>
  <si>
    <t>-1.19384644313665+0.289185060649978i</t>
  </si>
  <si>
    <t>-1.19264934051926+0.287562767387875i</t>
  </si>
  <si>
    <t>-1.19146232465101+0.285945828458075i</t>
  </si>
  <si>
    <t>-1.19028530291852+0.284334185925615i</t>
  </si>
  <si>
    <t>-1.18911818403257+0.282727782532323i</t>
  </si>
  <si>
    <t>-1.18796087806455+0.281126561829321i</t>
  </si>
  <si>
    <t>-1.18681329634687+0.27953046805196i</t>
  </si>
  <si>
    <t>-1.18567535152443+0.277939446202385i</t>
  </si>
  <si>
    <t>-1.18454695744164+0.276353441950961i</t>
  </si>
  <si>
    <t>-1.18342802923758+0.274772401678231i</t>
  </si>
  <si>
    <t>-1.18231848319601+0.27319627244151i</t>
  </si>
  <si>
    <t>-1.18121823686622+0.271625001974509i</t>
  </si>
  <si>
    <t>-1.18012720887751+0.270058538665706i</t>
  </si>
  <si>
    <t>-1.17904531909579+0.268496831544386i</t>
  </si>
  <si>
    <t>-1.17797248844956+0.266939830278148i</t>
  </si>
  <si>
    <t>-1.17690863902143+0.265387485150858i</t>
  </si>
  <si>
    <t>-1.17585369395708+0.263839747096344i</t>
  </si>
  <si>
    <t>-1.17480757750269+0.262296567583309i</t>
  </si>
  <si>
    <t>-1.17377021493168+0.260757898747297i</t>
  </si>
  <si>
    <t>-1.17274153259156+0.25922369323139i</t>
  </si>
  <si>
    <t>-1.17172145781344+0.257693904329078i</t>
  </si>
  <si>
    <t>-1.17070991896723+0.256168485820709i</t>
  </si>
  <si>
    <t>-1.1697068453686+0.254647392093268i</t>
  </si>
  <si>
    <t>-1.16871216736579+0.253130578077855i</t>
  </si>
  <si>
    <t>-1.16772581624926+0.251617999171052i</t>
  </si>
  <si>
    <t>-1.16674772416635+0.250109611361956i</t>
  </si>
  <si>
    <t>-1.16577782432095+0.24860537115493i</t>
  </si>
  <si>
    <t>-1.16481605072179+0.24710523550308i</t>
  </si>
  <si>
    <t>-1.16386233833884+0.245609161930989i</t>
  </si>
  <si>
    <t>-1.16291662298289+0.244117108417388i</t>
  </si>
  <si>
    <t>-1.16197884139147+0.242629033425195i</t>
  </si>
  <si>
    <t>-1.16104893108024+0.241144895870372i</t>
  </si>
  <si>
    <t>-1.16012683046788+0.23966465518399i</t>
  </si>
  <si>
    <t>-1.1592124787687+0.23818827122194i</t>
  </si>
  <si>
    <t>-1.15830581602635+0.23671570429515i</t>
  </si>
  <si>
    <t>-1.15740678308252+0.235246915168129i</t>
  </si>
  <si>
    <t>-1.15651532157689+0.233781865027483i</t>
  </si>
  <si>
    <t>-1.15563137391323+0.232320515508297i</t>
  </si>
  <si>
    <t>-1.15475488327775+0.23086282864903i</t>
  </si>
  <si>
    <t>-1.15388579359606+0.229408766915083i</t>
  </si>
  <si>
    <t>-1.1530240495515+0.2279582931751i</t>
  </si>
  <si>
    <t>-1.15216959655052+0.226511370706893i</t>
  </si>
  <si>
    <t>-1.15132238072248+0.22506796317879i</t>
  </si>
  <si>
    <t>-1.15048234890938+0.223628034648969i</t>
  </si>
  <si>
    <t>-1.14964944865404+0.222191549556395i</t>
  </si>
  <si>
    <t>-1.14882362818701+0.220758472722248i</t>
  </si>
  <si>
    <t>-1.14800483641638+0.219328769337343i</t>
  </si>
  <si>
    <t>-1.14719302291994+0.217902404951336i</t>
  </si>
  <si>
    <t>-1.14638813793935+0.216479345483763i</t>
  </si>
  <si>
    <t>-1.1455901323586+0.215059557189457i</t>
  </si>
  <si>
    <t>-1.14479895771373+0.213643006702857i</t>
  </si>
  <si>
    <t>-1.14401456615508+0.212229660967496i</t>
  </si>
  <si>
    <t>-1.14323691047364+0.210819487276166i</t>
  </si>
  <si>
    <t>-1.14246594405907+0.209412453260411i</t>
  </si>
  <si>
    <t>-1.14170162091866+0.208008526879979i</t>
  </si>
  <si>
    <t>-1.14094389563706+0.206607676395007i</t>
  </si>
  <si>
    <t>-1.14019272340737+0.205209870407761i</t>
  </si>
  <si>
    <t>-1.13944805998079+0.203815077809459i</t>
  </si>
  <si>
    <t>-1.13870986170475+0.202423267813613i</t>
  </si>
  <si>
    <t>-1.137978085463+0.201034409938207i</t>
  </si>
  <si>
    <t>-1.1372526887122+0.199648473978593i</t>
  </si>
  <si>
    <t>-1.13653362945661+0.198265430043187i</t>
  </si>
  <si>
    <t>-1.13582086622069+0.196885248520928i</t>
  </si>
  <si>
    <t>-1.13511435809767+0.195507900075565i</t>
  </si>
  <si>
    <t>-1.13441406466623+0.194133355668092i</t>
  </si>
  <si>
    <t>-1.13371994605161+0.192761586515685i</t>
  </si>
  <si>
    <t>-1.1330319628826+0.19139256412534i</t>
  </si>
  <si>
    <t>-1.13235007628128+0.190026260251505i</t>
  </si>
  <si>
    <t>-1.1316742478832+0.188662646926969i</t>
  </si>
  <si>
    <t>-1.13100443980756+0.187301696432518i</t>
  </si>
  <si>
    <t>-1.13034061465641+0.18594338130601i</t>
  </si>
  <si>
    <t>-1.1296827355093+0.184587674339322i</t>
  </si>
  <si>
    <t>-1.12903076593023+0.183234548574158i</t>
  </si>
  <si>
    <t>-1.12838466992741+0.181883977277718i</t>
  </si>
  <si>
    <t>-1.12774441198818+0.180535933981175i</t>
  </si>
  <si>
    <t>-1.12710995703881+0.179190392435965i</t>
  </si>
  <si>
    <t>-1.12648127046697+0.177847326630049i</t>
  </si>
  <si>
    <t>-1.12585831807915+0.176506710774192i</t>
  </si>
  <si>
    <t>-1.12524106615019+0.175168519331764i</t>
  </si>
  <si>
    <t>-1.1246294813818+0.173832726948202i</t>
  </si>
  <si>
    <t>-1.12402353087127+0.172499308491376i</t>
  </si>
  <si>
    <t>-1.12342318214447+0.17116823907556i</t>
  </si>
  <si>
    <t>-1.12282840315903+0.169839494015401i</t>
  </si>
  <si>
    <t>-1.1222391622881+0.168513048826607i</t>
  </si>
  <si>
    <t>-1.12165542828003+0.167188879223937i</t>
  </si>
  <si>
    <t>-1.12107717030172+0.165866961146001i</t>
  </si>
  <si>
    <t>-1.12050435791504+0.16454727071341i</t>
  </si>
  <si>
    <t>-1.11993696107541+0.16322978425134i</t>
  </si>
  <si>
    <t>-1.11937495010358+0.161914478264132i</t>
  </si>
  <si>
    <t>-1.11881829571111+0.160601329477899i</t>
  </si>
  <si>
    <t>-1.1182669689985+0.15929031477555i</t>
  </si>
  <si>
    <t>-1.11772094142296+0.1579814112403i</t>
  </si>
  <si>
    <t>-1.11718018481129+0.156674596139459i</t>
  </si>
  <si>
    <t>-1.11664467135554+0.155369846910629i</t>
  </si>
  <si>
    <t>-1.11611437360074+0.1540671411754i</t>
  </si>
  <si>
    <t>-1.11558926445585+0.152766456719917i</t>
  </si>
  <si>
    <t>-1.11506931717467+0.151467771521503i</t>
  </si>
  <si>
    <t>-1.11455450535147+0.150171063707528i</t>
  </si>
  <si>
    <t>-1.11404480292978+0.148876311584161i</t>
  </si>
  <si>
    <t>-1.11354018419174+0.147583493607288i</t>
  </si>
  <si>
    <t>-1.11304062375493+0.146292588410717i</t>
  </si>
  <si>
    <t>-1.11254609655605+0.145003574781386i</t>
  </si>
  <si>
    <t>-1.11205657787254+0.143716431660573i</t>
  </si>
  <si>
    <t>-1.11157204330243+0.142431138141948i</t>
  </si>
  <si>
    <t>-1.11109246875184+0.141147673485198i</t>
  </si>
  <si>
    <t>-1.11061783046376+0.1398660170713i</t>
  </si>
  <si>
    <t>-1.11014810497555+0.138586148469504i</t>
  </si>
  <si>
    <t>-1.10968326913465+0.137308047353745i</t>
  </si>
  <si>
    <t>-1.10922330011443+0.136031693571111i</t>
  </si>
  <si>
    <t>-1.10876817536426+0.134757067091623i</t>
  </si>
  <si>
    <t>-1.10831787265592+0.133484148039157i</t>
  </si>
  <si>
    <t>-1.1078723700341+0.132212916658608i</t>
  </si>
  <si>
    <t>-1.10743164586658+0.130943353336345i</t>
  </si>
  <si>
    <t>-1.10699567878172+0.129675438600998i</t>
  </si>
  <si>
    <t>-1.10656444771659+0.128409153095266i</t>
  </si>
  <si>
    <t>-1.10613793186994+0.127144477608489i</t>
  </si>
  <si>
    <t>-1.10571611075466+0.12588139302872i</t>
  </si>
  <si>
    <t>-1.10529896413647+0.124619880412794i</t>
  </si>
  <si>
    <t>-1.10488647205227+0.123359920885378i</t>
  </si>
  <si>
    <t>-1.10447861483516+0.122101495758749i</t>
  </si>
  <si>
    <t>-1.10407537306919+0.120844586385353i</t>
  </si>
  <si>
    <t>-1.10367672763012+0.119589174312136i</t>
  </si>
  <si>
    <t>-1.10328265961293+0.118335241143011i</t>
  </si>
  <si>
    <t>-1.10289315043341+0.117082768635896i</t>
  </si>
  <si>
    <t>-1.1025081817016+0.11583173862771i</t>
  </si>
  <si>
    <t>-1.10212773536602+0.114582133089201i</t>
  </si>
  <si>
    <t>-1.10175179353967+0.113333934100666i</t>
  </si>
  <si>
    <t>-1.10138033866502+0.112087123827696i</t>
  </si>
  <si>
    <t>-1.10101335337313+0.110841684569594i</t>
  </si>
  <si>
    <t>-1.10065082060911+0.109597598680377i</t>
  </si>
  <si>
    <t>-1.10029272349568+0.108354848702826i</t>
  </si>
  <si>
    <t>-1.09993904544648+0.107113417172804i</t>
  </si>
  <si>
    <t>-1.09958977007874+0.105873286828333i</t>
  </si>
  <si>
    <t>-1.09924488129506+0.10463444038986i</t>
  </si>
  <si>
    <t>-1.09890436320738+0.103396860818179i</t>
  </si>
  <si>
    <t>-1.09856820014338+0.102160531017587i</t>
  </si>
  <si>
    <t>-1.09823637670336+0.100925434122142i</t>
  </si>
  <si>
    <t>-1.09790887766735+9.96915532016178E-002i</t>
  </si>
  <si>
    <t>-1.09758568815631+9.84588715936017E-002i</t>
  </si>
  <si>
    <t>-1.09726679332833+9.72273725796753E-002i</t>
  </si>
  <si>
    <t>-1.09695217878117+9.59970396177359E-002i</t>
  </si>
  <si>
    <t>-1.09664183009613+9.4767856171929E-002i</t>
  </si>
  <si>
    <t>-1.0963357334055+9.35398058391748E-002i</t>
  </si>
  <si>
    <t>-1.09603387466125+9.23128723696749E-002i</t>
  </si>
  <si>
    <t>-1.09573624041141+9.10870394104712E-002i</t>
  </si>
  <si>
    <t>-1.09544281703963+8.98622909129516E-002i</t>
  </si>
  <si>
    <t>-1.09515359159878+8.86386105626631E-002i</t>
  </si>
  <si>
    <t>-1.09486855093658+8.74159827322432E-002i</t>
  </si>
  <si>
    <t>-1.09458768233772+8.61943910684846E-002i</t>
  </si>
  <si>
    <t>-1.09431097316435+8.49738202082908E-002i</t>
  </si>
  <si>
    <t>-1.09403841107639+8.37542535693578E-002i</t>
  </si>
  <si>
    <t>-1.09376998435172+8.25356765443626E-002i</t>
  </si>
  <si>
    <t>-1.09350568017844+8.13180724443197E-002i</t>
  </si>
  <si>
    <t>-1.09324548807259+8.01014273178231E-002i</t>
  </si>
  <si>
    <t>-1.09298939326838+7.88857229385611E-002i</t>
  </si>
  <si>
    <t>-1.09273739782272+7.76709476499882E-002i</t>
  </si>
  <si>
    <t>-1.0924894647576-317.363542922655i</t>
  </si>
  <si>
    <t>-1.09224560964149+7.52441031450399E-002i</t>
  </si>
  <si>
    <t>-1.09200579521041+7.40320162374988E-002i</t>
  </si>
  <si>
    <t>-1.09177003675717+7.28207927067792E-002i</t>
  </si>
  <si>
    <t>-1.09153831052498+7.16104212103543E-002i</t>
  </si>
  <si>
    <t>-1.09131060957399+7.0400883952052E-002i</t>
  </si>
  <si>
    <t>-1.09108692266776+6.91921675560492E-002i</t>
  </si>
  <si>
    <t>-1.09086724089299+6.79842560199817E-002i</t>
  </si>
  <si>
    <t>-1.09065155421764+6.67771355613718E-002i</t>
  </si>
  <si>
    <t>-1.09043985322891+6.55707905304652E-002i</t>
  </si>
  <si>
    <t>-1.09023212876565+6.43652066430898E-002i</t>
  </si>
  <si>
    <t>-1.09002837174413+6.31603687422728E-002i</t>
  </si>
  <si>
    <t>-1.08982857346991+6.19562625203899E-002i</t>
  </si>
  <si>
    <t>-1.08963272504052+6.07528731132699E-002i</t>
  </si>
  <si>
    <t>-1.08944081814937+5.95501860601446E-002i</t>
  </si>
  <si>
    <t>-1.08925284433119+5.83481866924288E-002i</t>
  </si>
  <si>
    <t>-1.0890687956611+5.71468606137383E-002i</t>
  </si>
  <si>
    <t>-1.08888866399273+5.59461933717318E-002i</t>
  </si>
  <si>
    <t>-1.0887124416936+5.47461705259473E-002i</t>
  </si>
  <si>
    <t>-1.08854012106134+5.35467777455997E-002i</t>
  </si>
  <si>
    <t>-1.08837169479295+5.23480006690896E-002i</t>
  </si>
  <si>
    <t>-1.08820715556878+5.11498251040818E-002i</t>
  </si>
  <si>
    <t>-1.08804649634742+4.99522367327037E-002i</t>
  </si>
  <si>
    <t>-1.08788971022843+4.87552214261883E-002i</t>
  </si>
  <si>
    <t>-1.08773679049631+4.75587649568684E-002i</t>
  </si>
  <si>
    <t>-1.08758773063381+4.63628532922507E-002i</t>
  </si>
  <si>
    <t>-1.08744252418262+4.51674722738503E-002i</t>
  </si>
  <si>
    <t>-1.08730116504552+4.39726079688642E-002i</t>
  </si>
  <si>
    <t>-1.08716364713963+4.27782461824622E-002i</t>
  </si>
  <si>
    <t>-1.0870299645631+4.15843730869152E-002i</t>
  </si>
  <si>
    <t>-1.08690011165487+4.03909746923059E-002i</t>
  </si>
  <si>
    <t>-1.08677408288057+3.91980370915226E-002i</t>
  </si>
  <si>
    <t>-1.08665187286729+3.80055463930273E-002i</t>
  </si>
  <si>
    <t>-1.08653347644648+3.68134887458015E-002i</t>
  </si>
  <si>
    <t>-1.08641888855675+3.56218503432001E-002i</t>
  </si>
  <si>
    <t>-1.08630810435684+3.44306173668913E-002i</t>
  </si>
  <si>
    <t>-1.08620111912214+3.32397760678341E-002i</t>
  </si>
  <si>
    <t>-1.08609792834921+3.20493126857875E-002i</t>
  </si>
  <si>
    <t>-1.08599852764948+3.08592135236312E-002i</t>
  </si>
  <si>
    <t>-1.08590291281153+2.96694648654469E-002i</t>
  </si>
  <si>
    <t>-1.08581107979794+2.84800530655273E-002i</t>
  </si>
  <si>
    <t>-1.08572302471575+2.72909644460846E-002i</t>
  </si>
  <si>
    <t>-1.08563874386331+2.61021854157494E-002i</t>
  </si>
  <si>
    <t>-1.08555823365627+2.49137023407979E-002i</t>
  </si>
  <si>
    <t>-1.08548149071711+2.37255016565305E-002i</t>
  </si>
  <si>
    <t>-1.08540851178618+2.25375697727854E-002i</t>
  </si>
  <si>
    <t>-1.08533929381624+2.13498931596474E-002i</t>
  </si>
  <si>
    <t>-1.08527383385611+2.0162458275496E-002i</t>
  </si>
  <si>
    <t>-1.0852121291764+1.89752516068644E-002i</t>
  </si>
  <si>
    <t>-1.08515417715036+1.77882596469598E-002i</t>
  </si>
  <si>
    <t>-1.08509997536836+1.66014689084956E-002i</t>
  </si>
  <si>
    <t>-1.08504952152364+1.5414865926424E-002i</t>
  </si>
  <si>
    <t>-1.08500281351285+1.42284372254397E-002i</t>
  </si>
  <si>
    <t>-1.08495984935249+1.30421693691441E-002i</t>
  </si>
  <si>
    <t>-1.08492062725632+1.18560488957702E-002i</t>
  </si>
  <si>
    <t>-1.08488514556078+1.06700624010691E-002i</t>
  </si>
  <si>
    <t>-1.08485340278268+9.48419644247599E-003i</t>
  </si>
  <si>
    <t>-1.08482539758079+8.29843762289167E-003i</t>
  </si>
  <si>
    <t>-1.08480112878562+7.11277251460762E-003i</t>
  </si>
  <si>
    <t>-1.08478059537856+5.92718774189724E-003i</t>
  </si>
  <si>
    <t>-1.08476379649042+4.74166988801491E-003i</t>
  </si>
  <si>
    <t>-1.08475073142263+3.55620558159741E-003i</t>
  </si>
  <si>
    <t>-1.08474139961809+2.37078141360893E-003i</t>
  </si>
  <si>
    <t>-1.0847358006989+1.18538401388031E-003i</t>
  </si>
  <si>
    <t>-1.08473393441433</t>
  </si>
  <si>
    <t>-1.08473580069889-1.18538401386292E-003i</t>
  </si>
  <si>
    <t>-1.0847413996181-2.37078141358378E-003i</t>
  </si>
  <si>
    <t>-1.08475073142264-3.55620558156966E-003i</t>
  </si>
  <si>
    <t>-1.08476379649042-4.74166988799454E-003i</t>
  </si>
  <si>
    <t>-1.08478059537855-5.92718774187051E-003i</t>
  </si>
  <si>
    <t>-1.0848011287856-7.11277251452409E-003i</t>
  </si>
  <si>
    <t>-1.08482539758079-8.29843762289727E-003i</t>
  </si>
  <si>
    <t>-1.08485340278268-9.4841964424687E-003i</t>
  </si>
  <si>
    <t>-1.08488514556077-1.06700624010667E-002i</t>
  </si>
  <si>
    <t>-1.08492062725633-1.18560488957408E-002i</t>
  </si>
  <si>
    <t>-1.08495984935249-1.30421693691156E-002i</t>
  </si>
  <si>
    <t>-1.08500281351284-1.42284372254194E-002i</t>
  </si>
  <si>
    <t>-1.08504952152363-1.54148659264E-002i</t>
  </si>
  <si>
    <t>-1.08509997536835-1.66014689084689E-002i</t>
  </si>
  <si>
    <t>-1.08515417715036-1.77882596469312E-002i</t>
  </si>
  <si>
    <t>-1.08521212917614-1.89752516064343E-002i</t>
  </si>
  <si>
    <t>-1.08527383385609-2.01624582754788E-002i</t>
  </si>
  <si>
    <t>-1.08533929381622-2.13498931596061E-002i</t>
  </si>
  <si>
    <t>-1.08540851178616-2.25375697727518E-002i</t>
  </si>
  <si>
    <t>-1.08548149071706-2.37255016564689E-002i</t>
  </si>
  <si>
    <t>-1.08555823365609-2.49137023405946E-002i</t>
  </si>
  <si>
    <t>-1.08563874386338-2.61021854158111E-002i</t>
  </si>
  <si>
    <t>-1.08572302471578-2.72909644461266E-002i</t>
  </si>
  <si>
    <t>-1.08581107979795-2.84800530655659E-002i</t>
  </si>
  <si>
    <t>-1.08590291281154-2.96694648655191E-002i</t>
  </si>
  <si>
    <t>-1.08599852764953-3.08592135235053E-002i</t>
  </si>
  <si>
    <t>-1.08609792834922-3.204931268574E-002i</t>
  </si>
  <si>
    <t>-1.08620111912214-3.32397760678101E-002i</t>
  </si>
  <si>
    <t>-1.08630810435684-3.44306173668549E-002i</t>
  </si>
  <si>
    <t>-1.08641888855676-3.56218503431789E-002i</t>
  </si>
  <si>
    <t>-1.08653347644649-3.68134887457832E-002i</t>
  </si>
  <si>
    <t>-1.08665187286729-3.80055463930093E-002i</t>
  </si>
  <si>
    <t>-1.08677408288057-3.91980370915057E-002i</t>
  </si>
  <si>
    <t>-1.08690011165488-4.03909746922744E-002i</t>
  </si>
  <si>
    <t>-1.08702996456309-4.15843730868886E-002i</t>
  </si>
  <si>
    <t>-1.08716364713962-4.27782461824366E-002i</t>
  </si>
  <si>
    <t>-1.08730116504552-4.39726079688261E-002i</t>
  </si>
  <si>
    <t>-1.08744252418265-4.51674722737714E-002i</t>
  </si>
  <si>
    <t>-1.08758773063383-4.63628532922897E-002i</t>
  </si>
  <si>
    <t>-1.08773679049632-4.75587649568622E-002i</t>
  </si>
  <si>
    <t>-1.08788971022844-4.87552214261842E-002i</t>
  </si>
  <si>
    <t>-1.0880464963474-4.99522367326737E-002i</t>
  </si>
  <si>
    <t>-1.08820715556881-5.11498251040777E-002i</t>
  </si>
  <si>
    <t>-1.08837169479296-5.23480006690762E-002i</t>
  </si>
  <si>
    <t>-1.08854012106135-5.35467777455835E-002i</t>
  </si>
  <si>
    <t>-1.0887124416936-5.47461705259316E-002i</t>
  </si>
  <si>
    <t>-1.08888866399272-5.59461933717229E-002i</t>
  </si>
  <si>
    <t>-1.08906879566111-5.71468606136072E-002i</t>
  </si>
  <si>
    <t>-1.08925284433119-5.8348186692418E-002i</t>
  </si>
  <si>
    <t>-1.08944081814936-5.95501860601235E-002i</t>
  </si>
  <si>
    <t>-1.08963272504052-6.07528731132528E-002i</t>
  </si>
  <si>
    <t>-1.08982857346991-6.19562625203726E-002i</t>
  </si>
  <si>
    <t>-1.09002837174413-6.31603687422564E-002i</t>
  </si>
  <si>
    <t>-1.09023212876565-6.436520664305E-002i</t>
  </si>
  <si>
    <t>-1.09043985322891-6.55707905304517E-002i</t>
  </si>
  <si>
    <t>-1.09065155421763-6.67771355613687E-002i</t>
  </si>
  <si>
    <t>-1.09086724089298-6.7984256019991E-002i</t>
  </si>
  <si>
    <t>-1.09108692266776-6.91921675559655E-002i</t>
  </si>
  <si>
    <t>-1.091310609574-7.04008839520276E-002i</t>
  </si>
  <si>
    <t>-1.09153831052498-7.16104212103252E-002i</t>
  </si>
  <si>
    <t>-1.09177003675716-7.28207927067506E-002i</t>
  </si>
  <si>
    <t>-1.09200579521041-7.40320162374579E-002i</t>
  </si>
  <si>
    <t>-1.0922456096415-7.52441031450215E-002i</t>
  </si>
  <si>
    <t>-1.09248946475631+317.363542922655i</t>
  </si>
  <si>
    <t>-1.09273739782271-7.76709476499728E-002i</t>
  </si>
  <si>
    <t>-1.09298939326838-7.88857229385307E-002i</t>
  </si>
  <si>
    <t>-1.0932454880726-8.01014273177982E-002i</t>
  </si>
  <si>
    <t>-1.09350568017843-8.13180724442897E-002i</t>
  </si>
  <si>
    <t>-1.0937699843517-8.2535676544331E-002i</t>
  </si>
  <si>
    <t>-1.09403841107638-8.37542535693225E-002i</t>
  </si>
  <si>
    <t>-1.09431097316433-8.49738202083099E-002i</t>
  </si>
  <si>
    <t>-1.09458768233771-8.61943910684742E-002i</t>
  </si>
  <si>
    <t>-1.09486855093656-8.74159827322263E-002i</t>
  </si>
  <si>
    <t>-1.09515359159877-8.86386105626289E-002i</t>
  </si>
  <si>
    <t>-1.09544281703963-8.9862290912929E-002i</t>
  </si>
  <si>
    <t>-1.09573624041141-9.10870394104486E-002i</t>
  </si>
  <si>
    <t>-1.09603387466123-9.231287236965E-002i</t>
  </si>
  <si>
    <t>-1.09633573340549-9.35398058391459E-002i</t>
  </si>
  <si>
    <t>-1.09664183009611-9.47678561719036E-002i</t>
  </si>
  <si>
    <t>-1.09695217878115-9.5997039617568E-002i</t>
  </si>
  <si>
    <t>-1.09726679332831-9.72273725796589E-002i</t>
  </si>
  <si>
    <t>-1.09758568815629-9.84588715935737E-002i</t>
  </si>
  <si>
    <t>-1.09790887766734-9.9691553201589E-002i</t>
  </si>
  <si>
    <t>-1.09823637670334-0.100925434122114i</t>
  </si>
  <si>
    <t>-1.09856820014334-0.102160531017544i</t>
  </si>
  <si>
    <t>-1.09890436320737-0.103396860818125i</t>
  </si>
  <si>
    <t>-1.09924488129504-0.104634440389836i</t>
  </si>
  <si>
    <t>-1.09958977007871-0.105873286828315i</t>
  </si>
  <si>
    <t>-1.09993904544645-0.107113417172802i</t>
  </si>
  <si>
    <t>-1.1002927234957-0.108354848702736i</t>
  </si>
  <si>
    <t>-1.1006508206091-0.109597598680312i</t>
  </si>
  <si>
    <t>-1.10101335337311-0.110841684569531i</t>
  </si>
  <si>
    <t>-1.10138033866499-0.112087123827644i</t>
  </si>
  <si>
    <t>-1.10175179353964-0.11333393410059i</t>
  </si>
  <si>
    <t>-1.10212773536598-0.114582133089129i</t>
  </si>
  <si>
    <t>-1.10250818170157-0.115831738627627i</t>
  </si>
  <si>
    <t>-1.10289315043336-0.117082768635798i</t>
  </si>
  <si>
    <t>-1.10328265961288-0.118335241142884i</t>
  </si>
  <si>
    <t>-1.10367672763007-0.119589174312001i</t>
  </si>
  <si>
    <t>-1.10407537306909-0.12084458638515i</t>
  </si>
  <si>
    <t>-1.10447861483496-0.122101495758422i</t>
  </si>
  <si>
    <t>-1.1048864720517-0.123359920884241i</t>
  </si>
  <si>
    <t>-1.10529896413698-0.124619880413533i</t>
  </si>
  <si>
    <t>-1.1057161107548-0.125881393029005i</t>
  </si>
  <si>
    <t>-1.10613793187005-0.127144477608667i</t>
  </si>
  <si>
    <t>-1.10656444771666-0.128409153095351i</t>
  </si>
  <si>
    <t>-1.10699567878182-0.12967543860108i</t>
  </si>
  <si>
    <t>-1.10743164586664-0.130943353336423i</t>
  </si>
  <si>
    <t>-1.10787237003414-0.13221291665867i</t>
  </si>
  <si>
    <t>-1.10831787265597-0.133484148039198i</t>
  </si>
  <si>
    <t>-1.10876817536431-0.134757067091666i</t>
  </si>
  <si>
    <t>-1.1092233001145-0.136031693571001i</t>
  </si>
  <si>
    <t>-1.10968326913467-0.137308047353787i</t>
  </si>
  <si>
    <t>-1.11014810497558-0.13858614846953i</t>
  </si>
  <si>
    <t>-1.11061783046378-0.139866017071317i</t>
  </si>
  <si>
    <t>-1.11109246875185-0.141147673485225i</t>
  </si>
  <si>
    <t>-1.11157204330245-0.142431138141968i</t>
  </si>
  <si>
    <t>-1.11205657787256-0.143716431660587i</t>
  </si>
  <si>
    <t>-1.11254609655607-0.145003574781421i</t>
  </si>
  <si>
    <t>-1.11304062375494-0.146292588410748i</t>
  </si>
  <si>
    <t>-1.11354018419174-0.14758349360733i</t>
  </si>
  <si>
    <t>-1.11404480292978-0.148876311584131i</t>
  </si>
  <si>
    <t>-1.11455450535149-0.150171063707537i</t>
  </si>
  <si>
    <t>-1.11506931717468-0.151467771521511i</t>
  </si>
  <si>
    <t>-1.11558926445586-0.152766456719923i</t>
  </si>
  <si>
    <t>-1.11611437360076-0.154067141175385i</t>
  </si>
  <si>
    <t>-1.11664467135555-0.155369846910639i</t>
  </si>
  <si>
    <t>-1.1171801848113-0.156674596139477i</t>
  </si>
  <si>
    <t>-1.11772094142296-0.157981411240316i</t>
  </si>
  <si>
    <t>-1.1182669689985-0.159290314775547i</t>
  </si>
  <si>
    <t>-1.11881829571112-0.160601329477902i</t>
  </si>
  <si>
    <t>-1.11937495010359-0.161914478264136i</t>
  </si>
  <si>
    <t>-1.11993696107542-0.163229784251342i</t>
  </si>
  <si>
    <t>-1.12050435791504-0.164547270713382i</t>
  </si>
  <si>
    <t>-1.12107717030173-0.165866961146044i</t>
  </si>
  <si>
    <t>-1.12165542828003-0.167188879223958i</t>
  </si>
  <si>
    <t>-1.12223916228809-0.168513048826623i</t>
  </si>
  <si>
    <t>-1.12282840315905-0.169839494015392i</t>
  </si>
  <si>
    <t>-1.12342318214449-0.17116823907556i</t>
  </si>
  <si>
    <t>-1.12402353087128-0.172499308491384i</t>
  </si>
  <si>
    <t>-1.1246294813818-0.173832726948209i</t>
  </si>
  <si>
    <t>-1.1252410661502-0.175168519331759i</t>
  </si>
  <si>
    <t>-1.12585831807915-0.176506710774201i</t>
  </si>
  <si>
    <t>-1.12648127046689-0.177847326629758i</t>
  </si>
  <si>
    <t>-1.1271099570388-0.179190392435988i</t>
  </si>
  <si>
    <t>-1.12774441198818-0.180535933981189i</t>
  </si>
  <si>
    <t>-1.12838466992741-0.181883977277741i</t>
  </si>
  <si>
    <t>-1.12903076593021-0.183234548574172i</t>
  </si>
  <si>
    <t>-1.12968273550925-0.184587674339347i</t>
  </si>
  <si>
    <t>-1.13034061465639-0.185943381306032i</t>
  </si>
  <si>
    <t>-1.13100443980753-0.187301696432559i</t>
  </si>
  <si>
    <t>-1.13167424788315-0.188662646927038i</t>
  </si>
  <si>
    <t>-1.13235007628113-0.190026260251707i</t>
  </si>
  <si>
    <t>-1.13303196288285-0.19139256412503i</t>
  </si>
  <si>
    <t>-1.13371994605169-0.192761586515606i</t>
  </si>
  <si>
    <t>-1.13441406466629-0.194133355668025i</t>
  </si>
  <si>
    <t>-1.1351143580977-0.195507900075521i</t>
  </si>
  <si>
    <t>-1.13582086622071-0.196885248520888i</t>
  </si>
  <si>
    <t>-1.13653362945663-0.19826543004317i</t>
  </si>
  <si>
    <t>-1.13725268871222-0.199648473978572i</t>
  </si>
  <si>
    <t>-1.13797808546302-0.201034409938181i</t>
  </si>
  <si>
    <t>-1.13870986170477-0.20242326781358i</t>
  </si>
  <si>
    <t>-1.1394480599808-0.203815077809433i</t>
  </si>
  <si>
    <t>-1.14019272340738-0.205209870407729i</t>
  </si>
  <si>
    <t>-1.14094389563708-0.206607676394974i</t>
  </si>
  <si>
    <t>-1.14170162091869-0.208008526879838i</t>
  </si>
  <si>
    <t>-1.1424659440591-0.209412453260442i</t>
  </si>
  <si>
    <t>-1.14323691047366-0.210819487276179i</t>
  </si>
  <si>
    <t>-1.14401456615508-0.212229660967507i</t>
  </si>
  <si>
    <t>-1.14479895771373-0.213643006702843i</t>
  </si>
  <si>
    <t>-1.14559013235866-0.215059557189459i</t>
  </si>
  <si>
    <t>-1.14638813793937-0.216479345483758i</t>
  </si>
  <si>
    <t>-1.14719302291995-0.217902404951325i</t>
  </si>
  <si>
    <t>-1.14800483641639-0.219328769337322i</t>
  </si>
  <si>
    <t>-1.14882362818702-0.22075847272225i</t>
  </si>
  <si>
    <t>-1.14964944865406-0.222191549556213i</t>
  </si>
  <si>
    <t>-1.15048234890938-0.223628034648959i</t>
  </si>
  <si>
    <t>-1.15132238072249-0.225067963178773i</t>
  </si>
  <si>
    <t>-1.15216959655053-0.226511370706889i</t>
  </si>
  <si>
    <t>-1.15302404955151-0.227958293175094i</t>
  </si>
  <si>
    <t>-1.15388579359606-0.229408766915071i</t>
  </si>
  <si>
    <t>-1.15475488327777-0.230862828648997i</t>
  </si>
  <si>
    <t>-1.15563137391324-0.232320515508301i</t>
  </si>
  <si>
    <t>-1.15651532157689-0.233781865027491i</t>
  </si>
  <si>
    <t>-1.15740678308251-0.23524691516814i</t>
  </si>
  <si>
    <t>-1.15830581602642-0.236715704295107i</t>
  </si>
  <si>
    <t>-1.15921247876871-0.238188271221922i</t>
  </si>
  <si>
    <t>-1.1601268304679-0.239664655183978i</t>
  </si>
  <si>
    <t>-1.16104893108026-0.241144895870357i</t>
  </si>
  <si>
    <t>-1.16197884139148-0.242629033425171i</t>
  </si>
  <si>
    <t>-1.1629166229829-0.244117108417383i</t>
  </si>
  <si>
    <t>-1.16386233833874-0.245609161931068i</t>
  </si>
  <si>
    <t>-1.16481605072179-0.247105235503076i</t>
  </si>
  <si>
    <t>-1.16577782432095-0.24860537115491i</t>
  </si>
  <si>
    <t>-1.16674772416636-0.250109611361956i</t>
  </si>
  <si>
    <t>-1.16772581624926-0.251617999171037i</t>
  </si>
  <si>
    <t>-1.16871216736579-0.253130578077836i</t>
  </si>
  <si>
    <t>-1.16970684536861-0.254647392093233i</t>
  </si>
  <si>
    <t>-1.17070991896722-0.256168485820734i</t>
  </si>
  <si>
    <t>-1.17172145781344-0.257693904329083i</t>
  </si>
  <si>
    <t>-1.17274153259155-0.25922369323139i</t>
  </si>
  <si>
    <t>-1.17377021493166-0.260757898747262i</t>
  </si>
  <si>
    <t>-1.17480757750272-0.262296567583307i</t>
  </si>
  <si>
    <t>-1.17585369395708-0.263839747096337i</t>
  </si>
  <si>
    <t>-1.17690863902143-0.26538748515085i</t>
  </si>
  <si>
    <t>-1.17797248844956-0.266939830278129i</t>
  </si>
  <si>
    <t>-1.17904531909578-0.268496831544383i</t>
  </si>
  <si>
    <t>-1.18012720887754-0.270058538665313i</t>
  </si>
  <si>
    <t>-1.18121823686623-0.271625001974503i</t>
  </si>
  <si>
    <t>-1.18231848319601-0.273196272441479i</t>
  </si>
  <si>
    <t>-1.18342802923758-0.274772401678226i</t>
  </si>
  <si>
    <t>-1.18454695744163-0.276353441950948i</t>
  </si>
  <si>
    <t>-1.18567535152442-0.277939446202373i</t>
  </si>
  <si>
    <t>-1.18681329634688-0.279530468051947i</t>
  </si>
  <si>
    <t>-1.18796087806454-0.281126561829321i</t>
  </si>
  <si>
    <t>-1.18911818403256-0.282727782532336i</t>
  </si>
  <si>
    <t>-1.19028530291848-0.284334185925655i</t>
  </si>
  <si>
    <t>-1.19146232465111-0.285945828458007i</t>
  </si>
  <si>
    <t>-1.19264934051928-0.287562767387847i</t>
  </si>
  <si>
    <t>-1.19384644313666-0.289185060649959i</t>
  </si>
  <si>
    <t>-1.19505372646882-0.29081276702901i</t>
  </si>
  <si>
    <t>-1.19627128591245-0.292445946040063i</t>
  </si>
  <si>
    <t>-1.19749921823239-0.294084658055818i</t>
  </si>
  <si>
    <t>-1.19873762171169-0.295728964211386i</t>
  </si>
  <si>
    <t>-1.19998659600699-0.297378926507906i</t>
  </si>
  <si>
    <t>-1.20124624236013-0.299034607786189i</t>
  </si>
  <si>
    <t>-1.20251666346211-0.300696071749938i</t>
  </si>
  <si>
    <t>-1.20379796364056-0.302363382997573i</t>
  </si>
  <si>
    <t>-1.20509024871739-0.304036606977246i</t>
  </si>
  <si>
    <t>-1.20639362619127-0.305715810125608i</t>
  </si>
  <si>
    <t>-1.20770820515235-0.307401059735292i</t>
  </si>
  <si>
    <t>-1.20903409641384-0.309092424131403i</t>
  </si>
  <si>
    <t>-1.21037141245524-0.310789972496478i</t>
  </si>
  <si>
    <t>-1.21172026749104-0.312493775125744i</t>
  </si>
  <si>
    <t>-1.21308077752692-0.314203903193331i</t>
  </si>
  <si>
    <t>-1.21445306034123-0.315920429038107i</t>
  </si>
  <si>
    <t>-1.21583723561413-0.317643425897584i</t>
  </si>
  <si>
    <t>-1.217233424781-0.319372968194045i</t>
  </si>
  <si>
    <t>-1.21864175132302-0.321109131346676i</t>
  </si>
  <si>
    <t>-1.22006234052579-0.322851991976669i</t>
  </si>
  <si>
    <t>-1.22149531983615-0.324601627749165i</t>
  </si>
  <si>
    <t>-1.22294081851311-0.32635811750771i</t>
  </si>
  <si>
    <t>-1.22439896807303-0.328121541310575i</t>
  </si>
  <si>
    <t>-1.22586990195137-0.329891980352842i</t>
  </si>
  <si>
    <t>-1.22735375594584-0.331669517149829i</t>
  </si>
  <si>
    <t>-1.22885066782243-0.33345423529168i</t>
  </si>
  <si>
    <t>-1.23036077773609-0.335246219867829i</t>
  </si>
  <si>
    <t>-1.23188422800826-0.337045557037412i</t>
  </si>
  <si>
    <t>-1.23342116338433-0.338852334564541i</t>
  </si>
  <si>
    <t>-1.23497173094947-0.340666641194683i</t>
  </si>
  <si>
    <t>-1.23653608011329-0.342488567443244i</t>
  </si>
  <si>
    <t>-1.2381143629047-0.344318204898624i</t>
  </si>
  <si>
    <t>-1.23970673368871-0.34615564694809i</t>
  </si>
  <si>
    <t>-1.2413133497296-0.348000988045991i</t>
  </si>
  <si>
    <t>-1.24293437041643-0.349854324460442i</t>
  </si>
  <si>
    <t>-1.24456995835898-0.351715753812685i</t>
  </si>
  <si>
    <t>-1.24622027832261-0.353585375448155i</t>
  </si>
  <si>
    <t>-1.24788549864688-0.355463290220873i</t>
  </si>
  <si>
    <t>-1.24956578958207-0.357349600419967i</t>
  </si>
  <si>
    <t>-1.25126132517285-0.359244410468008i</t>
  </si>
  <si>
    <t>-1.25297228156285-0.361147825915718i</t>
  </si>
  <si>
    <t>-1.2546988390015-0.363059954937322i</t>
  </si>
  <si>
    <t>-1.25644117984201-0.364980905954311i</t>
  </si>
  <si>
    <t>-1.25819949018314-0.366910791191703i</t>
  </si>
  <si>
    <t>-1.25997395898899-0.368849722498125i</t>
  </si>
  <si>
    <t>-1.26176477880054-0.370797816715002i</t>
  </si>
  <si>
    <t>-1.26357214652517-0.372755188077882i</t>
  </si>
  <si>
    <t>-1.26539625941461-0.374721957963739i</t>
  </si>
  <si>
    <t>-1.26723732333559-0.376698243366472i</t>
  </si>
  <si>
    <t>-1.26909553707359-0.378684173755181i</t>
  </si>
  <si>
    <t>-1.27097114289666-0.380679865178796i</t>
  </si>
  <si>
    <t>-1.27286429291832-563.582685465819i</t>
  </si>
  <si>
    <t>-1.27477526834945-0.384701089718325i</t>
  </si>
  <si>
    <t>-1.27670422758875-0.386726853199277i</t>
  </si>
  <si>
    <t>-1.27865145830338-0.388762911243644i</t>
  </si>
  <si>
    <t>-1.28061715838234-0.39080939123422i</t>
  </si>
  <si>
    <t>-1.28260156973766-0.392866438551107i</t>
  </si>
  <si>
    <t>-1.28460492789107-0.394934190665165i</t>
  </si>
  <si>
    <t>-1.28662747786557-0.397012793972835i</t>
  </si>
  <si>
    <t>-1.28866946613003-0.399102392324045i</t>
  </si>
  <si>
    <t>-1.2907311447794-0.401203136799546i</t>
  </si>
  <si>
    <t>-1.29281277088479-0.403315178104678i</t>
  </si>
  <si>
    <t>-1.29491460603904-0.405438671953318i</t>
  </si>
  <si>
    <t>-1.29703691738938-0.407573774974838i</t>
  </si>
  <si>
    <t>-1.29917997616631-0.40972064822361i</t>
  </si>
  <si>
    <t>-1.30134405989214-0.411879454897643i</t>
  </si>
  <si>
    <t>-1.3035294505791-0.414050361827753i</t>
  </si>
  <si>
    <t>-1.30573643656892-0.416233538547273i</t>
  </si>
  <si>
    <t>-1.30796531090889-0.418429158008719i</t>
  </si>
  <si>
    <t>-1.31021637316946-0.420637396543164i</t>
  </si>
  <si>
    <t>-1.31248992821634-0.422858433744966i</t>
  </si>
  <si>
    <t>-1.31478628752868-0.425092452838834i</t>
  </si>
  <si>
    <t>-1.31710576825702-0.427339640306444i</t>
  </si>
  <si>
    <t>-1.31944869424885-0.429600186693345i</t>
  </si>
  <si>
    <t>-1.32181539565331-0.431874285910279i</t>
  </si>
  <si>
    <t>-1.32420620946243-0.4341621360619i</t>
  </si>
  <si>
    <t>-1.32662147941725-0.436463938799733i</t>
  </si>
  <si>
    <t>-1.32906155625086-0.438779900187848i</t>
  </si>
  <si>
    <t>-1.33152679799202-0.441110230149664i</t>
  </si>
  <si>
    <t>-1.33401756996298-0.443455143104789i</t>
  </si>
  <si>
    <t>-1.33653424521064-0.445814857598632i</t>
  </si>
  <si>
    <t>-1.33907720436012-0.448189596837306i</t>
  </si>
  <si>
    <t>-1.34164683622549-0.450579588529556i</t>
  </si>
  <si>
    <t>-1.34424353764626-0.452985065156923i</t>
  </si>
  <si>
    <t>-1.34686771407249-0.455406264016213i</t>
  </si>
  <si>
    <t>-1.34951977939239-0.457843427361797i</t>
  </si>
  <si>
    <t>-1.35220015654134-0.460296802629702i</t>
  </si>
  <si>
    <t>-1.35490927744158-0.46276664242712i</t>
  </si>
  <si>
    <t>-1.3576475835129-0.465253204841434i</t>
  </si>
  <si>
    <t>-1.3604155256852-0.467756753383971i</t>
  </si>
  <si>
    <t>-1.36321356484544-0.47027755740324i</t>
  </si>
  <si>
    <t>-1.36604217201375-0.472815891972852i</t>
  </si>
  <si>
    <t>-1.36890182868955-0.475372038309035i</t>
  </si>
  <si>
    <t>-1.37179302710363-0.477946283682728i</t>
  </si>
  <si>
    <t>-1.37471627050284-0.480538921849691i</t>
  </si>
  <si>
    <t>-1.37767207355051-0.48315025302303i</t>
  </si>
  <si>
    <t>-1.38066096253476-0.485780584222093i</t>
  </si>
  <si>
    <t>-1.38368347584223-0.488430229315633i</t>
  </si>
  <si>
    <t>-1.38674016413182-0.491099509355489i</t>
  </si>
  <si>
    <t>-1.38983159088352-0.493788752707349i</t>
  </si>
  <si>
    <t>-1.39295833260144-0.49649829529275i</t>
  </si>
  <si>
    <t>-1.39612097936678-0.499228480807169i</t>
  </si>
  <si>
    <t>-1.39932013504678-0.501979660923371i</t>
  </si>
  <si>
    <t>-1.40255641789608-0.504752195604986i</t>
  </si>
  <si>
    <t>-1.40583046083595-0.507546453259119i</t>
  </si>
  <si>
    <t>-1.40914291202128-0.510362811087386i</t>
  </si>
  <si>
    <t>-1.41249443519888-0.513201655237292i</t>
  </si>
  <si>
    <t>-1.41588571024338-0.516063381219055i</t>
  </si>
  <si>
    <t>-1.4193174336555-0.518948394057606i</t>
  </si>
  <si>
    <t>-1.42279031903592-0.521857108709283i</t>
  </si>
  <si>
    <t>-1.42630509767105-0.524789950232066i</t>
  </si>
  <si>
    <t>-1.42986251901677-0.527747354266671i</t>
  </si>
  <si>
    <t>-1.43346335136683-0.530729767214578i</t>
  </si>
  <si>
    <t>-1.43710838235045-0.533737646708712i</t>
  </si>
  <si>
    <t>-1.44079841965643-0.536771461859037i</t>
  </si>
  <si>
    <t>-1.44453429152337-0.539831693743426i</t>
  </si>
  <si>
    <t>-1.44831684764221-0.542918835673846i</t>
  </si>
  <si>
    <t>-1.45214695957513-0.546033393666815i</t>
  </si>
  <si>
    <t>-1.45602552170018-0.549175886909598i</t>
  </si>
  <si>
    <t>-1.45995345186833-0.552346848008265i</t>
  </si>
  <si>
    <t>-1.46393169216954-0.55554682367931i</t>
  </si>
  <si>
    <t>-1.46796120977992-0.558776375039953i</t>
  </si>
  <si>
    <t>-1.4720429978102-0.562036078181999i</t>
  </si>
  <si>
    <t>-1.4761780761806-0.565326524621478i</t>
  </si>
  <si>
    <t>-1.48036749249376-0.568648321923541i</t>
  </si>
  <si>
    <t>-1.48461232305451-0.572002094112373i</t>
  </si>
  <si>
    <t>-1.48891367385007-0.57538848240185i</t>
  </si>
  <si>
    <t>-1.4932726815424-0.578808145656968i</t>
  </si>
  <si>
    <t>-1.49769051459775-0.582261761114856i</t>
  </si>
  <si>
    <t>-1.50216837436888-0.58575002498643i</t>
  </si>
  <si>
    <t>-1.50670749631525-0.589273653125347i</t>
  </si>
  <si>
    <t>-1.51130915121362-0.592833381778862i</t>
  </si>
  <si>
    <t>-1.51597464639948-0.596429968285712i</t>
  </si>
  <si>
    <t>-1.52070532715533-0.600064191867212i</t>
  </si>
  <si>
    <t>-1.52550257806939-0.603736854430058i</t>
  </si>
  <si>
    <t>-1.53036782450719-0.607448781400778i</t>
  </si>
  <si>
    <t>-1.53530253412008-0.611200822592573i</t>
  </si>
  <si>
    <t>-1.5403082184455-0.61499385315428i</t>
  </si>
  <si>
    <t>-1.54538643456686-0.618828774505245i</t>
  </si>
  <si>
    <t>-1.55053878684183-0.622706515341316i</t>
  </si>
  <si>
    <t>-1.55576692874346-0.626628032685844i</t>
  </si>
  <si>
    <t>-1.56107256472835-0.630594313001809i</t>
  </si>
  <si>
    <t>-1.56645745227048-0.63460637331698i</t>
  </si>
  <si>
    <t>-1.57192340390941-0.638665262456608i</t>
  </si>
  <si>
    <t>-1.57747228947568-0.642772062282659i</t>
  </si>
  <si>
    <t>-1.58310603833616-0.646927889021576i</t>
  </si>
  <si>
    <t>-1.58882664185688-0.651133894671705i</t>
  </si>
  <si>
    <t>-1.59463615584958-0.655391268440778i</t>
  </si>
  <si>
    <t>-1.60053670328618-0.659701238250947i</t>
  </si>
  <si>
    <t>-1.6065304770409-0.664065072383743i</t>
  </si>
  <si>
    <t>-1.61261974280084-0.668484081154249i</t>
  </si>
  <si>
    <t>-1.61880684214513-0.672959618645126i</t>
  </si>
  <si>
    <t>-1.62509419574965-0.677493084611254i</t>
  </si>
  <si>
    <t>-1.6314843067902-0.682085926390446i</t>
  </si>
  <si>
    <t>-1.63797976446956-0.686739640994965i</t>
  </si>
  <si>
    <t>-1.64458324780787-0.691455777251389i</t>
  </si>
  <si>
    <t>-1.65129752953606-0.696235938089385i</t>
  </si>
  <si>
    <t>-1.65812548030906-0.701081782915154i</t>
  </si>
  <si>
    <t>-1.66507007300373-0.705995030182209i</t>
  </si>
  <si>
    <t>-1.67213438742367-0.710977460014048i</t>
  </si>
  <si>
    <t>-1.67932161508343-0.71603091703373i</t>
  </si>
  <si>
    <t>-1.68663506440035-0.721157313326632i</t>
  </si>
  <si>
    <t>-1.6940781660881-0.726358631555451i</t>
  </si>
  <si>
    <t>-1.70165447888382-0.731636928288793i</t>
  </si>
  <si>
    <t>-1.70936769560726-0.736994337475331i</t>
  </si>
  <si>
    <t>-1.71722164955454-0.742433074150086i</t>
  </si>
  <si>
    <t>-1.72522032126777-0.747955438333345i</t>
  </si>
  <si>
    <t>-1.73336784569365-0.753563819162384i</t>
  </si>
  <si>
    <t>-1.74166851976564-0.759260699284309i</t>
  </si>
  <si>
    <t>-1.75012681045982-0.765048659493009i</t>
  </si>
  <si>
    <t>-1.7587473632923-0.770930383628324i</t>
  </si>
  <si>
    <t>-1.76753501137885-0.776908663828701i</t>
  </si>
  <si>
    <t>-1.77649478501773-0.782986406041902i</t>
  </si>
  <si>
    <t>-1.78563192188366-0.789166635924056i</t>
  </si>
  <si>
    <t>-1.7949518778648-0.795452505092813i</t>
  </si>
  <si>
    <t>-1.80446033855706-0.801847297749638i</t>
  </si>
  <si>
    <t>-1.81416323154233-0.80835443780214i</t>
  </si>
  <si>
    <t>-1.82406673942309-0.814977496338625i</t>
  </si>
  <si>
    <t>-1.8341773137139-0.82172019970714i</t>
  </si>
  <si>
    <t>-1.84450168968705-0.828586438033941i</t>
  </si>
  <si>
    <t>-1.85504690215163-0.835580274362154i</t>
  </si>
  <si>
    <t>-1.86582030235593-0.842705954409035i</t>
  </si>
  <si>
    <t>-1.87682957602953-0.849967916971935i</t>
  </si>
  <si>
    <t>-1.88808276263928-0.8573708050491i</t>
  </si>
  <si>
    <t>-1.89958827605892-0.864919477773771i</t>
  </si>
  <si>
    <t>-1.91135492664507-0.87261902315921i</t>
  </si>
  <si>
    <t>-1.92339194492931-0.88047477178695i</t>
  </si>
  <si>
    <t>-1.93570900701164-0.888492311442525i</t>
  </si>
  <si>
    <t>-1.94831626183924-0.896677502890775i</t>
  </si>
  <si>
    <t>-1.96122436049177-0.905036496763123i</t>
  </si>
  <si>
    <t>-1.97444448768386-0.913575751769334i</t>
  </si>
  <si>
    <t>-1.98798839567909-0.922302054248643i</t>
  </si>
  <si>
    <t>-2.00186844079774-0.931222539264136i</t>
  </si>
  <si>
    <t>-2.01609762280969-0.940344713344762i</t>
  </si>
  <si>
    <t>-2.03068962743234-0.949676479019976i</t>
  </si>
  <si>
    <t>-2.04565887225433-0.959226161333425i</t>
  </si>
  <si>
    <t>-2.06102055638915-0.969002536499463i</t>
  </si>
  <si>
    <t>-2.07679071423685-0.979014862964006i</t>
  </si>
  <si>
    <t>-2.09298627374181-0.989272915020391i</t>
  </si>
  <si>
    <t>-2.10962511960213-0.999787019313904i</t>
  </si>
  <si>
    <t>-2.12672616191813-1.01056809446484i</t>
  </si>
  <si>
    <t>-2.14430941082731-1.02162769417252i</t>
  </si>
  <si>
    <t>-2.162396057797-1.03297805413392i</t>
  </si>
  <si>
    <t>-2.18100856417345-1.04463214318176i</t>
  </si>
  <si>
    <t>-2.20017075788414-1.05660371910577i</t>
  </si>
  <si>
    <t>-2.21990793905427-1.06890738962753i</t>
  </si>
  <si>
    <t>-2.24024699562324-1.0815586791639i</t>
  </si>
  <si>
    <t>-2.26121652999813-1.09457410193969i</t>
  </si>
  <si>
    <t>-2.28284699806652-1.10797124224453i</t>
  </si>
  <si>
    <t>-2.30517086189172-1.12176884259926i</t>
  </si>
  <si>
    <t>-2.32822275785521-1.13598690082286i</t>
  </si>
  <si>
    <t>-2.35203968188669-1.15064677700484i</t>
  </si>
  <si>
    <t>-2.37666119409452-1.16577131156222i</t>
  </si>
  <si>
    <t>-2.40212964495708-1.18138495596222i</t>
  </si>
  <si>
    <t>-2.42849042587145-1.19751391727883i</t>
  </si>
  <si>
    <t>-2.455792247379-1.21418631883389i</t>
  </si>
  <si>
    <t>-2.4840874482695-1.23143237870667i</t>
  </si>
  <si>
    <t>-2.51343234007835-1.2492846085723i</t>
  </si>
  <si>
    <t>-2.54388759146203-1.26777803566953i</t>
  </si>
  <si>
    <t>-2.5755186581928-1.28695045101715i</t>
  </si>
  <si>
    <t>-2.60839626501882-1.30684268764455i</t>
  </si>
  <si>
    <t>-2.64259694697226-1.3274989331166i</t>
  </si>
  <si>
    <t>-2.67820365883298-1.34896708135122i</t>
  </si>
  <si>
    <t>-2.71530646288686-1.37129912979015i</t>
  </si>
  <si>
    <t>-2.75400330710029-1.39455162859713i</t>
  </si>
  <si>
    <t>-2.79440090781183-1.41878619032962i</t>
  </si>
  <si>
    <t>-2.83661575371008-1.44407006953879i</t>
  </si>
  <si>
    <t>-2.88077525096524-1.47047682396702i</t>
  </si>
  <si>
    <t>-2.92701903332597-1.49808707087882i</t>
  </si>
  <si>
    <t>-2.97550046542835-1.52698935503436i</t>
  </si>
  <si>
    <t>-3.02638837357182-1.55728114793007i</t>
  </si>
  <si>
    <t>-3.07986904498646-1.58907000208018i</t>
  </si>
  <si>
    <t>-3.13614854564255-1.62247488922134i</t>
  </si>
  <si>
    <t>-3.19545541727521-1.65762775741238i</t>
  </si>
  <si>
    <t>-3.25804382817475-1.69467535016488i</t>
  </si>
  <si>
    <t>-3.32419726922144-1.73378134031925i</t>
  </si>
  <si>
    <t>-3.39423290871378-1.77512884436293i</t>
  </si>
  <si>
    <t>-3.46850674698551-1.81892339837927i</t>
  </si>
  <si>
    <t>-3.54741974774175-1.86539649803328i</t>
  </si>
  <si>
    <t>-3.63142516896331-1.91480983101741i</t>
  </si>
  <si>
    <t>-3.72103737646724-1.96746036562814i</t>
  </si>
  <si>
    <t>-3.81684250222544-2.02368650426851i</t>
  </si>
  <si>
    <t>-3.91951141401374-2.08387557157166i</t>
  </si>
  <si>
    <t>-4.02981560337582-2.14847298720701i</t>
  </si>
  <si>
    <t>-4.14864678746343-2.21799358312206i</t>
  </si>
  <si>
    <t>-4.27704127913815-2.29303567353394i</t>
  </si>
  <si>
    <t>-4.41621053512615-2.37429869199542i</t>
  </si>
  <si>
    <t>-4.5675797907537-2.46260549707582i</t>
  </si>
  <si>
    <t>-4.73283739319567-2.55893085500574i</t>
  </si>
  <si>
    <t>-4.91399845759411-2.66443819153608i</t>
  </si>
  <si>
    <t>-5.11348794346419-2.78052755605985i</t>
  </si>
  <si>
    <t>-5.33425043438554-2.90889900306173i</t>
  </si>
  <si>
    <t>-5.57989720118466-3.05163749893373i</t>
  </si>
  <si>
    <t>-5.85490620800768-3.21132839571582i</t>
  </si>
  <si>
    <t>-6.16489871649786-3.39121712837572i</t>
  </si>
  <si>
    <t>-6.51702904595433-3.59543424322829i</t>
  </si>
  <si>
    <t>-6.92054544817071-3.82931921876363i</t>
  </si>
  <si>
    <t>-7.38761665910148-4.09989767599601i</t>
  </si>
  <si>
    <t>-7.93458353529942-4.41660401052643i</t>
  </si>
  <si>
    <t>-8.58391473455039-4.79241050587778i</t>
  </si>
  <si>
    <t>-9.36737626872566-5.24565727505054i</t>
  </si>
  <si>
    <t>-10.3313953605608-5.80314908524601i</t>
  </si>
  <si>
    <t>-11.5466221038243-6.5056757845851i</t>
  </si>
  <si>
    <t>-13.126096614739-7.41850111208381i</t>
  </si>
  <si>
    <t>-15.2626519943381-8.65295730792476i</t>
  </si>
  <si>
    <t>-18.314406809104-10.4158042197191i</t>
  </si>
  <si>
    <t>-23.0301543639248-13.1393578614561i</t>
  </si>
  <si>
    <t>-31.2818778327062-17.9044082185773i</t>
  </si>
  <si>
    <t>-49.4343198677005-28.3856411753961i</t>
  </si>
  <si>
    <t>-122.04067868129-70.3058576975191i</t>
  </si>
  <si>
    <t>240.984225311823+139.285752559103i</t>
  </si>
  <si>
    <t>59.4700327575756+34.4875687904906i</t>
  </si>
  <si>
    <t>33.5384288109081+19.5150343712003i</t>
  </si>
  <si>
    <t>23.165076357911+13.5250605943647i</t>
  </si>
  <si>
    <t>17.5788724900627+10.2989482937536i</t>
  </si>
  <si>
    <t>14.0870414290903+8.28202265397887i</t>
  </si>
  <si>
    <t>11.6975078487833+6.90150872137822i</t>
  </si>
  <si>
    <t>9.95932838183458+5.89705422583235i</t>
  </si>
  <si>
    <t>8.63801244613281+5.13327597042858i</t>
  </si>
  <si>
    <t>7.59956539366679+4.53281211308479i</t>
  </si>
  <si>
    <t>6.76186144623878+4.04824731788786i</t>
  </si>
  <si>
    <t>6.07176036958817+3.6489010605012i</t>
  </si>
  <si>
    <t>5.49335657738989+3.31404324555051i</t>
  </si>
  <si>
    <t>5.00151613773573+3.02916279502189i</t>
  </si>
  <si>
    <t>4.57811921904307+2.78379822402776i</t>
  </si>
  <si>
    <t>4.20977288326509+2.57021712076801i</t>
  </si>
  <si>
    <t>3.88636407722281+2.38258071636729i</t>
  </si>
  <si>
    <t>3.60011351203224+2.2163976410024i</t>
  </si>
  <si>
    <t>3.34493918153812+2.06815645201766i</t>
  </si>
  <si>
    <t>3.11601740964474+1.93507220387615i</t>
  </si>
  <si>
    <t>2.90947342473725+1.81490780153442i</t>
  </si>
  <si>
    <t>2.72215896007582+1.70584559776112i</t>
  </si>
  <si>
    <t>2.55148960311065+1.60639348688215i</t>
  </si>
  <si>
    <t>2.39532396953633+1.51531514579248i</t>
  </si>
  <si>
    <t>2.25187266977835+1.43157747579117i</t>
  </si>
  <si>
    <t>2.11962883630866+1.35431049251058i</t>
  </si>
  <si>
    <t>1.99731447994699+1.28277635463187i</t>
  </si>
  <si>
    <t>1.88383862174379+1.2163451914412i</t>
  </si>
  <si>
    <t>1.7782642909931+1.15447604901838i</t>
  </si>
  <si>
    <t>1.67978227367812+1.09670173400512i</t>
  </si>
  <si>
    <t>1.58769005352993+1.04261665507519i</t>
  </si>
  <si>
    <t>1.50137478558987+0.991866992888502i</t>
  </si>
  <si>
    <t>1.42029942941288+0.944142693931555i</t>
  </si>
  <si>
    <t>1.34399137817794+0.89917090569358i</t>
  </si>
  <si>
    <t>1.27203307508262+0.856710558882568i</t>
  </si>
  <si>
    <t>1.20405422300864+0.816547869808721i</t>
  </si>
  <si>
    <t>1.13972528082261+0.778492585377007i</t>
  </si>
  <si>
    <t>1.07875200478006+0.74237483165127i</t>
  </si>
  <si>
    <t>1.02087084444297+0.708042455616217i</t>
  </si>
  <si>
    <t>0.965845040778868+0.675358772459138i</t>
  </si>
  <si>
    <t>0.913461304825461+0.644200647985016i</t>
  </si>
  <si>
    <t>0.86352697838338+0.614456859343456i</t>
  </si>
  <si>
    <t>0.815867597233762+0.586026688165589i</t>
  </si>
  <si>
    <t>0.770324791632717+0.558818708395052i</t>
  </si>
  <si>
    <t>0.72675447105847+0.532749738279351i</t>
  </si>
  <si>
    <t>0.685025249122866+0.507743930978078i</t>
  </si>
  <si>
    <t>0.645017072518355+0.483731982998875i</t>
  </si>
  <si>
    <t>0.606620023723291+0.460650442916994i</t>
  </si>
  <si>
    <t>0.569733272322098+0.438441105968888i</t>
  </si>
  <si>
    <t>0.534264153889871+0.417050482201526i</t>
  </si>
  <si>
    <t>0.500127358680627+0.39642932809726i</t>
  </si>
  <si>
    <t>0.467244215128467+0.3765322328872i</t>
  </si>
  <si>
    <t>0.435542055473988+0.357317252307895i</t>
  </si>
  <si>
    <t>0.404953652808682+0.338745583575725i</t>
  </si>
  <si>
    <t>0.375416720222175+0.320781276241135i</t>
  </si>
  <si>
    <t>0.346873464318549+0.303390974378297i</t>
  </si>
  <si>
    <t>0.319270186227962+0.286543686265734i</t>
  </si>
  <si>
    <t>0.292556924405511+0.270210578160703i</t>
  </si>
  <si>
    <t>0.266687134152138+0.254364789240449i</t>
  </si>
  <si>
    <t>0.241617399565608+0.23898126534143i</t>
  </si>
  <si>
    <t>0.21730717411005+0.224036609136318i</t>
  </si>
  <si>
    <t>0.193718546551682+0.209508945065274i</t>
  </si>
  <si>
    <t>0.170816029469331+0.195377797158289i</t>
  </si>
  <si>
    <t>0.148566367756191+0.181623978537828i</t>
  </si>
  <si>
    <t>0.126938365009562+0.168229491153679i</t>
  </si>
  <si>
    <t>0.105902725806207+0.155177434761348i</t>
  </si>
  <si>
    <t>8.54319123350691E-002+0.142451924115363i</t>
  </si>
  <si>
    <t>6.55000137126338E-002+0.130038013528311i</t>
  </si>
  <si>
    <t>4.60826268114212E-002+0.117921628108146i</t>
  </si>
  <si>
    <t>2.7156747431893E-002+0.106089500882866i</t>
  </si>
  <si>
    <t>8.70067067539471E-003+9.45291152983925E-002i</t>
  </si>
  <si>
    <t>-9.30610024993683E-003+8.32286526150056E-002i</t>
  </si>
  <si>
    <t>-2.68829376365698E-002+7.21769435737338E-002i</t>
  </si>
  <si>
    <t>-4.40481661400554E-002+6.13634240755684E-002i</t>
  </si>
  <si>
    <t>-6.08191333190065E-002+5.0778094421865E-002i</t>
  </si>
  <si>
    <t>-7.72122746788866E-002+4.04114818107971E-002i</t>
  </si>
  <si>
    <t>-9.32431734973667E-002+3.0254605762618E-002i</t>
  </si>
  <si>
    <t>-0.108926616099361+2.02989462286862E-002i</t>
  </si>
  <si>
    <t>-0.124276642841477+1.05364141612064E-002i</t>
  </si>
  <si>
    <t>-0.139306595273693+9.59324289871222E-004i</t>
  </si>
  <si>
    <t>-0.154029159757042-8.43963006639192E-003i</t>
  </si>
  <si>
    <t>-0.168456407898504-1.76674003145473E-002i</t>
  </si>
  <si>
    <t>-0.182599834014946-2.67306042466076E-002i</t>
  </si>
  <si>
    <t>-0.196470389894665-3.56355460768168E-002i</t>
  </si>
  <si>
    <t>-0.210078517134072-4.43882350976408E-002i</t>
  </si>
  <si>
    <t>-0.223434177148284-5.29944030362426E-002i</t>
  </si>
  <si>
    <t>-0.236546879136854-6.14595201636288E-002i</t>
  </si>
  <si>
    <t>-0.249425706104177-6.9788810323926E-002i</t>
  </si>
  <si>
    <t>-0.262079339147016-7.79872649400514E-002i</t>
  </si>
  <si>
    <t>-0.27451608007134-8.60596560832858E-002i</t>
  </si>
  <si>
    <t>-0.286743872553581-9.40105486651923E-002i</t>
  </si>
  <si>
    <t>-0.298770321877218-0.101844311840006i</t>
  </si>
  <si>
    <t>-0.310602713419613-0.109565129659743i</t>
  </si>
  <si>
    <t>-0.32224802992112-0.117177011045226i</t>
  </si>
  <si>
    <t>-0.333712967698185-0.124683799137964i</t>
  </si>
  <si>
    <t>-0.345003951798809-0.132089180040718i</t>
  </si>
  <si>
    <t>-0.356127150244229-0.139396691031571i</t>
  </si>
  <si>
    <t>-0.367088487385965-0.146609728276488i</t>
  </si>
  <si>
    <t>-0.377893656449138-0.153731554050424i</t>
  </si>
  <si>
    <t>-0.38854813132601-0.160765303547226i</t>
  </si>
  <si>
    <t>-0.39905717765592-0.167713991268697i</t>
  </si>
  <si>
    <t>-0.409425863271789-0.174580517042461i</t>
  </si>
  <si>
    <t>-0.419659068016801-0.181367671689646i</t>
  </si>
  <si>
    <t>-0.429761493014149-0.188078142353666i</t>
  </si>
  <si>
    <t>-0.439737669378924-0.194714517536616i</t>
  </si>
  <si>
    <t>-0.449591966468735-0.201279291846433i</t>
  </si>
  <si>
    <t>-0.459328599644775-0.207774870473025i</t>
  </si>
  <si>
    <t>-0.468951637632553-0.214203573417866i</t>
  </si>
  <si>
    <t>-0.478465009434227-0.22056763948946i</t>
  </si>
  <si>
    <t>-0.487872510909643-0.226869230088198i</t>
  </si>
  <si>
    <t>-0.497177810974606-0.233110432766077i</t>
  </si>
  <si>
    <t>-0.506384457497495-0.239293264624668i</t>
  </si>
  <si>
    <t>-0.515495882814597-0.245419675531865i</t>
  </si>
  <si>
    <t>-0.52451540906018-0.251491551090209i</t>
  </si>
  <si>
    <t>-0.533446253149168-0.257510715601587i</t>
  </si>
  <si>
    <t>-0.542291531506285-0.263478934743191i</t>
  </si>
  <si>
    <t>-0.551054264592532-0.269397918158331i</t>
  </si>
  <si>
    <t>-0.559737381153592-0.275269321942252i</t>
  </si>
  <si>
    <t>-0.568343722327096-0.281094750942554i</t>
  </si>
  <si>
    <t>-0.576876045451119-0.286875760999259i</t>
  </si>
  <si>
    <t>-0.585337027795265-0.292613861050894i</t>
  </si>
  <si>
    <t>-0.593729269993284-0.298310515135314i</t>
  </si>
  <si>
    <t>-0.602055299447083-0.303967144298502i</t>
  </si>
  <si>
    <t>-0.610317573426519-0.309585128422145i</t>
  </si>
  <si>
    <t>-0.618518482138407-0.315165807945118i</t>
  </si>
  <si>
    <t>-0.626660351583736-0.320710485516726i</t>
  </si>
  <si>
    <t>-0.634745446318032-0.326220427572679i</t>
  </si>
  <si>
    <t>-0.642775972066041-0.331696865828076i</t>
  </si>
  <si>
    <t>-0.650754078234424-0.337140998717018i</t>
  </si>
  <si>
    <t>-0.658681860298878-0.342553992757153i</t>
  </si>
  <si>
    <t>-0.66656136209741-0.347936983853895i</t>
  </si>
  <si>
    <t>-0.674394578003813-0.353291078544539i</t>
  </si>
  <si>
    <t>-0.682183455038876-0.358617355201378i</t>
  </si>
  <si>
    <t>-0.689929894858334-0.363916865159015i</t>
  </si>
  <si>
    <t>-0.69763575568244-0.369190633818786i</t>
  </si>
  <si>
    <t>-0.705302854121893-0.37443966167859i</t>
  </si>
  <si>
    <t>-0.712932966948224-0.379664925349749i</t>
  </si>
  <si>
    <t>-0.720527832778218-0.384867378496189i</t>
  </si>
  <si>
    <t>-0.728089153703641-0.390047952767131i</t>
  </si>
  <si>
    <t>-0.735618596843148-0.39520755867966i</t>
  </si>
  <si>
    <t>-0.743117795829277-0.400347086445381i</t>
  </si>
  <si>
    <t>-0.750588352261234-0.405467406804453i</t>
  </si>
  <si>
    <t>-0.758031837074169-0.410569371788299i</t>
  </si>
  <si>
    <t>-0.765449791873901-0.415653815470224i</t>
  </si>
  <si>
    <t>-0.772843730219572-0.420721554683127i</t>
  </si>
  <si>
    <t>-0.78021513884941-0.425773389723889i</t>
  </si>
  <si>
    <t>-0.787565478876152-0.430810104989761i</t>
  </si>
  <si>
    <t>-0.794896186926018-0.435832469654646i</t>
  </si>
  <si>
    <t>-0.8022086762425-0.440841238254022i</t>
  </si>
  <si>
    <t>-0.809504337760423-0.445837151286906i</t>
  </si>
  <si>
    <t>-0.816784541134055-0.45082093579233i</t>
  </si>
  <si>
    <t>-0.824050635729212-0.455793305909429i</t>
  </si>
  <si>
    <t>-0.831303951584158-0.460754963380187i</t>
  </si>
  <si>
    <t>-0.838545800350532-0.465706598089776i</t>
  </si>
  <si>
    <t>-0.845777476186752-0.470648888550707i</t>
  </si>
  <si>
    <t>-0.853000256636719-0.475582502386181i</t>
  </si>
  <si>
    <t>-0.860215403477173-0.480508096782261i</t>
  </si>
  <si>
    <t>-0.867424163533368-0.485426318950486i</t>
  </si>
  <si>
    <t>-0.874627769490478-0.49033780654998i</t>
  </si>
  <si>
    <t>-0.881827440656186-0.495243188107902i</t>
  </si>
  <si>
    <t>-0.889024383719842-0.500143083432458i</t>
  </si>
  <si>
    <t>-0.896219793486822-0.505038103997499i</t>
  </si>
  <si>
    <t>-0.903414853596998-0.509928853330082i</t>
  </si>
  <si>
    <t>-0.910610737203989-0.514815927377261i</t>
  </si>
  <si>
    <t>-0.917808607679513-0.519699914873927i</t>
  </si>
  <si>
    <t>-0.925009619250948-0.524581397679803i</t>
  </si>
  <si>
    <t>-0.932214917662014-0.529460951129364i</t>
  </si>
  <si>
    <t>-0.939425640806688-0.534339144358096i</t>
  </si>
  <si>
    <t>-0.946642919331045-0.539216540623006i</t>
  </si>
  <si>
    <t>-0.953867877263941-0.544093697626172i</t>
  </si>
  <si>
    <t>-0.961101632592867-0.548971167797503i</t>
  </si>
  <si>
    <t>-0.968345297839462-0.553849498622956i</t>
  </si>
  <si>
    <t>-0.975599980657527-0.558729232914636i</t>
  </si>
  <si>
    <t>-0.982866784371177-0.563610909095894i</t>
  </si>
  <si>
    <t>-0.990146808524498-0.56849506149507i</t>
  </si>
  <si>
    <t>-0.997441149459024-0.573382220589614i</t>
  </si>
  <si>
    <t>-1.00475090078304-0.578272913317763i</t>
  </si>
  <si>
    <t>-1.01207715398053-0.583167663261377i</t>
  </si>
  <si>
    <t>-1.01942099888721-0.588066991002985i</t>
  </si>
  <si>
    <t>-1.02678352417164-0.592971414303424i</t>
  </si>
  <si>
    <t>-1.03416581793092-0.597881448361454i</t>
  </si>
  <si>
    <t>-1.04156896810564-0.602797606073874i</t>
  </si>
  <si>
    <t>-1.04899406304796-0.607720398262495i</t>
  </si>
  <si>
    <t>-1.05644219196851-0.61265033391048i</t>
  </si>
  <si>
    <t>-1.06391444544966-0.617587920393184i</t>
  </si>
  <si>
    <t>-1.0714119159411-0.622533663702465i</t>
  </si>
  <si>
    <t>-1.07893569821487-0.62748806869212i</t>
  </si>
  <si>
    <t>-1.08648688988082-0.632451639254971i</t>
  </si>
  <si>
    <t>-1.0940665918545-0.637424878608042i</t>
  </si>
  <si>
    <t>-1.10167590883196-0.642408289440821i</t>
  </si>
  <si>
    <t>-1.10931594978834-0.647402374197117i</t>
  </si>
  <si>
    <t>-1.11698782842451-0.652407635241572i</t>
  </si>
  <si>
    <t>-1.12469266366795-0.657424575086133i</t>
  </si>
  <si>
    <t>-1.13243158016442-0.662453696601945i</t>
  </si>
  <si>
    <t>-1.1402057087308-0.667495503234663i</t>
  </si>
  <si>
    <t>-1.14801618685565-0.67255049921209i</t>
  </si>
  <si>
    <t>-1.15586415917534-0.67761918974033i</t>
  </si>
  <si>
    <t>-1.16375077796569-0.682702081229998i</t>
  </si>
  <si>
    <t>-1.17167720362108-0.687799681482662i</t>
  </si>
  <si>
    <t>-1.1796446051606-0.692912499918278i</t>
  </si>
  <si>
    <t>-1.18765416070916-0.698041047764112i</t>
  </si>
  <si>
    <t>-1.19570705801281-0.703185838279173i</t>
  </si>
  <si>
    <t>-1.20380449492462-0.708347386942015i</t>
  </si>
  <si>
    <t>-1.21194767993005-0.713526211673636i</t>
  </si>
  <si>
    <t>-1.22013783264804-0.718722833044406i</t>
  </si>
  <si>
    <t>-1.22837618435876-0.723937774482936i</t>
  </si>
  <si>
    <t>-1.23666397853991-0.729171562475916i</t>
  </si>
  <si>
    <t>-1.24500247137498-0.734424726791417i</t>
  </si>
  <si>
    <t>-1.25339293230715-0.739697800687924i</t>
  </si>
  <si>
    <t>-1.26183664459057-0.744991321136761i</t>
  </si>
  <si>
    <t>-1.27033490584189-0.75030582903047i</t>
  </si>
  <si>
    <t>-1.27888902860761-0.755641869405027i</t>
  </si>
  <si>
    <t>-1.28750034093895-0.760999991650542i</t>
  </si>
  <si>
    <t>-1.29617018696118-0.766380749757308i</t>
  </si>
  <si>
    <t>-1.30489992748152-0.771784702518315i</t>
  </si>
  <si>
    <t>-1.31369094059438-0.777212413775625i</t>
  </si>
  <si>
    <t>-1.32254462229564-0.78266445264102i</t>
  </si>
  <si>
    <t>-1.3314623870878-0.788141393738122i</t>
  </si>
  <si>
    <t>-1.34044566865668-0.793643817429354i</t>
  </si>
  <si>
    <t>-1.34949592049725-0.799172310080578i</t>
  </si>
  <si>
    <t>-1.35861461658828-0.804727464281054i</t>
  </si>
  <si>
    <t>-1.36780325206965-0.810309879111005i</t>
  </si>
  <si>
    <t>-1.37706334394183-0.815920160389856i</t>
  </si>
  <si>
    <t>-1.38639643177438-0.821558920930735i</t>
  </si>
  <si>
    <t>-1.3958040784233-0.827226780817918i</t>
  </si>
  <si>
    <t>-1.40528787080121-0.832924367666608i</t>
  </si>
  <si>
    <t>-1.41484942059185-0.838652316882819i</t>
  </si>
  <si>
    <t>-1.42449036508276-0.844411271975726i</t>
  </si>
  <si>
    <t>-1.43421236792445-0.850201884809443i</t>
  </si>
  <si>
    <t>-1.44401711997316-0.856024815920032i</t>
  </si>
  <si>
    <t>-1.45390634010169-0.861880734797772i</t>
  </si>
  <si>
    <t>-1.46388177608863-0.867770320199167i</t>
  </si>
  <si>
    <t>-1.47394520548117-0.873694260451644i</t>
  </si>
  <si>
    <t>-1.48409843652366-0.879653253777849i</t>
  </si>
  <si>
    <t>-1.49434330905304-0.885648008610909i</t>
  </si>
  <si>
    <t>-1.50468169549218-0.891679243978466i</t>
  </si>
  <si>
    <t>-1.51511550179058-0.897747689736194i</t>
  </si>
  <si>
    <t>-1.52564666848954-0.903854087049415i</t>
  </si>
  <si>
    <t>-1.53627717168881-0.909999188662332i</t>
  </si>
  <si>
    <t>-1.54700902418135-0.916183759293364i</t>
  </si>
  <si>
    <t>-1.55784427649953-0.922408576021971i</t>
  </si>
  <si>
    <t>-1.56878501809023-0.928674428684781i</t>
  </si>
  <si>
    <t>-1.57983337841573-0.93498212024219i</t>
  </si>
  <si>
    <t>-1.59099152823805-0.941332467230089i</t>
  </si>
  <si>
    <t>-1.60226168074922-0.947726300150855i</t>
  </si>
  <si>
    <t>-1.61364609294008-0.95416446392482i</t>
  </si>
  <si>
    <t>-1.62514706684187-0.96064781832845i</t>
  </si>
  <si>
    <t>-1.63676695090646-0.96717723847229i</t>
  </si>
  <si>
    <t>-1.64850814137886-0.973753615241803i</t>
  </si>
  <si>
    <t>-1.66037308377569-0.980377855814887i</t>
  </si>
  <si>
    <t>-1.67236427428272-0.98705088415567i</t>
  </si>
  <si>
    <t>-1.68448426140975-0.993773641489999i</t>
  </si>
  <si>
    <t>-1.69673564746229-1.00054708697033i</t>
  </si>
  <si>
    <t>-1.70912109015168-1.00737219805122i</t>
  </si>
  <si>
    <t>-1.72164330441992-1.01424997115783i</t>
  </si>
  <si>
    <t>-1.73430506402661-1.0211814222734i</t>
  </si>
  <si>
    <t>-1.74710920344489-1.02816758750333i</t>
  </si>
  <si>
    <t>-1.76005861965182-1.03520952374044i</t>
  </si>
  <si>
    <t>-1.7731562740974-1.04230830926457i</t>
  </si>
  <si>
    <t>-1.78640519465936-1.04946504445147i</t>
  </si>
  <si>
    <t>-1.79980847770475-1.05668085243073i</t>
  </si>
  <si>
    <t>-1.81336929021875-1.06395687981109i</t>
  </si>
  <si>
    <t>-1.82709087199849-1.07129429740498i</t>
  </si>
  <si>
    <t>-1.84097653792798-1.07869430099797i</t>
  </si>
  <si>
    <t>-1.85502968034064-1.08615811213657i</t>
  </si>
  <si>
    <t>-1.86925377144291-1.09368697893257i</t>
  </si>
  <si>
    <t>-1.88365236586237-1.10128217689704i</t>
  </si>
  <si>
    <t>-1.89822910326194-1.10894500984648i</t>
  </si>
  <si>
    <t>-1.9129877110368-1.11667681077646i</t>
  </si>
  <si>
    <t>-1.92793200714399-1.12447894278545i</t>
  </si>
  <si>
    <t>-1.94306590303283-1.13235280008897i</t>
  </si>
  <si>
    <t>-1.9583934066384-1.14029980897886i</t>
  </si>
  <si>
    <t>-1.97391862555437-1.14832142889077i</t>
  </si>
  <si>
    <t>-1.98964577027056-1.15641915348255i</t>
  </si>
  <si>
    <t>-2.00557915756594-1.16459451173287i</t>
  </si>
  <si>
    <t>-2.02172321401013-1.17284906914074i</t>
  </si>
  <si>
    <t>-2.03808247962967-1.18118442889778i</t>
  </si>
  <si>
    <t>-2.05466161168206-1.18960223315665i</t>
  </si>
  <si>
    <t>-2.07146538858599-1.19810416433742i</t>
  </si>
  <si>
    <t>-2.08849871404113-1.20669194647292i</t>
  </si>
  <si>
    <t>-2.10576662125407-1.21536734660167i</t>
  </si>
  <si>
    <t>-2.12327427738379-1.22413217625613i</t>
  </si>
  <si>
    <t>-2.14102698812697-1.2329882929572i</t>
  </si>
  <si>
    <t>-2.15903020251506-1.24193760179733i</t>
  </si>
  <si>
    <t>-2.17728951791506-1.25098205709171i</t>
  </si>
  <si>
    <t>-2.19581068518284-1.26012366408047i</t>
  </si>
  <si>
    <t>-2.21459961410505-1.26936448071207i</t>
  </si>
  <si>
    <t>-2.23366237899564-1.27870661949091i</t>
  </si>
  <si>
    <t>-2.25300522459554-1.28815224941742i</t>
  </si>
  <si>
    <t>-2.27263457215854-1.29770359797786i</t>
  </si>
  <si>
    <t>-2.29255702583577-1.30736295327387i</t>
  </si>
  <si>
    <t>-2.31277937933222-1.31713266617624i</t>
  </si>
  <si>
    <t>-2.33330862283372-1.32701515261163i</t>
  </si>
  <si>
    <t>-2.35415195024635-1.33701289595524i</t>
  </si>
  <si>
    <t>-2.37531676675878-1.34712844948704i</t>
  </si>
  <si>
    <t>-2.39681069672371-1.35736443900767i</t>
  </si>
  <si>
    <t>-2.41864159190846-1.367723565518i</t>
  </si>
  <si>
    <t>-2.44081754009837-1.37820860805873i</t>
  </si>
  <si>
    <t>-2.4633468741067-1.38882242665731i</t>
  </si>
  <si>
    <t>-2.48623818118551-1.39956796541818i</t>
  </si>
  <si>
    <t>-2.50950031286433-1.41044825573509i</t>
  </si>
  <si>
    <t>-2.53314239525725-1.42146641969037i</t>
  </si>
  <si>
    <t>-2.55717383984161-1.43262567355893i</t>
  </si>
  <si>
    <t>-2.58160435474994-1.44392933152264i</t>
  </si>
  <si>
    <t>-2.60644395658871-1.4553808095387i</t>
  </si>
  <si>
    <t>-2.63170298283016-1.46698362938498i</t>
  </si>
  <si>
    <t>-2.65739210480125-1.47874142292296i</t>
  </si>
  <si>
    <t>-2.68352234128817-1.49065793654193i</t>
  </si>
  <si>
    <t>-2.71010507284596-1.50273703583051i</t>
  </si>
  <si>
    <t>-2.73715205675424-1.51498271049424i</t>
  </si>
  <si>
    <t>-2.76467544278023-1.52739907947361i</t>
  </si>
  <si>
    <t>-2.79268778968484-1.53999039637014i</t>
  </si>
  <si>
    <t>-2.82120208260058-1.55276105510062i</t>
  </si>
  <si>
    <t>-2.85023175126706-1.56571559587197i</t>
  </si>
  <si>
    <t>-2.87979068922451-1.57885871144374i</t>
  </si>
  <si>
    <t>-2.90989327399586-1.59219525372967i</t>
  </si>
  <si>
    <t>-2.94055438833688-1.60573024071717i</t>
  </si>
  <si>
    <t>-2.97178944260723-1.61946886379254i</t>
  </si>
  <si>
    <t>-3.00361439829575-1.63341649540819i</t>
  </si>
  <si>
    <t>-3.03604579288918-1.64757869719309i</t>
  </si>
  <si>
    <t>-3.06910076600988-1.66196122850693i</t>
  </si>
  <si>
    <t>-3.10279708705804-1.67657005544057i</t>
  </si>
  <si>
    <t>-3.13715318431705-1.69141136030593i</t>
  </si>
  <si>
    <t>-3.17218817573676-1.70649155169051i</t>
  </si>
  <si>
    <t>-3.20792190140655-1.72181727504343i</t>
  </si>
  <si>
    <t>-3.24437495791407-1.73739542387956i</t>
  </si>
  <si>
    <t>-3.28156873463987-1.7532331516124i</t>
  </si>
  <si>
    <t>-3.31952545220066-1.76933788408558i</t>
  </si>
  <si>
    <t>-3.3582682030855-1.78571733281446i</t>
  </si>
  <si>
    <t>-3.39782099475086-1.8023795090514i</t>
  </si>
  <si>
    <t>-3.43820879523665-1.81933273863227i</t>
  </si>
  <si>
    <t>-3.47945758158062-1.83658567774784i</t>
  </si>
  <si>
    <t>-3.52159439113268-1.85414732967684i</t>
  </si>
  <si>
    <t>-3.56464737606717-1.87202706253877i</t>
  </si>
  <si>
    <t>-3.60864586127548-1.890234628143i</t>
  </si>
  <si>
    <t>-3.6536204058555-1.90878018204347i</t>
  </si>
  <si>
    <t>-3.69960286855635-1.92767430481503i</t>
  </si>
  <si>
    <t>-3.74662647737963-1.94692802474552i</t>
  </si>
  <si>
    <t>-3.79472590373539-1.96655284197074i</t>
  </si>
  <si>
    <t>-3.84393734142278-1.98656075417824i</t>
  </si>
  <si>
    <t>-3.8942985908509-2.00696428404025i</t>
  </si>
  <si>
    <t>-3.94584914890666-2.02777650847851i</t>
  </si>
  <si>
    <t>-3.99863030493276-2.0490110898671i</t>
  </si>
  <si>
    <t>-4.05268524322601-2.07068230942803i</t>
  </si>
  <si>
    <t>-4.10805915272103-2.09280510290196i</t>
  </si>
  <si>
    <t>-4.16479934427571-2.1153950987316i</t>
  </si>
  <si>
    <t>-4.22295537639114-2.13846865894174i</t>
  </si>
  <si>
    <t>-4.28257918980753-2.16204292301157i</t>
  </si>
  <si>
    <t>-4.3437252520108-2.18613585476109i</t>
  </si>
  <si>
    <t>-4.4064507123599-2.21076629292398i</t>
  </si>
  <si>
    <t>-4.4708155686593-2.2359540052905i</t>
  </si>
  <si>
    <t>-4.53688284641593-2.26171974702913i</t>
  </si>
  <si>
    <t>-4.60471879170341-2.28808532341069i</t>
  </si>
  <si>
    <t>-4.67439307899524-2.31507365740881i</t>
  </si>
  <si>
    <t>-4.74597903523407-2.34270886257052i</t>
  </si>
  <si>
    <t>-4.81955388175212-2.37101632170208i</t>
  </si>
  <si>
    <t>-4.89519899557109-2.40002277183512i</t>
  </si>
  <si>
    <t>-4.97300019210765-2.42975639614689i</t>
  </si>
  <si>
    <t>-5.05304803115961-2.46024692348195i</t>
  </si>
  <si>
    <t>-5.13543814859817-2.49152573617754i</t>
  </si>
  <si>
    <t>-5.22027161623852-2.52362598708855i</t>
  </si>
  <si>
    <t>-5.30765533272814-2.55658272666764i</t>
  </si>
  <si>
    <t>-5.39770244865427-2.59043304116541i</t>
  </si>
  <si>
    <t>-5.49053282937405-2.62521620311711i</t>
  </si>
  <si>
    <t>-5.58627355955089-2.66097383534065i</t>
  </si>
  <si>
    <t>-5.68505949386193-2.69775008997438i</t>
  </si>
  <si>
    <t>-5.78703385883767-2.73559184410924i</t>
  </si>
  <si>
    <t>-5.89234891150443-2.7745489138838i</t>
  </si>
  <si>
    <t>-6.00116666117147-2.8146742891099i</t>
  </si>
  <si>
    <t>-6.11365966151204-2.85602439072575i</t>
  </si>
  <si>
    <t>-6.23001188110286-2.8986593537367i</t>
  </si>
  <si>
    <t>-6.3504196615813-2.94264333866267i</t>
  </si>
  <si>
    <t>-6.47509277395795-2.98804487483845i</t>
  </si>
  <si>
    <t>-6.60425558494789-3.03493723948569i</t>
  </si>
  <si>
    <t>-6.738148346953-3.08339887697103i</t>
  </si>
  <si>
    <t>-6.87702862728285-3.13351386327057i</t>
  </si>
  <si>
    <t>-7.02117289441354-3.1853724215329i</t>
  </si>
  <si>
    <t>-7.17087828188108-3.2390714952653i</t>
  </si>
  <si>
    <t>-7.3264645533507-3.29471538697466i</t>
  </si>
  <si>
    <t>-7.48827629618197-3.35241647100314i</t>
  </si>
  <si>
    <t>-7.65668537519956-3.41229599093974i</t>
  </si>
  <si>
    <t>-7.8320936832118-3.4744849534383i</t>
  </si>
  <si>
    <t>-8.01493623118297-3.53912513239663i</t>
  </si>
  <si>
    <t>-8.20568462793394-3.6063701997097i</t>
  </si>
  <si>
    <t>-8.40485100781491-3.67638700162156i</t>
  </si>
  <si>
    <t>-8.61299247535-3.7493570029504i</t>
  </si>
  <si>
    <t>-8.83071614770769-3.82547792565173i</t>
  </si>
  <si>
    <t>-9.05868489120302-3.90496561289554i</t>
  </si>
  <si>
    <t>-9.29762386562163-3.9880561555601i</t>
  </si>
  <si>
    <t>-9.54832801273064-4.07500832556001i</t>
  </si>
  <si>
    <t>-9.81167065127783-4.16610636867725i</t>
  </si>
  <si>
    <t>-10.0886133743144-4.26166322052284i</t>
  </si>
  <si>
    <t>-10.3802174851053-4.36202422257888i</t>
  </si>
  <si>
    <t>-10.6876572578894-4.46757143085332i</t>
  </si>
  <si>
    <t>-11.0122353724622-4.57872863120597i</t>
  </si>
  <si>
    <t>-11.355400950398-4.69596719978988i</t>
  </si>
  <si>
    <t>-11.7187707186287-4.81981297968716i</t>
  </si>
  <si>
    <t>-12.1041539526183-4.95085438562622i</t>
  </si>
  <si>
    <t>-12.5135820100874-5.08975200025622i</t>
  </si>
  <si>
    <t>-12.9493434726114-5.23724999257278i</t>
  </si>
  <si>
    <t>-13.4140261777169-5.3941897750875i</t>
  </si>
  <si>
    <t>-13.9105677710065-5.56152642952608i</t>
  </si>
  <si>
    <t>-14.4423168638289-5.74034857824819i</t>
  </si>
  <si>
    <t>-15.0131074859448-5.93190257571054i</t>
  </si>
  <si>
    <t>-15.6273503323325-6.13762215645866i</t>
  </si>
  <si>
    <t>-16.2901453957631-6.35916503199384i</t>
  </si>
  <si>
    <t>-17.0074220710964-6.598458413576i</t>
  </si>
  <si>
    <t>-17.7861148791062-6.85775610863767i</t>
  </si>
  <si>
    <t>-18.6343858430487-7.13971077552892i</t>
  </si>
  <si>
    <t>-19.5619086362144-7.4474662488816i</t>
  </si>
  <si>
    <t>-20.580235491416-7.7847767560496i</t>
  </si>
  <si>
    <t>-21.7032764294182-8.15616262806846i</t>
  </si>
  <si>
    <t>-22.9479330776926-8.56711624014575i</t>
  </si>
  <si>
    <t>-24.3349485635121-9.02437815888317i</t>
  </si>
  <si>
    <t>-25.8900645976812-9.53631310202477i</t>
  </si>
  <si>
    <t>-27.6456235906107-10.1134304975562i</t>
  </si>
  <si>
    <t>-29.6428291723366-10.7691189718i</t>
  </si>
  <si>
    <t>-31.9350040011228-11.5207048754983i</t>
  </si>
  <si>
    <t>-34.5923989093616-12.3910148708315i</t>
  </si>
  <si>
    <t>-37.7094895396062-13.4107467520379i</t>
  </si>
  <si>
    <t>-41.4164031513556-14.6221822407976i</t>
  </si>
  <si>
    <t>-45.8974871834507-16.0852202777315i</t>
  </si>
  <si>
    <t>-51.4228326262769-17.8876195877059i</t>
  </si>
  <si>
    <t>-58.4046842693308-20.1633274804563i</t>
  </si>
  <si>
    <t>-67.5051329897545-23.1274711967816i</t>
  </si>
  <si>
    <t>-79.8591926398799-27.1488399833979i</t>
  </si>
  <si>
    <t>-97.588846783908-32.9169090024511i</t>
  </si>
  <si>
    <t>-125.173840003225-41.8872364277576i</t>
  </si>
  <si>
    <t>-173.985833745701-57.7546999841028i</t>
  </si>
  <si>
    <t>-283.825646624862-93.4513705290735i</t>
  </si>
  <si>
    <t>-759.832897687796-248.123121360307i</t>
  </si>
  <si>
    <t>1144.24899936497+370.542902306821i</t>
  </si>
  <si>
    <t>328.229245758796+105.394254401574i</t>
  </si>
  <si>
    <t>192.23504328888+61.1992314316446i</t>
  </si>
  <si>
    <t>136.243946459483+42.9987216279759i</t>
  </si>
  <si>
    <t>105.70846172254+33.0691688732067i</t>
  </si>
  <si>
    <t>86.4866475518087+26.8155767231321i</t>
  </si>
  <si>
    <t>73.2752769559332+22.5148211516179i</t>
  </si>
  <si>
    <t>63.6377330846279+19.3751962071918i</t>
  </si>
  <si>
    <t>56.297693692019+16.9819984851042i</t>
  </si>
  <si>
    <t>50.5219531740949+15.0969938511818i</t>
  </si>
  <si>
    <t>45.8593088181929+13.5735764407705i</t>
  </si>
  <si>
    <t>42.016875341063+12.3165808151873i</t>
  </si>
  <si>
    <t>38.7962472329346+11.2615398495489i</t>
  </si>
  <si>
    <t>36.0582451260977+10.3632301324851i</t>
  </si>
  <si>
    <t>33.7023511776251+9.58899011671358i</t>
  </si>
  <si>
    <t>31.654156640811+8.91464158663391i</t>
  </si>
  <si>
    <t>29.8574017891064+8.32190327249458i</t>
  </si>
  <si>
    <t>28.2687606942836+7.7966963209107i</t>
  </si>
  <si>
    <t>26.8543266206717+7.32800232983131i</t>
  </si>
  <si>
    <t>25.5871844115425+6.9070745679554i</t>
  </si>
  <si>
    <t>24.4456968796187+6.5268811886527i</t>
  </si>
  <si>
    <t>23.4122716495727+6.18170455173492i</t>
  </si>
  <si>
    <t>22.472458310599+5.86684786980371i</t>
  </si>
  <si>
    <t>21.6142770690704+5.57841707327017i</t>
  </si>
  <si>
    <t>20.8277124867296+5.31315631500639i</t>
  </si>
  <si>
    <t>20.10432680888+5.06832233206202i</t>
  </si>
  <si>
    <t>19.4369611727912+4.84158736137428i</t>
  </si>
  <si>
    <t>18.8195022454105+4.63096331469166i</t>
  </si>
  <si>
    <t>18.246698163257+4.43474197277816i</t>
  </si>
  <si>
    <t>17.7140120361529+4.25144738473346i</t>
  </si>
  <si>
    <t>17.2175043649333+4.07979766201903i</t>
  </si>
  <si>
    <t>16.7537379276198+3.91867407293144i</t>
  </si>
  <si>
    <t>16.3197002796275+3.76709586010273i</t>
  </si>
  <si>
    <t>15.912740176514+3.62419958177768i</t>
  </si>
  <si>
    <t>15.5305150862161+3.48922205607937i</t>
  </si>
  <si>
    <t>15.170947597891+3.36148619609024i</t>
  </si>
  <si>
    <t>14.8321890165915+3.24038917955295i</t>
  </si>
  <si>
    <t>14.512588798752+3.12539251641865i</t>
  </si>
  <si>
    <t>14.2106687638891+3.01601366812966i</t>
  </si>
  <si>
    <t>13.9251012337977+2.91181894308685i</t>
  </si>
  <si>
    <t>13.6546904189612+2.81241744703379i</t>
  </si>
  <si>
    <t>13.3983565029403+2.71745591006372i</t>
  </si>
  <si>
    <t>13.1551219795597+2.62661424553008i</t>
  </si>
  <si>
    <t>12.9240998793133+2.53960172272968i</t>
  </si>
  <si>
    <t>12.7044835873868+2.45615365669161i</t>
  </si>
  <si>
    <t>12.4955380077421+2.37602853518576i</t>
  </si>
  <si>
    <t>12.2965918703597+2.29900551720368i</t>
  </si>
  <si>
    <t>12.1070310126727+2.22488224776938i</t>
  </si>
  <si>
    <t>11.9262924945203+2.15347294360215i</t>
  </si>
  <si>
    <t>11.7538594283433+2.08460671101416i</t>
  </si>
  <si>
    <t>11.5892564254343+2.0181260639475i</t>
  </si>
  <si>
    <t>11.4320455743198+1.95388561475351i</t>
  </si>
  <si>
    <t>11.2818228802186+1.8917509147518i</t>
  </si>
  <si>
    <t>11.138215105159+1.83159742482398i</t>
  </si>
  <si>
    <t>11.0008769572584+1.77330959934723i</t>
  </si>
  <si>
    <t>10.8694885849894+1.71678006921285i</t>
  </si>
  <si>
    <t>10.7437533387284+1.66190891134107i</t>
  </si>
  <si>
    <t>10.623395767003+1.60860299461019i</t>
  </si>
  <si>
    <t>10.5081598191308+1.55677539254661i</t>
  </si>
  <si>
    <t>10.3978072303303+1.5063448551917i</t>
  </si>
  <si>
    <t>10.2921160678357+1.45723533317207i</t>
  </si>
  <si>
    <t>10.1908794199541+1.40937554805379i</t>
  </si>
  <si>
    <t>10.0939042118696+1.3626986037119i</t>
  </si>
  <si>
    <t>10.0010101344067+1.31714163426601i</t>
  </si>
  <si>
    <t>9.91202867338944+1.27264548449109i</t>
  </si>
  <si>
    <t>9.82680222893731+1.2291544193118i</t>
  </si>
  <si>
    <t>9.74518331523624+1.18661585921877i</t>
  </si>
  <si>
    <t>9.66703383248068+1.14498013897232i</t>
  </si>
  <si>
    <t>9.59222440364296+1.10420028711658i</t>
  </si>
  <si>
    <t>9.52063376957343+1.06423182427372i</t>
  </si>
  <si>
    <t>9.45214823671165+1.02503257826412i</t>
  </si>
  <si>
    <t>9.38666117225038+0.986562514416413i</t>
  </si>
  <si>
    <t>9.32407254229256+0.948783579603236i</t>
  </si>
  <si>
    <t>9.2642884888829+0.911659558600036i</t>
  </si>
  <si>
    <t>9.20722094238803+0.875155941691124i</t>
  </si>
  <si>
    <t>9.15278726594888+0.839239802361325i</t>
  </si>
  <si>
    <t>9.10090992918728+0.80387968419262i</t>
  </si>
  <si>
    <t>9.0515162085362+0.76904549607271i</t>
  </si>
  <si>
    <t>9.00453791194569+0.734708414983538i</t>
  </si>
  <si>
    <t>8.9599111258511+0.700840795620795i</t>
  </si>
  <si>
    <t>8.91757598257593+0.667416086299854i</t>
  </si>
  <si>
    <t>8.87747644647396+0.63440875050692i</t>
  </si>
  <si>
    <t>8.83956011734383+0.601794193626306i</t>
  </si>
  <si>
    <t>8.80377804970845+0.569548694373583i</t>
  </si>
  <si>
    <t>8.77008458680656+0.537649340516709i</t>
  </si>
  <si>
    <t>8.73843720813804+0.506073968448707i</t>
  </si>
  <si>
    <t>8.70879638964343+0.474801106352843i</t>
  </si>
  <si>
    <t>8.68112547555409+0.4438099205689i</t>
  </si>
  <si>
    <t>8.6553905611336+0.413080164862659i</t>
  </si>
  <si>
    <t>8.63156038565877+0.382592132383408i</t>
  </si>
  <si>
    <t>8.60960623486748+0.352326609986034i</t>
  </si>
  <si>
    <t>8.58950185240867+0.322264834756115i</t>
  </si>
  <si>
    <t>8.57122335968102+0.292388452455933i</t>
  </si>
  <si>
    <t>8.55474918367467+0.262679477769492i</t>
  </si>
  <si>
    <t>8.54005999232387+0.233120256039673i</t>
  </si>
  <si>
    <t>8.52713863709163+0.203693426487937i</t>
  </si>
  <si>
    <t>8.51597010236408+0.174381886574825i</t>
  </si>
  <si>
    <t>8.50654146146232+0.145168757477505i</t>
  </si>
  <si>
    <t>8.49884183899257+0.116037350478058i</t>
  </si>
  <si>
    <t>8.49286237929923+8.69711341071115E-002i</t>
  </si>
  <si>
    <t>8.48859622091122+5.79537019457259E-002i</t>
  </si>
  <si>
    <t>8.48603847677987+2.89687409246863E-002i</t>
  </si>
</sst>
</file>

<file path=xl/styles.xml><?xml version="1.0" encoding="utf-8"?>
<styleSheet xmlns="http://schemas.openxmlformats.org/spreadsheetml/2006/main">
  <numFmts count="4">
    <numFmt numFmtId="164" formatCode="0.0E+00"/>
    <numFmt numFmtId="165" formatCode="0.000000"/>
    <numFmt numFmtId="166" formatCode="0.000"/>
    <numFmt numFmtId="167" formatCode="0.0"/>
  </numFmts>
  <fonts count="14">
    <font>
      <sz val="11"/>
      <color theme="1"/>
      <name val="Calibri"/>
      <family val="2"/>
      <scheme val="minor"/>
    </font>
    <font>
      <vertAlign val="subscript"/>
      <sz val="11"/>
      <color theme="1"/>
      <name val="Calibri"/>
      <family val="2"/>
      <scheme val="minor"/>
    </font>
    <font>
      <vertAlign val="subscript"/>
      <sz val="11"/>
      <color theme="1"/>
      <name val="Calibri"/>
      <family val="2"/>
    </font>
    <font>
      <b/>
      <sz val="11"/>
      <color theme="3"/>
      <name val="Calibri"/>
      <family val="2"/>
      <scheme val="minor"/>
    </font>
    <font>
      <sz val="11"/>
      <color rgb="FF3F3F76"/>
      <name val="Calibri"/>
      <family val="2"/>
      <scheme val="minor"/>
    </font>
    <font>
      <b/>
      <sz val="11"/>
      <color rgb="FF3F3F3F"/>
      <name val="Calibri"/>
      <family val="2"/>
      <scheme val="minor"/>
    </font>
    <font>
      <b/>
      <vertAlign val="subscript"/>
      <sz val="11"/>
      <color theme="3"/>
      <name val="Calibri"/>
      <family val="2"/>
      <scheme val="minor"/>
    </font>
    <font>
      <b/>
      <vertAlign val="superscript"/>
      <sz val="11"/>
      <color theme="3"/>
      <name val="Calibri"/>
      <family val="2"/>
      <scheme val="minor"/>
    </font>
    <font>
      <b/>
      <sz val="11"/>
      <color theme="1"/>
      <name val="Calibri"/>
      <family val="2"/>
      <scheme val="minor"/>
    </font>
    <font>
      <sz val="11"/>
      <color theme="1"/>
      <name val="Calibri"/>
      <family val="2"/>
    </font>
    <font>
      <sz val="11"/>
      <color theme="1"/>
      <name val="Calibri"/>
      <family val="2"/>
      <scheme val="minor"/>
    </font>
    <font>
      <b/>
      <sz val="11"/>
      <color rgb="FFFA7D00"/>
      <name val="Calibri"/>
      <family val="2"/>
      <scheme val="minor"/>
    </font>
    <font>
      <b/>
      <sz val="11"/>
      <name val="Calibri"/>
      <family val="2"/>
      <scheme val="minor"/>
    </font>
    <font>
      <sz val="11"/>
      <name val="Calibri"/>
      <family val="2"/>
      <scheme val="minor"/>
    </font>
  </fonts>
  <fills count="8">
    <fill>
      <patternFill patternType="none"/>
    </fill>
    <fill>
      <patternFill patternType="gray125"/>
    </fill>
    <fill>
      <patternFill patternType="solid">
        <fgColor rgb="FFFFCC99"/>
      </patternFill>
    </fill>
    <fill>
      <patternFill patternType="solid">
        <fgColor rgb="FFF2F2F2"/>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5"/>
      </patternFill>
    </fill>
    <fill>
      <patternFill patternType="solid">
        <fgColor theme="4" tint="0.59999389629810485"/>
        <bgColor indexed="65"/>
      </patternFill>
    </fill>
  </fills>
  <borders count="5">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medium">
        <color theme="4" tint="0.39997558519241921"/>
      </top>
      <bottom/>
      <diagonal/>
    </border>
  </borders>
  <cellStyleXfs count="7">
    <xf numFmtId="0" fontId="0" fillId="0" borderId="0"/>
    <xf numFmtId="0" fontId="3" fillId="0" borderId="1" applyNumberFormat="0" applyFill="0" applyAlignment="0" applyProtection="0"/>
    <xf numFmtId="0" fontId="4" fillId="2" borderId="2" applyNumberFormat="0" applyAlignment="0" applyProtection="0"/>
    <xf numFmtId="0" fontId="5" fillId="3" borderId="3" applyNumberFormat="0" applyAlignment="0" applyProtection="0"/>
    <xf numFmtId="0" fontId="11" fillId="3" borderId="2" applyNumberFormat="0" applyAlignment="0" applyProtection="0"/>
    <xf numFmtId="0" fontId="10" fillId="6" borderId="0" applyNumberFormat="0" applyBorder="0" applyAlignment="0" applyProtection="0"/>
    <xf numFmtId="0" fontId="10" fillId="7" borderId="0" applyNumberFormat="0" applyBorder="0" applyAlignment="0" applyProtection="0"/>
  </cellStyleXfs>
  <cellXfs count="60">
    <xf numFmtId="0" fontId="0" fillId="0" borderId="0" xfId="0"/>
    <xf numFmtId="2" fontId="0" fillId="0" borderId="0" xfId="0" applyNumberFormat="1"/>
    <xf numFmtId="164" fontId="0" fillId="0" borderId="0" xfId="0" applyNumberFormat="1"/>
    <xf numFmtId="164" fontId="0" fillId="0" borderId="0" xfId="0" applyNumberFormat="1" applyAlignment="1">
      <alignment horizontal="center" vertical="center"/>
    </xf>
    <xf numFmtId="2" fontId="0" fillId="0" borderId="0" xfId="0" applyNumberFormat="1" applyAlignment="1">
      <alignment horizontal="center" vertical="center"/>
    </xf>
    <xf numFmtId="0" fontId="4" fillId="2" borderId="2" xfId="2" applyAlignment="1">
      <alignment horizontal="center" vertical="center"/>
    </xf>
    <xf numFmtId="0" fontId="5" fillId="3" borderId="3" xfId="3" applyAlignment="1" applyProtection="1">
      <alignment horizontal="center" vertical="center"/>
    </xf>
    <xf numFmtId="0" fontId="3" fillId="0" borderId="1" xfId="1" applyAlignment="1">
      <alignment horizontal="center" vertical="center"/>
    </xf>
    <xf numFmtId="2" fontId="4" fillId="2" borderId="2" xfId="2" applyNumberFormat="1" applyAlignment="1">
      <alignment horizontal="center" vertical="center"/>
    </xf>
    <xf numFmtId="0" fontId="0" fillId="0" borderId="0" xfId="0"/>
    <xf numFmtId="164" fontId="0" fillId="0" borderId="0" xfId="0" applyNumberFormat="1" applyAlignment="1">
      <alignment horizontal="center" vertical="center"/>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5" fillId="3" borderId="3" xfId="3"/>
    <xf numFmtId="1" fontId="5" fillId="3" borderId="3" xfId="3" applyNumberFormat="1"/>
    <xf numFmtId="165" fontId="9" fillId="0" borderId="0" xfId="0" applyNumberFormat="1" applyFont="1" applyAlignment="1">
      <alignment horizontal="center" vertical="center"/>
    </xf>
    <xf numFmtId="165" fontId="0" fillId="0" borderId="0" xfId="0" applyNumberFormat="1" applyAlignment="1">
      <alignment horizontal="center" vertical="center"/>
    </xf>
    <xf numFmtId="166" fontId="0" fillId="0" borderId="0" xfId="0" applyNumberFormat="1" applyAlignment="1">
      <alignment horizontal="center" vertical="center"/>
    </xf>
    <xf numFmtId="167" fontId="0" fillId="0" borderId="0" xfId="0" applyNumberFormat="1" applyAlignment="1">
      <alignment horizontal="center" vertical="center"/>
    </xf>
    <xf numFmtId="1" fontId="0" fillId="0" borderId="0" xfId="0" applyNumberFormat="1" applyAlignment="1">
      <alignment horizontal="center" vertical="center"/>
    </xf>
    <xf numFmtId="0" fontId="5" fillId="3" borderId="3" xfId="3" applyAlignment="1">
      <alignment horizontal="center" vertical="center" wrapText="1"/>
    </xf>
    <xf numFmtId="0" fontId="5" fillId="3" borderId="3" xfId="3" applyAlignment="1">
      <alignment horizontal="center" vertical="center"/>
    </xf>
    <xf numFmtId="0" fontId="8" fillId="0" borderId="0" xfId="0" applyFont="1" applyAlignment="1">
      <alignment horizontal="center"/>
    </xf>
    <xf numFmtId="0" fontId="5" fillId="3" borderId="3" xfId="3" applyAlignment="1">
      <alignment horizontal="center"/>
    </xf>
    <xf numFmtId="165" fontId="5" fillId="3" borderId="3" xfId="3" applyNumberFormat="1" applyAlignment="1">
      <alignment horizontal="center"/>
    </xf>
    <xf numFmtId="0" fontId="5" fillId="3" borderId="3" xfId="3" applyAlignment="1">
      <alignment horizontal="center" wrapText="1"/>
    </xf>
    <xf numFmtId="165" fontId="5" fillId="3" borderId="3" xfId="3" applyNumberFormat="1" applyAlignment="1">
      <alignment horizontal="center" wrapText="1"/>
    </xf>
    <xf numFmtId="165" fontId="5" fillId="3" borderId="3" xfId="3" applyNumberFormat="1"/>
    <xf numFmtId="165" fontId="0" fillId="0" borderId="0" xfId="0" applyNumberFormat="1"/>
    <xf numFmtId="0" fontId="0" fillId="0" borderId="0" xfId="0" applyBorder="1"/>
    <xf numFmtId="0" fontId="8" fillId="0" borderId="0" xfId="0" applyFont="1" applyAlignment="1">
      <alignment horizontal="center" vertical="center" wrapText="1"/>
    </xf>
    <xf numFmtId="11" fontId="0" fillId="0" borderId="0" xfId="0" applyNumberFormat="1" applyAlignment="1">
      <alignment horizontal="center" vertical="center" wrapText="1"/>
    </xf>
    <xf numFmtId="167" fontId="0" fillId="0" borderId="0" xfId="0" applyNumberFormat="1" applyAlignment="1">
      <alignment horizontal="center" vertical="center" wrapText="1"/>
    </xf>
    <xf numFmtId="11" fontId="0" fillId="0" borderId="0" xfId="0" applyNumberFormat="1" applyAlignment="1">
      <alignment horizontal="center" vertical="center"/>
    </xf>
    <xf numFmtId="167" fontId="5" fillId="3" borderId="3" xfId="3" applyNumberFormat="1"/>
    <xf numFmtId="166" fontId="0" fillId="0" borderId="0" xfId="0" applyNumberFormat="1" applyAlignment="1">
      <alignment horizontal="center" vertical="center"/>
    </xf>
    <xf numFmtId="166" fontId="0" fillId="0" borderId="0" xfId="0" applyNumberFormat="1" applyAlignment="1">
      <alignment horizontal="center" vertical="center"/>
    </xf>
    <xf numFmtId="0" fontId="5" fillId="3" borderId="3" xfId="3"/>
    <xf numFmtId="2" fontId="0" fillId="4" borderId="0" xfId="0" applyNumberFormat="1" applyFill="1" applyAlignment="1">
      <alignment horizontal="center" vertical="center"/>
    </xf>
    <xf numFmtId="2" fontId="0" fillId="5" borderId="0" xfId="0" applyNumberFormat="1" applyFill="1" applyAlignment="1">
      <alignment horizontal="center" vertical="center"/>
    </xf>
    <xf numFmtId="1" fontId="0" fillId="0" borderId="0" xfId="0" applyNumberFormat="1"/>
    <xf numFmtId="0" fontId="0" fillId="0" borderId="0" xfId="0" applyProtection="1">
      <protection hidden="1"/>
    </xf>
    <xf numFmtId="1" fontId="0" fillId="0" borderId="0" xfId="0" applyNumberFormat="1" applyProtection="1">
      <protection hidden="1"/>
    </xf>
    <xf numFmtId="0" fontId="13" fillId="3" borderId="2" xfId="4" applyFont="1"/>
    <xf numFmtId="1" fontId="13" fillId="3" borderId="2" xfId="4" applyNumberFormat="1" applyFont="1"/>
    <xf numFmtId="0" fontId="0" fillId="0" borderId="0" xfId="0" applyFont="1"/>
    <xf numFmtId="165" fontId="13" fillId="3" borderId="2" xfId="4" applyNumberFormat="1" applyFont="1" applyAlignment="1">
      <alignment horizontal="center"/>
    </xf>
    <xf numFmtId="165" fontId="13" fillId="3" borderId="2" xfId="4" applyNumberFormat="1" applyFont="1"/>
    <xf numFmtId="2" fontId="10" fillId="6" borderId="0" xfId="5" applyNumberFormat="1"/>
    <xf numFmtId="2" fontId="10" fillId="7" borderId="0" xfId="6" applyNumberFormat="1" applyAlignment="1">
      <alignment horizontal="center" vertical="center"/>
    </xf>
    <xf numFmtId="0" fontId="3" fillId="0" borderId="0" xfId="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3" fillId="0" borderId="4" xfId="1" applyBorder="1" applyAlignment="1">
      <alignment horizontal="center" vertical="center"/>
    </xf>
    <xf numFmtId="0" fontId="3" fillId="0" borderId="1" xfId="1" applyAlignment="1">
      <alignment horizontal="center" vertical="center"/>
    </xf>
    <xf numFmtId="0" fontId="0" fillId="0" borderId="0" xfId="0" applyAlignment="1"/>
    <xf numFmtId="0" fontId="0" fillId="0" borderId="0" xfId="0" applyAlignment="1">
      <alignment horizontal="center"/>
    </xf>
    <xf numFmtId="0" fontId="12" fillId="3" borderId="2" xfId="4" applyFont="1" applyAlignment="1">
      <alignment horizontal="center"/>
    </xf>
    <xf numFmtId="0" fontId="5" fillId="3" borderId="3" xfId="3" applyAlignment="1">
      <alignment horizontal="center"/>
    </xf>
  </cellXfs>
  <cellStyles count="7">
    <cellStyle name="20% - Accent1" xfId="5" builtinId="30"/>
    <cellStyle name="40% - Accent1" xfId="6" builtinId="31"/>
    <cellStyle name="Calculation" xfId="4" builtinId="22"/>
    <cellStyle name="Heading 3" xfId="1" builtinId="18"/>
    <cellStyle name="Input" xfId="2" builtinId="20"/>
    <cellStyle name="Normal" xfId="0" builtinId="0"/>
    <cellStyle name="Output" xfId="3" builtinId="21"/>
  </cellStyles>
  <dxfs count="30">
    <dxf>
      <numFmt numFmtId="166" formatCode="0.000"/>
      <alignment horizontal="center" vertical="center" textRotation="0" wrapText="0" indent="0" relativeIndent="255" justifyLastLine="0" shrinkToFit="0" mergeCell="0" readingOrder="0"/>
    </dxf>
    <dxf>
      <numFmt numFmtId="166" formatCode="0.000"/>
      <alignment horizontal="center" vertical="center" textRotation="0" wrapText="0" indent="0" relativeIndent="255" justifyLastLine="0" shrinkToFit="0" mergeCell="0" readingOrder="0"/>
    </dxf>
    <dxf>
      <alignment horizontal="center" vertical="center" textRotation="0" wrapText="0" indent="0" relativeIndent="255" justifyLastLine="0" shrinkToFit="0" mergeCell="0" readingOrder="0"/>
    </dxf>
    <dxf>
      <alignment horizontal="center" vertical="center" textRotation="0" wrapText="0" indent="0" relativeIndent="255" justifyLastLine="0" shrinkToFit="0" mergeCell="0" readingOrder="0"/>
    </dxf>
    <dxf>
      <alignment horizontal="center" vertical="center" textRotation="0" wrapText="0" indent="0" relativeIndent="255" justifyLastLine="0" shrinkToFit="0" mergeCell="0" readingOrder="0"/>
    </dxf>
    <dxf>
      <numFmt numFmtId="167" formatCode="0.0"/>
      <alignment horizontal="center" vertical="center" textRotation="0" wrapText="0" indent="0" relativeIndent="255" justifyLastLine="0" shrinkToFit="0" mergeCell="0" readingOrder="0"/>
    </dxf>
    <dxf>
      <numFmt numFmtId="166" formatCode="0.000"/>
      <alignment horizontal="center" vertical="center" textRotation="0" wrapText="0" indent="0" relativeIndent="255" justifyLastLine="0" shrinkToFit="0" mergeCell="0" readingOrder="0"/>
    </dxf>
    <dxf>
      <alignment horizontal="center" vertical="center" textRotation="0" wrapText="0" indent="0" relativeIndent="255" justifyLastLine="0" shrinkToFit="0" mergeCell="0" readingOrder="0"/>
    </dxf>
    <dxf>
      <alignment horizontal="center" vertical="center" textRotation="0" wrapText="0" indent="0" relativeIndent="255" justifyLastLine="0" shrinkToFit="0" mergeCell="0" readingOrder="0"/>
    </dxf>
    <dxf>
      <alignment horizontal="center" vertical="center" textRotation="0" wrapText="0" indent="0" relativeIndent="255" justifyLastLine="0" shrinkToFit="0" mergeCell="0" readingOrder="0"/>
    </dxf>
    <dxf>
      <numFmt numFmtId="167" formatCode="0.0"/>
      <alignment horizontal="center" vertical="center" textRotation="0" wrapText="0" indent="0" relativeIndent="255" justifyLastLine="0" shrinkToFit="0" mergeCell="0" readingOrder="0"/>
    </dxf>
    <dxf>
      <numFmt numFmtId="166" formatCode="0.000"/>
      <alignment horizontal="center" vertical="center" textRotation="0" wrapText="0" indent="0" relativeIndent="255" justifyLastLine="0" shrinkToFit="0" mergeCell="0" readingOrder="0"/>
    </dxf>
    <dxf>
      <alignment horizontal="center" vertical="center" textRotation="0" wrapText="0" indent="0" relativeIndent="255" justifyLastLine="0" shrinkToFit="0" mergeCell="0" readingOrder="0"/>
    </dxf>
    <dxf>
      <alignment horizontal="center" vertical="center" textRotation="0" wrapText="0" indent="0" relativeIndent="255" justifyLastLine="0" shrinkToFit="0" mergeCell="0" readingOrder="0"/>
    </dxf>
    <dxf>
      <alignment horizontal="center" vertical="center" textRotation="0" wrapText="0" indent="0" relativeIndent="255" justifyLastLine="0" shrinkToFit="0" mergeCell="0" readingOrder="0"/>
    </dxf>
    <dxf>
      <numFmt numFmtId="167" formatCode="0.0"/>
      <alignment horizontal="center" vertical="center" textRotation="0" wrapText="0" indent="0" relativeIndent="255" justifyLastLine="0" shrinkToFit="0" mergeCell="0" readingOrder="0"/>
    </dxf>
    <dxf>
      <numFmt numFmtId="166" formatCode="0.000"/>
      <alignment horizontal="center" vertical="center" textRotation="0" wrapText="0" indent="0" relativeIndent="255" justifyLastLine="0" shrinkToFit="0" mergeCell="0" readingOrder="0"/>
    </dxf>
    <dxf>
      <alignment horizontal="center" vertical="center" textRotation="0" wrapText="0" indent="0" relativeIndent="255" justifyLastLine="0" shrinkToFit="0" mergeCell="0" readingOrder="0"/>
    </dxf>
    <dxf>
      <alignment horizontal="center" vertical="center" textRotation="0" wrapText="0" indent="0" relativeIndent="255" justifyLastLine="0" shrinkToFit="0" mergeCell="0" readingOrder="0"/>
    </dxf>
    <dxf>
      <alignment horizontal="center" vertical="center" textRotation="0" wrapText="0" indent="0" relativeIndent="255" justifyLastLine="0" shrinkToFit="0" mergeCell="0" readingOrder="0"/>
    </dxf>
    <dxf>
      <font>
        <condense val="0"/>
        <extend val="0"/>
        <color rgb="FF9C0006"/>
      </font>
      <fill>
        <patternFill>
          <bgColor rgb="FFFFC7CE"/>
        </patternFill>
      </fill>
    </dxf>
    <dxf>
      <font>
        <condense val="0"/>
        <extend val="0"/>
        <color rgb="FF9C0006"/>
      </font>
      <fill>
        <patternFill>
          <bgColor rgb="FFFFC7CE"/>
        </patternFill>
      </fill>
    </dxf>
    <dxf>
      <numFmt numFmtId="2" formatCode="0.00"/>
      <alignment horizontal="center" vertical="center" textRotation="0" wrapText="0" indent="0" relativeIndent="255" justifyLastLine="0" shrinkToFit="0" mergeCell="0" readingOrder="0"/>
      <protection locked="1" hidden="1"/>
    </dxf>
    <dxf>
      <numFmt numFmtId="2" formatCode="0.00"/>
      <alignment horizontal="center" vertical="center" textRotation="0" wrapText="0" indent="0" relativeIndent="0" justifyLastLine="0" shrinkToFit="0" mergeCell="0" readingOrder="0"/>
    </dxf>
    <dxf>
      <numFmt numFmtId="2" formatCode="0.00"/>
      <alignment horizontal="center" vertical="center" textRotation="0" wrapText="0" indent="0" relativeIndent="0" justifyLastLine="0" shrinkToFit="0" mergeCell="0" readingOrder="0"/>
    </dxf>
    <dxf>
      <numFmt numFmtId="2" formatCode="0.00"/>
      <alignment horizontal="center" vertical="center" textRotation="0" wrapText="0" indent="0" relativeIndent="255" justifyLastLine="0" shrinkToFit="0" mergeCell="0" readingOrder="0"/>
      <protection locked="1" hidden="1"/>
    </dxf>
    <dxf>
      <numFmt numFmtId="2" formatCode="0.00"/>
      <alignment horizontal="center" vertical="center" textRotation="0" wrapText="0" indent="0" relativeIndent="255" justifyLastLine="0" shrinkToFit="0" mergeCell="0" readingOrder="0"/>
      <protection locked="1" hidden="1"/>
    </dxf>
    <dxf>
      <numFmt numFmtId="164" formatCode="0.0E+00"/>
      <alignment horizontal="center" vertical="center" textRotation="0" wrapText="0" indent="0" relativeIndent="255" justifyLastLine="0" shrinkToFit="0" mergeCell="0" readingOrder="0"/>
      <protection locked="1" hidden="1"/>
    </dxf>
    <dxf>
      <alignment horizontal="center" vertical="center" textRotation="0" wrapText="0" indent="0" relativeIndent="255" justifyLastLine="0" shrinkToFit="0" mergeCell="0" readingOrder="0"/>
      <protection locked="1" hidden="1"/>
    </dxf>
    <dxf>
      <alignment horizontal="center" vertical="center" textRotation="0" wrapText="0" indent="0" relativeIndent="255" justifyLastLine="0" shrinkToFit="0" mergeCell="0" readingOrder="0"/>
      <protection locked="1" hidden="1"/>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worksheet" Target="worksheets/sheet1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sharedStrings" Target="sharedStrings.xml"/><Relationship Id="rId10" Type="http://schemas.openxmlformats.org/officeDocument/2006/relationships/worksheet" Target="worksheets/sheet9.xml"/><Relationship Id="rId4" Type="http://schemas.openxmlformats.org/officeDocument/2006/relationships/chartsheet" Target="chartsheets/sheet1.xml"/><Relationship Id="rId9" Type="http://schemas.openxmlformats.org/officeDocument/2006/relationships/worksheet" Target="worksheets/sheet8.xml"/><Relationship Id="rId1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DFD181E0-5E2F-11CE-A449-00AA004A803D}" ax:persistence="persistPropertyBag">
  <ax:ocxPr ax:name="Size" ax:value="3387;503"/>
  <ax:ocxPr ax:name="Min" ax:value="1"/>
  <ax:ocxPr ax:name="Max" ax:value="5000"/>
  <ax:ocxPr ax:name="Position" ax:value="543"/>
</ax:ocx>
</file>

<file path=xl/activeX/activeX10.xml><?xml version="1.0" encoding="utf-8"?>
<ax:ocx xmlns:ax="http://schemas.microsoft.com/office/2006/activeX" xmlns:r="http://schemas.openxmlformats.org/officeDocument/2006/relationships" ax:classid="{DFD181E0-5E2F-11CE-A449-00AA004A803D}" ax:persistence="persistPropertyBag">
  <ax:ocxPr ax:name="Size" ax:value="3387;503"/>
  <ax:ocxPr ax:name="Min" ax:value="1"/>
  <ax:ocxPr ax:name="Max" ax:value="200"/>
  <ax:ocxPr ax:name="Position" ax:value="100"/>
</ax:ocx>
</file>

<file path=xl/activeX/activeX11.xml><?xml version="1.0" encoding="utf-8"?>
<ax:ocx xmlns:ax="http://schemas.microsoft.com/office/2006/activeX" xmlns:r="http://schemas.openxmlformats.org/officeDocument/2006/relationships" ax:classid="{DFD181E0-5E2F-11CE-A449-00AA004A803D}" ax:persistence="persistPropertyBag">
  <ax:ocxPr ax:name="Size" ax:value="3387;503"/>
  <ax:ocxPr ax:name="Min" ax:value="1"/>
  <ax:ocxPr ax:name="Max" ax:value="300"/>
  <ax:ocxPr ax:name="Position" ax:value="69"/>
</ax:ocx>
</file>

<file path=xl/activeX/activeX2.xml><?xml version="1.0" encoding="utf-8"?>
<ax:ocx xmlns:ax="http://schemas.microsoft.com/office/2006/activeX" xmlns:r="http://schemas.openxmlformats.org/officeDocument/2006/relationships" ax:classid="{DFD181E0-5E2F-11CE-A449-00AA004A803D}" ax:persistence="persistPropertyBag">
  <ax:ocxPr ax:name="Size" ax:value="3387;503"/>
  <ax:ocxPr ax:name="Min" ax:value="1"/>
  <ax:ocxPr ax:name="Max" ax:value="100"/>
  <ax:ocxPr ax:name="Position" ax:value="67"/>
</ax:ocx>
</file>

<file path=xl/activeX/activeX3.xml><?xml version="1.0" encoding="utf-8"?>
<ax:ocx xmlns:ax="http://schemas.microsoft.com/office/2006/activeX" xmlns:r="http://schemas.openxmlformats.org/officeDocument/2006/relationships" ax:classid="{DFD181E0-5E2F-11CE-A449-00AA004A803D}" ax:persistence="persistPropertyBag">
  <ax:ocxPr ax:name="Size" ax:value="3387;503"/>
  <ax:ocxPr ax:name="Min" ax:value="1"/>
  <ax:ocxPr ax:name="Max" ax:value="50000"/>
  <ax:ocxPr ax:name="Position" ax:value="3615"/>
</ax:ocx>
</file>

<file path=xl/activeX/activeX4.xml><?xml version="1.0" encoding="utf-8"?>
<ax:ocx xmlns:ax="http://schemas.microsoft.com/office/2006/activeX" xmlns:r="http://schemas.openxmlformats.org/officeDocument/2006/relationships" ax:classid="{DFD181E0-5E2F-11CE-A449-00AA004A803D}" ax:persistence="persistPropertyBag">
  <ax:ocxPr ax:name="Size" ax:value="3387;503"/>
  <ax:ocxPr ax:name="Min" ax:value="1"/>
  <ax:ocxPr ax:name="Max" ax:value="100"/>
  <ax:ocxPr ax:name="Position" ax:value="23"/>
</ax:ocx>
</file>

<file path=xl/activeX/activeX5.xml><?xml version="1.0" encoding="utf-8"?>
<ax:ocx xmlns:ax="http://schemas.microsoft.com/office/2006/activeX" xmlns:r="http://schemas.openxmlformats.org/officeDocument/2006/relationships" ax:classid="{DFD181E0-5E2F-11CE-A449-00AA004A803D}" ax:persistence="persistPropertyBag">
  <ax:ocxPr ax:name="Size" ax:value="3387;503"/>
  <ax:ocxPr ax:name="Min" ax:value="1"/>
  <ax:ocxPr ax:name="Max" ax:value="30000"/>
  <ax:ocxPr ax:name="Position" ax:value="20964"/>
</ax:ocx>
</file>

<file path=xl/activeX/activeX6.xml><?xml version="1.0" encoding="utf-8"?>
<ax:ocx xmlns:ax="http://schemas.microsoft.com/office/2006/activeX" xmlns:r="http://schemas.openxmlformats.org/officeDocument/2006/relationships" ax:classid="{DFD181E0-5E2F-11CE-A449-00AA004A803D}" ax:persistence="persistPropertyBag">
  <ax:ocxPr ax:name="Size" ax:value="3387;503"/>
  <ax:ocxPr ax:name="Min" ax:value="1"/>
  <ax:ocxPr ax:name="Max" ax:value="1000"/>
  <ax:ocxPr ax:name="Position" ax:value="771"/>
</ax:ocx>
</file>

<file path=xl/activeX/activeX7.xml><?xml version="1.0" encoding="utf-8"?>
<ax:ocx xmlns:ax="http://schemas.microsoft.com/office/2006/activeX" xmlns:r="http://schemas.openxmlformats.org/officeDocument/2006/relationships" ax:classid="{DFD181E0-5E2F-11CE-A449-00AA004A803D}" ax:persistence="persistPropertyBag">
  <ax:ocxPr ax:name="Size" ax:value="3387;503"/>
  <ax:ocxPr ax:name="Min" ax:value="1"/>
  <ax:ocxPr ax:name="Max" ax:value="10000"/>
  <ax:ocxPr ax:name="Position" ax:value="7108"/>
</ax:ocx>
</file>

<file path=xl/activeX/activeX8.xml><?xml version="1.0" encoding="utf-8"?>
<ax:ocx xmlns:ax="http://schemas.microsoft.com/office/2006/activeX" xmlns:r="http://schemas.openxmlformats.org/officeDocument/2006/relationships" ax:classid="{DFD181E0-5E2F-11CE-A449-00AA004A803D}" ax:persistence="persistPropertyBag">
  <ax:ocxPr ax:name="Size" ax:value="3387;503"/>
  <ax:ocxPr ax:name="Min" ax:value="1"/>
  <ax:ocxPr ax:name="Max" ax:value="1000"/>
  <ax:ocxPr ax:name="Position" ax:value="650"/>
</ax:ocx>
</file>

<file path=xl/activeX/activeX9.xml><?xml version="1.0" encoding="utf-8"?>
<ax:ocx xmlns:ax="http://schemas.microsoft.com/office/2006/activeX" xmlns:r="http://schemas.openxmlformats.org/officeDocument/2006/relationships" ax:classid="{DFD181E0-5E2F-11CE-A449-00AA004A803D}" ax:persistence="persistPropertyBag">
  <ax:ocxPr ax:name="Size" ax:value="3387;503"/>
  <ax:ocxPr ax:name="Min" ax:value="1"/>
  <ax:ocxPr ax:name="Max" ax:value="200"/>
  <ax:ocxPr ax:name="Position" ax:value="113"/>
</ax:ocx>
</file>

<file path=xl/charts/chart1.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lang="en-US"/>
            </a:pPr>
            <a:r>
              <a:rPr lang="en-IE"/>
              <a:t>AC Signal Addition</a:t>
            </a:r>
          </a:p>
        </c:rich>
      </c:tx>
      <c:layout/>
    </c:title>
    <c:plotArea>
      <c:layout>
        <c:manualLayout>
          <c:layoutTarget val="inner"/>
          <c:xMode val="edge"/>
          <c:yMode val="edge"/>
          <c:x val="0.10551649903926515"/>
          <c:y val="8.5393321268631375E-2"/>
          <c:w val="0.85662209967585046"/>
          <c:h val="0.8614254725008742"/>
        </c:manualLayout>
      </c:layout>
      <c:scatterChart>
        <c:scatterStyle val="smoothMarker"/>
        <c:ser>
          <c:idx val="0"/>
          <c:order val="0"/>
          <c:tx>
            <c:v>V1</c:v>
          </c:tx>
          <c:spPr>
            <a:ln w="9525">
              <a:solidFill>
                <a:srgbClr val="FF0000"/>
              </a:solidFill>
            </a:ln>
          </c:spPr>
          <c:marker>
            <c:symbol val="none"/>
          </c:marker>
          <c:xVal>
            <c:numRef>
              <c:f>Calculations!$A$3:$A$91</c:f>
              <c:numCache>
                <c:formatCode>0.0E+00</c:formatCode>
                <c:ptCount val="89"/>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numCache>
            </c:numRef>
          </c:xVal>
          <c:yVal>
            <c:numRef>
              <c:f>Calculations!$B$3:$B$91</c:f>
              <c:numCache>
                <c:formatCode>0.00</c:formatCode>
                <c:ptCount val="89"/>
                <c:pt idx="0">
                  <c:v>0</c:v>
                </c:pt>
                <c:pt idx="1">
                  <c:v>0.47897634128116845</c:v>
                </c:pt>
                <c:pt idx="2">
                  <c:v>0.91106714105333342</c:v>
                </c:pt>
                <c:pt idx="3">
                  <c:v>1.2539763412811686</c:v>
                </c:pt>
                <c:pt idx="4">
                  <c:v>1.474137600257488</c:v>
                </c:pt>
                <c:pt idx="5">
                  <c:v>1.55</c:v>
                </c:pt>
                <c:pt idx="6">
                  <c:v>1.4741376002574882</c:v>
                </c:pt>
                <c:pt idx="7">
                  <c:v>1.2539763412811691</c:v>
                </c:pt>
                <c:pt idx="8">
                  <c:v>0.91106714105333353</c:v>
                </c:pt>
                <c:pt idx="9">
                  <c:v>0.47897634128116867</c:v>
                </c:pt>
                <c:pt idx="10">
                  <c:v>1.898980105108361E-16</c:v>
                </c:pt>
                <c:pt idx="11">
                  <c:v>-0.47897634128116773</c:v>
                </c:pt>
                <c:pt idx="12">
                  <c:v>-0.91106714105333275</c:v>
                </c:pt>
                <c:pt idx="13">
                  <c:v>-1.2539763412811684</c:v>
                </c:pt>
                <c:pt idx="14">
                  <c:v>-1.4741376002574875</c:v>
                </c:pt>
                <c:pt idx="15">
                  <c:v>-1.55</c:v>
                </c:pt>
                <c:pt idx="16">
                  <c:v>-1.4741376002574882</c:v>
                </c:pt>
                <c:pt idx="17">
                  <c:v>-1.2539763412811689</c:v>
                </c:pt>
                <c:pt idx="18">
                  <c:v>-0.91106714105333375</c:v>
                </c:pt>
                <c:pt idx="19">
                  <c:v>-0.47897634128116884</c:v>
                </c:pt>
                <c:pt idx="20">
                  <c:v>-3.797960210216722E-16</c:v>
                </c:pt>
                <c:pt idx="21">
                  <c:v>0.47897634128116812</c:v>
                </c:pt>
                <c:pt idx="22">
                  <c:v>0.91106714105333186</c:v>
                </c:pt>
                <c:pt idx="23">
                  <c:v>1.2539763412811675</c:v>
                </c:pt>
                <c:pt idx="24">
                  <c:v>1.4741376002574875</c:v>
                </c:pt>
                <c:pt idx="25">
                  <c:v>1.55</c:v>
                </c:pt>
                <c:pt idx="26">
                  <c:v>1.4741376002574882</c:v>
                </c:pt>
                <c:pt idx="27">
                  <c:v>1.2539763412811689</c:v>
                </c:pt>
                <c:pt idx="28">
                  <c:v>0.91106714105333597</c:v>
                </c:pt>
                <c:pt idx="29">
                  <c:v>0.47897634128117167</c:v>
                </c:pt>
                <c:pt idx="30">
                  <c:v>3.3230471326028966E-15</c:v>
                </c:pt>
                <c:pt idx="31">
                  <c:v>-0.4789763412811654</c:v>
                </c:pt>
                <c:pt idx="32">
                  <c:v>-0.91106714105333286</c:v>
                </c:pt>
                <c:pt idx="33">
                  <c:v>-1.2539763412811682</c:v>
                </c:pt>
                <c:pt idx="34">
                  <c:v>-1.4741376002574886</c:v>
                </c:pt>
                <c:pt idx="35">
                  <c:v>-1.55</c:v>
                </c:pt>
                <c:pt idx="36">
                  <c:v>-1.4741376002574866</c:v>
                </c:pt>
                <c:pt idx="37">
                  <c:v>-1.2539763412811642</c:v>
                </c:pt>
                <c:pt idx="38">
                  <c:v>-0.9110671410533272</c:v>
                </c:pt>
                <c:pt idx="39">
                  <c:v>-0.47897634128115874</c:v>
                </c:pt>
                <c:pt idx="40">
                  <c:v>1.0253820362238209E-14</c:v>
                </c:pt>
                <c:pt idx="41">
                  <c:v>0.47897634128118088</c:v>
                </c:pt>
                <c:pt idx="42">
                  <c:v>0.91106714105334385</c:v>
                </c:pt>
                <c:pt idx="43">
                  <c:v>1.2539763412811777</c:v>
                </c:pt>
                <c:pt idx="44">
                  <c:v>1.4741376002574937</c:v>
                </c:pt>
                <c:pt idx="45">
                  <c:v>1.55</c:v>
                </c:pt>
                <c:pt idx="46">
                  <c:v>1.4741376002574815</c:v>
                </c:pt>
                <c:pt idx="47">
                  <c:v>1.2539763412811562</c:v>
                </c:pt>
                <c:pt idx="48">
                  <c:v>0.9110671410533141</c:v>
                </c:pt>
                <c:pt idx="49">
                  <c:v>0.47897634128114586</c:v>
                </c:pt>
                <c:pt idx="50">
                  <c:v>-2.6584040958149702E-14</c:v>
                </c:pt>
                <c:pt idx="51">
                  <c:v>-0.47897634128119643</c:v>
                </c:pt>
                <c:pt idx="52">
                  <c:v>-0.91106714105335485</c:v>
                </c:pt>
                <c:pt idx="53">
                  <c:v>-1.2539763412811857</c:v>
                </c:pt>
                <c:pt idx="54">
                  <c:v>-1.474137600257498</c:v>
                </c:pt>
                <c:pt idx="55">
                  <c:v>-1.55</c:v>
                </c:pt>
                <c:pt idx="56">
                  <c:v>-1.4741376002574764</c:v>
                </c:pt>
                <c:pt idx="57">
                  <c:v>-1.2539763412811482</c:v>
                </c:pt>
                <c:pt idx="58">
                  <c:v>-0.91106714105330311</c:v>
                </c:pt>
                <c:pt idx="59">
                  <c:v>-0.47897634128113026</c:v>
                </c:pt>
                <c:pt idx="60">
                  <c:v>3.7407555351920417E-14</c:v>
                </c:pt>
                <c:pt idx="61">
                  <c:v>0.47897634128120142</c:v>
                </c:pt>
                <c:pt idx="62">
                  <c:v>0.91106714105335918</c:v>
                </c:pt>
                <c:pt idx="63">
                  <c:v>1.2539763412811888</c:v>
                </c:pt>
                <c:pt idx="64">
                  <c:v>1.474137600257498</c:v>
                </c:pt>
                <c:pt idx="65">
                  <c:v>1.55</c:v>
                </c:pt>
                <c:pt idx="66">
                  <c:v>1.47413760025748</c:v>
                </c:pt>
                <c:pt idx="67">
                  <c:v>1.2539763412811546</c:v>
                </c:pt>
                <c:pt idx="68">
                  <c:v>0.91106714105331221</c:v>
                </c:pt>
                <c:pt idx="69">
                  <c:v>0.47897634128114619</c:v>
                </c:pt>
                <c:pt idx="70">
                  <c:v>-2.0697538734987254E-14</c:v>
                </c:pt>
                <c:pt idx="71">
                  <c:v>-0.4789763412811856</c:v>
                </c:pt>
                <c:pt idx="72">
                  <c:v>-0.91106714105334563</c:v>
                </c:pt>
                <c:pt idx="73">
                  <c:v>-1.2539763412811757</c:v>
                </c:pt>
                <c:pt idx="74">
                  <c:v>-1.4741376002574929</c:v>
                </c:pt>
                <c:pt idx="75">
                  <c:v>-1.55</c:v>
                </c:pt>
                <c:pt idx="76">
                  <c:v>-1.4741376002574851</c:v>
                </c:pt>
                <c:pt idx="77">
                  <c:v>-1.2539763412811646</c:v>
                </c:pt>
                <c:pt idx="78">
                  <c:v>-0.91106714105333009</c:v>
                </c:pt>
                <c:pt idx="79">
                  <c:v>-0.47897634128116212</c:v>
                </c:pt>
                <c:pt idx="80">
                  <c:v>3.9875221180540878E-15</c:v>
                </c:pt>
                <c:pt idx="81">
                  <c:v>0.47897634128116967</c:v>
                </c:pt>
                <c:pt idx="82">
                  <c:v>0.9110671410533322</c:v>
                </c:pt>
                <c:pt idx="83">
                  <c:v>1.253976341281166</c:v>
                </c:pt>
                <c:pt idx="84">
                  <c:v>1.4741376002574877</c:v>
                </c:pt>
                <c:pt idx="85">
                  <c:v>1.55</c:v>
                </c:pt>
                <c:pt idx="86">
                  <c:v>1.4741376002574902</c:v>
                </c:pt>
                <c:pt idx="87">
                  <c:v>1.2539763412811744</c:v>
                </c:pt>
                <c:pt idx="88">
                  <c:v>0.91106714105334374</c:v>
                </c:pt>
              </c:numCache>
            </c:numRef>
          </c:yVal>
          <c:smooth val="1"/>
        </c:ser>
        <c:ser>
          <c:idx val="1"/>
          <c:order val="1"/>
          <c:tx>
            <c:v>V2</c:v>
          </c:tx>
          <c:spPr>
            <a:ln w="9525">
              <a:solidFill>
                <a:srgbClr val="0070C0"/>
              </a:solidFill>
            </a:ln>
          </c:spPr>
          <c:marker>
            <c:symbol val="none"/>
          </c:marker>
          <c:xVal>
            <c:numRef>
              <c:f>Calculations!$A$3:$A$91</c:f>
              <c:numCache>
                <c:formatCode>0.0E+00</c:formatCode>
                <c:ptCount val="89"/>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numCache>
            </c:numRef>
          </c:xVal>
          <c:yVal>
            <c:numRef>
              <c:f>Calculations!$C$3:$C$91</c:f>
              <c:numCache>
                <c:formatCode>0.00</c:formatCode>
                <c:ptCount val="89"/>
                <c:pt idx="0">
                  <c:v>0</c:v>
                </c:pt>
                <c:pt idx="1">
                  <c:v>0.32929344466873917</c:v>
                </c:pt>
                <c:pt idx="2">
                  <c:v>-4.3073643432616937E-2</c:v>
                </c:pt>
                <c:pt idx="3">
                  <c:v>-0.32365914253306605</c:v>
                </c:pt>
                <c:pt idx="4">
                  <c:v>8.5410284883831677E-2</c:v>
                </c:pt>
                <c:pt idx="5">
                  <c:v>0.31248694273338512</c:v>
                </c:pt>
                <c:pt idx="6">
                  <c:v>-0.1262855326804791</c:v>
                </c:pt>
                <c:pt idx="7">
                  <c:v>-0.2959680047057876</c:v>
                </c:pt>
                <c:pt idx="8">
                  <c:v>0.1649999999999997</c:v>
                </c:pt>
                <c:pt idx="9">
                  <c:v>0.27438497205984042</c:v>
                </c:pt>
                <c:pt idx="10">
                  <c:v>-0.20089127157287676</c:v>
                </c:pt>
                <c:pt idx="11">
                  <c:v>-0.24810713646806334</c:v>
                </c:pt>
                <c:pt idx="12">
                  <c:v>0.23334523779155991</c:v>
                </c:pt>
                <c:pt idx="13">
                  <c:v>0.21758411898302349</c:v>
                </c:pt>
                <c:pt idx="14">
                  <c:v>-0.26180660229610636</c:v>
                </c:pt>
                <c:pt idx="15">
                  <c:v>-0.18333817689647042</c:v>
                </c:pt>
                <c:pt idx="16">
                  <c:v>0.28578838324886441</c:v>
                </c:pt>
                <c:pt idx="17">
                  <c:v>0.145955267772271</c:v>
                </c:pt>
                <c:pt idx="18">
                  <c:v>-0.30488024572872396</c:v>
                </c:pt>
                <c:pt idx="19">
                  <c:v>-0.10607502355004483</c:v>
                </c:pt>
                <c:pt idx="20">
                  <c:v>0.31875552267539187</c:v>
                </c:pt>
                <c:pt idx="21">
                  <c:v>6.4379806265323705E-2</c:v>
                </c:pt>
                <c:pt idx="22">
                  <c:v>-0.3271768042533571</c:v>
                </c:pt>
                <c:pt idx="23">
                  <c:v>-2.1583032645948401E-2</c:v>
                </c:pt>
                <c:pt idx="24">
                  <c:v>0.33</c:v>
                </c:pt>
                <c:pt idx="25">
                  <c:v>-2.1583032645943887E-2</c:v>
                </c:pt>
                <c:pt idx="26">
                  <c:v>-0.32717680425335771</c:v>
                </c:pt>
                <c:pt idx="27">
                  <c:v>6.437980626531925E-2</c:v>
                </c:pt>
                <c:pt idx="28">
                  <c:v>0.31875552267539364</c:v>
                </c:pt>
                <c:pt idx="29">
                  <c:v>-0.10607502355004055</c:v>
                </c:pt>
                <c:pt idx="30">
                  <c:v>-0.30488024572872618</c:v>
                </c:pt>
                <c:pt idx="31">
                  <c:v>0.14595526777226797</c:v>
                </c:pt>
                <c:pt idx="32">
                  <c:v>0.28578838324886546</c:v>
                </c:pt>
                <c:pt idx="33">
                  <c:v>-0.18333817689646859</c:v>
                </c:pt>
                <c:pt idx="34">
                  <c:v>-0.26180660229610697</c:v>
                </c:pt>
                <c:pt idx="35">
                  <c:v>0.21758411898302452</c:v>
                </c:pt>
                <c:pt idx="36">
                  <c:v>0.23334523779155811</c:v>
                </c:pt>
                <c:pt idx="37">
                  <c:v>-0.24810713646806734</c:v>
                </c:pt>
                <c:pt idx="38">
                  <c:v>-0.20089127157287104</c:v>
                </c:pt>
                <c:pt idx="39">
                  <c:v>0.27438497205984541</c:v>
                </c:pt>
                <c:pt idx="40">
                  <c:v>0.16499999999999243</c:v>
                </c:pt>
                <c:pt idx="41">
                  <c:v>-0.29596800470579265</c:v>
                </c:pt>
                <c:pt idx="42">
                  <c:v>-0.12628553268046486</c:v>
                </c:pt>
                <c:pt idx="43">
                  <c:v>0.31248694273338967</c:v>
                </c:pt>
                <c:pt idx="44">
                  <c:v>8.5410284883813969E-2</c:v>
                </c:pt>
                <c:pt idx="45">
                  <c:v>-0.32365914253306949</c:v>
                </c:pt>
                <c:pt idx="46">
                  <c:v>-4.3073643432596148E-2</c:v>
                </c:pt>
                <c:pt idx="47">
                  <c:v>0.32929344466874078</c:v>
                </c:pt>
                <c:pt idx="48">
                  <c:v>-2.3609558318787862E-14</c:v>
                </c:pt>
                <c:pt idx="49">
                  <c:v>-0.32929344466873739</c:v>
                </c:pt>
                <c:pt idx="50">
                  <c:v>4.3073643432642958E-2</c:v>
                </c:pt>
                <c:pt idx="51">
                  <c:v>0.32365914253306027</c:v>
                </c:pt>
                <c:pt idx="52">
                  <c:v>-8.5410284883859586E-2</c:v>
                </c:pt>
                <c:pt idx="53">
                  <c:v>-0.31248694273337446</c:v>
                </c:pt>
                <c:pt idx="54">
                  <c:v>0.12628553268051282</c:v>
                </c:pt>
                <c:pt idx="55">
                  <c:v>0.29596800470577173</c:v>
                </c:pt>
                <c:pt idx="56">
                  <c:v>-0.16500000000003334</c:v>
                </c:pt>
                <c:pt idx="57">
                  <c:v>-0.27438497205981915</c:v>
                </c:pt>
                <c:pt idx="58">
                  <c:v>0.20089127157291037</c:v>
                </c:pt>
                <c:pt idx="59">
                  <c:v>0.2481071364680362</c:v>
                </c:pt>
                <c:pt idx="60">
                  <c:v>-0.23334523779158819</c:v>
                </c:pt>
                <c:pt idx="61">
                  <c:v>-0.21758411898299429</c:v>
                </c:pt>
                <c:pt idx="62">
                  <c:v>0.26180660229613001</c:v>
                </c:pt>
                <c:pt idx="63">
                  <c:v>0.18333817689643908</c:v>
                </c:pt>
                <c:pt idx="64">
                  <c:v>-0.28578838324887973</c:v>
                </c:pt>
                <c:pt idx="65">
                  <c:v>-0.14595526777224455</c:v>
                </c:pt>
                <c:pt idx="66">
                  <c:v>0.30488024572873529</c:v>
                </c:pt>
                <c:pt idx="67">
                  <c:v>0.10607502355001805</c:v>
                </c:pt>
                <c:pt idx="68">
                  <c:v>-0.31875552267539919</c:v>
                </c:pt>
                <c:pt idx="69">
                  <c:v>-6.4379806265302847E-2</c:v>
                </c:pt>
                <c:pt idx="70">
                  <c:v>0.32717680425335988</c:v>
                </c:pt>
                <c:pt idx="71">
                  <c:v>2.1583032645929524E-2</c:v>
                </c:pt>
                <c:pt idx="72">
                  <c:v>-0.33</c:v>
                </c:pt>
                <c:pt idx="73">
                  <c:v>2.1583032645962764E-2</c:v>
                </c:pt>
                <c:pt idx="74">
                  <c:v>0.32717680425335555</c:v>
                </c:pt>
                <c:pt idx="75">
                  <c:v>-6.4379806265330922E-2</c:v>
                </c:pt>
                <c:pt idx="76">
                  <c:v>-0.31875552267539059</c:v>
                </c:pt>
                <c:pt idx="77">
                  <c:v>0.10607502355004959</c:v>
                </c:pt>
                <c:pt idx="78">
                  <c:v>0.30488024572872252</c:v>
                </c:pt>
                <c:pt idx="79">
                  <c:v>-0.14595526777227444</c:v>
                </c:pt>
                <c:pt idx="80">
                  <c:v>-0.28578838324886541</c:v>
                </c:pt>
                <c:pt idx="81">
                  <c:v>0.18333817689647067</c:v>
                </c:pt>
                <c:pt idx="82">
                  <c:v>0.26180660229610969</c:v>
                </c:pt>
                <c:pt idx="83">
                  <c:v>-0.2175841189830158</c:v>
                </c:pt>
                <c:pt idx="84">
                  <c:v>-0.23334523779156463</c:v>
                </c:pt>
                <c:pt idx="85">
                  <c:v>0.24810713646805507</c:v>
                </c:pt>
                <c:pt idx="86">
                  <c:v>0.20089127157288394</c:v>
                </c:pt>
                <c:pt idx="87">
                  <c:v>-0.27438497205983248</c:v>
                </c:pt>
                <c:pt idx="88">
                  <c:v>-0.16500000000001669</c:v>
                </c:pt>
              </c:numCache>
            </c:numRef>
          </c:yVal>
          <c:smooth val="1"/>
        </c:ser>
        <c:ser>
          <c:idx val="3"/>
          <c:order val="2"/>
          <c:tx>
            <c:v>V3</c:v>
          </c:tx>
          <c:spPr>
            <a:ln w="3175">
              <a:solidFill>
                <a:srgbClr val="FFFF00"/>
              </a:solidFill>
            </a:ln>
          </c:spPr>
          <c:marker>
            <c:symbol val="none"/>
          </c:marker>
          <c:xVal>
            <c:numRef>
              <c:f>Calculations!$A$3:$A$91</c:f>
              <c:numCache>
                <c:formatCode>0.0E+00</c:formatCode>
                <c:ptCount val="89"/>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numCache>
            </c:numRef>
          </c:xVal>
          <c:yVal>
            <c:numRef>
              <c:f>Calculations!$D$3:$D$91</c:f>
              <c:numCache>
                <c:formatCode>0.00</c:formatCode>
                <c:ptCount val="89"/>
                <c:pt idx="0">
                  <c:v>0</c:v>
                </c:pt>
                <c:pt idx="1">
                  <c:v>6.0477999824999872E-2</c:v>
                </c:pt>
                <c:pt idx="2">
                  <c:v>-0.11863186403317802</c:v>
                </c:pt>
                <c:pt idx="3">
                  <c:v>0.17222677223607671</c:v>
                </c:pt>
                <c:pt idx="4">
                  <c:v>-0.21920310216783001</c:v>
                </c:pt>
                <c:pt idx="5">
                  <c:v>0.25775557981378916</c:v>
                </c:pt>
                <c:pt idx="6">
                  <c:v>-0.28640265507849932</c:v>
                </c:pt>
                <c:pt idx="7">
                  <c:v>0.30404343692500163</c:v>
                </c:pt>
                <c:pt idx="8">
                  <c:v>-0.31</c:v>
                </c:pt>
                <c:pt idx="9">
                  <c:v>0.3040434369250013</c:v>
                </c:pt>
                <c:pt idx="10">
                  <c:v>-0.28640265507849871</c:v>
                </c:pt>
                <c:pt idx="11">
                  <c:v>0.25775557981378822</c:v>
                </c:pt>
                <c:pt idx="12">
                  <c:v>-0.21920310216782807</c:v>
                </c:pt>
                <c:pt idx="13">
                  <c:v>0.17222677223607577</c:v>
                </c:pt>
                <c:pt idx="14">
                  <c:v>-0.11863186403317598</c:v>
                </c:pt>
                <c:pt idx="15">
                  <c:v>6.0477999824996874E-2</c:v>
                </c:pt>
                <c:pt idx="16">
                  <c:v>1.6710352719606636E-15</c:v>
                </c:pt>
                <c:pt idx="17">
                  <c:v>-6.0477999825000149E-2</c:v>
                </c:pt>
                <c:pt idx="18">
                  <c:v>0.11863186403317905</c:v>
                </c:pt>
                <c:pt idx="19">
                  <c:v>-0.17222677223607857</c:v>
                </c:pt>
                <c:pt idx="20">
                  <c:v>0.21920310216783043</c:v>
                </c:pt>
                <c:pt idx="21">
                  <c:v>-0.2577555798137901</c:v>
                </c:pt>
                <c:pt idx="22">
                  <c:v>0.28640265507849999</c:v>
                </c:pt>
                <c:pt idx="23">
                  <c:v>-0.30404343692500219</c:v>
                </c:pt>
                <c:pt idx="24">
                  <c:v>0.31</c:v>
                </c:pt>
                <c:pt idx="25">
                  <c:v>-0.30404343692500119</c:v>
                </c:pt>
                <c:pt idx="26">
                  <c:v>0.28640265507849805</c:v>
                </c:pt>
                <c:pt idx="27">
                  <c:v>-0.25775557981378733</c:v>
                </c:pt>
                <c:pt idx="28">
                  <c:v>0.2192031021678269</c:v>
                </c:pt>
                <c:pt idx="29">
                  <c:v>-0.17222677223607258</c:v>
                </c:pt>
                <c:pt idx="30">
                  <c:v>0.1186318640331724</c:v>
                </c:pt>
                <c:pt idx="31">
                  <c:v>-6.0477999824993078E-2</c:v>
                </c:pt>
                <c:pt idx="32">
                  <c:v>-3.3420705439213272E-15</c:v>
                </c:pt>
                <c:pt idx="33">
                  <c:v>6.0477999824999636E-2</c:v>
                </c:pt>
                <c:pt idx="34">
                  <c:v>-0.11863186403317449</c:v>
                </c:pt>
                <c:pt idx="35">
                  <c:v>0.1722267722360708</c:v>
                </c:pt>
                <c:pt idx="36">
                  <c:v>-0.21920310216782227</c:v>
                </c:pt>
                <c:pt idx="37">
                  <c:v>0.25775557981378122</c:v>
                </c:pt>
                <c:pt idx="38">
                  <c:v>-0.28640265507849388</c:v>
                </c:pt>
                <c:pt idx="39">
                  <c:v>0.30404343692499819</c:v>
                </c:pt>
                <c:pt idx="40">
                  <c:v>-0.31</c:v>
                </c:pt>
                <c:pt idx="41">
                  <c:v>0.30404343692500602</c:v>
                </c:pt>
                <c:pt idx="42">
                  <c:v>-0.28640265507850921</c:v>
                </c:pt>
                <c:pt idx="43">
                  <c:v>0.25775557981380598</c:v>
                </c:pt>
                <c:pt idx="44">
                  <c:v>-0.21920310216785063</c:v>
                </c:pt>
                <c:pt idx="45">
                  <c:v>0.17222677223610783</c:v>
                </c:pt>
                <c:pt idx="46">
                  <c:v>-0.11863186403321155</c:v>
                </c:pt>
                <c:pt idx="47">
                  <c:v>6.0477999825034649E-2</c:v>
                </c:pt>
                <c:pt idx="48">
                  <c:v>-4.3445908762956839E-14</c:v>
                </c:pt>
                <c:pt idx="49">
                  <c:v>-6.0477999824958058E-2</c:v>
                </c:pt>
                <c:pt idx="50">
                  <c:v>0.11863186403313127</c:v>
                </c:pt>
                <c:pt idx="51">
                  <c:v>-0.17222677223603555</c:v>
                </c:pt>
                <c:pt idx="52">
                  <c:v>0.21920310216778918</c:v>
                </c:pt>
                <c:pt idx="53">
                  <c:v>-0.25775557981375768</c:v>
                </c:pt>
                <c:pt idx="54">
                  <c:v>0.28640265507847767</c:v>
                </c:pt>
                <c:pt idx="55">
                  <c:v>-0.30404343692498909</c:v>
                </c:pt>
                <c:pt idx="56">
                  <c:v>0.31</c:v>
                </c:pt>
                <c:pt idx="57">
                  <c:v>-0.30404343692501518</c:v>
                </c:pt>
                <c:pt idx="58">
                  <c:v>0.28640265507852547</c:v>
                </c:pt>
                <c:pt idx="59">
                  <c:v>-0.25775557981383196</c:v>
                </c:pt>
                <c:pt idx="60">
                  <c:v>0.21920310216787747</c:v>
                </c:pt>
                <c:pt idx="61">
                  <c:v>-0.17222677223613206</c:v>
                </c:pt>
                <c:pt idx="62">
                  <c:v>0.11863186403323848</c:v>
                </c:pt>
                <c:pt idx="63">
                  <c:v>-6.0477999825054606E-2</c:v>
                </c:pt>
                <c:pt idx="64">
                  <c:v>5.4990968376134039E-14</c:v>
                </c:pt>
                <c:pt idx="65">
                  <c:v>6.047799982494674E-2</c:v>
                </c:pt>
                <c:pt idx="66">
                  <c:v>-0.11863186403312874</c:v>
                </c:pt>
                <c:pt idx="67">
                  <c:v>0.1722267722360406</c:v>
                </c:pt>
                <c:pt idx="68">
                  <c:v>-0.2192031021677997</c:v>
                </c:pt>
                <c:pt idx="69">
                  <c:v>0.25775557981376596</c:v>
                </c:pt>
                <c:pt idx="70">
                  <c:v>-0.28640265507848339</c:v>
                </c:pt>
                <c:pt idx="71">
                  <c:v>0.30404343692499541</c:v>
                </c:pt>
                <c:pt idx="72">
                  <c:v>-0.31</c:v>
                </c:pt>
                <c:pt idx="73">
                  <c:v>0.30404343692500713</c:v>
                </c:pt>
                <c:pt idx="74">
                  <c:v>-0.28640265507850965</c:v>
                </c:pt>
                <c:pt idx="75">
                  <c:v>0.25775557981379921</c:v>
                </c:pt>
                <c:pt idx="76">
                  <c:v>-0.21920310216784203</c:v>
                </c:pt>
                <c:pt idx="77">
                  <c:v>0.17222677223609037</c:v>
                </c:pt>
                <c:pt idx="78">
                  <c:v>-0.11863186403318404</c:v>
                </c:pt>
                <c:pt idx="79">
                  <c:v>6.0477999825005443E-2</c:v>
                </c:pt>
                <c:pt idx="80">
                  <c:v>-4.8609185253345452E-15</c:v>
                </c:pt>
                <c:pt idx="81">
                  <c:v>-6.0477999824995909E-2</c:v>
                </c:pt>
                <c:pt idx="82">
                  <c:v>0.1186318640331832</c:v>
                </c:pt>
                <c:pt idx="83">
                  <c:v>-0.17222677223608229</c:v>
                </c:pt>
                <c:pt idx="84">
                  <c:v>0.21920310216783515</c:v>
                </c:pt>
                <c:pt idx="85">
                  <c:v>-0.25775557981379382</c:v>
                </c:pt>
                <c:pt idx="86">
                  <c:v>0.28640265507850593</c:v>
                </c:pt>
                <c:pt idx="87">
                  <c:v>-0.30404343692500518</c:v>
                </c:pt>
                <c:pt idx="88">
                  <c:v>0.31</c:v>
                </c:pt>
              </c:numCache>
            </c:numRef>
          </c:yVal>
          <c:smooth val="1"/>
        </c:ser>
        <c:ser>
          <c:idx val="4"/>
          <c:order val="3"/>
          <c:tx>
            <c:v>V4</c:v>
          </c:tx>
          <c:spPr>
            <a:ln w="3175">
              <a:solidFill>
                <a:srgbClr val="00B050"/>
              </a:solidFill>
            </a:ln>
          </c:spPr>
          <c:marker>
            <c:symbol val="none"/>
          </c:marker>
          <c:xVal>
            <c:numRef>
              <c:f>Calculations!$A$3:$A$91</c:f>
              <c:numCache>
                <c:formatCode>0.0E+00</c:formatCode>
                <c:ptCount val="89"/>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numCache>
            </c:numRef>
          </c:xVal>
          <c:yVal>
            <c:numRef>
              <c:f>Calculations!$E$3:$E$91</c:f>
              <c:numCache>
                <c:formatCode>0.00</c:formatCode>
                <c:ptCount val="89"/>
                <c:pt idx="0">
                  <c:v>0</c:v>
                </c:pt>
                <c:pt idx="1">
                  <c:v>-0.40752311894522741</c:v>
                </c:pt>
                <c:pt idx="2">
                  <c:v>0.54735159966970837</c:v>
                </c:pt>
                <c:pt idx="3">
                  <c:v>-0.32763461747083839</c:v>
                </c:pt>
                <c:pt idx="4">
                  <c:v>-0.10729967710886985</c:v>
                </c:pt>
                <c:pt idx="5">
                  <c:v>0.47175073550014895</c:v>
                </c:pt>
                <c:pt idx="6">
                  <c:v>-0.52631718465271549</c:v>
                </c:pt>
                <c:pt idx="7">
                  <c:v>0.23515530138665761</c:v>
                </c:pt>
                <c:pt idx="8">
                  <c:v>0.21047588780079809</c:v>
                </c:pt>
                <c:pt idx="9">
                  <c:v>-0.51784923585066078</c:v>
                </c:pt>
                <c:pt idx="10">
                  <c:v>0.48505669539159663</c:v>
                </c:pt>
                <c:pt idx="11">
                  <c:v>-0.13363909894679846</c:v>
                </c:pt>
                <c:pt idx="12">
                  <c:v>-0.30556362816077787</c:v>
                </c:pt>
                <c:pt idx="13">
                  <c:v>0.54404708048062889</c:v>
                </c:pt>
                <c:pt idx="14">
                  <c:v>-0.42515574934950878</c:v>
                </c:pt>
                <c:pt idx="15">
                  <c:v>2.6987220880085976E-2</c:v>
                </c:pt>
                <c:pt idx="16">
                  <c:v>0.38890872965259921</c:v>
                </c:pt>
                <c:pt idx="17">
                  <c:v>-0.54933750091284483</c:v>
                </c:pt>
                <c:pt idx="18">
                  <c:v>0.3489163062900083</c:v>
                </c:pt>
                <c:pt idx="19">
                  <c:v>8.0701760950448065E-2</c:v>
                </c:pt>
                <c:pt idx="20">
                  <c:v>-0.45730828676639684</c:v>
                </c:pt>
                <c:pt idx="21">
                  <c:v>0.53351718925699976</c:v>
                </c:pt>
                <c:pt idx="22">
                  <c:v>-0.25926820525430472</c:v>
                </c:pt>
                <c:pt idx="23">
                  <c:v>-0.18528941936571769</c:v>
                </c:pt>
                <c:pt idx="24">
                  <c:v>0.50813374288120461</c:v>
                </c:pt>
                <c:pt idx="25">
                  <c:v>-0.49719411121789597</c:v>
                </c:pt>
                <c:pt idx="26">
                  <c:v>0.1596565724899634</c:v>
                </c:pt>
                <c:pt idx="27">
                  <c:v>0.28275650930626661</c:v>
                </c:pt>
                <c:pt idx="28">
                  <c:v>-0.53943190422177467</c:v>
                </c:pt>
                <c:pt idx="29">
                  <c:v>0.44176414231435929</c:v>
                </c:pt>
                <c:pt idx="30">
                  <c:v>-5.3909427181270418E-2</c:v>
                </c:pt>
                <c:pt idx="31">
                  <c:v>-0.36935742516585357</c:v>
                </c:pt>
                <c:pt idx="32">
                  <c:v>0.55000000000000004</c:v>
                </c:pt>
                <c:pt idx="33">
                  <c:v>-0.36935742516585612</c:v>
                </c:pt>
                <c:pt idx="34">
                  <c:v>-5.3909427181259156E-2</c:v>
                </c:pt>
                <c:pt idx="35">
                  <c:v>0.44176414231436184</c:v>
                </c:pt>
                <c:pt idx="36">
                  <c:v>-0.53943190422177234</c:v>
                </c:pt>
                <c:pt idx="37">
                  <c:v>0.2827565093062428</c:v>
                </c:pt>
                <c:pt idx="38">
                  <c:v>0.15965657248998247</c:v>
                </c:pt>
                <c:pt idx="39">
                  <c:v>-0.49719411121791118</c:v>
                </c:pt>
                <c:pt idx="40">
                  <c:v>0.50813374288118807</c:v>
                </c:pt>
                <c:pt idx="41">
                  <c:v>-0.18528941936567681</c:v>
                </c:pt>
                <c:pt idx="42">
                  <c:v>-0.2592682052543499</c:v>
                </c:pt>
                <c:pt idx="43">
                  <c:v>0.53351718925701597</c:v>
                </c:pt>
                <c:pt idx="44">
                  <c:v>-0.45730828676635538</c:v>
                </c:pt>
                <c:pt idx="45">
                  <c:v>8.0701760950374207E-2</c:v>
                </c:pt>
                <c:pt idx="46">
                  <c:v>0.34891630629007203</c:v>
                </c:pt>
                <c:pt idx="47">
                  <c:v>-0.54933750091284961</c:v>
                </c:pt>
                <c:pt idx="48">
                  <c:v>0.38890872965253531</c:v>
                </c:pt>
                <c:pt idx="49">
                  <c:v>2.698722088018396E-2</c:v>
                </c:pt>
                <c:pt idx="50">
                  <c:v>-0.42515574934957845</c:v>
                </c:pt>
                <c:pt idx="51">
                  <c:v>0.54404708048061101</c:v>
                </c:pt>
                <c:pt idx="52">
                  <c:v>-0.30556362816068006</c:v>
                </c:pt>
                <c:pt idx="53">
                  <c:v>-0.13363909894692394</c:v>
                </c:pt>
                <c:pt idx="54">
                  <c:v>0.48505669539166307</c:v>
                </c:pt>
                <c:pt idx="55">
                  <c:v>-0.51784923585060927</c:v>
                </c:pt>
                <c:pt idx="56">
                  <c:v>0.21047588780066051</c:v>
                </c:pt>
                <c:pt idx="57">
                  <c:v>0.23515530138680105</c:v>
                </c:pt>
                <c:pt idx="58">
                  <c:v>-0.526317184652765</c:v>
                </c:pt>
                <c:pt idx="59">
                  <c:v>0.47175073550006336</c:v>
                </c:pt>
                <c:pt idx="60">
                  <c:v>-0.1072996771087104</c:v>
                </c:pt>
                <c:pt idx="61">
                  <c:v>-0.32763461747096589</c:v>
                </c:pt>
                <c:pt idx="62">
                  <c:v>0.54735159966972347</c:v>
                </c:pt>
                <c:pt idx="63">
                  <c:v>-0.40752311894512711</c:v>
                </c:pt>
                <c:pt idx="64">
                  <c:v>-1.2936744774386112E-13</c:v>
                </c:pt>
                <c:pt idx="65">
                  <c:v>0.40752311894532184</c:v>
                </c:pt>
                <c:pt idx="66">
                  <c:v>-0.54735159966969804</c:v>
                </c:pt>
                <c:pt idx="67">
                  <c:v>0.32763461747075801</c:v>
                </c:pt>
                <c:pt idx="68">
                  <c:v>0.10729967710896417</c:v>
                </c:pt>
                <c:pt idx="69">
                  <c:v>-0.47175073550019642</c:v>
                </c:pt>
                <c:pt idx="70">
                  <c:v>0.52631718465268984</c:v>
                </c:pt>
                <c:pt idx="71">
                  <c:v>-0.23515530138658128</c:v>
                </c:pt>
                <c:pt idx="72">
                  <c:v>-0.21047588780087065</c:v>
                </c:pt>
                <c:pt idx="73">
                  <c:v>0.51784923585068587</c:v>
                </c:pt>
                <c:pt idx="74">
                  <c:v>-0.48505669539156326</c:v>
                </c:pt>
                <c:pt idx="75">
                  <c:v>0.13363909894676396</c:v>
                </c:pt>
                <c:pt idx="76">
                  <c:v>0.30556362816080418</c:v>
                </c:pt>
                <c:pt idx="77">
                  <c:v>-0.54404708048063299</c:v>
                </c:pt>
                <c:pt idx="78">
                  <c:v>0.42515574934949368</c:v>
                </c:pt>
                <c:pt idx="79">
                  <c:v>-2.6987220880066057E-2</c:v>
                </c:pt>
                <c:pt idx="80">
                  <c:v>-0.38890872965260775</c:v>
                </c:pt>
                <c:pt idx="81">
                  <c:v>0.54933750091284461</c:v>
                </c:pt>
                <c:pt idx="82">
                  <c:v>-0.34891630629000492</c:v>
                </c:pt>
                <c:pt idx="83">
                  <c:v>-8.0701760950444595E-2</c:v>
                </c:pt>
                <c:pt idx="84">
                  <c:v>0.4573082867663949</c:v>
                </c:pt>
                <c:pt idx="85">
                  <c:v>-0.53351718925701019</c:v>
                </c:pt>
                <c:pt idx="86">
                  <c:v>0.2592682052543423</c:v>
                </c:pt>
                <c:pt idx="87">
                  <c:v>0.1852894193656702</c:v>
                </c:pt>
                <c:pt idx="88">
                  <c:v>-0.50813374288118529</c:v>
                </c:pt>
              </c:numCache>
            </c:numRef>
          </c:yVal>
          <c:smooth val="1"/>
        </c:ser>
        <c:ser>
          <c:idx val="2"/>
          <c:order val="4"/>
          <c:tx>
            <c:v>V1+2+3+4</c:v>
          </c:tx>
          <c:spPr>
            <a:ln w="19050">
              <a:solidFill>
                <a:schemeClr val="tx1"/>
              </a:solidFill>
            </a:ln>
          </c:spPr>
          <c:marker>
            <c:symbol val="none"/>
          </c:marker>
          <c:xVal>
            <c:numRef>
              <c:f>Calculations!$A$3:$A$91</c:f>
              <c:numCache>
                <c:formatCode>0.0E+00</c:formatCode>
                <c:ptCount val="89"/>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numCache>
            </c:numRef>
          </c:xVal>
          <c:yVal>
            <c:numRef>
              <c:f>Calculations!$F$3:$F$91</c:f>
              <c:numCache>
                <c:formatCode>0.00</c:formatCode>
                <c:ptCount val="89"/>
                <c:pt idx="0">
                  <c:v>0</c:v>
                </c:pt>
                <c:pt idx="1">
                  <c:v>0.46122466682968011</c:v>
                </c:pt>
                <c:pt idx="2">
                  <c:v>1.2967132332572469</c:v>
                </c:pt>
                <c:pt idx="3">
                  <c:v>0.77490935351334089</c:v>
                </c:pt>
                <c:pt idx="4">
                  <c:v>1.2330451058646197</c:v>
                </c:pt>
                <c:pt idx="5">
                  <c:v>2.5919932580473235</c:v>
                </c:pt>
                <c:pt idx="6">
                  <c:v>0.53513222784579439</c:v>
                </c:pt>
                <c:pt idx="7">
                  <c:v>1.4972070748870407</c:v>
                </c:pt>
                <c:pt idx="8">
                  <c:v>0.97654302885413113</c:v>
                </c:pt>
                <c:pt idx="9">
                  <c:v>0.53955551441534966</c:v>
                </c:pt>
                <c:pt idx="10">
                  <c:v>-2.2372312597786492E-3</c:v>
                </c:pt>
                <c:pt idx="11">
                  <c:v>-0.60296699688224131</c:v>
                </c:pt>
                <c:pt idx="12">
                  <c:v>-1.2024886335903788</c:v>
                </c:pt>
                <c:pt idx="13">
                  <c:v>-0.32011836958144035</c:v>
                </c:pt>
                <c:pt idx="14">
                  <c:v>-2.2797318159362785</c:v>
                </c:pt>
                <c:pt idx="15">
                  <c:v>-1.6458729561913876</c:v>
                </c:pt>
                <c:pt idx="16">
                  <c:v>-0.7994404873560228</c:v>
                </c:pt>
                <c:pt idx="17">
                  <c:v>-1.7178365742467427</c:v>
                </c:pt>
                <c:pt idx="18">
                  <c:v>-0.74839921645887064</c:v>
                </c:pt>
                <c:pt idx="19">
                  <c:v>-0.67657637611684418</c:v>
                </c:pt>
                <c:pt idx="20">
                  <c:v>8.0650338076825034E-2</c:v>
                </c:pt>
                <c:pt idx="21">
                  <c:v>0.81911775698970146</c:v>
                </c:pt>
                <c:pt idx="22">
                  <c:v>0.61102478662417004</c:v>
                </c:pt>
                <c:pt idx="23">
                  <c:v>0.74306045234449924</c:v>
                </c:pt>
                <c:pt idx="24">
                  <c:v>2.6222713431386921</c:v>
                </c:pt>
                <c:pt idx="25">
                  <c:v>0.72717941921115914</c:v>
                </c:pt>
                <c:pt idx="26">
                  <c:v>1.593020023572592</c:v>
                </c:pt>
                <c:pt idx="27">
                  <c:v>1.3433570770389673</c:v>
                </c:pt>
                <c:pt idx="28">
                  <c:v>0.90959386167478196</c:v>
                </c:pt>
                <c:pt idx="29">
                  <c:v>0.64243868780941782</c:v>
                </c:pt>
                <c:pt idx="30">
                  <c:v>-0.24015780887682089</c:v>
                </c:pt>
                <c:pt idx="31">
                  <c:v>-0.76285649849974413</c:v>
                </c:pt>
                <c:pt idx="32">
                  <c:v>-7.5278757804470686E-2</c:v>
                </c:pt>
                <c:pt idx="33">
                  <c:v>-1.7461939435184934</c:v>
                </c:pt>
                <c:pt idx="34">
                  <c:v>-1.9084854937680293</c:v>
                </c:pt>
                <c:pt idx="35">
                  <c:v>-0.71842496646654275</c:v>
                </c:pt>
                <c:pt idx="36">
                  <c:v>-1.9994273688555231</c:v>
                </c:pt>
                <c:pt idx="37">
                  <c:v>-0.96157138862920766</c:v>
                </c:pt>
                <c:pt idx="38">
                  <c:v>-1.2387044952147097</c:v>
                </c:pt>
                <c:pt idx="39">
                  <c:v>-0.39774204351422632</c:v>
                </c:pt>
                <c:pt idx="40">
                  <c:v>0.36313374288119071</c:v>
                </c:pt>
                <c:pt idx="41">
                  <c:v>0.30176235413471741</c:v>
                </c:pt>
                <c:pt idx="42">
                  <c:v>0.23911074804001992</c:v>
                </c:pt>
                <c:pt idx="43">
                  <c:v>2.3577360530853895</c:v>
                </c:pt>
                <c:pt idx="44">
                  <c:v>0.88303649620710156</c:v>
                </c:pt>
                <c:pt idx="45">
                  <c:v>1.4792693906534127</c:v>
                </c:pt>
                <c:pt idx="46">
                  <c:v>1.6613483990817457</c:v>
                </c:pt>
                <c:pt idx="47">
                  <c:v>1.094410284862082</c:v>
                </c:pt>
                <c:pt idx="48">
                  <c:v>1.2999758707057825</c:v>
                </c:pt>
                <c:pt idx="49">
                  <c:v>0.11619211766763438</c:v>
                </c:pt>
                <c:pt idx="50">
                  <c:v>-0.26345024188383082</c:v>
                </c:pt>
                <c:pt idx="51">
                  <c:v>0.21650310949643931</c:v>
                </c:pt>
                <c:pt idx="52">
                  <c:v>-1.0828379519301055</c:v>
                </c:pt>
                <c:pt idx="53">
                  <c:v>-1.9578579627752419</c:v>
                </c:pt>
                <c:pt idx="54">
                  <c:v>-0.57639271710684437</c:v>
                </c:pt>
                <c:pt idx="55">
                  <c:v>-2.0759246680698267</c:v>
                </c:pt>
                <c:pt idx="56">
                  <c:v>-1.1186617124568492</c:v>
                </c:pt>
                <c:pt idx="57">
                  <c:v>-1.5972494488791813</c:v>
                </c:pt>
                <c:pt idx="58">
                  <c:v>-0.95009039905463233</c:v>
                </c:pt>
                <c:pt idx="59">
                  <c:v>-1.6874049126862689E-2</c:v>
                </c:pt>
                <c:pt idx="60">
                  <c:v>-0.12144181273238371</c:v>
                </c:pt>
                <c:pt idx="61">
                  <c:v>-0.23846916740889082</c:v>
                </c:pt>
                <c:pt idx="62">
                  <c:v>1.8388572070524511</c:v>
                </c:pt>
                <c:pt idx="63">
                  <c:v>0.9693133994074461</c:v>
                </c:pt>
                <c:pt idx="64">
                  <c:v>1.1883492170085439</c:v>
                </c:pt>
                <c:pt idx="65">
                  <c:v>1.8720458509980242</c:v>
                </c:pt>
                <c:pt idx="66">
                  <c:v>1.1130343822833886</c:v>
                </c:pt>
                <c:pt idx="67">
                  <c:v>1.8599127545379714</c:v>
                </c:pt>
                <c:pt idx="68">
                  <c:v>0.48040819331907747</c:v>
                </c:pt>
                <c:pt idx="69">
                  <c:v>0.20060137932941291</c:v>
                </c:pt>
                <c:pt idx="70">
                  <c:v>0.56709133382754562</c:v>
                </c:pt>
                <c:pt idx="71">
                  <c:v>-0.38850517309684196</c:v>
                </c:pt>
                <c:pt idx="72">
                  <c:v>-1.7615430288542162</c:v>
                </c:pt>
                <c:pt idx="73">
                  <c:v>-0.41050063585952001</c:v>
                </c:pt>
                <c:pt idx="74">
                  <c:v>-1.9184201464742103</c:v>
                </c:pt>
                <c:pt idx="75">
                  <c:v>-1.2229851275047678</c:v>
                </c:pt>
                <c:pt idx="76">
                  <c:v>-1.7065325969399137</c:v>
                </c:pt>
                <c:pt idx="77">
                  <c:v>-1.5197216259756576</c:v>
                </c:pt>
                <c:pt idx="78">
                  <c:v>-0.29966301000829793</c:v>
                </c:pt>
                <c:pt idx="79">
                  <c:v>-0.59144083010849724</c:v>
                </c:pt>
                <c:pt idx="80">
                  <c:v>-0.67469711290147405</c:v>
                </c:pt>
                <c:pt idx="81">
                  <c:v>1.1511740192654889</c:v>
                </c:pt>
                <c:pt idx="82">
                  <c:v>0.94258930109262007</c:v>
                </c:pt>
                <c:pt idx="83">
                  <c:v>0.78346368911162323</c:v>
                </c:pt>
                <c:pt idx="84">
                  <c:v>1.9173037514001532</c:v>
                </c:pt>
                <c:pt idx="85">
                  <c:v>1.0068343673972513</c:v>
                </c:pt>
                <c:pt idx="86">
                  <c:v>2.2206997321632223</c:v>
                </c:pt>
                <c:pt idx="87">
                  <c:v>0.86083735166200692</c:v>
                </c:pt>
                <c:pt idx="88">
                  <c:v>0.54793339817214182</c:v>
                </c:pt>
              </c:numCache>
            </c:numRef>
          </c:yVal>
          <c:smooth val="1"/>
        </c:ser>
        <c:axId val="109101440"/>
        <c:axId val="109103744"/>
      </c:scatterChart>
      <c:valAx>
        <c:axId val="109101440"/>
        <c:scaling>
          <c:orientation val="minMax"/>
        </c:scaling>
        <c:axPos val="b"/>
        <c:title>
          <c:tx>
            <c:rich>
              <a:bodyPr/>
              <a:lstStyle/>
              <a:p>
                <a:pPr>
                  <a:defRPr lang="en-US"/>
                </a:pPr>
                <a:r>
                  <a:rPr lang="en-IE"/>
                  <a:t>Time (s)</a:t>
                </a:r>
              </a:p>
            </c:rich>
          </c:tx>
          <c:layout/>
        </c:title>
        <c:numFmt formatCode="0.0E+00" sourceLinked="1"/>
        <c:majorTickMark val="cross"/>
        <c:tickLblPos val="nextTo"/>
        <c:txPr>
          <a:bodyPr/>
          <a:lstStyle/>
          <a:p>
            <a:pPr>
              <a:defRPr lang="en-US"/>
            </a:pPr>
            <a:endParaRPr lang="en-US"/>
          </a:p>
        </c:txPr>
        <c:crossAx val="109103744"/>
        <c:crosses val="autoZero"/>
        <c:crossBetween val="midCat"/>
      </c:valAx>
      <c:valAx>
        <c:axId val="109103744"/>
        <c:scaling>
          <c:orientation val="minMax"/>
        </c:scaling>
        <c:axPos val="l"/>
        <c:title>
          <c:tx>
            <c:rich>
              <a:bodyPr rot="-5400000" vert="horz"/>
              <a:lstStyle/>
              <a:p>
                <a:pPr>
                  <a:defRPr lang="en-US"/>
                </a:pPr>
                <a:r>
                  <a:rPr lang="en-IE"/>
                  <a:t>Voltage (V)</a:t>
                </a:r>
              </a:p>
            </c:rich>
          </c:tx>
          <c:layout/>
        </c:title>
        <c:numFmt formatCode="0.00" sourceLinked="1"/>
        <c:tickLblPos val="nextTo"/>
        <c:txPr>
          <a:bodyPr/>
          <a:lstStyle/>
          <a:p>
            <a:pPr>
              <a:defRPr lang="en-US"/>
            </a:pPr>
            <a:endParaRPr lang="en-US"/>
          </a:p>
        </c:txPr>
        <c:crossAx val="109101440"/>
        <c:crosses val="autoZero"/>
        <c:crossBetween val="midCat"/>
      </c:valAx>
    </c:plotArea>
    <c:legend>
      <c:legendPos val="r"/>
      <c:layout>
        <c:manualLayout>
          <c:xMode val="edge"/>
          <c:yMode val="edge"/>
          <c:x val="0.88751266843700638"/>
          <c:y val="0.84776886907401461"/>
          <c:w val="6.7326718014019404E-2"/>
          <c:h val="0.14559511582791348"/>
        </c:manualLayout>
      </c:layout>
      <c:txPr>
        <a:bodyPr/>
        <a:lstStyle/>
        <a:p>
          <a:pPr>
            <a:defRPr lang="en-US"/>
          </a:pPr>
          <a:endParaRPr lang="en-US"/>
        </a:p>
      </c:txPr>
    </c:legend>
    <c:plotVisOnly val="1"/>
  </c:chart>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0.12083519028340869"/>
          <c:y val="6.6086426696662912E-2"/>
          <c:w val="0.8145856329273421"/>
          <c:h val="0.75831924788962501"/>
        </c:manualLayout>
      </c:layout>
      <c:scatterChart>
        <c:scatterStyle val="smoothMarker"/>
        <c:ser>
          <c:idx val="0"/>
          <c:order val="0"/>
          <c:marker>
            <c:symbol val="none"/>
          </c:marker>
          <c:xVal>
            <c:numRef>
              <c:f>'Filtering Calculations'!$I$3:$I$40</c:f>
              <c:numCache>
                <c:formatCode>General</c:formatCode>
                <c:ptCount val="38"/>
                <c:pt idx="0">
                  <c:v>1</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pt idx="29">
                  <c:v>200000</c:v>
                </c:pt>
                <c:pt idx="30">
                  <c:v>300000</c:v>
                </c:pt>
                <c:pt idx="31">
                  <c:v>400000</c:v>
                </c:pt>
                <c:pt idx="32">
                  <c:v>500000</c:v>
                </c:pt>
                <c:pt idx="33">
                  <c:v>600000</c:v>
                </c:pt>
                <c:pt idx="34">
                  <c:v>700000</c:v>
                </c:pt>
                <c:pt idx="35">
                  <c:v>800000</c:v>
                </c:pt>
                <c:pt idx="36">
                  <c:v>900000</c:v>
                </c:pt>
                <c:pt idx="37">
                  <c:v>1000000</c:v>
                </c:pt>
              </c:numCache>
            </c:numRef>
          </c:xVal>
          <c:yVal>
            <c:numRef>
              <c:f>'Filtering Calculations'!$K$3:$K$40</c:f>
              <c:numCache>
                <c:formatCode>General</c:formatCode>
                <c:ptCount val="38"/>
                <c:pt idx="0">
                  <c:v>89.986760160510414</c:v>
                </c:pt>
                <c:pt idx="1">
                  <c:v>88.676251609719202</c:v>
                </c:pt>
                <c:pt idx="2">
                  <c:v>87.353914904323489</c:v>
                </c:pt>
                <c:pt idx="3">
                  <c:v>86.03439255673824</c:v>
                </c:pt>
                <c:pt idx="4">
                  <c:v>84.71906935931365</c:v>
                </c:pt>
                <c:pt idx="5">
                  <c:v>83.409303637660599</c:v>
                </c:pt>
                <c:pt idx="6">
                  <c:v>82.106419077769942</c:v>
                </c:pt>
                <c:pt idx="7">
                  <c:v>80.811697085323289</c:v>
                </c:pt>
                <c:pt idx="8">
                  <c:v>79.526369781073399</c:v>
                </c:pt>
                <c:pt idx="9">
                  <c:v>78.251613718712107</c:v>
                </c:pt>
                <c:pt idx="10">
                  <c:v>76.98854439249881</c:v>
                </c:pt>
                <c:pt idx="11">
                  <c:v>65.195622296201137</c:v>
                </c:pt>
                <c:pt idx="12">
                  <c:v>55.268891949696311</c:v>
                </c:pt>
                <c:pt idx="13">
                  <c:v>47.252326805180104</c:v>
                </c:pt>
                <c:pt idx="14">
                  <c:v>40.876372844211467</c:v>
                </c:pt>
                <c:pt idx="15">
                  <c:v>35.801204209400382</c:v>
                </c:pt>
                <c:pt idx="16">
                  <c:v>31.725115730447062</c:v>
                </c:pt>
                <c:pt idx="17">
                  <c:v>28.410773922577899</c:v>
                </c:pt>
                <c:pt idx="18">
                  <c:v>25.679944578056521</c:v>
                </c:pt>
                <c:pt idx="19">
                  <c:v>23.400684101378889</c:v>
                </c:pt>
                <c:pt idx="20">
                  <c:v>12.209236888061248</c:v>
                </c:pt>
                <c:pt idx="21">
                  <c:v>8.2083485201668935</c:v>
                </c:pt>
                <c:pt idx="22">
                  <c:v>6.1747112259113406</c:v>
                </c:pt>
                <c:pt idx="23">
                  <c:v>4.9466547895454251</c:v>
                </c:pt>
                <c:pt idx="24">
                  <c:v>4.1253414473092986</c:v>
                </c:pt>
                <c:pt idx="25">
                  <c:v>3.5376277250561947</c:v>
                </c:pt>
                <c:pt idx="26">
                  <c:v>3.0963459618642291</c:v>
                </c:pt>
                <c:pt idx="27">
                  <c:v>2.7528697325494398</c:v>
                </c:pt>
                <c:pt idx="28">
                  <c:v>2.4779449191421516</c:v>
                </c:pt>
                <c:pt idx="29">
                  <c:v>1.2395520788115593</c:v>
                </c:pt>
                <c:pt idx="30">
                  <c:v>0.82643968191430217</c:v>
                </c:pt>
                <c:pt idx="31">
                  <c:v>0.61984856810700806</c:v>
                </c:pt>
                <c:pt idx="32">
                  <c:v>0.49588581888370364</c:v>
                </c:pt>
                <c:pt idx="33">
                  <c:v>0.41324133513427225</c:v>
                </c:pt>
                <c:pt idx="34">
                  <c:v>0.35420848814878975</c:v>
                </c:pt>
                <c:pt idx="35">
                  <c:v>0.30993335252855181</c:v>
                </c:pt>
                <c:pt idx="36">
                  <c:v>0.27549687731943912</c:v>
                </c:pt>
                <c:pt idx="37">
                  <c:v>0.24794755264780105</c:v>
                </c:pt>
              </c:numCache>
            </c:numRef>
          </c:yVal>
          <c:smooth val="1"/>
        </c:ser>
        <c:axId val="142591488"/>
        <c:axId val="142593408"/>
      </c:scatterChart>
      <c:valAx>
        <c:axId val="142591488"/>
        <c:scaling>
          <c:logBase val="10"/>
          <c:orientation val="minMax"/>
        </c:scaling>
        <c:axPos val="b"/>
        <c:majorGridlines/>
        <c:minorGridlines/>
        <c:title>
          <c:tx>
            <c:rich>
              <a:bodyPr/>
              <a:lstStyle/>
              <a:p>
                <a:pPr>
                  <a:defRPr/>
                </a:pPr>
                <a:r>
                  <a:rPr lang="en-IE"/>
                  <a:t>Frequency (Hz)</a:t>
                </a:r>
              </a:p>
            </c:rich>
          </c:tx>
          <c:layout>
            <c:manualLayout>
              <c:xMode val="edge"/>
              <c:yMode val="edge"/>
              <c:x val="0.41914141799123916"/>
              <c:y val="0.9195989153917683"/>
            </c:manualLayout>
          </c:layout>
        </c:title>
        <c:numFmt formatCode="General" sourceLinked="1"/>
        <c:tickLblPos val="nextTo"/>
        <c:crossAx val="142593408"/>
        <c:crosses val="autoZero"/>
        <c:crossBetween val="midCat"/>
      </c:valAx>
      <c:valAx>
        <c:axId val="142593408"/>
        <c:scaling>
          <c:orientation val="minMax"/>
          <c:max val="90"/>
          <c:min val="0"/>
        </c:scaling>
        <c:axPos val="l"/>
        <c:majorGridlines/>
        <c:title>
          <c:tx>
            <c:rich>
              <a:bodyPr rot="-5400000" vert="horz"/>
              <a:lstStyle/>
              <a:p>
                <a:pPr>
                  <a:defRPr/>
                </a:pPr>
                <a:r>
                  <a:rPr lang="en-IE"/>
                  <a:t>Ang (A)</a:t>
                </a:r>
              </a:p>
            </c:rich>
          </c:tx>
          <c:layout/>
        </c:title>
        <c:numFmt formatCode="0" sourceLinked="0"/>
        <c:tickLblPos val="nextTo"/>
        <c:crossAx val="142591488"/>
        <c:crosses val="autoZero"/>
        <c:crossBetween val="midCat"/>
      </c:valAx>
    </c:plotArea>
    <c:plotVisOnly val="1"/>
  </c:chart>
  <c:printSettings>
    <c:headerFooter/>
    <c:pageMargins b="0.750000000000003" l="0.70000000000000062" r="0.70000000000000062" t="0.75000000000000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IE"/>
  <c:chart>
    <c:plotArea>
      <c:layout/>
      <c:scatterChart>
        <c:scatterStyle val="smoothMarker"/>
        <c:ser>
          <c:idx val="0"/>
          <c:order val="0"/>
          <c:tx>
            <c:v>Noise Signal</c:v>
          </c:tx>
          <c:marker>
            <c:symbol val="none"/>
          </c:marker>
          <c:xVal>
            <c:numRef>
              <c:f>Calculations!$A$3:$A$92</c:f>
              <c:numCache>
                <c:formatCode>0.0E+00</c:formatCode>
                <c:ptCount val="90"/>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pt idx="89">
                  <c:v>1.1588541666666664E-2</c:v>
                </c:pt>
              </c:numCache>
            </c:numRef>
          </c:xVal>
          <c:yVal>
            <c:numRef>
              <c:f>Calculations!$F$3:$F$92</c:f>
              <c:numCache>
                <c:formatCode>0.00</c:formatCode>
                <c:ptCount val="90"/>
                <c:pt idx="0">
                  <c:v>0</c:v>
                </c:pt>
                <c:pt idx="1">
                  <c:v>0.46122466682968011</c:v>
                </c:pt>
                <c:pt idx="2">
                  <c:v>1.2967132332572469</c:v>
                </c:pt>
                <c:pt idx="3">
                  <c:v>0.77490935351334089</c:v>
                </c:pt>
                <c:pt idx="4">
                  <c:v>1.2330451058646197</c:v>
                </c:pt>
                <c:pt idx="5">
                  <c:v>2.5919932580473235</c:v>
                </c:pt>
                <c:pt idx="6">
                  <c:v>0.53513222784579439</c:v>
                </c:pt>
                <c:pt idx="7">
                  <c:v>1.4972070748870407</c:v>
                </c:pt>
                <c:pt idx="8">
                  <c:v>0.97654302885413113</c:v>
                </c:pt>
                <c:pt idx="9">
                  <c:v>0.53955551441534966</c:v>
                </c:pt>
                <c:pt idx="10">
                  <c:v>-2.2372312597786492E-3</c:v>
                </c:pt>
                <c:pt idx="11">
                  <c:v>-0.60296699688224131</c:v>
                </c:pt>
                <c:pt idx="12">
                  <c:v>-1.2024886335903788</c:v>
                </c:pt>
                <c:pt idx="13">
                  <c:v>-0.32011836958144035</c:v>
                </c:pt>
                <c:pt idx="14">
                  <c:v>-2.2797318159362785</c:v>
                </c:pt>
                <c:pt idx="15">
                  <c:v>-1.6458729561913876</c:v>
                </c:pt>
                <c:pt idx="16">
                  <c:v>-0.7994404873560228</c:v>
                </c:pt>
                <c:pt idx="17">
                  <c:v>-1.7178365742467427</c:v>
                </c:pt>
                <c:pt idx="18">
                  <c:v>-0.74839921645887064</c:v>
                </c:pt>
                <c:pt idx="19">
                  <c:v>-0.67657637611684418</c:v>
                </c:pt>
                <c:pt idx="20">
                  <c:v>8.0650338076825034E-2</c:v>
                </c:pt>
                <c:pt idx="21">
                  <c:v>0.81911775698970146</c:v>
                </c:pt>
                <c:pt idx="22">
                  <c:v>0.61102478662417004</c:v>
                </c:pt>
                <c:pt idx="23">
                  <c:v>0.74306045234449924</c:v>
                </c:pt>
                <c:pt idx="24">
                  <c:v>2.6222713431386921</c:v>
                </c:pt>
                <c:pt idx="25">
                  <c:v>0.72717941921115914</c:v>
                </c:pt>
                <c:pt idx="26">
                  <c:v>1.593020023572592</c:v>
                </c:pt>
                <c:pt idx="27">
                  <c:v>1.3433570770389673</c:v>
                </c:pt>
                <c:pt idx="28">
                  <c:v>0.90959386167478196</c:v>
                </c:pt>
                <c:pt idx="29">
                  <c:v>0.64243868780941782</c:v>
                </c:pt>
                <c:pt idx="30">
                  <c:v>-0.24015780887682089</c:v>
                </c:pt>
                <c:pt idx="31">
                  <c:v>-0.76285649849974413</c:v>
                </c:pt>
                <c:pt idx="32">
                  <c:v>-7.5278757804470686E-2</c:v>
                </c:pt>
                <c:pt idx="33">
                  <c:v>-1.7461939435184934</c:v>
                </c:pt>
                <c:pt idx="34">
                  <c:v>-1.9084854937680293</c:v>
                </c:pt>
                <c:pt idx="35">
                  <c:v>-0.71842496646654275</c:v>
                </c:pt>
                <c:pt idx="36">
                  <c:v>-1.9994273688555231</c:v>
                </c:pt>
                <c:pt idx="37">
                  <c:v>-0.96157138862920766</c:v>
                </c:pt>
                <c:pt idx="38">
                  <c:v>-1.2387044952147097</c:v>
                </c:pt>
                <c:pt idx="39">
                  <c:v>-0.39774204351422632</c:v>
                </c:pt>
                <c:pt idx="40">
                  <c:v>0.36313374288119071</c:v>
                </c:pt>
                <c:pt idx="41">
                  <c:v>0.30176235413471741</c:v>
                </c:pt>
                <c:pt idx="42">
                  <c:v>0.23911074804001992</c:v>
                </c:pt>
                <c:pt idx="43">
                  <c:v>2.3577360530853895</c:v>
                </c:pt>
                <c:pt idx="44">
                  <c:v>0.88303649620710156</c:v>
                </c:pt>
                <c:pt idx="45">
                  <c:v>1.4792693906534127</c:v>
                </c:pt>
                <c:pt idx="46">
                  <c:v>1.6613483990817457</c:v>
                </c:pt>
                <c:pt idx="47">
                  <c:v>1.094410284862082</c:v>
                </c:pt>
                <c:pt idx="48">
                  <c:v>1.2999758707057825</c:v>
                </c:pt>
                <c:pt idx="49">
                  <c:v>0.11619211766763438</c:v>
                </c:pt>
                <c:pt idx="50">
                  <c:v>-0.26345024188383082</c:v>
                </c:pt>
                <c:pt idx="51">
                  <c:v>0.21650310949643931</c:v>
                </c:pt>
                <c:pt idx="52">
                  <c:v>-1.0828379519301055</c:v>
                </c:pt>
                <c:pt idx="53">
                  <c:v>-1.9578579627752419</c:v>
                </c:pt>
                <c:pt idx="54">
                  <c:v>-0.57639271710684437</c:v>
                </c:pt>
                <c:pt idx="55">
                  <c:v>-2.0759246680698267</c:v>
                </c:pt>
                <c:pt idx="56">
                  <c:v>-1.1186617124568492</c:v>
                </c:pt>
                <c:pt idx="57">
                  <c:v>-1.5972494488791813</c:v>
                </c:pt>
                <c:pt idx="58">
                  <c:v>-0.95009039905463233</c:v>
                </c:pt>
                <c:pt idx="59">
                  <c:v>-1.6874049126862689E-2</c:v>
                </c:pt>
                <c:pt idx="60">
                  <c:v>-0.12144181273238371</c:v>
                </c:pt>
                <c:pt idx="61">
                  <c:v>-0.23846916740889082</c:v>
                </c:pt>
                <c:pt idx="62">
                  <c:v>1.8388572070524511</c:v>
                </c:pt>
                <c:pt idx="63">
                  <c:v>0.9693133994074461</c:v>
                </c:pt>
                <c:pt idx="64">
                  <c:v>1.1883492170085439</c:v>
                </c:pt>
                <c:pt idx="65">
                  <c:v>1.8720458509980242</c:v>
                </c:pt>
                <c:pt idx="66">
                  <c:v>1.1130343822833886</c:v>
                </c:pt>
                <c:pt idx="67">
                  <c:v>1.8599127545379714</c:v>
                </c:pt>
                <c:pt idx="68">
                  <c:v>0.48040819331907747</c:v>
                </c:pt>
                <c:pt idx="69">
                  <c:v>0.20060137932941291</c:v>
                </c:pt>
                <c:pt idx="70">
                  <c:v>0.56709133382754562</c:v>
                </c:pt>
                <c:pt idx="71">
                  <c:v>-0.38850517309684196</c:v>
                </c:pt>
                <c:pt idx="72">
                  <c:v>-1.7615430288542162</c:v>
                </c:pt>
                <c:pt idx="73">
                  <c:v>-0.41050063585952001</c:v>
                </c:pt>
                <c:pt idx="74">
                  <c:v>-1.9184201464742103</c:v>
                </c:pt>
                <c:pt idx="75">
                  <c:v>-1.2229851275047678</c:v>
                </c:pt>
                <c:pt idx="76">
                  <c:v>-1.7065325969399137</c:v>
                </c:pt>
                <c:pt idx="77">
                  <c:v>-1.5197216259756576</c:v>
                </c:pt>
                <c:pt idx="78">
                  <c:v>-0.29966301000829793</c:v>
                </c:pt>
                <c:pt idx="79">
                  <c:v>-0.59144083010849724</c:v>
                </c:pt>
                <c:pt idx="80">
                  <c:v>-0.67469711290147405</c:v>
                </c:pt>
                <c:pt idx="81">
                  <c:v>1.1511740192654889</c:v>
                </c:pt>
                <c:pt idx="82">
                  <c:v>0.94258930109262007</c:v>
                </c:pt>
                <c:pt idx="83">
                  <c:v>0.78346368911162323</c:v>
                </c:pt>
                <c:pt idx="84">
                  <c:v>1.9173037514001532</c:v>
                </c:pt>
                <c:pt idx="85">
                  <c:v>1.0068343673972513</c:v>
                </c:pt>
                <c:pt idx="86">
                  <c:v>2.2206997321632223</c:v>
                </c:pt>
                <c:pt idx="87">
                  <c:v>0.86083735166200692</c:v>
                </c:pt>
                <c:pt idx="88">
                  <c:v>0.54793339817214182</c:v>
                </c:pt>
                <c:pt idx="89">
                  <c:v>0.96809502027988703</c:v>
                </c:pt>
              </c:numCache>
            </c:numRef>
          </c:yVal>
          <c:smooth val="1"/>
        </c:ser>
        <c:ser>
          <c:idx val="1"/>
          <c:order val="1"/>
          <c:tx>
            <c:v>Filtered Signal</c:v>
          </c:tx>
          <c:marker>
            <c:symbol val="none"/>
          </c:marker>
          <c:xVal>
            <c:numRef>
              <c:f>Calculations!$A$3:$A$92</c:f>
              <c:numCache>
                <c:formatCode>0.0E+00</c:formatCode>
                <c:ptCount val="90"/>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pt idx="89">
                  <c:v>1.1588541666666664E-2</c:v>
                </c:pt>
              </c:numCache>
            </c:numRef>
          </c:xVal>
          <c:yVal>
            <c:numRef>
              <c:f>Calculations!$X$3:$X$92</c:f>
              <c:numCache>
                <c:formatCode>0.00</c:formatCode>
                <c:ptCount val="90"/>
                <c:pt idx="0">
                  <c:v>0.68770350410183834</c:v>
                </c:pt>
                <c:pt idx="1">
                  <c:v>-0.35222802607216641</c:v>
                </c:pt>
                <c:pt idx="2">
                  <c:v>0.35615020202345143</c:v>
                </c:pt>
                <c:pt idx="3">
                  <c:v>3.7937037282582034E-2</c:v>
                </c:pt>
                <c:pt idx="4">
                  <c:v>-0.11953373504484918</c:v>
                </c:pt>
                <c:pt idx="5">
                  <c:v>0.45101261217162802</c:v>
                </c:pt>
                <c:pt idx="6">
                  <c:v>-0.44206108040084025</c:v>
                </c:pt>
                <c:pt idx="7">
                  <c:v>-8.8076157322420232E-2</c:v>
                </c:pt>
                <c:pt idx="8">
                  <c:v>0.27756245686792669</c:v>
                </c:pt>
                <c:pt idx="9">
                  <c:v>-0.37434520179582925</c:v>
                </c:pt>
                <c:pt idx="10">
                  <c:v>-0.30520310690639341</c:v>
                </c:pt>
                <c:pt idx="11">
                  <c:v>0.28619642874098522</c:v>
                </c:pt>
                <c:pt idx="12">
                  <c:v>-0.58256687002470109</c:v>
                </c:pt>
                <c:pt idx="13">
                  <c:v>0.39449716081126651</c:v>
                </c:pt>
                <c:pt idx="14">
                  <c:v>-0.42944122009920455</c:v>
                </c:pt>
                <c:pt idx="15">
                  <c:v>-2.3445049337051854E-2</c:v>
                </c:pt>
                <c:pt idx="16">
                  <c:v>0.40144655205685731</c:v>
                </c:pt>
                <c:pt idx="17">
                  <c:v>-0.18485637402237159</c:v>
                </c:pt>
                <c:pt idx="18">
                  <c:v>-0.10729836502433454</c:v>
                </c:pt>
                <c:pt idx="19">
                  <c:v>0.59787453065644836</c:v>
                </c:pt>
                <c:pt idx="20">
                  <c:v>-0.19985621914056276</c:v>
                </c:pt>
                <c:pt idx="21">
                  <c:v>0.23205965724898606</c:v>
                </c:pt>
                <c:pt idx="22">
                  <c:v>0.19863955458902005</c:v>
                </c:pt>
                <c:pt idx="23">
                  <c:v>-0.24354629106196252</c:v>
                </c:pt>
                <c:pt idx="24">
                  <c:v>0.62650450001759528</c:v>
                </c:pt>
                <c:pt idx="25">
                  <c:v>-0.4317020429106308</c:v>
                </c:pt>
                <c:pt idx="26">
                  <c:v>-6.871671131434251E-2</c:v>
                </c:pt>
                <c:pt idx="27">
                  <c:v>0.26608270379563048</c:v>
                </c:pt>
                <c:pt idx="28">
                  <c:v>-0.23645095278579584</c:v>
                </c:pt>
                <c:pt idx="29">
                  <c:v>-0.37719868031900017</c:v>
                </c:pt>
                <c:pt idx="30">
                  <c:v>0.28907379170992492</c:v>
                </c:pt>
                <c:pt idx="31">
                  <c:v>-0.57775685276109856</c:v>
                </c:pt>
                <c:pt idx="32">
                  <c:v>0.32912428687200806</c:v>
                </c:pt>
                <c:pt idx="33">
                  <c:v>-0.3551292489047102</c:v>
                </c:pt>
                <c:pt idx="34">
                  <c:v>-0.232882746914849</c:v>
                </c:pt>
                <c:pt idx="35">
                  <c:v>0.47350364624201147</c:v>
                </c:pt>
                <c:pt idx="36">
                  <c:v>-0.24660654284067529</c:v>
                </c:pt>
                <c:pt idx="37">
                  <c:v>-0.11195136713880921</c:v>
                </c:pt>
                <c:pt idx="38">
                  <c:v>0.4592633997174439</c:v>
                </c:pt>
                <c:pt idx="39">
                  <c:v>-5.5335711395175402E-2</c:v>
                </c:pt>
                <c:pt idx="40">
                  <c:v>0.10876591718014873</c:v>
                </c:pt>
                <c:pt idx="41">
                  <c:v>0.33378368204812919</c:v>
                </c:pt>
                <c:pt idx="42">
                  <c:v>-0.3495796785215548</c:v>
                </c:pt>
                <c:pt idx="43">
                  <c:v>0.73944341695509419</c:v>
                </c:pt>
                <c:pt idx="44">
                  <c:v>-0.35340390598976595</c:v>
                </c:pt>
                <c:pt idx="45">
                  <c:v>-9.7396577720777422E-2</c:v>
                </c:pt>
                <c:pt idx="46">
                  <c:v>0.30279867644208031</c:v>
                </c:pt>
                <c:pt idx="47">
                  <c:v>-0.14982589238645605</c:v>
                </c:pt>
                <c:pt idx="48">
                  <c:v>-0.3575989429116439</c:v>
                </c:pt>
                <c:pt idx="49">
                  <c:v>0.2368508922597847</c:v>
                </c:pt>
                <c:pt idx="50">
                  <c:v>-0.50700309954620648</c:v>
                </c:pt>
                <c:pt idx="51">
                  <c:v>0.21857326412910441</c:v>
                </c:pt>
                <c:pt idx="52">
                  <c:v>-0.21536554103268873</c:v>
                </c:pt>
                <c:pt idx="53">
                  <c:v>-0.46486638589960178</c:v>
                </c:pt>
                <c:pt idx="54">
                  <c:v>0.54276837433836889</c:v>
                </c:pt>
                <c:pt idx="55">
                  <c:v>-0.30703186826067519</c:v>
                </c:pt>
                <c:pt idx="56">
                  <c:v>-0.1154022441666413</c:v>
                </c:pt>
                <c:pt idx="57">
                  <c:v>0.3159496794736063</c:v>
                </c:pt>
                <c:pt idx="58">
                  <c:v>4.0949878419208219E-2</c:v>
                </c:pt>
                <c:pt idx="59">
                  <c:v>1.9446477490333264E-2</c:v>
                </c:pt>
                <c:pt idx="60">
                  <c:v>0.41201906830678009</c:v>
                </c:pt>
                <c:pt idx="61">
                  <c:v>-0.40959419930353713</c:v>
                </c:pt>
                <c:pt idx="62">
                  <c:v>0.7614947183526567</c:v>
                </c:pt>
                <c:pt idx="63">
                  <c:v>-0.20029222469186028</c:v>
                </c:pt>
                <c:pt idx="64">
                  <c:v>-0.18019527674507002</c:v>
                </c:pt>
                <c:pt idx="65">
                  <c:v>0.38512712682417771</c:v>
                </c:pt>
                <c:pt idx="66">
                  <c:v>-0.11513098637778396</c:v>
                </c:pt>
                <c:pt idx="67">
                  <c:v>-0.26369317596199587</c:v>
                </c:pt>
                <c:pt idx="68">
                  <c:v>0.15396569562959569</c:v>
                </c:pt>
                <c:pt idx="69">
                  <c:v>-0.39692876796411164</c:v>
                </c:pt>
                <c:pt idx="70">
                  <c:v>9.2976193153648495E-2</c:v>
                </c:pt>
                <c:pt idx="71">
                  <c:v>-4.4738992557688761E-2</c:v>
                </c:pt>
                <c:pt idx="72">
                  <c:v>-0.67214771398267348</c:v>
                </c:pt>
                <c:pt idx="73">
                  <c:v>0.57413885670317444</c:v>
                </c:pt>
                <c:pt idx="74">
                  <c:v>-0.3297487440759711</c:v>
                </c:pt>
                <c:pt idx="75">
                  <c:v>-0.14703345724583525</c:v>
                </c:pt>
                <c:pt idx="76">
                  <c:v>0.20721007421385881</c:v>
                </c:pt>
                <c:pt idx="77">
                  <c:v>6.1720119487895631E-2</c:v>
                </c:pt>
                <c:pt idx="78">
                  <c:v>-1.6633095624066854E-2</c:v>
                </c:pt>
                <c:pt idx="79">
                  <c:v>0.41963957538324292</c:v>
                </c:pt>
                <c:pt idx="80">
                  <c:v>-0.41348140475447992</c:v>
                </c:pt>
                <c:pt idx="81">
                  <c:v>0.68802814291345182</c:v>
                </c:pt>
                <c:pt idx="82">
                  <c:v>1.1345991890052042E-2</c:v>
                </c:pt>
                <c:pt idx="83">
                  <c:v>-0.30169986896183393</c:v>
                </c:pt>
                <c:pt idx="84">
                  <c:v>0.49018980139828966</c:v>
                </c:pt>
                <c:pt idx="85">
                  <c:v>-0.11331341802497247</c:v>
                </c:pt>
                <c:pt idx="86">
                  <c:v>-0.13248033211252214</c:v>
                </c:pt>
                <c:pt idx="87">
                  <c:v>7.7395567860498671E-2</c:v>
                </c:pt>
                <c:pt idx="88">
                  <c:v>-0.28465288542609185</c:v>
                </c:pt>
                <c:pt idx="89">
                  <c:v>-1.193074141402492E-2</c:v>
                </c:pt>
              </c:numCache>
            </c:numRef>
          </c:yVal>
          <c:smooth val="1"/>
        </c:ser>
        <c:axId val="142111872"/>
        <c:axId val="142113792"/>
      </c:scatterChart>
      <c:valAx>
        <c:axId val="142111872"/>
        <c:scaling>
          <c:orientation val="minMax"/>
        </c:scaling>
        <c:axPos val="b"/>
        <c:title>
          <c:tx>
            <c:rich>
              <a:bodyPr/>
              <a:lstStyle/>
              <a:p>
                <a:pPr>
                  <a:defRPr/>
                </a:pPr>
                <a:r>
                  <a:rPr lang="en-IE"/>
                  <a:t>TIme (s)</a:t>
                </a:r>
              </a:p>
            </c:rich>
          </c:tx>
          <c:layout/>
        </c:title>
        <c:numFmt formatCode="0.0E+00" sourceLinked="1"/>
        <c:tickLblPos val="nextTo"/>
        <c:crossAx val="142113792"/>
        <c:crosses val="autoZero"/>
        <c:crossBetween val="midCat"/>
      </c:valAx>
      <c:valAx>
        <c:axId val="142113792"/>
        <c:scaling>
          <c:orientation val="minMax"/>
        </c:scaling>
        <c:axPos val="l"/>
        <c:majorGridlines/>
        <c:title>
          <c:tx>
            <c:rich>
              <a:bodyPr rot="-5400000" vert="horz"/>
              <a:lstStyle/>
              <a:p>
                <a:pPr>
                  <a:defRPr/>
                </a:pPr>
                <a:r>
                  <a:rPr lang="en-IE"/>
                  <a:t>Voltage (V)</a:t>
                </a:r>
              </a:p>
            </c:rich>
          </c:tx>
          <c:layout/>
        </c:title>
        <c:numFmt formatCode="0.00" sourceLinked="1"/>
        <c:tickLblPos val="nextTo"/>
        <c:crossAx val="142111872"/>
        <c:crosses val="autoZero"/>
        <c:crossBetween val="midCat"/>
      </c:valAx>
    </c:plotArea>
    <c:legend>
      <c:legendPos val="r"/>
      <c:layout/>
    </c:legend>
    <c:plotVisOnly val="1"/>
  </c:chart>
  <c:printSettings>
    <c:headerFooter/>
    <c:pageMargins b="0.75000000000000111" l="0.70000000000000062" r="0.70000000000000062" t="0.750000000000001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0.12277008288904552"/>
          <c:y val="5.0351545217010296E-2"/>
          <c:w val="0.81315442779932889"/>
          <c:h val="0.77873737970704349"/>
        </c:manualLayout>
      </c:layout>
      <c:scatterChart>
        <c:scatterStyle val="smoothMarker"/>
        <c:ser>
          <c:idx val="0"/>
          <c:order val="0"/>
          <c:marker>
            <c:symbol val="none"/>
          </c:marker>
          <c:xVal>
            <c:numRef>
              <c:f>'Filtering Calculations'!$M$3:$M$42</c:f>
              <c:numCache>
                <c:formatCode>General</c:formatCode>
                <c:ptCount val="40"/>
                <c:pt idx="0">
                  <c:v>1</c:v>
                </c:pt>
                <c:pt idx="1">
                  <c:v>40</c:v>
                </c:pt>
                <c:pt idx="2">
                  <c:v>80</c:v>
                </c:pt>
                <c:pt idx="3">
                  <c:v>100</c:v>
                </c:pt>
                <c:pt idx="4">
                  <c:v>200</c:v>
                </c:pt>
                <c:pt idx="5">
                  <c:v>300</c:v>
                </c:pt>
                <c:pt idx="6">
                  <c:v>400</c:v>
                </c:pt>
                <c:pt idx="7">
                  <c:v>500</c:v>
                </c:pt>
                <c:pt idx="8">
                  <c:v>600</c:v>
                </c:pt>
                <c:pt idx="9">
                  <c:v>700</c:v>
                </c:pt>
                <c:pt idx="10">
                  <c:v>800</c:v>
                </c:pt>
                <c:pt idx="11">
                  <c:v>900</c:v>
                </c:pt>
                <c:pt idx="12">
                  <c:v>1000</c:v>
                </c:pt>
                <c:pt idx="13">
                  <c:v>2000</c:v>
                </c:pt>
                <c:pt idx="14">
                  <c:v>3000</c:v>
                </c:pt>
                <c:pt idx="15">
                  <c:v>4000</c:v>
                </c:pt>
                <c:pt idx="16">
                  <c:v>5000</c:v>
                </c:pt>
                <c:pt idx="17">
                  <c:v>6000</c:v>
                </c:pt>
                <c:pt idx="18">
                  <c:v>7000</c:v>
                </c:pt>
                <c:pt idx="19">
                  <c:v>8000</c:v>
                </c:pt>
                <c:pt idx="20">
                  <c:v>9000</c:v>
                </c:pt>
                <c:pt idx="21">
                  <c:v>10000</c:v>
                </c:pt>
                <c:pt idx="22">
                  <c:v>20000</c:v>
                </c:pt>
                <c:pt idx="23">
                  <c:v>30000</c:v>
                </c:pt>
                <c:pt idx="24">
                  <c:v>40000</c:v>
                </c:pt>
                <c:pt idx="25">
                  <c:v>50000</c:v>
                </c:pt>
                <c:pt idx="26">
                  <c:v>60000</c:v>
                </c:pt>
                <c:pt idx="27">
                  <c:v>70000</c:v>
                </c:pt>
                <c:pt idx="28">
                  <c:v>80000</c:v>
                </c:pt>
                <c:pt idx="29">
                  <c:v>90000</c:v>
                </c:pt>
                <c:pt idx="30">
                  <c:v>100000</c:v>
                </c:pt>
                <c:pt idx="31">
                  <c:v>200000</c:v>
                </c:pt>
                <c:pt idx="32">
                  <c:v>300000</c:v>
                </c:pt>
                <c:pt idx="33">
                  <c:v>400000</c:v>
                </c:pt>
                <c:pt idx="34">
                  <c:v>500000</c:v>
                </c:pt>
                <c:pt idx="35">
                  <c:v>600000</c:v>
                </c:pt>
                <c:pt idx="36">
                  <c:v>700000</c:v>
                </c:pt>
                <c:pt idx="37">
                  <c:v>800000</c:v>
                </c:pt>
                <c:pt idx="38">
                  <c:v>900000</c:v>
                </c:pt>
                <c:pt idx="39">
                  <c:v>1000000</c:v>
                </c:pt>
              </c:numCache>
            </c:numRef>
          </c:xVal>
          <c:yVal>
            <c:numRef>
              <c:f>'Filtering Calculations'!$N$3:$N$42</c:f>
              <c:numCache>
                <c:formatCode>General</c:formatCode>
                <c:ptCount val="40"/>
                <c:pt idx="0">
                  <c:v>0.99999983493252476</c:v>
                </c:pt>
                <c:pt idx="1">
                  <c:v>0.99973599655783729</c:v>
                </c:pt>
                <c:pt idx="2">
                  <c:v>0.99894523902823817</c:v>
                </c:pt>
                <c:pt idx="3">
                  <c:v>0.9983534007203716</c:v>
                </c:pt>
                <c:pt idx="4">
                  <c:v>0.99346198143585229</c:v>
                </c:pt>
                <c:pt idx="5">
                  <c:v>0.9854669886712849</c:v>
                </c:pt>
                <c:pt idx="6">
                  <c:v>0.97459146944500141</c:v>
                </c:pt>
                <c:pt idx="7">
                  <c:v>0.96112367634074936</c:v>
                </c:pt>
                <c:pt idx="8">
                  <c:v>0.94539725366761762</c:v>
                </c:pt>
                <c:pt idx="9">
                  <c:v>0.92777066781170903</c:v>
                </c:pt>
                <c:pt idx="10">
                  <c:v>0.90860804067662693</c:v>
                </c:pt>
                <c:pt idx="11">
                  <c:v>0.88826293853976168</c:v>
                </c:pt>
                <c:pt idx="12">
                  <c:v>0.86706595494179028</c:v>
                </c:pt>
                <c:pt idx="13">
                  <c:v>0.65645575269670597</c:v>
                </c:pt>
                <c:pt idx="14">
                  <c:v>0.50180881270701794</c:v>
                </c:pt>
                <c:pt idx="15">
                  <c:v>0.39897481830294373</c:v>
                </c:pt>
                <c:pt idx="16">
                  <c:v>0.3287379933386691</c:v>
                </c:pt>
                <c:pt idx="17">
                  <c:v>0.27858653932199956</c:v>
                </c:pt>
                <c:pt idx="18">
                  <c:v>0.2412854808536731</c:v>
                </c:pt>
                <c:pt idx="19">
                  <c:v>0.21258010540767924</c:v>
                </c:pt>
                <c:pt idx="20">
                  <c:v>0.18986260367151098</c:v>
                </c:pt>
                <c:pt idx="21">
                  <c:v>0.17146453966721389</c:v>
                </c:pt>
                <c:pt idx="22">
                  <c:v>8.6693395139923413E-2</c:v>
                </c:pt>
                <c:pt idx="23">
                  <c:v>5.791663619929352E-2</c:v>
                </c:pt>
                <c:pt idx="24">
                  <c:v>4.3469385006672003E-2</c:v>
                </c:pt>
                <c:pt idx="25">
                  <c:v>3.4787342088616106E-2</c:v>
                </c:pt>
                <c:pt idx="26">
                  <c:v>2.8994812954587248E-2</c:v>
                </c:pt>
                <c:pt idx="27">
                  <c:v>2.4855468887487454E-2</c:v>
                </c:pt>
                <c:pt idx="28">
                  <c:v>2.1750109993092813E-2</c:v>
                </c:pt>
                <c:pt idx="29">
                  <c:v>1.9334390943321397E-2</c:v>
                </c:pt>
                <c:pt idx="30">
                  <c:v>1.7401569837978723E-2</c:v>
                </c:pt>
                <c:pt idx="31">
                  <c:v>8.7017731091856305E-3</c:v>
                </c:pt>
                <c:pt idx="32">
                  <c:v>5.8013040962147534E-3</c:v>
                </c:pt>
                <c:pt idx="33">
                  <c:v>4.3510101046743245E-3</c:v>
                </c:pt>
                <c:pt idx="34">
                  <c:v>3.4808199451131271E-3</c:v>
                </c:pt>
                <c:pt idx="35">
                  <c:v>2.9006886569827306E-3</c:v>
                </c:pt>
                <c:pt idx="36">
                  <c:v>2.4863073382020268E-3</c:v>
                </c:pt>
                <c:pt idx="37">
                  <c:v>2.1755204969196485E-3</c:v>
                </c:pt>
                <c:pt idx="38">
                  <c:v>1.9337969577041367E-3</c:v>
                </c:pt>
                <c:pt idx="39">
                  <c:v>1.7404178802333211E-3</c:v>
                </c:pt>
              </c:numCache>
            </c:numRef>
          </c:yVal>
          <c:smooth val="1"/>
        </c:ser>
        <c:ser>
          <c:idx val="1"/>
          <c:order val="1"/>
          <c:tx>
            <c:v>Cut Off</c:v>
          </c:tx>
          <c:spPr>
            <a:ln w="15875">
              <a:solidFill>
                <a:srgbClr val="FF0000"/>
              </a:solidFill>
              <a:prstDash val="dashDot"/>
            </a:ln>
          </c:spPr>
          <c:marker>
            <c:symbol val="none"/>
          </c:marker>
          <c:xVal>
            <c:numRef>
              <c:f>'Low Pass RL Filter'!$B$16:$B$17</c:f>
              <c:numCache>
                <c:formatCode>0</c:formatCode>
                <c:ptCount val="2"/>
                <c:pt idx="0">
                  <c:v>1740.4205161495263</c:v>
                </c:pt>
                <c:pt idx="1">
                  <c:v>1740.4205161495263</c:v>
                </c:pt>
              </c:numCache>
            </c:numRef>
          </c:xVal>
          <c:yVal>
            <c:numRef>
              <c:f>'Low Pass RL Filter'!$A$16:$A$17</c:f>
              <c:numCache>
                <c:formatCode>General</c:formatCode>
                <c:ptCount val="2"/>
                <c:pt idx="0">
                  <c:v>1</c:v>
                </c:pt>
                <c:pt idx="1">
                  <c:v>0</c:v>
                </c:pt>
              </c:numCache>
            </c:numRef>
          </c:yVal>
          <c:smooth val="1"/>
        </c:ser>
        <c:axId val="142344576"/>
        <c:axId val="142346496"/>
      </c:scatterChart>
      <c:valAx>
        <c:axId val="142344576"/>
        <c:scaling>
          <c:logBase val="10"/>
          <c:orientation val="minMax"/>
        </c:scaling>
        <c:axPos val="b"/>
        <c:majorGridlines/>
        <c:minorGridlines/>
        <c:title>
          <c:tx>
            <c:rich>
              <a:bodyPr/>
              <a:lstStyle/>
              <a:p>
                <a:pPr>
                  <a:defRPr/>
                </a:pPr>
                <a:r>
                  <a:rPr lang="en-IE"/>
                  <a:t>Frequency (Hz)</a:t>
                </a:r>
              </a:p>
            </c:rich>
          </c:tx>
          <c:layout>
            <c:manualLayout>
              <c:xMode val="edge"/>
              <c:yMode val="edge"/>
              <c:x val="0.43486372538136825"/>
              <c:y val="0.90836720111157498"/>
            </c:manualLayout>
          </c:layout>
        </c:title>
        <c:numFmt formatCode="General" sourceLinked="1"/>
        <c:tickLblPos val="nextTo"/>
        <c:crossAx val="142346496"/>
        <c:crosses val="autoZero"/>
        <c:crossBetween val="midCat"/>
      </c:valAx>
      <c:valAx>
        <c:axId val="142346496"/>
        <c:scaling>
          <c:orientation val="minMax"/>
          <c:max val="1"/>
        </c:scaling>
        <c:axPos val="l"/>
        <c:majorGridlines/>
        <c:title>
          <c:tx>
            <c:rich>
              <a:bodyPr rot="-5400000" vert="horz"/>
              <a:lstStyle/>
              <a:p>
                <a:pPr>
                  <a:defRPr/>
                </a:pPr>
                <a:r>
                  <a:rPr lang="en-IE"/>
                  <a:t>|A</a:t>
                </a:r>
                <a:r>
                  <a:rPr lang="en-IE" baseline="-25000"/>
                  <a:t>v</a:t>
                </a:r>
                <a:r>
                  <a:rPr lang="en-IE"/>
                  <a:t>|</a:t>
                </a:r>
              </a:p>
            </c:rich>
          </c:tx>
          <c:layout/>
        </c:title>
        <c:numFmt formatCode="0.0" sourceLinked="0"/>
        <c:tickLblPos val="nextTo"/>
        <c:crossAx val="142344576"/>
        <c:crosses val="autoZero"/>
        <c:crossBetween val="midCat"/>
      </c:valAx>
    </c:plotArea>
    <c:plotVisOnly val="1"/>
  </c:chart>
  <c:printSettings>
    <c:headerFooter/>
    <c:pageMargins b="0.75000000000000322" l="0.70000000000000062" r="0.70000000000000062" t="0.7500000000000032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0.11756732463236576"/>
          <c:y val="6.6086426696662912E-2"/>
          <c:w val="0.82816665358690633"/>
          <c:h val="0.76936370905424856"/>
        </c:manualLayout>
      </c:layout>
      <c:scatterChart>
        <c:scatterStyle val="smoothMarker"/>
        <c:ser>
          <c:idx val="0"/>
          <c:order val="0"/>
          <c:marker>
            <c:symbol val="none"/>
          </c:marker>
          <c:xVal>
            <c:numRef>
              <c:f>'Filtering Calculations'!$M$3:$M$42</c:f>
              <c:numCache>
                <c:formatCode>General</c:formatCode>
                <c:ptCount val="40"/>
                <c:pt idx="0">
                  <c:v>1</c:v>
                </c:pt>
                <c:pt idx="1">
                  <c:v>40</c:v>
                </c:pt>
                <c:pt idx="2">
                  <c:v>80</c:v>
                </c:pt>
                <c:pt idx="3">
                  <c:v>100</c:v>
                </c:pt>
                <c:pt idx="4">
                  <c:v>200</c:v>
                </c:pt>
                <c:pt idx="5">
                  <c:v>300</c:v>
                </c:pt>
                <c:pt idx="6">
                  <c:v>400</c:v>
                </c:pt>
                <c:pt idx="7">
                  <c:v>500</c:v>
                </c:pt>
                <c:pt idx="8">
                  <c:v>600</c:v>
                </c:pt>
                <c:pt idx="9">
                  <c:v>700</c:v>
                </c:pt>
                <c:pt idx="10">
                  <c:v>800</c:v>
                </c:pt>
                <c:pt idx="11">
                  <c:v>900</c:v>
                </c:pt>
                <c:pt idx="12">
                  <c:v>1000</c:v>
                </c:pt>
                <c:pt idx="13">
                  <c:v>2000</c:v>
                </c:pt>
                <c:pt idx="14">
                  <c:v>3000</c:v>
                </c:pt>
                <c:pt idx="15">
                  <c:v>4000</c:v>
                </c:pt>
                <c:pt idx="16">
                  <c:v>5000</c:v>
                </c:pt>
                <c:pt idx="17">
                  <c:v>6000</c:v>
                </c:pt>
                <c:pt idx="18">
                  <c:v>7000</c:v>
                </c:pt>
                <c:pt idx="19">
                  <c:v>8000</c:v>
                </c:pt>
                <c:pt idx="20">
                  <c:v>9000</c:v>
                </c:pt>
                <c:pt idx="21">
                  <c:v>10000</c:v>
                </c:pt>
                <c:pt idx="22">
                  <c:v>20000</c:v>
                </c:pt>
                <c:pt idx="23">
                  <c:v>30000</c:v>
                </c:pt>
                <c:pt idx="24">
                  <c:v>40000</c:v>
                </c:pt>
                <c:pt idx="25">
                  <c:v>50000</c:v>
                </c:pt>
                <c:pt idx="26">
                  <c:v>60000</c:v>
                </c:pt>
                <c:pt idx="27">
                  <c:v>70000</c:v>
                </c:pt>
                <c:pt idx="28">
                  <c:v>80000</c:v>
                </c:pt>
                <c:pt idx="29">
                  <c:v>90000</c:v>
                </c:pt>
                <c:pt idx="30">
                  <c:v>100000</c:v>
                </c:pt>
                <c:pt idx="31">
                  <c:v>200000</c:v>
                </c:pt>
                <c:pt idx="32">
                  <c:v>300000</c:v>
                </c:pt>
                <c:pt idx="33">
                  <c:v>400000</c:v>
                </c:pt>
                <c:pt idx="34">
                  <c:v>500000</c:v>
                </c:pt>
                <c:pt idx="35">
                  <c:v>600000</c:v>
                </c:pt>
                <c:pt idx="36">
                  <c:v>700000</c:v>
                </c:pt>
                <c:pt idx="37">
                  <c:v>800000</c:v>
                </c:pt>
                <c:pt idx="38">
                  <c:v>900000</c:v>
                </c:pt>
                <c:pt idx="39">
                  <c:v>1000000</c:v>
                </c:pt>
              </c:numCache>
            </c:numRef>
          </c:xVal>
          <c:yVal>
            <c:numRef>
              <c:f>'Filtering Calculations'!$O$3:$O$42</c:f>
              <c:numCache>
                <c:formatCode>General</c:formatCode>
                <c:ptCount val="40"/>
                <c:pt idx="0">
                  <c:v>-3.2920649162840827E-2</c:v>
                </c:pt>
                <c:pt idx="1">
                  <c:v>-1.3165943286484898</c:v>
                </c:pt>
                <c:pt idx="2">
                  <c:v>-2.6317997208948345</c:v>
                </c:pt>
                <c:pt idx="3">
                  <c:v>-3.2884496840798443</c:v>
                </c:pt>
                <c:pt idx="4">
                  <c:v>-6.5553760160284984</c:v>
                </c:pt>
                <c:pt idx="5">
                  <c:v>-9.7800890807772696</c:v>
                </c:pt>
                <c:pt idx="6">
                  <c:v>-12.943486768590009</c:v>
                </c:pt>
                <c:pt idx="7">
                  <c:v>-16.028664649426066</c:v>
                </c:pt>
                <c:pt idx="8">
                  <c:v>-19.021339548448871</c:v>
                </c:pt>
                <c:pt idx="9">
                  <c:v>-21.910072674455908</c:v>
                </c:pt>
                <c:pt idx="10">
                  <c:v>-24.686303720314186</c:v>
                </c:pt>
                <c:pt idx="11">
                  <c:v>-27.344226341156897</c:v>
                </c:pt>
                <c:pt idx="12">
                  <c:v>-29.880545853884211</c:v>
                </c:pt>
                <c:pt idx="13">
                  <c:v>-48.96987478174325</c:v>
                </c:pt>
                <c:pt idx="14">
                  <c:v>-59.880257586610782</c:v>
                </c:pt>
                <c:pt idx="15">
                  <c:v>-66.485894949126049</c:v>
                </c:pt>
                <c:pt idx="16">
                  <c:v>-70.807805280022706</c:v>
                </c:pt>
                <c:pt idx="17">
                  <c:v>-73.824136936490618</c:v>
                </c:pt>
                <c:pt idx="18">
                  <c:v>-76.037577101025065</c:v>
                </c:pt>
                <c:pt idx="19">
                  <c:v>-77.726403986478573</c:v>
                </c:pt>
                <c:pt idx="20">
                  <c:v>-79.05523398275129</c:v>
                </c:pt>
                <c:pt idx="21">
                  <c:v>-80.127018593179486</c:v>
                </c:pt>
                <c:pt idx="22">
                  <c:v>-85.026591217353499</c:v>
                </c:pt>
                <c:pt idx="23">
                  <c:v>-86.679763216305446</c:v>
                </c:pt>
                <c:pt idx="24">
                  <c:v>-87.508602661758175</c:v>
                </c:pt>
                <c:pt idx="25">
                  <c:v>-88.006429890366107</c:v>
                </c:pt>
                <c:pt idx="26">
                  <c:v>-88.338486728979504</c:v>
                </c:pt>
                <c:pt idx="27">
                  <c:v>-88.57573985927614</c:v>
                </c:pt>
                <c:pt idx="28">
                  <c:v>-88.753712217280295</c:v>
                </c:pt>
                <c:pt idx="29">
                  <c:v>-88.892151969799684</c:v>
                </c:pt>
                <c:pt idx="30">
                  <c:v>-89.002913164982857</c:v>
                </c:pt>
                <c:pt idx="31">
                  <c:v>-89.50141883426285</c:v>
                </c:pt>
                <c:pt idx="32">
                  <c:v>-89.667607895147299</c:v>
                </c:pt>
                <c:pt idx="33">
                  <c:v>-89.750704697798938</c:v>
                </c:pt>
                <c:pt idx="34">
                  <c:v>-89.800563305165937</c:v>
                </c:pt>
                <c:pt idx="35">
                  <c:v>-89.833802549208784</c:v>
                </c:pt>
                <c:pt idx="36">
                  <c:v>-89.857544936178712</c:v>
                </c:pt>
                <c:pt idx="37">
                  <c:v>-89.875351758957777</c:v>
                </c:pt>
                <c:pt idx="38">
                  <c:v>-89.889201526831783</c:v>
                </c:pt>
                <c:pt idx="39">
                  <c:v>-89.900281350531287</c:v>
                </c:pt>
              </c:numCache>
            </c:numRef>
          </c:yVal>
          <c:smooth val="1"/>
        </c:ser>
        <c:axId val="142358016"/>
        <c:axId val="142359936"/>
      </c:scatterChart>
      <c:valAx>
        <c:axId val="142358016"/>
        <c:scaling>
          <c:logBase val="10"/>
          <c:orientation val="minMax"/>
        </c:scaling>
        <c:axPos val="b"/>
        <c:majorGridlines/>
        <c:minorGridlines/>
        <c:title>
          <c:tx>
            <c:rich>
              <a:bodyPr/>
              <a:lstStyle/>
              <a:p>
                <a:pPr>
                  <a:defRPr/>
                </a:pPr>
                <a:r>
                  <a:rPr lang="en-IE"/>
                  <a:t>Frequency (Hz)</a:t>
                </a:r>
              </a:p>
            </c:rich>
          </c:tx>
          <c:layout>
            <c:manualLayout>
              <c:xMode val="edge"/>
              <c:yMode val="edge"/>
              <c:x val="0.41305312863289351"/>
              <c:y val="0.91960386869664013"/>
            </c:manualLayout>
          </c:layout>
        </c:title>
        <c:numFmt formatCode="General" sourceLinked="1"/>
        <c:tickLblPos val="high"/>
        <c:crossAx val="142359936"/>
        <c:crosses val="autoZero"/>
        <c:crossBetween val="midCat"/>
      </c:valAx>
      <c:valAx>
        <c:axId val="142359936"/>
        <c:scaling>
          <c:orientation val="minMax"/>
          <c:min val="-90"/>
        </c:scaling>
        <c:axPos val="l"/>
        <c:majorGridlines/>
        <c:title>
          <c:tx>
            <c:rich>
              <a:bodyPr rot="-5400000" vert="horz"/>
              <a:lstStyle/>
              <a:p>
                <a:pPr>
                  <a:defRPr/>
                </a:pPr>
                <a:r>
                  <a:rPr lang="en-IE"/>
                  <a:t>Ang (A)</a:t>
                </a:r>
              </a:p>
            </c:rich>
          </c:tx>
          <c:layout/>
        </c:title>
        <c:numFmt formatCode="0" sourceLinked="0"/>
        <c:tickLblPos val="nextTo"/>
        <c:crossAx val="142358016"/>
        <c:crosses val="autoZero"/>
        <c:crossBetween val="midCat"/>
      </c:valAx>
    </c:plotArea>
    <c:plotVisOnly val="1"/>
  </c:chart>
  <c:printSettings>
    <c:headerFooter/>
    <c:pageMargins b="0.75000000000000322" l="0.70000000000000062" r="0.70000000000000062" t="0.7500000000000032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IE"/>
  <c:chart>
    <c:plotArea>
      <c:layout/>
      <c:scatterChart>
        <c:scatterStyle val="smoothMarker"/>
        <c:ser>
          <c:idx val="0"/>
          <c:order val="0"/>
          <c:tx>
            <c:v>Noise Signal</c:v>
          </c:tx>
          <c:marker>
            <c:symbol val="none"/>
          </c:marker>
          <c:xVal>
            <c:numRef>
              <c:f>Calculations!$A$3:$A$92</c:f>
              <c:numCache>
                <c:formatCode>0.0E+00</c:formatCode>
                <c:ptCount val="90"/>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pt idx="89">
                  <c:v>1.1588541666666664E-2</c:v>
                </c:pt>
              </c:numCache>
            </c:numRef>
          </c:xVal>
          <c:yVal>
            <c:numRef>
              <c:f>Calculations!$F$3:$F$92</c:f>
              <c:numCache>
                <c:formatCode>0.00</c:formatCode>
                <c:ptCount val="90"/>
                <c:pt idx="0">
                  <c:v>0</c:v>
                </c:pt>
                <c:pt idx="1">
                  <c:v>0.46122466682968011</c:v>
                </c:pt>
                <c:pt idx="2">
                  <c:v>1.2967132332572469</c:v>
                </c:pt>
                <c:pt idx="3">
                  <c:v>0.77490935351334089</c:v>
                </c:pt>
                <c:pt idx="4">
                  <c:v>1.2330451058646197</c:v>
                </c:pt>
                <c:pt idx="5">
                  <c:v>2.5919932580473235</c:v>
                </c:pt>
                <c:pt idx="6">
                  <c:v>0.53513222784579439</c:v>
                </c:pt>
                <c:pt idx="7">
                  <c:v>1.4972070748870407</c:v>
                </c:pt>
                <c:pt idx="8">
                  <c:v>0.97654302885413113</c:v>
                </c:pt>
                <c:pt idx="9">
                  <c:v>0.53955551441534966</c:v>
                </c:pt>
                <c:pt idx="10">
                  <c:v>-2.2372312597786492E-3</c:v>
                </c:pt>
                <c:pt idx="11">
                  <c:v>-0.60296699688224131</c:v>
                </c:pt>
                <c:pt idx="12">
                  <c:v>-1.2024886335903788</c:v>
                </c:pt>
                <c:pt idx="13">
                  <c:v>-0.32011836958144035</c:v>
                </c:pt>
                <c:pt idx="14">
                  <c:v>-2.2797318159362785</c:v>
                </c:pt>
                <c:pt idx="15">
                  <c:v>-1.6458729561913876</c:v>
                </c:pt>
                <c:pt idx="16">
                  <c:v>-0.7994404873560228</c:v>
                </c:pt>
                <c:pt idx="17">
                  <c:v>-1.7178365742467427</c:v>
                </c:pt>
                <c:pt idx="18">
                  <c:v>-0.74839921645887064</c:v>
                </c:pt>
                <c:pt idx="19">
                  <c:v>-0.67657637611684418</c:v>
                </c:pt>
                <c:pt idx="20">
                  <c:v>8.0650338076825034E-2</c:v>
                </c:pt>
                <c:pt idx="21">
                  <c:v>0.81911775698970146</c:v>
                </c:pt>
                <c:pt idx="22">
                  <c:v>0.61102478662417004</c:v>
                </c:pt>
                <c:pt idx="23">
                  <c:v>0.74306045234449924</c:v>
                </c:pt>
                <c:pt idx="24">
                  <c:v>2.6222713431386921</c:v>
                </c:pt>
                <c:pt idx="25">
                  <c:v>0.72717941921115914</c:v>
                </c:pt>
                <c:pt idx="26">
                  <c:v>1.593020023572592</c:v>
                </c:pt>
                <c:pt idx="27">
                  <c:v>1.3433570770389673</c:v>
                </c:pt>
                <c:pt idx="28">
                  <c:v>0.90959386167478196</c:v>
                </c:pt>
                <c:pt idx="29">
                  <c:v>0.64243868780941782</c:v>
                </c:pt>
                <c:pt idx="30">
                  <c:v>-0.24015780887682089</c:v>
                </c:pt>
                <c:pt idx="31">
                  <c:v>-0.76285649849974413</c:v>
                </c:pt>
                <c:pt idx="32">
                  <c:v>-7.5278757804470686E-2</c:v>
                </c:pt>
                <c:pt idx="33">
                  <c:v>-1.7461939435184934</c:v>
                </c:pt>
                <c:pt idx="34">
                  <c:v>-1.9084854937680293</c:v>
                </c:pt>
                <c:pt idx="35">
                  <c:v>-0.71842496646654275</c:v>
                </c:pt>
                <c:pt idx="36">
                  <c:v>-1.9994273688555231</c:v>
                </c:pt>
                <c:pt idx="37">
                  <c:v>-0.96157138862920766</c:v>
                </c:pt>
                <c:pt idx="38">
                  <c:v>-1.2387044952147097</c:v>
                </c:pt>
                <c:pt idx="39">
                  <c:v>-0.39774204351422632</c:v>
                </c:pt>
                <c:pt idx="40">
                  <c:v>0.36313374288119071</c:v>
                </c:pt>
                <c:pt idx="41">
                  <c:v>0.30176235413471741</c:v>
                </c:pt>
                <c:pt idx="42">
                  <c:v>0.23911074804001992</c:v>
                </c:pt>
                <c:pt idx="43">
                  <c:v>2.3577360530853895</c:v>
                </c:pt>
                <c:pt idx="44">
                  <c:v>0.88303649620710156</c:v>
                </c:pt>
                <c:pt idx="45">
                  <c:v>1.4792693906534127</c:v>
                </c:pt>
                <c:pt idx="46">
                  <c:v>1.6613483990817457</c:v>
                </c:pt>
                <c:pt idx="47">
                  <c:v>1.094410284862082</c:v>
                </c:pt>
                <c:pt idx="48">
                  <c:v>1.2999758707057825</c:v>
                </c:pt>
                <c:pt idx="49">
                  <c:v>0.11619211766763438</c:v>
                </c:pt>
                <c:pt idx="50">
                  <c:v>-0.26345024188383082</c:v>
                </c:pt>
                <c:pt idx="51">
                  <c:v>0.21650310949643931</c:v>
                </c:pt>
                <c:pt idx="52">
                  <c:v>-1.0828379519301055</c:v>
                </c:pt>
                <c:pt idx="53">
                  <c:v>-1.9578579627752419</c:v>
                </c:pt>
                <c:pt idx="54">
                  <c:v>-0.57639271710684437</c:v>
                </c:pt>
                <c:pt idx="55">
                  <c:v>-2.0759246680698267</c:v>
                </c:pt>
                <c:pt idx="56">
                  <c:v>-1.1186617124568492</c:v>
                </c:pt>
                <c:pt idx="57">
                  <c:v>-1.5972494488791813</c:v>
                </c:pt>
                <c:pt idx="58">
                  <c:v>-0.95009039905463233</c:v>
                </c:pt>
                <c:pt idx="59">
                  <c:v>-1.6874049126862689E-2</c:v>
                </c:pt>
                <c:pt idx="60">
                  <c:v>-0.12144181273238371</c:v>
                </c:pt>
                <c:pt idx="61">
                  <c:v>-0.23846916740889082</c:v>
                </c:pt>
                <c:pt idx="62">
                  <c:v>1.8388572070524511</c:v>
                </c:pt>
                <c:pt idx="63">
                  <c:v>0.9693133994074461</c:v>
                </c:pt>
                <c:pt idx="64">
                  <c:v>1.1883492170085439</c:v>
                </c:pt>
                <c:pt idx="65">
                  <c:v>1.8720458509980242</c:v>
                </c:pt>
                <c:pt idx="66">
                  <c:v>1.1130343822833886</c:v>
                </c:pt>
                <c:pt idx="67">
                  <c:v>1.8599127545379714</c:v>
                </c:pt>
                <c:pt idx="68">
                  <c:v>0.48040819331907747</c:v>
                </c:pt>
                <c:pt idx="69">
                  <c:v>0.20060137932941291</c:v>
                </c:pt>
                <c:pt idx="70">
                  <c:v>0.56709133382754562</c:v>
                </c:pt>
                <c:pt idx="71">
                  <c:v>-0.38850517309684196</c:v>
                </c:pt>
                <c:pt idx="72">
                  <c:v>-1.7615430288542162</c:v>
                </c:pt>
                <c:pt idx="73">
                  <c:v>-0.41050063585952001</c:v>
                </c:pt>
                <c:pt idx="74">
                  <c:v>-1.9184201464742103</c:v>
                </c:pt>
                <c:pt idx="75">
                  <c:v>-1.2229851275047678</c:v>
                </c:pt>
                <c:pt idx="76">
                  <c:v>-1.7065325969399137</c:v>
                </c:pt>
                <c:pt idx="77">
                  <c:v>-1.5197216259756576</c:v>
                </c:pt>
                <c:pt idx="78">
                  <c:v>-0.29966301000829793</c:v>
                </c:pt>
                <c:pt idx="79">
                  <c:v>-0.59144083010849724</c:v>
                </c:pt>
                <c:pt idx="80">
                  <c:v>-0.67469711290147405</c:v>
                </c:pt>
                <c:pt idx="81">
                  <c:v>1.1511740192654889</c:v>
                </c:pt>
                <c:pt idx="82">
                  <c:v>0.94258930109262007</c:v>
                </c:pt>
                <c:pt idx="83">
                  <c:v>0.78346368911162323</c:v>
                </c:pt>
                <c:pt idx="84">
                  <c:v>1.9173037514001532</c:v>
                </c:pt>
                <c:pt idx="85">
                  <c:v>1.0068343673972513</c:v>
                </c:pt>
                <c:pt idx="86">
                  <c:v>2.2206997321632223</c:v>
                </c:pt>
                <c:pt idx="87">
                  <c:v>0.86083735166200692</c:v>
                </c:pt>
                <c:pt idx="88">
                  <c:v>0.54793339817214182</c:v>
                </c:pt>
                <c:pt idx="89">
                  <c:v>0.96809502027988703</c:v>
                </c:pt>
              </c:numCache>
            </c:numRef>
          </c:yVal>
          <c:smooth val="1"/>
        </c:ser>
        <c:ser>
          <c:idx val="1"/>
          <c:order val="1"/>
          <c:tx>
            <c:v>Filtered Signal</c:v>
          </c:tx>
          <c:marker>
            <c:symbol val="none"/>
          </c:marker>
          <c:xVal>
            <c:numRef>
              <c:f>Calculations!$A$3:$A$92</c:f>
              <c:numCache>
                <c:formatCode>0.0E+00</c:formatCode>
                <c:ptCount val="90"/>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pt idx="89">
                  <c:v>1.1588541666666664E-2</c:v>
                </c:pt>
              </c:numCache>
            </c:numRef>
          </c:xVal>
          <c:yVal>
            <c:numRef>
              <c:f>Calculations!$AD$3:$AD$92</c:f>
              <c:numCache>
                <c:formatCode>0.00</c:formatCode>
                <c:ptCount val="90"/>
                <c:pt idx="0">
                  <c:v>-0.78558001117638976</c:v>
                </c:pt>
                <c:pt idx="1">
                  <c:v>0.50069871953998202</c:v>
                </c:pt>
                <c:pt idx="2">
                  <c:v>0.69302573942821888</c:v>
                </c:pt>
                <c:pt idx="3">
                  <c:v>0.78889831178674441</c:v>
                </c:pt>
                <c:pt idx="4">
                  <c:v>1.2154874937234019</c:v>
                </c:pt>
                <c:pt idx="5">
                  <c:v>1.7454321101169499</c:v>
                </c:pt>
                <c:pt idx="6">
                  <c:v>1.3917933168381698</c:v>
                </c:pt>
                <c:pt idx="7">
                  <c:v>1.4534690230477429</c:v>
                </c:pt>
                <c:pt idx="8">
                  <c:v>0.86609518316462109</c:v>
                </c:pt>
                <c:pt idx="9">
                  <c:v>1.0097747733464115</c:v>
                </c:pt>
                <c:pt idx="10">
                  <c:v>0.49884620248229122</c:v>
                </c:pt>
                <c:pt idx="11">
                  <c:v>-0.56444915624418568</c:v>
                </c:pt>
                <c:pt idx="12">
                  <c:v>-0.46515286834004532</c:v>
                </c:pt>
                <c:pt idx="13">
                  <c:v>-0.8196061798399521</c:v>
                </c:pt>
                <c:pt idx="14">
                  <c:v>-1.3875900052196197</c:v>
                </c:pt>
                <c:pt idx="15">
                  <c:v>-1.6231874402174773</c:v>
                </c:pt>
                <c:pt idx="16">
                  <c:v>-1.4227928927277906</c:v>
                </c:pt>
                <c:pt idx="17">
                  <c:v>-1.3795945270683867</c:v>
                </c:pt>
                <c:pt idx="18">
                  <c:v>-0.8921382330182126</c:v>
                </c:pt>
                <c:pt idx="19">
                  <c:v>-1.2644921761510586</c:v>
                </c:pt>
                <c:pt idx="20">
                  <c:v>-5.8612594476804662E-2</c:v>
                </c:pt>
                <c:pt idx="21">
                  <c:v>0.32135456359079501</c:v>
                </c:pt>
                <c:pt idx="22">
                  <c:v>0.40259931905056207</c:v>
                </c:pt>
                <c:pt idx="23">
                  <c:v>0.89372175956683564</c:v>
                </c:pt>
                <c:pt idx="24">
                  <c:v>1.4968214233483876</c:v>
                </c:pt>
                <c:pt idx="25">
                  <c:v>1.4667607693760811</c:v>
                </c:pt>
                <c:pt idx="26">
                  <c:v>1.5371333364880388</c:v>
                </c:pt>
                <c:pt idx="27">
                  <c:v>1.1559764372549401</c:v>
                </c:pt>
                <c:pt idx="28">
                  <c:v>1.2406344969826724</c:v>
                </c:pt>
                <c:pt idx="29">
                  <c:v>1.0985104772265053</c:v>
                </c:pt>
                <c:pt idx="30">
                  <c:v>-0.13742614866856961</c:v>
                </c:pt>
                <c:pt idx="31">
                  <c:v>-3.5207636863879108E-2</c:v>
                </c:pt>
                <c:pt idx="32">
                  <c:v>-0.459041022033848</c:v>
                </c:pt>
                <c:pt idx="33">
                  <c:v>-0.98794537120548065</c:v>
                </c:pt>
                <c:pt idx="34">
                  <c:v>-1.4843373486978195</c:v>
                </c:pt>
                <c:pt idx="35">
                  <c:v>-1.4272949163265429</c:v>
                </c:pt>
                <c:pt idx="36">
                  <c:v>-1.5131680480942085</c:v>
                </c:pt>
                <c:pt idx="37">
                  <c:v>-1.0884215369733976</c:v>
                </c:pt>
                <c:pt idx="38">
                  <c:v>-1.5984773905661345</c:v>
                </c:pt>
                <c:pt idx="39">
                  <c:v>-0.6400163597581574</c:v>
                </c:pt>
                <c:pt idx="40">
                  <c:v>-4.7646683655724789E-2</c:v>
                </c:pt>
                <c:pt idx="41">
                  <c:v>-6.0201677776094753E-2</c:v>
                </c:pt>
                <c:pt idx="42">
                  <c:v>0.51626513376247052</c:v>
                </c:pt>
                <c:pt idx="43">
                  <c:v>1.0857817015288207</c:v>
                </c:pt>
                <c:pt idx="44">
                  <c:v>1.394991435772011</c:v>
                </c:pt>
                <c:pt idx="45">
                  <c:v>1.4839333838921778</c:v>
                </c:pt>
                <c:pt idx="46">
                  <c:v>1.3203682741498157</c:v>
                </c:pt>
                <c:pt idx="47">
                  <c:v>1.3571036733299759</c:v>
                </c:pt>
                <c:pt idx="48">
                  <c:v>1.5851477929571067</c:v>
                </c:pt>
                <c:pt idx="49">
                  <c:v>0.31240423544408158</c:v>
                </c:pt>
                <c:pt idx="50">
                  <c:v>0.37977964441504608</c:v>
                </c:pt>
                <c:pt idx="51">
                  <c:v>-2.1411964371919931E-2</c:v>
                </c:pt>
                <c:pt idx="52">
                  <c:v>-0.53636181762623614</c:v>
                </c:pt>
                <c:pt idx="53">
                  <c:v>-1.1534418242237019</c:v>
                </c:pt>
                <c:pt idx="54">
                  <c:v>-1.3279047200904901</c:v>
                </c:pt>
                <c:pt idx="55">
                  <c:v>-1.4772002531600592</c:v>
                </c:pt>
                <c:pt idx="56">
                  <c:v>-1.1921238476972129</c:v>
                </c:pt>
                <c:pt idx="57">
                  <c:v>-1.7614652652331872</c:v>
                </c:pt>
                <c:pt idx="58">
                  <c:v>-1.1770601001999548</c:v>
                </c:pt>
                <c:pt idx="59">
                  <c:v>-0.39019568919304343</c:v>
                </c:pt>
                <c:pt idx="60">
                  <c:v>-0.53889895152664058</c:v>
                </c:pt>
                <c:pt idx="61">
                  <c:v>0.10131757974605878</c:v>
                </c:pt>
                <c:pt idx="62">
                  <c:v>0.57363238960258678</c:v>
                </c:pt>
                <c:pt idx="63">
                  <c:v>1.1630945997712276</c:v>
                </c:pt>
                <c:pt idx="64">
                  <c:v>1.3165824142772564</c:v>
                </c:pt>
                <c:pt idx="65">
                  <c:v>1.3282715890207488</c:v>
                </c:pt>
                <c:pt idx="66">
                  <c:v>1.3612953767065175</c:v>
                </c:pt>
                <c:pt idx="67">
                  <c:v>1.8989984124564694</c:v>
                </c:pt>
                <c:pt idx="68">
                  <c:v>0.75109028544425849</c:v>
                </c:pt>
                <c:pt idx="69">
                  <c:v>0.73131658125385279</c:v>
                </c:pt>
                <c:pt idx="70">
                  <c:v>0.45552782921125667</c:v>
                </c:pt>
                <c:pt idx="71">
                  <c:v>-7.7465418981624387E-2</c:v>
                </c:pt>
                <c:pt idx="72">
                  <c:v>-0.66852136295258557</c:v>
                </c:pt>
                <c:pt idx="73">
                  <c:v>-1.1238992638722498</c:v>
                </c:pt>
                <c:pt idx="74">
                  <c:v>-1.2878097972777096</c:v>
                </c:pt>
                <c:pt idx="75">
                  <c:v>-1.1796398792824769</c:v>
                </c:pt>
                <c:pt idx="76">
                  <c:v>-1.7521891513686676</c:v>
                </c:pt>
                <c:pt idx="77">
                  <c:v>-1.6010854775121983</c:v>
                </c:pt>
                <c:pt idx="78">
                  <c:v>-0.68985323754736982</c:v>
                </c:pt>
                <c:pt idx="79">
                  <c:v>-0.96834017285516594</c:v>
                </c:pt>
                <c:pt idx="80">
                  <c:v>-0.330262862170628</c:v>
                </c:pt>
                <c:pt idx="81">
                  <c:v>3.0127936935610666E-2</c:v>
                </c:pt>
                <c:pt idx="82">
                  <c:v>0.77734726448833924</c:v>
                </c:pt>
                <c:pt idx="83">
                  <c:v>1.0630609028669178</c:v>
                </c:pt>
                <c:pt idx="84">
                  <c:v>1.1712403309080248</c:v>
                </c:pt>
                <c:pt idx="85">
                  <c:v>1.2578358169085893</c:v>
                </c:pt>
                <c:pt idx="86">
                  <c:v>2.0068756621812711</c:v>
                </c:pt>
                <c:pt idx="87">
                  <c:v>1.1353917073350241</c:v>
                </c:pt>
                <c:pt idx="88">
                  <c:v>0.98775243513939814</c:v>
                </c:pt>
                <c:pt idx="89">
                  <c:v>0.91941002832728824</c:v>
                </c:pt>
              </c:numCache>
            </c:numRef>
          </c:yVal>
          <c:smooth val="1"/>
        </c:ser>
        <c:axId val="142410880"/>
        <c:axId val="142412800"/>
      </c:scatterChart>
      <c:valAx>
        <c:axId val="142410880"/>
        <c:scaling>
          <c:orientation val="minMax"/>
        </c:scaling>
        <c:axPos val="b"/>
        <c:title>
          <c:tx>
            <c:rich>
              <a:bodyPr/>
              <a:lstStyle/>
              <a:p>
                <a:pPr>
                  <a:defRPr/>
                </a:pPr>
                <a:r>
                  <a:rPr lang="en-IE"/>
                  <a:t>Time (s)</a:t>
                </a:r>
              </a:p>
            </c:rich>
          </c:tx>
          <c:layout/>
        </c:title>
        <c:numFmt formatCode="0.0E+00" sourceLinked="1"/>
        <c:tickLblPos val="nextTo"/>
        <c:crossAx val="142412800"/>
        <c:crosses val="autoZero"/>
        <c:crossBetween val="midCat"/>
      </c:valAx>
      <c:valAx>
        <c:axId val="142412800"/>
        <c:scaling>
          <c:orientation val="minMax"/>
        </c:scaling>
        <c:axPos val="l"/>
        <c:majorGridlines/>
        <c:title>
          <c:tx>
            <c:rich>
              <a:bodyPr rot="-5400000" vert="horz"/>
              <a:lstStyle/>
              <a:p>
                <a:pPr>
                  <a:defRPr/>
                </a:pPr>
                <a:r>
                  <a:rPr lang="en-IE"/>
                  <a:t>Voltage (V)</a:t>
                </a:r>
              </a:p>
            </c:rich>
          </c:tx>
          <c:layout/>
        </c:title>
        <c:numFmt formatCode="0.00" sourceLinked="1"/>
        <c:tickLblPos val="nextTo"/>
        <c:crossAx val="142410880"/>
        <c:crosses val="autoZero"/>
        <c:crossBetween val="midCat"/>
      </c:valAx>
    </c:plotArea>
    <c:legend>
      <c:legendPos val="r"/>
      <c:layout/>
    </c:legend>
    <c:plotVisOnly val="1"/>
  </c:chart>
  <c:printSettings>
    <c:headerFooter/>
    <c:pageMargins b="0.75000000000000111" l="0.70000000000000062" r="0.70000000000000062" t="0.7500000000000011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0.11173545024663359"/>
          <c:y val="5.9136019762235717E-2"/>
          <c:w val="0.82771932649523161"/>
          <c:h val="0.81740960321136324"/>
        </c:manualLayout>
      </c:layout>
      <c:scatterChart>
        <c:scatterStyle val="smoothMarker"/>
        <c:ser>
          <c:idx val="0"/>
          <c:order val="0"/>
          <c:marker>
            <c:symbol val="none"/>
          </c:marker>
          <c:xVal>
            <c:numRef>
              <c:f>'Filtering Calculations'!$Q$3:$Q$3003</c:f>
              <c:numCache>
                <c:formatCode>General</c:formatCode>
                <c:ptCount val="3001"/>
                <c:pt idx="0">
                  <c:v>1</c:v>
                </c:pt>
                <c:pt idx="1">
                  <c:v>40</c:v>
                </c:pt>
                <c:pt idx="2">
                  <c:v>80</c:v>
                </c:pt>
                <c:pt idx="3">
                  <c:v>100</c:v>
                </c:pt>
                <c:pt idx="4">
                  <c:v>200</c:v>
                </c:pt>
                <c:pt idx="5">
                  <c:v>300</c:v>
                </c:pt>
                <c:pt idx="6">
                  <c:v>400</c:v>
                </c:pt>
                <c:pt idx="7">
                  <c:v>500</c:v>
                </c:pt>
                <c:pt idx="8">
                  <c:v>600</c:v>
                </c:pt>
                <c:pt idx="9">
                  <c:v>700</c:v>
                </c:pt>
                <c:pt idx="10">
                  <c:v>800</c:v>
                </c:pt>
                <c:pt idx="11">
                  <c:v>900</c:v>
                </c:pt>
                <c:pt idx="12">
                  <c:v>1000</c:v>
                </c:pt>
                <c:pt idx="13">
                  <c:v>1100</c:v>
                </c:pt>
                <c:pt idx="14">
                  <c:v>1110</c:v>
                </c:pt>
                <c:pt idx="15">
                  <c:v>1120</c:v>
                </c:pt>
                <c:pt idx="16">
                  <c:v>1130</c:v>
                </c:pt>
                <c:pt idx="17">
                  <c:v>1140</c:v>
                </c:pt>
                <c:pt idx="18">
                  <c:v>1150</c:v>
                </c:pt>
                <c:pt idx="19">
                  <c:v>1160</c:v>
                </c:pt>
                <c:pt idx="20">
                  <c:v>1170</c:v>
                </c:pt>
                <c:pt idx="21">
                  <c:v>1180</c:v>
                </c:pt>
                <c:pt idx="22">
                  <c:v>1190</c:v>
                </c:pt>
                <c:pt idx="23">
                  <c:v>1200</c:v>
                </c:pt>
                <c:pt idx="24">
                  <c:v>1210</c:v>
                </c:pt>
                <c:pt idx="25">
                  <c:v>1220</c:v>
                </c:pt>
                <c:pt idx="26">
                  <c:v>1230</c:v>
                </c:pt>
                <c:pt idx="27">
                  <c:v>1240</c:v>
                </c:pt>
                <c:pt idx="28">
                  <c:v>1250</c:v>
                </c:pt>
                <c:pt idx="29">
                  <c:v>1260</c:v>
                </c:pt>
                <c:pt idx="30">
                  <c:v>1270</c:v>
                </c:pt>
                <c:pt idx="31">
                  <c:v>1280</c:v>
                </c:pt>
                <c:pt idx="32">
                  <c:v>1290</c:v>
                </c:pt>
                <c:pt idx="33">
                  <c:v>1300</c:v>
                </c:pt>
                <c:pt idx="34">
                  <c:v>1310</c:v>
                </c:pt>
                <c:pt idx="35">
                  <c:v>1320</c:v>
                </c:pt>
                <c:pt idx="36">
                  <c:v>1330</c:v>
                </c:pt>
                <c:pt idx="37">
                  <c:v>1340</c:v>
                </c:pt>
                <c:pt idx="38">
                  <c:v>1350</c:v>
                </c:pt>
                <c:pt idx="39">
                  <c:v>1360</c:v>
                </c:pt>
                <c:pt idx="40">
                  <c:v>1370</c:v>
                </c:pt>
                <c:pt idx="41">
                  <c:v>1380</c:v>
                </c:pt>
                <c:pt idx="42">
                  <c:v>1390</c:v>
                </c:pt>
                <c:pt idx="43">
                  <c:v>1400</c:v>
                </c:pt>
                <c:pt idx="44">
                  <c:v>1410</c:v>
                </c:pt>
                <c:pt idx="45">
                  <c:v>1420</c:v>
                </c:pt>
                <c:pt idx="46">
                  <c:v>1430</c:v>
                </c:pt>
                <c:pt idx="47">
                  <c:v>1440</c:v>
                </c:pt>
                <c:pt idx="48">
                  <c:v>1450</c:v>
                </c:pt>
                <c:pt idx="49">
                  <c:v>1460</c:v>
                </c:pt>
                <c:pt idx="50">
                  <c:v>1470</c:v>
                </c:pt>
                <c:pt idx="51">
                  <c:v>1480</c:v>
                </c:pt>
                <c:pt idx="52">
                  <c:v>1490</c:v>
                </c:pt>
                <c:pt idx="53">
                  <c:v>1500</c:v>
                </c:pt>
                <c:pt idx="54">
                  <c:v>1510</c:v>
                </c:pt>
                <c:pt idx="55">
                  <c:v>1520</c:v>
                </c:pt>
                <c:pt idx="56">
                  <c:v>1530</c:v>
                </c:pt>
                <c:pt idx="57">
                  <c:v>1540</c:v>
                </c:pt>
                <c:pt idx="58">
                  <c:v>1550</c:v>
                </c:pt>
                <c:pt idx="59">
                  <c:v>1560</c:v>
                </c:pt>
                <c:pt idx="60">
                  <c:v>1570</c:v>
                </c:pt>
                <c:pt idx="61">
                  <c:v>1580</c:v>
                </c:pt>
                <c:pt idx="62">
                  <c:v>1590</c:v>
                </c:pt>
                <c:pt idx="63">
                  <c:v>1600</c:v>
                </c:pt>
                <c:pt idx="64">
                  <c:v>1610</c:v>
                </c:pt>
                <c:pt idx="65">
                  <c:v>1620</c:v>
                </c:pt>
                <c:pt idx="66">
                  <c:v>1630</c:v>
                </c:pt>
                <c:pt idx="67">
                  <c:v>1640</c:v>
                </c:pt>
                <c:pt idx="68">
                  <c:v>1650</c:v>
                </c:pt>
                <c:pt idx="69">
                  <c:v>1660</c:v>
                </c:pt>
                <c:pt idx="70">
                  <c:v>1670</c:v>
                </c:pt>
                <c:pt idx="71">
                  <c:v>1680</c:v>
                </c:pt>
                <c:pt idx="72">
                  <c:v>1690</c:v>
                </c:pt>
                <c:pt idx="73">
                  <c:v>1700</c:v>
                </c:pt>
                <c:pt idx="74">
                  <c:v>1710</c:v>
                </c:pt>
                <c:pt idx="75">
                  <c:v>1720</c:v>
                </c:pt>
                <c:pt idx="76">
                  <c:v>1730</c:v>
                </c:pt>
                <c:pt idx="77">
                  <c:v>1740</c:v>
                </c:pt>
                <c:pt idx="78">
                  <c:v>1750</c:v>
                </c:pt>
                <c:pt idx="79">
                  <c:v>1760</c:v>
                </c:pt>
                <c:pt idx="80">
                  <c:v>1770</c:v>
                </c:pt>
                <c:pt idx="81">
                  <c:v>1780</c:v>
                </c:pt>
                <c:pt idx="82">
                  <c:v>1790</c:v>
                </c:pt>
                <c:pt idx="83">
                  <c:v>1800</c:v>
                </c:pt>
                <c:pt idx="84">
                  <c:v>1810</c:v>
                </c:pt>
                <c:pt idx="85">
                  <c:v>1820</c:v>
                </c:pt>
                <c:pt idx="86">
                  <c:v>1830</c:v>
                </c:pt>
                <c:pt idx="87">
                  <c:v>1840</c:v>
                </c:pt>
                <c:pt idx="88">
                  <c:v>1850</c:v>
                </c:pt>
                <c:pt idx="89">
                  <c:v>1860</c:v>
                </c:pt>
                <c:pt idx="90">
                  <c:v>1870</c:v>
                </c:pt>
                <c:pt idx="91">
                  <c:v>1880</c:v>
                </c:pt>
                <c:pt idx="92">
                  <c:v>1890</c:v>
                </c:pt>
                <c:pt idx="93">
                  <c:v>1900</c:v>
                </c:pt>
                <c:pt idx="94">
                  <c:v>1910</c:v>
                </c:pt>
                <c:pt idx="95">
                  <c:v>1920</c:v>
                </c:pt>
                <c:pt idx="96">
                  <c:v>1930</c:v>
                </c:pt>
                <c:pt idx="97">
                  <c:v>1940</c:v>
                </c:pt>
                <c:pt idx="98">
                  <c:v>1950</c:v>
                </c:pt>
                <c:pt idx="99">
                  <c:v>1960</c:v>
                </c:pt>
                <c:pt idx="100">
                  <c:v>1970</c:v>
                </c:pt>
                <c:pt idx="101">
                  <c:v>1980</c:v>
                </c:pt>
                <c:pt idx="102">
                  <c:v>1990</c:v>
                </c:pt>
                <c:pt idx="103">
                  <c:v>2000</c:v>
                </c:pt>
                <c:pt idx="104">
                  <c:v>2010</c:v>
                </c:pt>
                <c:pt idx="105">
                  <c:v>2020</c:v>
                </c:pt>
                <c:pt idx="106">
                  <c:v>2030</c:v>
                </c:pt>
                <c:pt idx="107">
                  <c:v>2040</c:v>
                </c:pt>
                <c:pt idx="108">
                  <c:v>2050</c:v>
                </c:pt>
                <c:pt idx="109">
                  <c:v>2060</c:v>
                </c:pt>
                <c:pt idx="110">
                  <c:v>2070</c:v>
                </c:pt>
                <c:pt idx="111">
                  <c:v>2080</c:v>
                </c:pt>
                <c:pt idx="112">
                  <c:v>2090</c:v>
                </c:pt>
                <c:pt idx="113">
                  <c:v>2100</c:v>
                </c:pt>
                <c:pt idx="114">
                  <c:v>2110</c:v>
                </c:pt>
                <c:pt idx="115">
                  <c:v>2120</c:v>
                </c:pt>
                <c:pt idx="116">
                  <c:v>2130</c:v>
                </c:pt>
                <c:pt idx="117">
                  <c:v>2140</c:v>
                </c:pt>
                <c:pt idx="118">
                  <c:v>2150</c:v>
                </c:pt>
                <c:pt idx="119">
                  <c:v>2160</c:v>
                </c:pt>
                <c:pt idx="120">
                  <c:v>2170</c:v>
                </c:pt>
                <c:pt idx="121">
                  <c:v>2180</c:v>
                </c:pt>
                <c:pt idx="122">
                  <c:v>2190</c:v>
                </c:pt>
                <c:pt idx="123">
                  <c:v>2200</c:v>
                </c:pt>
                <c:pt idx="124">
                  <c:v>2210</c:v>
                </c:pt>
                <c:pt idx="125">
                  <c:v>2220</c:v>
                </c:pt>
                <c:pt idx="126">
                  <c:v>2230</c:v>
                </c:pt>
                <c:pt idx="127">
                  <c:v>2240</c:v>
                </c:pt>
                <c:pt idx="128">
                  <c:v>2250</c:v>
                </c:pt>
                <c:pt idx="129">
                  <c:v>2260</c:v>
                </c:pt>
                <c:pt idx="130">
                  <c:v>2270</c:v>
                </c:pt>
                <c:pt idx="131">
                  <c:v>2280</c:v>
                </c:pt>
                <c:pt idx="132">
                  <c:v>2290</c:v>
                </c:pt>
                <c:pt idx="133">
                  <c:v>2300</c:v>
                </c:pt>
                <c:pt idx="134">
                  <c:v>2310</c:v>
                </c:pt>
                <c:pt idx="135">
                  <c:v>2320</c:v>
                </c:pt>
                <c:pt idx="136">
                  <c:v>2330</c:v>
                </c:pt>
                <c:pt idx="137">
                  <c:v>2340</c:v>
                </c:pt>
                <c:pt idx="138">
                  <c:v>2350</c:v>
                </c:pt>
                <c:pt idx="139">
                  <c:v>2360</c:v>
                </c:pt>
                <c:pt idx="140">
                  <c:v>2370</c:v>
                </c:pt>
                <c:pt idx="141">
                  <c:v>2380</c:v>
                </c:pt>
                <c:pt idx="142">
                  <c:v>2390</c:v>
                </c:pt>
                <c:pt idx="143">
                  <c:v>2400</c:v>
                </c:pt>
                <c:pt idx="144">
                  <c:v>2410</c:v>
                </c:pt>
                <c:pt idx="145">
                  <c:v>2420</c:v>
                </c:pt>
                <c:pt idx="146">
                  <c:v>2430</c:v>
                </c:pt>
                <c:pt idx="147">
                  <c:v>2440</c:v>
                </c:pt>
                <c:pt idx="148">
                  <c:v>2450</c:v>
                </c:pt>
                <c:pt idx="149">
                  <c:v>2460</c:v>
                </c:pt>
                <c:pt idx="150">
                  <c:v>2470</c:v>
                </c:pt>
                <c:pt idx="151">
                  <c:v>2480</c:v>
                </c:pt>
                <c:pt idx="152">
                  <c:v>2490</c:v>
                </c:pt>
                <c:pt idx="153">
                  <c:v>2500</c:v>
                </c:pt>
                <c:pt idx="154">
                  <c:v>2510</c:v>
                </c:pt>
                <c:pt idx="155">
                  <c:v>2520</c:v>
                </c:pt>
                <c:pt idx="156">
                  <c:v>2530</c:v>
                </c:pt>
                <c:pt idx="157">
                  <c:v>2540</c:v>
                </c:pt>
                <c:pt idx="158">
                  <c:v>2550</c:v>
                </c:pt>
                <c:pt idx="159">
                  <c:v>2560</c:v>
                </c:pt>
                <c:pt idx="160">
                  <c:v>2570</c:v>
                </c:pt>
                <c:pt idx="161">
                  <c:v>2580</c:v>
                </c:pt>
                <c:pt idx="162">
                  <c:v>2590</c:v>
                </c:pt>
                <c:pt idx="163">
                  <c:v>2600</c:v>
                </c:pt>
                <c:pt idx="164">
                  <c:v>2610</c:v>
                </c:pt>
                <c:pt idx="165">
                  <c:v>2620</c:v>
                </c:pt>
                <c:pt idx="166">
                  <c:v>2630</c:v>
                </c:pt>
                <c:pt idx="167">
                  <c:v>2640</c:v>
                </c:pt>
                <c:pt idx="168">
                  <c:v>2650</c:v>
                </c:pt>
                <c:pt idx="169">
                  <c:v>2660</c:v>
                </c:pt>
                <c:pt idx="170">
                  <c:v>2670</c:v>
                </c:pt>
                <c:pt idx="171">
                  <c:v>2680</c:v>
                </c:pt>
                <c:pt idx="172">
                  <c:v>2690</c:v>
                </c:pt>
                <c:pt idx="173">
                  <c:v>2700</c:v>
                </c:pt>
                <c:pt idx="174">
                  <c:v>2710</c:v>
                </c:pt>
                <c:pt idx="175">
                  <c:v>2720</c:v>
                </c:pt>
                <c:pt idx="176">
                  <c:v>2730</c:v>
                </c:pt>
                <c:pt idx="177">
                  <c:v>2740</c:v>
                </c:pt>
                <c:pt idx="178">
                  <c:v>2750</c:v>
                </c:pt>
                <c:pt idx="179">
                  <c:v>2760</c:v>
                </c:pt>
                <c:pt idx="180">
                  <c:v>2770</c:v>
                </c:pt>
                <c:pt idx="181">
                  <c:v>2780</c:v>
                </c:pt>
                <c:pt idx="182">
                  <c:v>2790</c:v>
                </c:pt>
                <c:pt idx="183">
                  <c:v>2800</c:v>
                </c:pt>
                <c:pt idx="184">
                  <c:v>2810</c:v>
                </c:pt>
                <c:pt idx="185">
                  <c:v>2820</c:v>
                </c:pt>
                <c:pt idx="186">
                  <c:v>2830</c:v>
                </c:pt>
                <c:pt idx="187">
                  <c:v>2840</c:v>
                </c:pt>
                <c:pt idx="188">
                  <c:v>2850</c:v>
                </c:pt>
                <c:pt idx="189">
                  <c:v>2860</c:v>
                </c:pt>
                <c:pt idx="190">
                  <c:v>2870</c:v>
                </c:pt>
                <c:pt idx="191">
                  <c:v>2880</c:v>
                </c:pt>
                <c:pt idx="192">
                  <c:v>2890</c:v>
                </c:pt>
                <c:pt idx="193">
                  <c:v>2900</c:v>
                </c:pt>
                <c:pt idx="194">
                  <c:v>2910</c:v>
                </c:pt>
                <c:pt idx="195">
                  <c:v>2920</c:v>
                </c:pt>
                <c:pt idx="196">
                  <c:v>2930</c:v>
                </c:pt>
                <c:pt idx="197">
                  <c:v>2940</c:v>
                </c:pt>
                <c:pt idx="198">
                  <c:v>2950</c:v>
                </c:pt>
                <c:pt idx="199">
                  <c:v>2960</c:v>
                </c:pt>
                <c:pt idx="200">
                  <c:v>2970</c:v>
                </c:pt>
                <c:pt idx="201">
                  <c:v>2980</c:v>
                </c:pt>
                <c:pt idx="202">
                  <c:v>2990</c:v>
                </c:pt>
                <c:pt idx="203">
                  <c:v>3000</c:v>
                </c:pt>
                <c:pt idx="204">
                  <c:v>3010</c:v>
                </c:pt>
                <c:pt idx="205">
                  <c:v>3020</c:v>
                </c:pt>
                <c:pt idx="206">
                  <c:v>3030</c:v>
                </c:pt>
                <c:pt idx="207">
                  <c:v>3040</c:v>
                </c:pt>
                <c:pt idx="208">
                  <c:v>3050</c:v>
                </c:pt>
                <c:pt idx="209">
                  <c:v>3060</c:v>
                </c:pt>
                <c:pt idx="210">
                  <c:v>3070</c:v>
                </c:pt>
                <c:pt idx="211">
                  <c:v>3080</c:v>
                </c:pt>
                <c:pt idx="212">
                  <c:v>3090</c:v>
                </c:pt>
                <c:pt idx="213">
                  <c:v>3100</c:v>
                </c:pt>
                <c:pt idx="214">
                  <c:v>3110</c:v>
                </c:pt>
                <c:pt idx="215">
                  <c:v>3120</c:v>
                </c:pt>
                <c:pt idx="216">
                  <c:v>3130</c:v>
                </c:pt>
                <c:pt idx="217">
                  <c:v>3140</c:v>
                </c:pt>
                <c:pt idx="218">
                  <c:v>3150</c:v>
                </c:pt>
                <c:pt idx="219">
                  <c:v>3160</c:v>
                </c:pt>
                <c:pt idx="220">
                  <c:v>3170</c:v>
                </c:pt>
                <c:pt idx="221">
                  <c:v>3180</c:v>
                </c:pt>
                <c:pt idx="222">
                  <c:v>3190</c:v>
                </c:pt>
                <c:pt idx="223">
                  <c:v>3200</c:v>
                </c:pt>
                <c:pt idx="224">
                  <c:v>3210</c:v>
                </c:pt>
                <c:pt idx="225">
                  <c:v>3220</c:v>
                </c:pt>
                <c:pt idx="226">
                  <c:v>3230</c:v>
                </c:pt>
                <c:pt idx="227">
                  <c:v>3240</c:v>
                </c:pt>
                <c:pt idx="228">
                  <c:v>3250</c:v>
                </c:pt>
                <c:pt idx="229">
                  <c:v>3260</c:v>
                </c:pt>
                <c:pt idx="230">
                  <c:v>3270</c:v>
                </c:pt>
                <c:pt idx="231">
                  <c:v>3280</c:v>
                </c:pt>
                <c:pt idx="232">
                  <c:v>3290</c:v>
                </c:pt>
                <c:pt idx="233">
                  <c:v>3300</c:v>
                </c:pt>
                <c:pt idx="234">
                  <c:v>3310</c:v>
                </c:pt>
                <c:pt idx="235">
                  <c:v>3320</c:v>
                </c:pt>
                <c:pt idx="236">
                  <c:v>3330</c:v>
                </c:pt>
                <c:pt idx="237">
                  <c:v>3340</c:v>
                </c:pt>
                <c:pt idx="238">
                  <c:v>3350</c:v>
                </c:pt>
                <c:pt idx="239">
                  <c:v>3360</c:v>
                </c:pt>
                <c:pt idx="240">
                  <c:v>3370</c:v>
                </c:pt>
                <c:pt idx="241">
                  <c:v>3380</c:v>
                </c:pt>
                <c:pt idx="242">
                  <c:v>3390</c:v>
                </c:pt>
                <c:pt idx="243">
                  <c:v>3400</c:v>
                </c:pt>
                <c:pt idx="244">
                  <c:v>3410</c:v>
                </c:pt>
                <c:pt idx="245">
                  <c:v>3420</c:v>
                </c:pt>
                <c:pt idx="246">
                  <c:v>3430</c:v>
                </c:pt>
                <c:pt idx="247">
                  <c:v>3440</c:v>
                </c:pt>
                <c:pt idx="248">
                  <c:v>3450</c:v>
                </c:pt>
                <c:pt idx="249">
                  <c:v>3460</c:v>
                </c:pt>
                <c:pt idx="250">
                  <c:v>3470</c:v>
                </c:pt>
                <c:pt idx="251">
                  <c:v>3480</c:v>
                </c:pt>
                <c:pt idx="252">
                  <c:v>3490</c:v>
                </c:pt>
                <c:pt idx="253">
                  <c:v>3500</c:v>
                </c:pt>
                <c:pt idx="254">
                  <c:v>3510</c:v>
                </c:pt>
                <c:pt idx="255">
                  <c:v>3520</c:v>
                </c:pt>
                <c:pt idx="256">
                  <c:v>3530</c:v>
                </c:pt>
                <c:pt idx="257">
                  <c:v>3540</c:v>
                </c:pt>
                <c:pt idx="258">
                  <c:v>3550</c:v>
                </c:pt>
                <c:pt idx="259">
                  <c:v>3560</c:v>
                </c:pt>
                <c:pt idx="260">
                  <c:v>3570</c:v>
                </c:pt>
                <c:pt idx="261">
                  <c:v>3580</c:v>
                </c:pt>
                <c:pt idx="262">
                  <c:v>3590</c:v>
                </c:pt>
                <c:pt idx="263">
                  <c:v>3600</c:v>
                </c:pt>
                <c:pt idx="264">
                  <c:v>3610</c:v>
                </c:pt>
                <c:pt idx="265">
                  <c:v>3620</c:v>
                </c:pt>
                <c:pt idx="266">
                  <c:v>3630</c:v>
                </c:pt>
                <c:pt idx="267">
                  <c:v>3640</c:v>
                </c:pt>
                <c:pt idx="268">
                  <c:v>3650</c:v>
                </c:pt>
                <c:pt idx="269">
                  <c:v>3660</c:v>
                </c:pt>
                <c:pt idx="270">
                  <c:v>3670</c:v>
                </c:pt>
                <c:pt idx="271">
                  <c:v>3680</c:v>
                </c:pt>
                <c:pt idx="272">
                  <c:v>3690</c:v>
                </c:pt>
                <c:pt idx="273">
                  <c:v>3700</c:v>
                </c:pt>
                <c:pt idx="274">
                  <c:v>3710</c:v>
                </c:pt>
                <c:pt idx="275">
                  <c:v>3720</c:v>
                </c:pt>
                <c:pt idx="276">
                  <c:v>3730</c:v>
                </c:pt>
                <c:pt idx="277">
                  <c:v>3740</c:v>
                </c:pt>
                <c:pt idx="278">
                  <c:v>3750</c:v>
                </c:pt>
                <c:pt idx="279">
                  <c:v>3760</c:v>
                </c:pt>
                <c:pt idx="280">
                  <c:v>3770</c:v>
                </c:pt>
                <c:pt idx="281">
                  <c:v>3780</c:v>
                </c:pt>
                <c:pt idx="282">
                  <c:v>3790</c:v>
                </c:pt>
                <c:pt idx="283">
                  <c:v>3800</c:v>
                </c:pt>
                <c:pt idx="284">
                  <c:v>3810</c:v>
                </c:pt>
                <c:pt idx="285">
                  <c:v>3820</c:v>
                </c:pt>
                <c:pt idx="286">
                  <c:v>3830</c:v>
                </c:pt>
                <c:pt idx="287">
                  <c:v>3840</c:v>
                </c:pt>
                <c:pt idx="288">
                  <c:v>3850</c:v>
                </c:pt>
                <c:pt idx="289">
                  <c:v>3860</c:v>
                </c:pt>
                <c:pt idx="290">
                  <c:v>3870</c:v>
                </c:pt>
                <c:pt idx="291">
                  <c:v>3880</c:v>
                </c:pt>
                <c:pt idx="292">
                  <c:v>3890</c:v>
                </c:pt>
                <c:pt idx="293">
                  <c:v>3900</c:v>
                </c:pt>
                <c:pt idx="294">
                  <c:v>3910</c:v>
                </c:pt>
                <c:pt idx="295">
                  <c:v>3920</c:v>
                </c:pt>
                <c:pt idx="296">
                  <c:v>3930</c:v>
                </c:pt>
                <c:pt idx="297">
                  <c:v>3940</c:v>
                </c:pt>
                <c:pt idx="298">
                  <c:v>3950</c:v>
                </c:pt>
                <c:pt idx="299">
                  <c:v>3960</c:v>
                </c:pt>
                <c:pt idx="300">
                  <c:v>3970</c:v>
                </c:pt>
                <c:pt idx="301">
                  <c:v>3980</c:v>
                </c:pt>
                <c:pt idx="302">
                  <c:v>3990</c:v>
                </c:pt>
                <c:pt idx="303">
                  <c:v>4000</c:v>
                </c:pt>
                <c:pt idx="304">
                  <c:v>4010</c:v>
                </c:pt>
                <c:pt idx="305">
                  <c:v>4020</c:v>
                </c:pt>
                <c:pt idx="306">
                  <c:v>4030</c:v>
                </c:pt>
                <c:pt idx="307">
                  <c:v>4040</c:v>
                </c:pt>
                <c:pt idx="308">
                  <c:v>4050</c:v>
                </c:pt>
                <c:pt idx="309">
                  <c:v>4060</c:v>
                </c:pt>
                <c:pt idx="310">
                  <c:v>4070</c:v>
                </c:pt>
                <c:pt idx="311">
                  <c:v>4080</c:v>
                </c:pt>
                <c:pt idx="312">
                  <c:v>4090</c:v>
                </c:pt>
                <c:pt idx="313">
                  <c:v>4100</c:v>
                </c:pt>
                <c:pt idx="314">
                  <c:v>4110</c:v>
                </c:pt>
                <c:pt idx="315">
                  <c:v>4120</c:v>
                </c:pt>
                <c:pt idx="316">
                  <c:v>4130</c:v>
                </c:pt>
                <c:pt idx="317">
                  <c:v>4140</c:v>
                </c:pt>
                <c:pt idx="318">
                  <c:v>4150</c:v>
                </c:pt>
                <c:pt idx="319">
                  <c:v>4160</c:v>
                </c:pt>
                <c:pt idx="320">
                  <c:v>4170</c:v>
                </c:pt>
                <c:pt idx="321">
                  <c:v>4180</c:v>
                </c:pt>
                <c:pt idx="322">
                  <c:v>4190</c:v>
                </c:pt>
                <c:pt idx="323">
                  <c:v>4200</c:v>
                </c:pt>
                <c:pt idx="324">
                  <c:v>4210</c:v>
                </c:pt>
                <c:pt idx="325">
                  <c:v>4220</c:v>
                </c:pt>
                <c:pt idx="326">
                  <c:v>4230</c:v>
                </c:pt>
                <c:pt idx="327">
                  <c:v>4240</c:v>
                </c:pt>
                <c:pt idx="328">
                  <c:v>4250</c:v>
                </c:pt>
                <c:pt idx="329">
                  <c:v>4260</c:v>
                </c:pt>
                <c:pt idx="330">
                  <c:v>4270</c:v>
                </c:pt>
                <c:pt idx="331">
                  <c:v>4280</c:v>
                </c:pt>
                <c:pt idx="332">
                  <c:v>4290</c:v>
                </c:pt>
                <c:pt idx="333">
                  <c:v>4300</c:v>
                </c:pt>
                <c:pt idx="334">
                  <c:v>4310</c:v>
                </c:pt>
                <c:pt idx="335">
                  <c:v>4320</c:v>
                </c:pt>
                <c:pt idx="336">
                  <c:v>4330</c:v>
                </c:pt>
                <c:pt idx="337">
                  <c:v>4340</c:v>
                </c:pt>
                <c:pt idx="338">
                  <c:v>4350</c:v>
                </c:pt>
                <c:pt idx="339">
                  <c:v>4360</c:v>
                </c:pt>
                <c:pt idx="340">
                  <c:v>4370</c:v>
                </c:pt>
                <c:pt idx="341">
                  <c:v>4380</c:v>
                </c:pt>
                <c:pt idx="342">
                  <c:v>4390</c:v>
                </c:pt>
                <c:pt idx="343">
                  <c:v>4400</c:v>
                </c:pt>
                <c:pt idx="344">
                  <c:v>4410</c:v>
                </c:pt>
                <c:pt idx="345">
                  <c:v>4420</c:v>
                </c:pt>
                <c:pt idx="346">
                  <c:v>4430</c:v>
                </c:pt>
                <c:pt idx="347">
                  <c:v>4440</c:v>
                </c:pt>
                <c:pt idx="348">
                  <c:v>4450</c:v>
                </c:pt>
                <c:pt idx="349">
                  <c:v>4460</c:v>
                </c:pt>
                <c:pt idx="350">
                  <c:v>4470</c:v>
                </c:pt>
                <c:pt idx="351">
                  <c:v>4480</c:v>
                </c:pt>
                <c:pt idx="352">
                  <c:v>4490</c:v>
                </c:pt>
                <c:pt idx="353">
                  <c:v>4500</c:v>
                </c:pt>
                <c:pt idx="354">
                  <c:v>4510</c:v>
                </c:pt>
                <c:pt idx="355">
                  <c:v>4520</c:v>
                </c:pt>
                <c:pt idx="356">
                  <c:v>4530</c:v>
                </c:pt>
                <c:pt idx="357">
                  <c:v>4540</c:v>
                </c:pt>
                <c:pt idx="358">
                  <c:v>4550</c:v>
                </c:pt>
                <c:pt idx="359">
                  <c:v>4560</c:v>
                </c:pt>
                <c:pt idx="360">
                  <c:v>4570</c:v>
                </c:pt>
                <c:pt idx="361">
                  <c:v>4580</c:v>
                </c:pt>
                <c:pt idx="362">
                  <c:v>4590</c:v>
                </c:pt>
                <c:pt idx="363">
                  <c:v>4600</c:v>
                </c:pt>
                <c:pt idx="364">
                  <c:v>4610</c:v>
                </c:pt>
                <c:pt idx="365">
                  <c:v>4620</c:v>
                </c:pt>
                <c:pt idx="366">
                  <c:v>4630</c:v>
                </c:pt>
                <c:pt idx="367">
                  <c:v>4640</c:v>
                </c:pt>
                <c:pt idx="368">
                  <c:v>4650</c:v>
                </c:pt>
                <c:pt idx="369">
                  <c:v>4660</c:v>
                </c:pt>
                <c:pt idx="370">
                  <c:v>4670</c:v>
                </c:pt>
                <c:pt idx="371">
                  <c:v>4680</c:v>
                </c:pt>
                <c:pt idx="372">
                  <c:v>4690</c:v>
                </c:pt>
                <c:pt idx="373">
                  <c:v>4700</c:v>
                </c:pt>
                <c:pt idx="374">
                  <c:v>4710</c:v>
                </c:pt>
                <c:pt idx="375">
                  <c:v>4720</c:v>
                </c:pt>
                <c:pt idx="376">
                  <c:v>4730</c:v>
                </c:pt>
                <c:pt idx="377">
                  <c:v>4740</c:v>
                </c:pt>
                <c:pt idx="378">
                  <c:v>4750</c:v>
                </c:pt>
                <c:pt idx="379">
                  <c:v>4760</c:v>
                </c:pt>
                <c:pt idx="380">
                  <c:v>4770</c:v>
                </c:pt>
                <c:pt idx="381">
                  <c:v>4780</c:v>
                </c:pt>
                <c:pt idx="382">
                  <c:v>4790</c:v>
                </c:pt>
                <c:pt idx="383">
                  <c:v>4800</c:v>
                </c:pt>
                <c:pt idx="384">
                  <c:v>4810</c:v>
                </c:pt>
                <c:pt idx="385">
                  <c:v>4820</c:v>
                </c:pt>
                <c:pt idx="386">
                  <c:v>4830</c:v>
                </c:pt>
                <c:pt idx="387">
                  <c:v>4840</c:v>
                </c:pt>
                <c:pt idx="388">
                  <c:v>4850</c:v>
                </c:pt>
                <c:pt idx="389">
                  <c:v>4860</c:v>
                </c:pt>
                <c:pt idx="390">
                  <c:v>4870</c:v>
                </c:pt>
                <c:pt idx="391">
                  <c:v>4880</c:v>
                </c:pt>
                <c:pt idx="392">
                  <c:v>4890</c:v>
                </c:pt>
                <c:pt idx="393">
                  <c:v>4900</c:v>
                </c:pt>
                <c:pt idx="394">
                  <c:v>4910</c:v>
                </c:pt>
                <c:pt idx="395">
                  <c:v>4920</c:v>
                </c:pt>
                <c:pt idx="396">
                  <c:v>4930</c:v>
                </c:pt>
                <c:pt idx="397">
                  <c:v>4940</c:v>
                </c:pt>
                <c:pt idx="398">
                  <c:v>4950</c:v>
                </c:pt>
                <c:pt idx="399">
                  <c:v>4960</c:v>
                </c:pt>
                <c:pt idx="400">
                  <c:v>4970</c:v>
                </c:pt>
                <c:pt idx="401">
                  <c:v>4980</c:v>
                </c:pt>
                <c:pt idx="402">
                  <c:v>4990</c:v>
                </c:pt>
                <c:pt idx="403">
                  <c:v>5000</c:v>
                </c:pt>
                <c:pt idx="404">
                  <c:v>5010</c:v>
                </c:pt>
                <c:pt idx="405">
                  <c:v>5020</c:v>
                </c:pt>
                <c:pt idx="406">
                  <c:v>5030</c:v>
                </c:pt>
                <c:pt idx="407">
                  <c:v>5040</c:v>
                </c:pt>
                <c:pt idx="408">
                  <c:v>5050</c:v>
                </c:pt>
                <c:pt idx="409">
                  <c:v>5060</c:v>
                </c:pt>
                <c:pt idx="410">
                  <c:v>5070</c:v>
                </c:pt>
                <c:pt idx="411">
                  <c:v>5080</c:v>
                </c:pt>
                <c:pt idx="412">
                  <c:v>5090</c:v>
                </c:pt>
                <c:pt idx="413">
                  <c:v>5100</c:v>
                </c:pt>
                <c:pt idx="414">
                  <c:v>5110</c:v>
                </c:pt>
                <c:pt idx="415">
                  <c:v>5120</c:v>
                </c:pt>
                <c:pt idx="416">
                  <c:v>5130</c:v>
                </c:pt>
                <c:pt idx="417">
                  <c:v>5140</c:v>
                </c:pt>
                <c:pt idx="418">
                  <c:v>5150</c:v>
                </c:pt>
                <c:pt idx="419">
                  <c:v>5160</c:v>
                </c:pt>
                <c:pt idx="420">
                  <c:v>5170</c:v>
                </c:pt>
                <c:pt idx="421">
                  <c:v>5180</c:v>
                </c:pt>
                <c:pt idx="422">
                  <c:v>5190</c:v>
                </c:pt>
                <c:pt idx="423">
                  <c:v>5200</c:v>
                </c:pt>
                <c:pt idx="424">
                  <c:v>5210</c:v>
                </c:pt>
                <c:pt idx="425">
                  <c:v>5220</c:v>
                </c:pt>
                <c:pt idx="426">
                  <c:v>5230</c:v>
                </c:pt>
                <c:pt idx="427">
                  <c:v>5240</c:v>
                </c:pt>
                <c:pt idx="428">
                  <c:v>5250</c:v>
                </c:pt>
                <c:pt idx="429">
                  <c:v>5260</c:v>
                </c:pt>
                <c:pt idx="430">
                  <c:v>5270</c:v>
                </c:pt>
                <c:pt idx="431">
                  <c:v>5280</c:v>
                </c:pt>
                <c:pt idx="432">
                  <c:v>5290</c:v>
                </c:pt>
                <c:pt idx="433">
                  <c:v>5300</c:v>
                </c:pt>
                <c:pt idx="434">
                  <c:v>5310</c:v>
                </c:pt>
                <c:pt idx="435">
                  <c:v>5320</c:v>
                </c:pt>
                <c:pt idx="436">
                  <c:v>5330</c:v>
                </c:pt>
                <c:pt idx="437">
                  <c:v>5340</c:v>
                </c:pt>
                <c:pt idx="438">
                  <c:v>5350</c:v>
                </c:pt>
                <c:pt idx="439">
                  <c:v>5360</c:v>
                </c:pt>
                <c:pt idx="440">
                  <c:v>5370</c:v>
                </c:pt>
                <c:pt idx="441">
                  <c:v>5380</c:v>
                </c:pt>
                <c:pt idx="442">
                  <c:v>5390</c:v>
                </c:pt>
                <c:pt idx="443">
                  <c:v>5400</c:v>
                </c:pt>
                <c:pt idx="444">
                  <c:v>5410</c:v>
                </c:pt>
                <c:pt idx="445">
                  <c:v>5420</c:v>
                </c:pt>
                <c:pt idx="446">
                  <c:v>5430</c:v>
                </c:pt>
                <c:pt idx="447">
                  <c:v>5440</c:v>
                </c:pt>
                <c:pt idx="448">
                  <c:v>5450</c:v>
                </c:pt>
                <c:pt idx="449">
                  <c:v>5460</c:v>
                </c:pt>
                <c:pt idx="450">
                  <c:v>5470</c:v>
                </c:pt>
                <c:pt idx="451">
                  <c:v>5480</c:v>
                </c:pt>
                <c:pt idx="452">
                  <c:v>5490</c:v>
                </c:pt>
                <c:pt idx="453">
                  <c:v>5500</c:v>
                </c:pt>
                <c:pt idx="454">
                  <c:v>5510</c:v>
                </c:pt>
                <c:pt idx="455">
                  <c:v>5520</c:v>
                </c:pt>
                <c:pt idx="456">
                  <c:v>5530</c:v>
                </c:pt>
                <c:pt idx="457">
                  <c:v>5540</c:v>
                </c:pt>
                <c:pt idx="458">
                  <c:v>5550</c:v>
                </c:pt>
                <c:pt idx="459">
                  <c:v>5560</c:v>
                </c:pt>
                <c:pt idx="460">
                  <c:v>5570</c:v>
                </c:pt>
                <c:pt idx="461">
                  <c:v>5580</c:v>
                </c:pt>
                <c:pt idx="462">
                  <c:v>5590</c:v>
                </c:pt>
                <c:pt idx="463">
                  <c:v>5600</c:v>
                </c:pt>
                <c:pt idx="464">
                  <c:v>5610</c:v>
                </c:pt>
                <c:pt idx="465">
                  <c:v>5620</c:v>
                </c:pt>
                <c:pt idx="466">
                  <c:v>5630</c:v>
                </c:pt>
                <c:pt idx="467">
                  <c:v>5640</c:v>
                </c:pt>
                <c:pt idx="468">
                  <c:v>5650</c:v>
                </c:pt>
                <c:pt idx="469">
                  <c:v>5660</c:v>
                </c:pt>
                <c:pt idx="470">
                  <c:v>5670</c:v>
                </c:pt>
                <c:pt idx="471">
                  <c:v>5680</c:v>
                </c:pt>
                <c:pt idx="472">
                  <c:v>5690</c:v>
                </c:pt>
                <c:pt idx="473">
                  <c:v>5700</c:v>
                </c:pt>
                <c:pt idx="474">
                  <c:v>5710</c:v>
                </c:pt>
                <c:pt idx="475">
                  <c:v>5720</c:v>
                </c:pt>
                <c:pt idx="476">
                  <c:v>5730</c:v>
                </c:pt>
                <c:pt idx="477">
                  <c:v>5740</c:v>
                </c:pt>
                <c:pt idx="478">
                  <c:v>5750</c:v>
                </c:pt>
                <c:pt idx="479">
                  <c:v>5760</c:v>
                </c:pt>
                <c:pt idx="480">
                  <c:v>5770</c:v>
                </c:pt>
                <c:pt idx="481">
                  <c:v>5780</c:v>
                </c:pt>
                <c:pt idx="482">
                  <c:v>5790</c:v>
                </c:pt>
                <c:pt idx="483">
                  <c:v>5800</c:v>
                </c:pt>
                <c:pt idx="484">
                  <c:v>5810</c:v>
                </c:pt>
                <c:pt idx="485">
                  <c:v>5820</c:v>
                </c:pt>
                <c:pt idx="486">
                  <c:v>5830</c:v>
                </c:pt>
                <c:pt idx="487">
                  <c:v>5840</c:v>
                </c:pt>
                <c:pt idx="488">
                  <c:v>5850</c:v>
                </c:pt>
                <c:pt idx="489">
                  <c:v>5860</c:v>
                </c:pt>
                <c:pt idx="490">
                  <c:v>5870</c:v>
                </c:pt>
                <c:pt idx="491">
                  <c:v>5880</c:v>
                </c:pt>
                <c:pt idx="492">
                  <c:v>5890</c:v>
                </c:pt>
                <c:pt idx="493">
                  <c:v>5900</c:v>
                </c:pt>
                <c:pt idx="494">
                  <c:v>5910</c:v>
                </c:pt>
                <c:pt idx="495">
                  <c:v>5920</c:v>
                </c:pt>
                <c:pt idx="496">
                  <c:v>5930</c:v>
                </c:pt>
                <c:pt idx="497">
                  <c:v>5940</c:v>
                </c:pt>
                <c:pt idx="498">
                  <c:v>5950</c:v>
                </c:pt>
                <c:pt idx="499">
                  <c:v>5960</c:v>
                </c:pt>
                <c:pt idx="500">
                  <c:v>5970</c:v>
                </c:pt>
                <c:pt idx="501">
                  <c:v>5980</c:v>
                </c:pt>
                <c:pt idx="502">
                  <c:v>5990</c:v>
                </c:pt>
                <c:pt idx="503">
                  <c:v>6000</c:v>
                </c:pt>
                <c:pt idx="504">
                  <c:v>6010</c:v>
                </c:pt>
                <c:pt idx="505">
                  <c:v>6020</c:v>
                </c:pt>
                <c:pt idx="506">
                  <c:v>6030</c:v>
                </c:pt>
                <c:pt idx="507">
                  <c:v>6040</c:v>
                </c:pt>
                <c:pt idx="508">
                  <c:v>6050</c:v>
                </c:pt>
                <c:pt idx="509">
                  <c:v>6060</c:v>
                </c:pt>
                <c:pt idx="510">
                  <c:v>6070</c:v>
                </c:pt>
                <c:pt idx="511">
                  <c:v>6080</c:v>
                </c:pt>
                <c:pt idx="512">
                  <c:v>6090</c:v>
                </c:pt>
                <c:pt idx="513">
                  <c:v>6100</c:v>
                </c:pt>
                <c:pt idx="514">
                  <c:v>6110</c:v>
                </c:pt>
                <c:pt idx="515">
                  <c:v>6120</c:v>
                </c:pt>
                <c:pt idx="516">
                  <c:v>6130</c:v>
                </c:pt>
                <c:pt idx="517">
                  <c:v>6140</c:v>
                </c:pt>
                <c:pt idx="518">
                  <c:v>6150</c:v>
                </c:pt>
                <c:pt idx="519">
                  <c:v>6160</c:v>
                </c:pt>
                <c:pt idx="520">
                  <c:v>6170</c:v>
                </c:pt>
                <c:pt idx="521">
                  <c:v>6180</c:v>
                </c:pt>
                <c:pt idx="522">
                  <c:v>6190</c:v>
                </c:pt>
                <c:pt idx="523">
                  <c:v>6200</c:v>
                </c:pt>
                <c:pt idx="524">
                  <c:v>6210</c:v>
                </c:pt>
                <c:pt idx="525">
                  <c:v>6220</c:v>
                </c:pt>
                <c:pt idx="526">
                  <c:v>6230</c:v>
                </c:pt>
                <c:pt idx="527">
                  <c:v>6240</c:v>
                </c:pt>
                <c:pt idx="528">
                  <c:v>6250</c:v>
                </c:pt>
                <c:pt idx="529">
                  <c:v>6260</c:v>
                </c:pt>
                <c:pt idx="530">
                  <c:v>6270</c:v>
                </c:pt>
                <c:pt idx="531">
                  <c:v>6280</c:v>
                </c:pt>
                <c:pt idx="532">
                  <c:v>6290</c:v>
                </c:pt>
                <c:pt idx="533">
                  <c:v>6300</c:v>
                </c:pt>
                <c:pt idx="534">
                  <c:v>6310</c:v>
                </c:pt>
                <c:pt idx="535">
                  <c:v>6320</c:v>
                </c:pt>
                <c:pt idx="536">
                  <c:v>6330</c:v>
                </c:pt>
                <c:pt idx="537">
                  <c:v>6340</c:v>
                </c:pt>
                <c:pt idx="538">
                  <c:v>6350</c:v>
                </c:pt>
                <c:pt idx="539">
                  <c:v>6360</c:v>
                </c:pt>
                <c:pt idx="540">
                  <c:v>6370</c:v>
                </c:pt>
                <c:pt idx="541">
                  <c:v>6380</c:v>
                </c:pt>
                <c:pt idx="542">
                  <c:v>6390</c:v>
                </c:pt>
                <c:pt idx="543">
                  <c:v>6400</c:v>
                </c:pt>
                <c:pt idx="544">
                  <c:v>6410</c:v>
                </c:pt>
                <c:pt idx="545">
                  <c:v>6420</c:v>
                </c:pt>
                <c:pt idx="546">
                  <c:v>6430</c:v>
                </c:pt>
                <c:pt idx="547">
                  <c:v>6440</c:v>
                </c:pt>
                <c:pt idx="548">
                  <c:v>6450</c:v>
                </c:pt>
                <c:pt idx="549">
                  <c:v>6460</c:v>
                </c:pt>
                <c:pt idx="550">
                  <c:v>6470</c:v>
                </c:pt>
                <c:pt idx="551">
                  <c:v>6480</c:v>
                </c:pt>
                <c:pt idx="552">
                  <c:v>6490</c:v>
                </c:pt>
                <c:pt idx="553">
                  <c:v>6500</c:v>
                </c:pt>
                <c:pt idx="554">
                  <c:v>6510</c:v>
                </c:pt>
                <c:pt idx="555">
                  <c:v>6520</c:v>
                </c:pt>
                <c:pt idx="556">
                  <c:v>6530</c:v>
                </c:pt>
                <c:pt idx="557">
                  <c:v>6540</c:v>
                </c:pt>
                <c:pt idx="558">
                  <c:v>6550</c:v>
                </c:pt>
                <c:pt idx="559">
                  <c:v>6560</c:v>
                </c:pt>
                <c:pt idx="560">
                  <c:v>6570</c:v>
                </c:pt>
                <c:pt idx="561">
                  <c:v>6580</c:v>
                </c:pt>
                <c:pt idx="562">
                  <c:v>6590</c:v>
                </c:pt>
                <c:pt idx="563">
                  <c:v>6600</c:v>
                </c:pt>
                <c:pt idx="564">
                  <c:v>6610</c:v>
                </c:pt>
                <c:pt idx="565">
                  <c:v>6620</c:v>
                </c:pt>
                <c:pt idx="566">
                  <c:v>6630</c:v>
                </c:pt>
                <c:pt idx="567">
                  <c:v>6640</c:v>
                </c:pt>
                <c:pt idx="568">
                  <c:v>6650</c:v>
                </c:pt>
                <c:pt idx="569">
                  <c:v>6660</c:v>
                </c:pt>
                <c:pt idx="570">
                  <c:v>6670</c:v>
                </c:pt>
                <c:pt idx="571">
                  <c:v>6680</c:v>
                </c:pt>
                <c:pt idx="572">
                  <c:v>6690</c:v>
                </c:pt>
                <c:pt idx="573">
                  <c:v>6700</c:v>
                </c:pt>
                <c:pt idx="574">
                  <c:v>6710</c:v>
                </c:pt>
                <c:pt idx="575">
                  <c:v>6720</c:v>
                </c:pt>
                <c:pt idx="576">
                  <c:v>6730</c:v>
                </c:pt>
                <c:pt idx="577">
                  <c:v>6740</c:v>
                </c:pt>
                <c:pt idx="578">
                  <c:v>6750</c:v>
                </c:pt>
                <c:pt idx="579">
                  <c:v>6760</c:v>
                </c:pt>
                <c:pt idx="580">
                  <c:v>6770</c:v>
                </c:pt>
                <c:pt idx="581">
                  <c:v>6780</c:v>
                </c:pt>
                <c:pt idx="582">
                  <c:v>6790</c:v>
                </c:pt>
                <c:pt idx="583">
                  <c:v>6800</c:v>
                </c:pt>
                <c:pt idx="584">
                  <c:v>6810</c:v>
                </c:pt>
                <c:pt idx="585">
                  <c:v>6820</c:v>
                </c:pt>
                <c:pt idx="586">
                  <c:v>6830</c:v>
                </c:pt>
                <c:pt idx="587">
                  <c:v>6840</c:v>
                </c:pt>
                <c:pt idx="588">
                  <c:v>6850</c:v>
                </c:pt>
                <c:pt idx="589">
                  <c:v>6860</c:v>
                </c:pt>
                <c:pt idx="590">
                  <c:v>6870</c:v>
                </c:pt>
                <c:pt idx="591">
                  <c:v>6880</c:v>
                </c:pt>
                <c:pt idx="592">
                  <c:v>6890</c:v>
                </c:pt>
                <c:pt idx="593">
                  <c:v>6900</c:v>
                </c:pt>
                <c:pt idx="594">
                  <c:v>6910</c:v>
                </c:pt>
                <c:pt idx="595">
                  <c:v>6920</c:v>
                </c:pt>
                <c:pt idx="596">
                  <c:v>6930</c:v>
                </c:pt>
                <c:pt idx="597">
                  <c:v>6940</c:v>
                </c:pt>
                <c:pt idx="598">
                  <c:v>6950</c:v>
                </c:pt>
                <c:pt idx="599">
                  <c:v>6960</c:v>
                </c:pt>
                <c:pt idx="600">
                  <c:v>6970</c:v>
                </c:pt>
                <c:pt idx="601">
                  <c:v>6980</c:v>
                </c:pt>
                <c:pt idx="602">
                  <c:v>6990</c:v>
                </c:pt>
                <c:pt idx="603">
                  <c:v>7000</c:v>
                </c:pt>
                <c:pt idx="604">
                  <c:v>7010</c:v>
                </c:pt>
                <c:pt idx="605">
                  <c:v>7020</c:v>
                </c:pt>
                <c:pt idx="606">
                  <c:v>7030</c:v>
                </c:pt>
                <c:pt idx="607">
                  <c:v>7040</c:v>
                </c:pt>
                <c:pt idx="608">
                  <c:v>7050</c:v>
                </c:pt>
                <c:pt idx="609">
                  <c:v>7060</c:v>
                </c:pt>
                <c:pt idx="610">
                  <c:v>7070</c:v>
                </c:pt>
                <c:pt idx="611">
                  <c:v>7080</c:v>
                </c:pt>
                <c:pt idx="612">
                  <c:v>7090</c:v>
                </c:pt>
                <c:pt idx="613">
                  <c:v>7100</c:v>
                </c:pt>
                <c:pt idx="614">
                  <c:v>7110</c:v>
                </c:pt>
                <c:pt idx="615">
                  <c:v>7120</c:v>
                </c:pt>
                <c:pt idx="616">
                  <c:v>7130</c:v>
                </c:pt>
                <c:pt idx="617">
                  <c:v>7140</c:v>
                </c:pt>
                <c:pt idx="618">
                  <c:v>7150</c:v>
                </c:pt>
                <c:pt idx="619">
                  <c:v>7160</c:v>
                </c:pt>
                <c:pt idx="620">
                  <c:v>7170</c:v>
                </c:pt>
                <c:pt idx="621">
                  <c:v>7180</c:v>
                </c:pt>
                <c:pt idx="622">
                  <c:v>7190</c:v>
                </c:pt>
                <c:pt idx="623">
                  <c:v>7200</c:v>
                </c:pt>
                <c:pt idx="624">
                  <c:v>7210</c:v>
                </c:pt>
                <c:pt idx="625">
                  <c:v>7220</c:v>
                </c:pt>
                <c:pt idx="626">
                  <c:v>7230</c:v>
                </c:pt>
                <c:pt idx="627">
                  <c:v>7240</c:v>
                </c:pt>
                <c:pt idx="628">
                  <c:v>7250</c:v>
                </c:pt>
                <c:pt idx="629">
                  <c:v>7260</c:v>
                </c:pt>
                <c:pt idx="630">
                  <c:v>7270</c:v>
                </c:pt>
                <c:pt idx="631">
                  <c:v>7280</c:v>
                </c:pt>
                <c:pt idx="632">
                  <c:v>7290</c:v>
                </c:pt>
                <c:pt idx="633">
                  <c:v>7300</c:v>
                </c:pt>
                <c:pt idx="634">
                  <c:v>7310</c:v>
                </c:pt>
                <c:pt idx="635">
                  <c:v>7320</c:v>
                </c:pt>
                <c:pt idx="636">
                  <c:v>7330</c:v>
                </c:pt>
                <c:pt idx="637">
                  <c:v>7340</c:v>
                </c:pt>
                <c:pt idx="638">
                  <c:v>7350</c:v>
                </c:pt>
                <c:pt idx="639">
                  <c:v>7360</c:v>
                </c:pt>
                <c:pt idx="640">
                  <c:v>7370</c:v>
                </c:pt>
                <c:pt idx="641">
                  <c:v>7380</c:v>
                </c:pt>
                <c:pt idx="642">
                  <c:v>7390</c:v>
                </c:pt>
                <c:pt idx="643">
                  <c:v>7400</c:v>
                </c:pt>
                <c:pt idx="644">
                  <c:v>7410</c:v>
                </c:pt>
                <c:pt idx="645">
                  <c:v>7420</c:v>
                </c:pt>
                <c:pt idx="646">
                  <c:v>7430</c:v>
                </c:pt>
                <c:pt idx="647">
                  <c:v>7440</c:v>
                </c:pt>
                <c:pt idx="648">
                  <c:v>7450</c:v>
                </c:pt>
                <c:pt idx="649">
                  <c:v>7460</c:v>
                </c:pt>
                <c:pt idx="650">
                  <c:v>7470</c:v>
                </c:pt>
                <c:pt idx="651">
                  <c:v>7480</c:v>
                </c:pt>
                <c:pt idx="652">
                  <c:v>7490</c:v>
                </c:pt>
                <c:pt idx="653">
                  <c:v>7500</c:v>
                </c:pt>
                <c:pt idx="654">
                  <c:v>7510</c:v>
                </c:pt>
                <c:pt idx="655">
                  <c:v>7520</c:v>
                </c:pt>
                <c:pt idx="656">
                  <c:v>7530</c:v>
                </c:pt>
                <c:pt idx="657">
                  <c:v>7540</c:v>
                </c:pt>
                <c:pt idx="658">
                  <c:v>7550</c:v>
                </c:pt>
                <c:pt idx="659">
                  <c:v>7560</c:v>
                </c:pt>
                <c:pt idx="660">
                  <c:v>7570</c:v>
                </c:pt>
                <c:pt idx="661">
                  <c:v>7580</c:v>
                </c:pt>
                <c:pt idx="662">
                  <c:v>7590</c:v>
                </c:pt>
                <c:pt idx="663">
                  <c:v>7600</c:v>
                </c:pt>
                <c:pt idx="664">
                  <c:v>7610</c:v>
                </c:pt>
                <c:pt idx="665">
                  <c:v>7620</c:v>
                </c:pt>
                <c:pt idx="666">
                  <c:v>7630</c:v>
                </c:pt>
                <c:pt idx="667">
                  <c:v>7640</c:v>
                </c:pt>
                <c:pt idx="668">
                  <c:v>7650</c:v>
                </c:pt>
                <c:pt idx="669">
                  <c:v>7660</c:v>
                </c:pt>
                <c:pt idx="670">
                  <c:v>7670</c:v>
                </c:pt>
                <c:pt idx="671">
                  <c:v>7680</c:v>
                </c:pt>
                <c:pt idx="672">
                  <c:v>7690</c:v>
                </c:pt>
                <c:pt idx="673">
                  <c:v>7700</c:v>
                </c:pt>
                <c:pt idx="674">
                  <c:v>7710</c:v>
                </c:pt>
                <c:pt idx="675">
                  <c:v>7720</c:v>
                </c:pt>
                <c:pt idx="676">
                  <c:v>7730</c:v>
                </c:pt>
                <c:pt idx="677">
                  <c:v>7740</c:v>
                </c:pt>
                <c:pt idx="678">
                  <c:v>7750</c:v>
                </c:pt>
                <c:pt idx="679">
                  <c:v>7760</c:v>
                </c:pt>
                <c:pt idx="680">
                  <c:v>7770</c:v>
                </c:pt>
                <c:pt idx="681">
                  <c:v>7780</c:v>
                </c:pt>
                <c:pt idx="682">
                  <c:v>7790</c:v>
                </c:pt>
                <c:pt idx="683">
                  <c:v>7800</c:v>
                </c:pt>
                <c:pt idx="684">
                  <c:v>7810</c:v>
                </c:pt>
                <c:pt idx="685">
                  <c:v>7820</c:v>
                </c:pt>
                <c:pt idx="686">
                  <c:v>7830</c:v>
                </c:pt>
                <c:pt idx="687">
                  <c:v>7840</c:v>
                </c:pt>
                <c:pt idx="688">
                  <c:v>7850</c:v>
                </c:pt>
                <c:pt idx="689">
                  <c:v>7860</c:v>
                </c:pt>
                <c:pt idx="690">
                  <c:v>7870</c:v>
                </c:pt>
                <c:pt idx="691">
                  <c:v>7880</c:v>
                </c:pt>
                <c:pt idx="692">
                  <c:v>7890</c:v>
                </c:pt>
                <c:pt idx="693">
                  <c:v>7900</c:v>
                </c:pt>
                <c:pt idx="694">
                  <c:v>7910</c:v>
                </c:pt>
                <c:pt idx="695">
                  <c:v>7920</c:v>
                </c:pt>
                <c:pt idx="696">
                  <c:v>7930</c:v>
                </c:pt>
                <c:pt idx="697">
                  <c:v>7940</c:v>
                </c:pt>
                <c:pt idx="698">
                  <c:v>7950</c:v>
                </c:pt>
                <c:pt idx="699">
                  <c:v>7960</c:v>
                </c:pt>
                <c:pt idx="700">
                  <c:v>7970</c:v>
                </c:pt>
                <c:pt idx="701">
                  <c:v>7980</c:v>
                </c:pt>
                <c:pt idx="702">
                  <c:v>7990</c:v>
                </c:pt>
                <c:pt idx="703">
                  <c:v>8000</c:v>
                </c:pt>
                <c:pt idx="704">
                  <c:v>8010</c:v>
                </c:pt>
                <c:pt idx="705">
                  <c:v>8020</c:v>
                </c:pt>
                <c:pt idx="706">
                  <c:v>8030</c:v>
                </c:pt>
                <c:pt idx="707">
                  <c:v>8040</c:v>
                </c:pt>
                <c:pt idx="708">
                  <c:v>8050</c:v>
                </c:pt>
                <c:pt idx="709">
                  <c:v>8060</c:v>
                </c:pt>
                <c:pt idx="710">
                  <c:v>8070</c:v>
                </c:pt>
                <c:pt idx="711">
                  <c:v>8080</c:v>
                </c:pt>
                <c:pt idx="712">
                  <c:v>8090</c:v>
                </c:pt>
                <c:pt idx="713">
                  <c:v>8100</c:v>
                </c:pt>
                <c:pt idx="714">
                  <c:v>8110</c:v>
                </c:pt>
                <c:pt idx="715">
                  <c:v>8120</c:v>
                </c:pt>
                <c:pt idx="716">
                  <c:v>8130</c:v>
                </c:pt>
                <c:pt idx="717">
                  <c:v>8140</c:v>
                </c:pt>
                <c:pt idx="718">
                  <c:v>8150</c:v>
                </c:pt>
                <c:pt idx="719">
                  <c:v>8160</c:v>
                </c:pt>
                <c:pt idx="720">
                  <c:v>8170</c:v>
                </c:pt>
                <c:pt idx="721">
                  <c:v>8180</c:v>
                </c:pt>
                <c:pt idx="722">
                  <c:v>8190</c:v>
                </c:pt>
                <c:pt idx="723">
                  <c:v>8200</c:v>
                </c:pt>
                <c:pt idx="724">
                  <c:v>8210</c:v>
                </c:pt>
                <c:pt idx="725">
                  <c:v>8220</c:v>
                </c:pt>
                <c:pt idx="726">
                  <c:v>8230</c:v>
                </c:pt>
                <c:pt idx="727">
                  <c:v>8240</c:v>
                </c:pt>
                <c:pt idx="728">
                  <c:v>8250</c:v>
                </c:pt>
                <c:pt idx="729">
                  <c:v>8260</c:v>
                </c:pt>
                <c:pt idx="730">
                  <c:v>8270</c:v>
                </c:pt>
                <c:pt idx="731">
                  <c:v>8280</c:v>
                </c:pt>
                <c:pt idx="732">
                  <c:v>8290</c:v>
                </c:pt>
                <c:pt idx="733">
                  <c:v>8300</c:v>
                </c:pt>
                <c:pt idx="734">
                  <c:v>8310</c:v>
                </c:pt>
                <c:pt idx="735">
                  <c:v>8320</c:v>
                </c:pt>
                <c:pt idx="736">
                  <c:v>8330</c:v>
                </c:pt>
                <c:pt idx="737">
                  <c:v>8340</c:v>
                </c:pt>
                <c:pt idx="738">
                  <c:v>8350</c:v>
                </c:pt>
                <c:pt idx="739">
                  <c:v>8360</c:v>
                </c:pt>
                <c:pt idx="740">
                  <c:v>8370</c:v>
                </c:pt>
                <c:pt idx="741">
                  <c:v>8380</c:v>
                </c:pt>
                <c:pt idx="742">
                  <c:v>8390</c:v>
                </c:pt>
                <c:pt idx="743">
                  <c:v>8400</c:v>
                </c:pt>
                <c:pt idx="744">
                  <c:v>8410</c:v>
                </c:pt>
                <c:pt idx="745">
                  <c:v>8420</c:v>
                </c:pt>
                <c:pt idx="746">
                  <c:v>8430</c:v>
                </c:pt>
                <c:pt idx="747">
                  <c:v>8440</c:v>
                </c:pt>
                <c:pt idx="748">
                  <c:v>8450</c:v>
                </c:pt>
                <c:pt idx="749">
                  <c:v>8460</c:v>
                </c:pt>
                <c:pt idx="750">
                  <c:v>8470</c:v>
                </c:pt>
                <c:pt idx="751">
                  <c:v>8480</c:v>
                </c:pt>
                <c:pt idx="752">
                  <c:v>8490</c:v>
                </c:pt>
                <c:pt idx="753">
                  <c:v>8500</c:v>
                </c:pt>
                <c:pt idx="754">
                  <c:v>8510</c:v>
                </c:pt>
                <c:pt idx="755">
                  <c:v>8520</c:v>
                </c:pt>
                <c:pt idx="756">
                  <c:v>8530</c:v>
                </c:pt>
                <c:pt idx="757">
                  <c:v>8540</c:v>
                </c:pt>
                <c:pt idx="758">
                  <c:v>8550</c:v>
                </c:pt>
                <c:pt idx="759">
                  <c:v>8560</c:v>
                </c:pt>
                <c:pt idx="760">
                  <c:v>8570</c:v>
                </c:pt>
                <c:pt idx="761">
                  <c:v>8580</c:v>
                </c:pt>
                <c:pt idx="762">
                  <c:v>8590</c:v>
                </c:pt>
                <c:pt idx="763">
                  <c:v>8600</c:v>
                </c:pt>
                <c:pt idx="764">
                  <c:v>8610</c:v>
                </c:pt>
                <c:pt idx="765">
                  <c:v>8620</c:v>
                </c:pt>
                <c:pt idx="766">
                  <c:v>8630</c:v>
                </c:pt>
                <c:pt idx="767">
                  <c:v>8640</c:v>
                </c:pt>
                <c:pt idx="768">
                  <c:v>8650</c:v>
                </c:pt>
                <c:pt idx="769">
                  <c:v>8660</c:v>
                </c:pt>
                <c:pt idx="770">
                  <c:v>8670</c:v>
                </c:pt>
                <c:pt idx="771">
                  <c:v>8680</c:v>
                </c:pt>
                <c:pt idx="772">
                  <c:v>8690</c:v>
                </c:pt>
                <c:pt idx="773">
                  <c:v>8700</c:v>
                </c:pt>
                <c:pt idx="774">
                  <c:v>8710</c:v>
                </c:pt>
                <c:pt idx="775">
                  <c:v>8720</c:v>
                </c:pt>
                <c:pt idx="776">
                  <c:v>8730</c:v>
                </c:pt>
                <c:pt idx="777">
                  <c:v>8740</c:v>
                </c:pt>
                <c:pt idx="778">
                  <c:v>8750</c:v>
                </c:pt>
                <c:pt idx="779">
                  <c:v>8760</c:v>
                </c:pt>
                <c:pt idx="780">
                  <c:v>8770</c:v>
                </c:pt>
                <c:pt idx="781">
                  <c:v>8780</c:v>
                </c:pt>
                <c:pt idx="782">
                  <c:v>8790</c:v>
                </c:pt>
                <c:pt idx="783">
                  <c:v>8800</c:v>
                </c:pt>
                <c:pt idx="784">
                  <c:v>8810</c:v>
                </c:pt>
                <c:pt idx="785">
                  <c:v>8820</c:v>
                </c:pt>
                <c:pt idx="786">
                  <c:v>8830</c:v>
                </c:pt>
                <c:pt idx="787">
                  <c:v>8840</c:v>
                </c:pt>
                <c:pt idx="788">
                  <c:v>8850</c:v>
                </c:pt>
                <c:pt idx="789">
                  <c:v>8860</c:v>
                </c:pt>
                <c:pt idx="790">
                  <c:v>8870</c:v>
                </c:pt>
                <c:pt idx="791">
                  <c:v>8880</c:v>
                </c:pt>
                <c:pt idx="792">
                  <c:v>8890</c:v>
                </c:pt>
                <c:pt idx="793">
                  <c:v>8900</c:v>
                </c:pt>
                <c:pt idx="794">
                  <c:v>8910</c:v>
                </c:pt>
                <c:pt idx="795">
                  <c:v>8920</c:v>
                </c:pt>
                <c:pt idx="796">
                  <c:v>8930</c:v>
                </c:pt>
                <c:pt idx="797">
                  <c:v>8940</c:v>
                </c:pt>
                <c:pt idx="798">
                  <c:v>8950</c:v>
                </c:pt>
                <c:pt idx="799">
                  <c:v>8960</c:v>
                </c:pt>
                <c:pt idx="800">
                  <c:v>8970</c:v>
                </c:pt>
                <c:pt idx="801">
                  <c:v>8980</c:v>
                </c:pt>
                <c:pt idx="802">
                  <c:v>8990</c:v>
                </c:pt>
                <c:pt idx="803">
                  <c:v>9000</c:v>
                </c:pt>
                <c:pt idx="804">
                  <c:v>9010</c:v>
                </c:pt>
                <c:pt idx="805">
                  <c:v>9020</c:v>
                </c:pt>
                <c:pt idx="806">
                  <c:v>9030</c:v>
                </c:pt>
                <c:pt idx="807">
                  <c:v>9040</c:v>
                </c:pt>
                <c:pt idx="808">
                  <c:v>9050</c:v>
                </c:pt>
                <c:pt idx="809">
                  <c:v>9060</c:v>
                </c:pt>
                <c:pt idx="810">
                  <c:v>9070</c:v>
                </c:pt>
                <c:pt idx="811">
                  <c:v>9080</c:v>
                </c:pt>
                <c:pt idx="812">
                  <c:v>9090</c:v>
                </c:pt>
                <c:pt idx="813">
                  <c:v>9100</c:v>
                </c:pt>
                <c:pt idx="814">
                  <c:v>9110</c:v>
                </c:pt>
                <c:pt idx="815">
                  <c:v>9120</c:v>
                </c:pt>
                <c:pt idx="816">
                  <c:v>9130</c:v>
                </c:pt>
                <c:pt idx="817">
                  <c:v>9140</c:v>
                </c:pt>
                <c:pt idx="818">
                  <c:v>9150</c:v>
                </c:pt>
                <c:pt idx="819">
                  <c:v>9160</c:v>
                </c:pt>
                <c:pt idx="820">
                  <c:v>9170</c:v>
                </c:pt>
                <c:pt idx="821">
                  <c:v>9180</c:v>
                </c:pt>
                <c:pt idx="822">
                  <c:v>9190</c:v>
                </c:pt>
                <c:pt idx="823">
                  <c:v>9200</c:v>
                </c:pt>
                <c:pt idx="824">
                  <c:v>9210</c:v>
                </c:pt>
                <c:pt idx="825">
                  <c:v>9220</c:v>
                </c:pt>
                <c:pt idx="826">
                  <c:v>9230</c:v>
                </c:pt>
                <c:pt idx="827">
                  <c:v>9240</c:v>
                </c:pt>
                <c:pt idx="828">
                  <c:v>9250</c:v>
                </c:pt>
                <c:pt idx="829">
                  <c:v>9260</c:v>
                </c:pt>
                <c:pt idx="830">
                  <c:v>9270</c:v>
                </c:pt>
                <c:pt idx="831">
                  <c:v>9280</c:v>
                </c:pt>
                <c:pt idx="832">
                  <c:v>9290</c:v>
                </c:pt>
                <c:pt idx="833">
                  <c:v>9300</c:v>
                </c:pt>
                <c:pt idx="834">
                  <c:v>9310</c:v>
                </c:pt>
                <c:pt idx="835">
                  <c:v>9320</c:v>
                </c:pt>
                <c:pt idx="836">
                  <c:v>9330</c:v>
                </c:pt>
                <c:pt idx="837">
                  <c:v>9340</c:v>
                </c:pt>
                <c:pt idx="838">
                  <c:v>9350</c:v>
                </c:pt>
                <c:pt idx="839">
                  <c:v>9360</c:v>
                </c:pt>
                <c:pt idx="840">
                  <c:v>9370</c:v>
                </c:pt>
                <c:pt idx="841">
                  <c:v>9380</c:v>
                </c:pt>
                <c:pt idx="842">
                  <c:v>9390</c:v>
                </c:pt>
                <c:pt idx="843">
                  <c:v>9400</c:v>
                </c:pt>
                <c:pt idx="844">
                  <c:v>9410</c:v>
                </c:pt>
                <c:pt idx="845">
                  <c:v>9420</c:v>
                </c:pt>
                <c:pt idx="846">
                  <c:v>9430</c:v>
                </c:pt>
                <c:pt idx="847">
                  <c:v>9440</c:v>
                </c:pt>
                <c:pt idx="848">
                  <c:v>9450</c:v>
                </c:pt>
                <c:pt idx="849">
                  <c:v>9460</c:v>
                </c:pt>
                <c:pt idx="850">
                  <c:v>9470</c:v>
                </c:pt>
                <c:pt idx="851">
                  <c:v>9480</c:v>
                </c:pt>
                <c:pt idx="852">
                  <c:v>9490</c:v>
                </c:pt>
                <c:pt idx="853">
                  <c:v>9500</c:v>
                </c:pt>
                <c:pt idx="854">
                  <c:v>9510</c:v>
                </c:pt>
                <c:pt idx="855">
                  <c:v>9520</c:v>
                </c:pt>
                <c:pt idx="856">
                  <c:v>9530</c:v>
                </c:pt>
                <c:pt idx="857">
                  <c:v>9540</c:v>
                </c:pt>
                <c:pt idx="858">
                  <c:v>9550</c:v>
                </c:pt>
                <c:pt idx="859">
                  <c:v>9560</c:v>
                </c:pt>
                <c:pt idx="860">
                  <c:v>9570</c:v>
                </c:pt>
                <c:pt idx="861">
                  <c:v>9580</c:v>
                </c:pt>
                <c:pt idx="862">
                  <c:v>9590</c:v>
                </c:pt>
                <c:pt idx="863">
                  <c:v>9600</c:v>
                </c:pt>
                <c:pt idx="864">
                  <c:v>9610</c:v>
                </c:pt>
                <c:pt idx="865">
                  <c:v>9620</c:v>
                </c:pt>
                <c:pt idx="866">
                  <c:v>9630</c:v>
                </c:pt>
                <c:pt idx="867">
                  <c:v>9640</c:v>
                </c:pt>
                <c:pt idx="868">
                  <c:v>9650</c:v>
                </c:pt>
                <c:pt idx="869">
                  <c:v>9660</c:v>
                </c:pt>
                <c:pt idx="870">
                  <c:v>9670</c:v>
                </c:pt>
                <c:pt idx="871">
                  <c:v>9680</c:v>
                </c:pt>
                <c:pt idx="872">
                  <c:v>9690</c:v>
                </c:pt>
                <c:pt idx="873">
                  <c:v>9700</c:v>
                </c:pt>
                <c:pt idx="874">
                  <c:v>9710</c:v>
                </c:pt>
                <c:pt idx="875">
                  <c:v>9720</c:v>
                </c:pt>
                <c:pt idx="876">
                  <c:v>9730</c:v>
                </c:pt>
                <c:pt idx="877">
                  <c:v>9740</c:v>
                </c:pt>
                <c:pt idx="878">
                  <c:v>9750</c:v>
                </c:pt>
                <c:pt idx="879">
                  <c:v>9760</c:v>
                </c:pt>
                <c:pt idx="880">
                  <c:v>9770</c:v>
                </c:pt>
                <c:pt idx="881">
                  <c:v>9780</c:v>
                </c:pt>
                <c:pt idx="882">
                  <c:v>9790</c:v>
                </c:pt>
                <c:pt idx="883">
                  <c:v>9800</c:v>
                </c:pt>
                <c:pt idx="884">
                  <c:v>9810</c:v>
                </c:pt>
                <c:pt idx="885">
                  <c:v>9820</c:v>
                </c:pt>
                <c:pt idx="886">
                  <c:v>9830</c:v>
                </c:pt>
                <c:pt idx="887">
                  <c:v>9840</c:v>
                </c:pt>
                <c:pt idx="888">
                  <c:v>9850</c:v>
                </c:pt>
                <c:pt idx="889">
                  <c:v>9860</c:v>
                </c:pt>
                <c:pt idx="890">
                  <c:v>9870</c:v>
                </c:pt>
                <c:pt idx="891">
                  <c:v>9880</c:v>
                </c:pt>
                <c:pt idx="892">
                  <c:v>9890</c:v>
                </c:pt>
                <c:pt idx="893">
                  <c:v>9900</c:v>
                </c:pt>
                <c:pt idx="894">
                  <c:v>9910</c:v>
                </c:pt>
                <c:pt idx="895">
                  <c:v>9920</c:v>
                </c:pt>
                <c:pt idx="896">
                  <c:v>9930</c:v>
                </c:pt>
                <c:pt idx="897">
                  <c:v>9940</c:v>
                </c:pt>
                <c:pt idx="898">
                  <c:v>9950</c:v>
                </c:pt>
                <c:pt idx="899">
                  <c:v>9960</c:v>
                </c:pt>
                <c:pt idx="900">
                  <c:v>9970</c:v>
                </c:pt>
                <c:pt idx="901">
                  <c:v>9980</c:v>
                </c:pt>
                <c:pt idx="902">
                  <c:v>9990</c:v>
                </c:pt>
                <c:pt idx="903">
                  <c:v>10000</c:v>
                </c:pt>
                <c:pt idx="904">
                  <c:v>10010</c:v>
                </c:pt>
                <c:pt idx="905">
                  <c:v>10020</c:v>
                </c:pt>
                <c:pt idx="906">
                  <c:v>10030</c:v>
                </c:pt>
                <c:pt idx="907">
                  <c:v>10040</c:v>
                </c:pt>
                <c:pt idx="908">
                  <c:v>10050</c:v>
                </c:pt>
                <c:pt idx="909">
                  <c:v>10060</c:v>
                </c:pt>
                <c:pt idx="910">
                  <c:v>10070</c:v>
                </c:pt>
                <c:pt idx="911">
                  <c:v>10080</c:v>
                </c:pt>
                <c:pt idx="912">
                  <c:v>10090</c:v>
                </c:pt>
                <c:pt idx="913">
                  <c:v>10100</c:v>
                </c:pt>
                <c:pt idx="914">
                  <c:v>10110</c:v>
                </c:pt>
                <c:pt idx="915">
                  <c:v>10120</c:v>
                </c:pt>
                <c:pt idx="916">
                  <c:v>10130</c:v>
                </c:pt>
                <c:pt idx="917">
                  <c:v>10140</c:v>
                </c:pt>
                <c:pt idx="918">
                  <c:v>10150</c:v>
                </c:pt>
                <c:pt idx="919">
                  <c:v>10160</c:v>
                </c:pt>
                <c:pt idx="920">
                  <c:v>10170</c:v>
                </c:pt>
                <c:pt idx="921">
                  <c:v>10180</c:v>
                </c:pt>
                <c:pt idx="922">
                  <c:v>10190</c:v>
                </c:pt>
                <c:pt idx="923">
                  <c:v>10200</c:v>
                </c:pt>
                <c:pt idx="924">
                  <c:v>10210</c:v>
                </c:pt>
                <c:pt idx="925">
                  <c:v>10220</c:v>
                </c:pt>
                <c:pt idx="926">
                  <c:v>10230</c:v>
                </c:pt>
                <c:pt idx="927">
                  <c:v>10240</c:v>
                </c:pt>
                <c:pt idx="928">
                  <c:v>10250</c:v>
                </c:pt>
                <c:pt idx="929">
                  <c:v>10260</c:v>
                </c:pt>
                <c:pt idx="930">
                  <c:v>10270</c:v>
                </c:pt>
                <c:pt idx="931">
                  <c:v>10280</c:v>
                </c:pt>
                <c:pt idx="932">
                  <c:v>10290</c:v>
                </c:pt>
                <c:pt idx="933">
                  <c:v>10300</c:v>
                </c:pt>
                <c:pt idx="934">
                  <c:v>10310</c:v>
                </c:pt>
                <c:pt idx="935">
                  <c:v>10320</c:v>
                </c:pt>
                <c:pt idx="936">
                  <c:v>10330</c:v>
                </c:pt>
                <c:pt idx="937">
                  <c:v>10340</c:v>
                </c:pt>
                <c:pt idx="938">
                  <c:v>10350</c:v>
                </c:pt>
                <c:pt idx="939">
                  <c:v>10360</c:v>
                </c:pt>
                <c:pt idx="940">
                  <c:v>10370</c:v>
                </c:pt>
                <c:pt idx="941">
                  <c:v>10380</c:v>
                </c:pt>
                <c:pt idx="942">
                  <c:v>10390</c:v>
                </c:pt>
                <c:pt idx="943">
                  <c:v>10400</c:v>
                </c:pt>
                <c:pt idx="944">
                  <c:v>10410</c:v>
                </c:pt>
                <c:pt idx="945">
                  <c:v>10420</c:v>
                </c:pt>
                <c:pt idx="946">
                  <c:v>10430</c:v>
                </c:pt>
                <c:pt idx="947">
                  <c:v>10440</c:v>
                </c:pt>
                <c:pt idx="948">
                  <c:v>10450</c:v>
                </c:pt>
                <c:pt idx="949">
                  <c:v>10460</c:v>
                </c:pt>
                <c:pt idx="950">
                  <c:v>10470</c:v>
                </c:pt>
                <c:pt idx="951">
                  <c:v>10480</c:v>
                </c:pt>
                <c:pt idx="952">
                  <c:v>10490</c:v>
                </c:pt>
                <c:pt idx="953">
                  <c:v>10500</c:v>
                </c:pt>
                <c:pt idx="954">
                  <c:v>10510</c:v>
                </c:pt>
                <c:pt idx="955">
                  <c:v>10520</c:v>
                </c:pt>
                <c:pt idx="956">
                  <c:v>10530</c:v>
                </c:pt>
                <c:pt idx="957">
                  <c:v>10540</c:v>
                </c:pt>
                <c:pt idx="958">
                  <c:v>10550</c:v>
                </c:pt>
                <c:pt idx="959">
                  <c:v>10560</c:v>
                </c:pt>
                <c:pt idx="960">
                  <c:v>10570</c:v>
                </c:pt>
                <c:pt idx="961">
                  <c:v>10580</c:v>
                </c:pt>
                <c:pt idx="962">
                  <c:v>10590</c:v>
                </c:pt>
                <c:pt idx="963">
                  <c:v>10600</c:v>
                </c:pt>
                <c:pt idx="964">
                  <c:v>10610</c:v>
                </c:pt>
                <c:pt idx="965">
                  <c:v>10620</c:v>
                </c:pt>
                <c:pt idx="966">
                  <c:v>10630</c:v>
                </c:pt>
                <c:pt idx="967">
                  <c:v>10640</c:v>
                </c:pt>
                <c:pt idx="968">
                  <c:v>10650</c:v>
                </c:pt>
                <c:pt idx="969">
                  <c:v>10660</c:v>
                </c:pt>
                <c:pt idx="970">
                  <c:v>10670</c:v>
                </c:pt>
                <c:pt idx="971">
                  <c:v>10680</c:v>
                </c:pt>
                <c:pt idx="972">
                  <c:v>10690</c:v>
                </c:pt>
                <c:pt idx="973">
                  <c:v>10700</c:v>
                </c:pt>
                <c:pt idx="974">
                  <c:v>10710</c:v>
                </c:pt>
                <c:pt idx="975">
                  <c:v>10720</c:v>
                </c:pt>
                <c:pt idx="976">
                  <c:v>10730</c:v>
                </c:pt>
                <c:pt idx="977">
                  <c:v>10740</c:v>
                </c:pt>
                <c:pt idx="978">
                  <c:v>10750</c:v>
                </c:pt>
                <c:pt idx="979">
                  <c:v>10760</c:v>
                </c:pt>
                <c:pt idx="980">
                  <c:v>10770</c:v>
                </c:pt>
                <c:pt idx="981">
                  <c:v>10780</c:v>
                </c:pt>
                <c:pt idx="982">
                  <c:v>10790</c:v>
                </c:pt>
                <c:pt idx="983">
                  <c:v>10800</c:v>
                </c:pt>
                <c:pt idx="984">
                  <c:v>10810</c:v>
                </c:pt>
                <c:pt idx="985">
                  <c:v>10820</c:v>
                </c:pt>
                <c:pt idx="986">
                  <c:v>10830</c:v>
                </c:pt>
                <c:pt idx="987">
                  <c:v>10840</c:v>
                </c:pt>
                <c:pt idx="988">
                  <c:v>10850</c:v>
                </c:pt>
                <c:pt idx="989">
                  <c:v>10860</c:v>
                </c:pt>
                <c:pt idx="990">
                  <c:v>10870</c:v>
                </c:pt>
                <c:pt idx="991">
                  <c:v>10880</c:v>
                </c:pt>
                <c:pt idx="992">
                  <c:v>10890</c:v>
                </c:pt>
                <c:pt idx="993">
                  <c:v>10900</c:v>
                </c:pt>
                <c:pt idx="994">
                  <c:v>10910</c:v>
                </c:pt>
                <c:pt idx="995">
                  <c:v>10920</c:v>
                </c:pt>
                <c:pt idx="996">
                  <c:v>10930</c:v>
                </c:pt>
                <c:pt idx="997">
                  <c:v>10940</c:v>
                </c:pt>
                <c:pt idx="998">
                  <c:v>10950</c:v>
                </c:pt>
                <c:pt idx="999">
                  <c:v>10960</c:v>
                </c:pt>
                <c:pt idx="1000">
                  <c:v>10970</c:v>
                </c:pt>
                <c:pt idx="1001">
                  <c:v>10980</c:v>
                </c:pt>
                <c:pt idx="1002">
                  <c:v>10990</c:v>
                </c:pt>
                <c:pt idx="1003">
                  <c:v>11000</c:v>
                </c:pt>
                <c:pt idx="1004">
                  <c:v>11010</c:v>
                </c:pt>
                <c:pt idx="1005">
                  <c:v>11020</c:v>
                </c:pt>
                <c:pt idx="1006">
                  <c:v>11030</c:v>
                </c:pt>
                <c:pt idx="1007">
                  <c:v>11040</c:v>
                </c:pt>
                <c:pt idx="1008">
                  <c:v>11050</c:v>
                </c:pt>
                <c:pt idx="1009">
                  <c:v>11060</c:v>
                </c:pt>
                <c:pt idx="1010">
                  <c:v>11070</c:v>
                </c:pt>
                <c:pt idx="1011">
                  <c:v>11080</c:v>
                </c:pt>
                <c:pt idx="1012">
                  <c:v>11090</c:v>
                </c:pt>
                <c:pt idx="1013">
                  <c:v>11100</c:v>
                </c:pt>
                <c:pt idx="1014">
                  <c:v>11110</c:v>
                </c:pt>
                <c:pt idx="1015">
                  <c:v>11120</c:v>
                </c:pt>
                <c:pt idx="1016">
                  <c:v>11130</c:v>
                </c:pt>
                <c:pt idx="1017">
                  <c:v>11140</c:v>
                </c:pt>
                <c:pt idx="1018">
                  <c:v>11150</c:v>
                </c:pt>
                <c:pt idx="1019">
                  <c:v>11160</c:v>
                </c:pt>
                <c:pt idx="1020">
                  <c:v>11170</c:v>
                </c:pt>
                <c:pt idx="1021">
                  <c:v>11180</c:v>
                </c:pt>
                <c:pt idx="1022">
                  <c:v>11190</c:v>
                </c:pt>
                <c:pt idx="1023">
                  <c:v>11200</c:v>
                </c:pt>
                <c:pt idx="1024">
                  <c:v>11210</c:v>
                </c:pt>
                <c:pt idx="1025">
                  <c:v>11220</c:v>
                </c:pt>
                <c:pt idx="1026">
                  <c:v>11230</c:v>
                </c:pt>
                <c:pt idx="1027">
                  <c:v>11240</c:v>
                </c:pt>
                <c:pt idx="1028">
                  <c:v>11250</c:v>
                </c:pt>
                <c:pt idx="1029">
                  <c:v>11260</c:v>
                </c:pt>
                <c:pt idx="1030">
                  <c:v>11270</c:v>
                </c:pt>
                <c:pt idx="1031">
                  <c:v>11280</c:v>
                </c:pt>
                <c:pt idx="1032">
                  <c:v>11290</c:v>
                </c:pt>
                <c:pt idx="1033">
                  <c:v>11300</c:v>
                </c:pt>
                <c:pt idx="1034">
                  <c:v>11310</c:v>
                </c:pt>
                <c:pt idx="1035">
                  <c:v>11320</c:v>
                </c:pt>
                <c:pt idx="1036">
                  <c:v>11330</c:v>
                </c:pt>
                <c:pt idx="1037">
                  <c:v>11340</c:v>
                </c:pt>
                <c:pt idx="1038">
                  <c:v>11350</c:v>
                </c:pt>
                <c:pt idx="1039">
                  <c:v>11360</c:v>
                </c:pt>
                <c:pt idx="1040">
                  <c:v>11370</c:v>
                </c:pt>
                <c:pt idx="1041">
                  <c:v>11380</c:v>
                </c:pt>
                <c:pt idx="1042">
                  <c:v>11390</c:v>
                </c:pt>
                <c:pt idx="1043">
                  <c:v>11400</c:v>
                </c:pt>
                <c:pt idx="1044">
                  <c:v>11410</c:v>
                </c:pt>
                <c:pt idx="1045">
                  <c:v>11420</c:v>
                </c:pt>
                <c:pt idx="1046">
                  <c:v>11430</c:v>
                </c:pt>
                <c:pt idx="1047">
                  <c:v>11440</c:v>
                </c:pt>
                <c:pt idx="1048">
                  <c:v>11450</c:v>
                </c:pt>
                <c:pt idx="1049">
                  <c:v>11460</c:v>
                </c:pt>
                <c:pt idx="1050">
                  <c:v>11470</c:v>
                </c:pt>
                <c:pt idx="1051">
                  <c:v>11480</c:v>
                </c:pt>
                <c:pt idx="1052">
                  <c:v>11490</c:v>
                </c:pt>
                <c:pt idx="1053">
                  <c:v>11500</c:v>
                </c:pt>
                <c:pt idx="1054">
                  <c:v>11510</c:v>
                </c:pt>
                <c:pt idx="1055">
                  <c:v>11520</c:v>
                </c:pt>
                <c:pt idx="1056">
                  <c:v>11530</c:v>
                </c:pt>
                <c:pt idx="1057">
                  <c:v>11540</c:v>
                </c:pt>
                <c:pt idx="1058">
                  <c:v>11550</c:v>
                </c:pt>
                <c:pt idx="1059">
                  <c:v>11560</c:v>
                </c:pt>
                <c:pt idx="1060">
                  <c:v>11570</c:v>
                </c:pt>
                <c:pt idx="1061">
                  <c:v>11580</c:v>
                </c:pt>
                <c:pt idx="1062">
                  <c:v>11590</c:v>
                </c:pt>
                <c:pt idx="1063">
                  <c:v>11600</c:v>
                </c:pt>
                <c:pt idx="1064">
                  <c:v>11610</c:v>
                </c:pt>
                <c:pt idx="1065">
                  <c:v>11620</c:v>
                </c:pt>
                <c:pt idx="1066">
                  <c:v>11630</c:v>
                </c:pt>
                <c:pt idx="1067">
                  <c:v>11640</c:v>
                </c:pt>
                <c:pt idx="1068">
                  <c:v>11650</c:v>
                </c:pt>
                <c:pt idx="1069">
                  <c:v>11660</c:v>
                </c:pt>
                <c:pt idx="1070">
                  <c:v>11670</c:v>
                </c:pt>
                <c:pt idx="1071">
                  <c:v>11680</c:v>
                </c:pt>
                <c:pt idx="1072">
                  <c:v>11690</c:v>
                </c:pt>
                <c:pt idx="1073">
                  <c:v>11700</c:v>
                </c:pt>
                <c:pt idx="1074">
                  <c:v>11710</c:v>
                </c:pt>
                <c:pt idx="1075">
                  <c:v>11720</c:v>
                </c:pt>
                <c:pt idx="1076">
                  <c:v>11730</c:v>
                </c:pt>
                <c:pt idx="1077">
                  <c:v>11740</c:v>
                </c:pt>
                <c:pt idx="1078">
                  <c:v>11750</c:v>
                </c:pt>
                <c:pt idx="1079">
                  <c:v>11760</c:v>
                </c:pt>
                <c:pt idx="1080">
                  <c:v>11770</c:v>
                </c:pt>
                <c:pt idx="1081">
                  <c:v>11780</c:v>
                </c:pt>
                <c:pt idx="1082">
                  <c:v>11790</c:v>
                </c:pt>
                <c:pt idx="1083">
                  <c:v>11800</c:v>
                </c:pt>
                <c:pt idx="1084">
                  <c:v>11810</c:v>
                </c:pt>
                <c:pt idx="1085">
                  <c:v>11820</c:v>
                </c:pt>
                <c:pt idx="1086">
                  <c:v>11830</c:v>
                </c:pt>
                <c:pt idx="1087">
                  <c:v>11840</c:v>
                </c:pt>
                <c:pt idx="1088">
                  <c:v>11850</c:v>
                </c:pt>
                <c:pt idx="1089">
                  <c:v>11860</c:v>
                </c:pt>
                <c:pt idx="1090">
                  <c:v>11870</c:v>
                </c:pt>
                <c:pt idx="1091">
                  <c:v>11880</c:v>
                </c:pt>
                <c:pt idx="1092">
                  <c:v>11890</c:v>
                </c:pt>
                <c:pt idx="1093">
                  <c:v>11900</c:v>
                </c:pt>
                <c:pt idx="1094">
                  <c:v>11910</c:v>
                </c:pt>
                <c:pt idx="1095">
                  <c:v>11920</c:v>
                </c:pt>
                <c:pt idx="1096">
                  <c:v>11930</c:v>
                </c:pt>
                <c:pt idx="1097">
                  <c:v>11940</c:v>
                </c:pt>
                <c:pt idx="1098">
                  <c:v>11950</c:v>
                </c:pt>
                <c:pt idx="1099">
                  <c:v>11960</c:v>
                </c:pt>
                <c:pt idx="1100">
                  <c:v>11970</c:v>
                </c:pt>
                <c:pt idx="1101">
                  <c:v>11980</c:v>
                </c:pt>
                <c:pt idx="1102">
                  <c:v>11990</c:v>
                </c:pt>
                <c:pt idx="1103">
                  <c:v>12000</c:v>
                </c:pt>
                <c:pt idx="1104">
                  <c:v>12010</c:v>
                </c:pt>
                <c:pt idx="1105">
                  <c:v>12020</c:v>
                </c:pt>
                <c:pt idx="1106">
                  <c:v>12030</c:v>
                </c:pt>
                <c:pt idx="1107">
                  <c:v>12040</c:v>
                </c:pt>
                <c:pt idx="1108">
                  <c:v>12050</c:v>
                </c:pt>
                <c:pt idx="1109">
                  <c:v>12060</c:v>
                </c:pt>
                <c:pt idx="1110">
                  <c:v>12070</c:v>
                </c:pt>
                <c:pt idx="1111">
                  <c:v>12080</c:v>
                </c:pt>
                <c:pt idx="1112">
                  <c:v>12090</c:v>
                </c:pt>
                <c:pt idx="1113">
                  <c:v>12100</c:v>
                </c:pt>
                <c:pt idx="1114">
                  <c:v>12110</c:v>
                </c:pt>
                <c:pt idx="1115">
                  <c:v>12120</c:v>
                </c:pt>
                <c:pt idx="1116">
                  <c:v>12130</c:v>
                </c:pt>
                <c:pt idx="1117">
                  <c:v>12140</c:v>
                </c:pt>
                <c:pt idx="1118">
                  <c:v>12150</c:v>
                </c:pt>
                <c:pt idx="1119">
                  <c:v>12160</c:v>
                </c:pt>
                <c:pt idx="1120">
                  <c:v>12170</c:v>
                </c:pt>
                <c:pt idx="1121">
                  <c:v>12180</c:v>
                </c:pt>
                <c:pt idx="1122">
                  <c:v>12190</c:v>
                </c:pt>
                <c:pt idx="1123">
                  <c:v>12200</c:v>
                </c:pt>
                <c:pt idx="1124">
                  <c:v>12210</c:v>
                </c:pt>
                <c:pt idx="1125">
                  <c:v>12220</c:v>
                </c:pt>
                <c:pt idx="1126">
                  <c:v>12230</c:v>
                </c:pt>
                <c:pt idx="1127">
                  <c:v>12240</c:v>
                </c:pt>
                <c:pt idx="1128">
                  <c:v>12250</c:v>
                </c:pt>
                <c:pt idx="1129">
                  <c:v>12260</c:v>
                </c:pt>
                <c:pt idx="1130">
                  <c:v>12270</c:v>
                </c:pt>
                <c:pt idx="1131">
                  <c:v>12280</c:v>
                </c:pt>
                <c:pt idx="1132">
                  <c:v>12290</c:v>
                </c:pt>
                <c:pt idx="1133">
                  <c:v>12300</c:v>
                </c:pt>
                <c:pt idx="1134">
                  <c:v>12310</c:v>
                </c:pt>
                <c:pt idx="1135">
                  <c:v>12320</c:v>
                </c:pt>
                <c:pt idx="1136">
                  <c:v>12330</c:v>
                </c:pt>
                <c:pt idx="1137">
                  <c:v>12340</c:v>
                </c:pt>
                <c:pt idx="1138">
                  <c:v>12350</c:v>
                </c:pt>
                <c:pt idx="1139">
                  <c:v>12360</c:v>
                </c:pt>
                <c:pt idx="1140">
                  <c:v>12370</c:v>
                </c:pt>
                <c:pt idx="1141">
                  <c:v>12380</c:v>
                </c:pt>
                <c:pt idx="1142">
                  <c:v>12390</c:v>
                </c:pt>
                <c:pt idx="1143">
                  <c:v>12400</c:v>
                </c:pt>
                <c:pt idx="1144">
                  <c:v>12410</c:v>
                </c:pt>
                <c:pt idx="1145">
                  <c:v>12420</c:v>
                </c:pt>
                <c:pt idx="1146">
                  <c:v>12430</c:v>
                </c:pt>
                <c:pt idx="1147">
                  <c:v>12440</c:v>
                </c:pt>
                <c:pt idx="1148">
                  <c:v>12450</c:v>
                </c:pt>
                <c:pt idx="1149">
                  <c:v>12460</c:v>
                </c:pt>
                <c:pt idx="1150">
                  <c:v>12470</c:v>
                </c:pt>
                <c:pt idx="1151">
                  <c:v>12480</c:v>
                </c:pt>
                <c:pt idx="1152">
                  <c:v>12490</c:v>
                </c:pt>
                <c:pt idx="1153">
                  <c:v>12500</c:v>
                </c:pt>
                <c:pt idx="1154">
                  <c:v>12510</c:v>
                </c:pt>
                <c:pt idx="1155">
                  <c:v>12520</c:v>
                </c:pt>
                <c:pt idx="1156">
                  <c:v>12530</c:v>
                </c:pt>
                <c:pt idx="1157">
                  <c:v>12540</c:v>
                </c:pt>
                <c:pt idx="1158">
                  <c:v>12550</c:v>
                </c:pt>
                <c:pt idx="1159">
                  <c:v>12560</c:v>
                </c:pt>
                <c:pt idx="1160">
                  <c:v>12570</c:v>
                </c:pt>
                <c:pt idx="1161">
                  <c:v>12580</c:v>
                </c:pt>
                <c:pt idx="1162">
                  <c:v>12590</c:v>
                </c:pt>
                <c:pt idx="1163">
                  <c:v>12600</c:v>
                </c:pt>
                <c:pt idx="1164">
                  <c:v>12610</c:v>
                </c:pt>
                <c:pt idx="1165">
                  <c:v>12620</c:v>
                </c:pt>
                <c:pt idx="1166">
                  <c:v>12630</c:v>
                </c:pt>
                <c:pt idx="1167">
                  <c:v>12640</c:v>
                </c:pt>
                <c:pt idx="1168">
                  <c:v>12650</c:v>
                </c:pt>
                <c:pt idx="1169">
                  <c:v>12660</c:v>
                </c:pt>
                <c:pt idx="1170">
                  <c:v>12670</c:v>
                </c:pt>
                <c:pt idx="1171">
                  <c:v>12680</c:v>
                </c:pt>
                <c:pt idx="1172">
                  <c:v>12690</c:v>
                </c:pt>
                <c:pt idx="1173">
                  <c:v>12700</c:v>
                </c:pt>
                <c:pt idx="1174">
                  <c:v>12710</c:v>
                </c:pt>
                <c:pt idx="1175">
                  <c:v>12720</c:v>
                </c:pt>
                <c:pt idx="1176">
                  <c:v>12730</c:v>
                </c:pt>
                <c:pt idx="1177">
                  <c:v>12740</c:v>
                </c:pt>
                <c:pt idx="1178">
                  <c:v>12750</c:v>
                </c:pt>
                <c:pt idx="1179">
                  <c:v>12760</c:v>
                </c:pt>
                <c:pt idx="1180">
                  <c:v>12770</c:v>
                </c:pt>
                <c:pt idx="1181">
                  <c:v>12780</c:v>
                </c:pt>
                <c:pt idx="1182">
                  <c:v>12790</c:v>
                </c:pt>
                <c:pt idx="1183">
                  <c:v>12800</c:v>
                </c:pt>
                <c:pt idx="1184">
                  <c:v>12810</c:v>
                </c:pt>
                <c:pt idx="1185">
                  <c:v>12820</c:v>
                </c:pt>
                <c:pt idx="1186">
                  <c:v>12830</c:v>
                </c:pt>
                <c:pt idx="1187">
                  <c:v>12840</c:v>
                </c:pt>
                <c:pt idx="1188">
                  <c:v>12850</c:v>
                </c:pt>
                <c:pt idx="1189">
                  <c:v>12860</c:v>
                </c:pt>
                <c:pt idx="1190">
                  <c:v>12870</c:v>
                </c:pt>
                <c:pt idx="1191">
                  <c:v>12880</c:v>
                </c:pt>
                <c:pt idx="1192">
                  <c:v>12890</c:v>
                </c:pt>
                <c:pt idx="1193">
                  <c:v>12900</c:v>
                </c:pt>
                <c:pt idx="1194">
                  <c:v>12910</c:v>
                </c:pt>
                <c:pt idx="1195">
                  <c:v>12920</c:v>
                </c:pt>
                <c:pt idx="1196">
                  <c:v>12930</c:v>
                </c:pt>
                <c:pt idx="1197">
                  <c:v>12940</c:v>
                </c:pt>
                <c:pt idx="1198">
                  <c:v>12950</c:v>
                </c:pt>
                <c:pt idx="1199">
                  <c:v>12960</c:v>
                </c:pt>
                <c:pt idx="1200">
                  <c:v>12970</c:v>
                </c:pt>
                <c:pt idx="1201">
                  <c:v>12980</c:v>
                </c:pt>
                <c:pt idx="1202">
                  <c:v>12990</c:v>
                </c:pt>
                <c:pt idx="1203">
                  <c:v>13000</c:v>
                </c:pt>
                <c:pt idx="1204">
                  <c:v>13010</c:v>
                </c:pt>
                <c:pt idx="1205">
                  <c:v>13020</c:v>
                </c:pt>
                <c:pt idx="1206">
                  <c:v>13030</c:v>
                </c:pt>
                <c:pt idx="1207">
                  <c:v>13040</c:v>
                </c:pt>
                <c:pt idx="1208">
                  <c:v>13050</c:v>
                </c:pt>
                <c:pt idx="1209">
                  <c:v>13060</c:v>
                </c:pt>
                <c:pt idx="1210">
                  <c:v>13070</c:v>
                </c:pt>
                <c:pt idx="1211">
                  <c:v>13080</c:v>
                </c:pt>
                <c:pt idx="1212">
                  <c:v>13090</c:v>
                </c:pt>
                <c:pt idx="1213">
                  <c:v>13100</c:v>
                </c:pt>
                <c:pt idx="1214">
                  <c:v>13110</c:v>
                </c:pt>
                <c:pt idx="1215">
                  <c:v>13120</c:v>
                </c:pt>
                <c:pt idx="1216">
                  <c:v>13130</c:v>
                </c:pt>
                <c:pt idx="1217">
                  <c:v>13140</c:v>
                </c:pt>
                <c:pt idx="1218">
                  <c:v>13150</c:v>
                </c:pt>
                <c:pt idx="1219">
                  <c:v>13160</c:v>
                </c:pt>
                <c:pt idx="1220">
                  <c:v>13170</c:v>
                </c:pt>
                <c:pt idx="1221">
                  <c:v>13180</c:v>
                </c:pt>
                <c:pt idx="1222">
                  <c:v>13190</c:v>
                </c:pt>
                <c:pt idx="1223">
                  <c:v>13200</c:v>
                </c:pt>
                <c:pt idx="1224">
                  <c:v>13210</c:v>
                </c:pt>
                <c:pt idx="1225">
                  <c:v>13220</c:v>
                </c:pt>
                <c:pt idx="1226">
                  <c:v>13230</c:v>
                </c:pt>
                <c:pt idx="1227">
                  <c:v>13240</c:v>
                </c:pt>
                <c:pt idx="1228">
                  <c:v>13250</c:v>
                </c:pt>
                <c:pt idx="1229">
                  <c:v>13260</c:v>
                </c:pt>
                <c:pt idx="1230">
                  <c:v>13270</c:v>
                </c:pt>
                <c:pt idx="1231">
                  <c:v>13280</c:v>
                </c:pt>
                <c:pt idx="1232">
                  <c:v>13290</c:v>
                </c:pt>
                <c:pt idx="1233">
                  <c:v>13300</c:v>
                </c:pt>
                <c:pt idx="1234">
                  <c:v>13310</c:v>
                </c:pt>
                <c:pt idx="1235">
                  <c:v>13320</c:v>
                </c:pt>
                <c:pt idx="1236">
                  <c:v>13330</c:v>
                </c:pt>
                <c:pt idx="1237">
                  <c:v>13340</c:v>
                </c:pt>
                <c:pt idx="1238">
                  <c:v>13350</c:v>
                </c:pt>
                <c:pt idx="1239">
                  <c:v>13360</c:v>
                </c:pt>
                <c:pt idx="1240">
                  <c:v>13370</c:v>
                </c:pt>
                <c:pt idx="1241">
                  <c:v>13380</c:v>
                </c:pt>
                <c:pt idx="1242">
                  <c:v>13390</c:v>
                </c:pt>
                <c:pt idx="1243">
                  <c:v>13400</c:v>
                </c:pt>
                <c:pt idx="1244">
                  <c:v>13410</c:v>
                </c:pt>
                <c:pt idx="1245">
                  <c:v>13420</c:v>
                </c:pt>
                <c:pt idx="1246">
                  <c:v>13430</c:v>
                </c:pt>
                <c:pt idx="1247">
                  <c:v>13440</c:v>
                </c:pt>
                <c:pt idx="1248">
                  <c:v>13450</c:v>
                </c:pt>
                <c:pt idx="1249">
                  <c:v>13460</c:v>
                </c:pt>
                <c:pt idx="1250">
                  <c:v>13470</c:v>
                </c:pt>
                <c:pt idx="1251">
                  <c:v>13480</c:v>
                </c:pt>
                <c:pt idx="1252">
                  <c:v>13490</c:v>
                </c:pt>
                <c:pt idx="1253">
                  <c:v>13500</c:v>
                </c:pt>
                <c:pt idx="1254">
                  <c:v>13510</c:v>
                </c:pt>
                <c:pt idx="1255">
                  <c:v>13520</c:v>
                </c:pt>
                <c:pt idx="1256">
                  <c:v>13530</c:v>
                </c:pt>
                <c:pt idx="1257">
                  <c:v>13540</c:v>
                </c:pt>
                <c:pt idx="1258">
                  <c:v>13550</c:v>
                </c:pt>
                <c:pt idx="1259">
                  <c:v>13560</c:v>
                </c:pt>
                <c:pt idx="1260">
                  <c:v>13570</c:v>
                </c:pt>
                <c:pt idx="1261">
                  <c:v>13580</c:v>
                </c:pt>
                <c:pt idx="1262">
                  <c:v>13590</c:v>
                </c:pt>
                <c:pt idx="1263">
                  <c:v>13600</c:v>
                </c:pt>
                <c:pt idx="1264">
                  <c:v>13610</c:v>
                </c:pt>
                <c:pt idx="1265">
                  <c:v>13620</c:v>
                </c:pt>
                <c:pt idx="1266">
                  <c:v>13630</c:v>
                </c:pt>
                <c:pt idx="1267">
                  <c:v>13640</c:v>
                </c:pt>
                <c:pt idx="1268">
                  <c:v>13650</c:v>
                </c:pt>
                <c:pt idx="1269">
                  <c:v>13660</c:v>
                </c:pt>
                <c:pt idx="1270">
                  <c:v>13670</c:v>
                </c:pt>
                <c:pt idx="1271">
                  <c:v>13680</c:v>
                </c:pt>
                <c:pt idx="1272">
                  <c:v>13690</c:v>
                </c:pt>
                <c:pt idx="1273">
                  <c:v>13700</c:v>
                </c:pt>
                <c:pt idx="1274">
                  <c:v>13710</c:v>
                </c:pt>
                <c:pt idx="1275">
                  <c:v>13720</c:v>
                </c:pt>
                <c:pt idx="1276">
                  <c:v>13730</c:v>
                </c:pt>
                <c:pt idx="1277">
                  <c:v>13740</c:v>
                </c:pt>
                <c:pt idx="1278">
                  <c:v>13750</c:v>
                </c:pt>
                <c:pt idx="1279">
                  <c:v>13760</c:v>
                </c:pt>
                <c:pt idx="1280">
                  <c:v>13770</c:v>
                </c:pt>
                <c:pt idx="1281">
                  <c:v>13780</c:v>
                </c:pt>
                <c:pt idx="1282">
                  <c:v>13790</c:v>
                </c:pt>
                <c:pt idx="1283">
                  <c:v>13800</c:v>
                </c:pt>
                <c:pt idx="1284">
                  <c:v>13810</c:v>
                </c:pt>
                <c:pt idx="1285">
                  <c:v>13820</c:v>
                </c:pt>
                <c:pt idx="1286">
                  <c:v>13830</c:v>
                </c:pt>
                <c:pt idx="1287">
                  <c:v>13840</c:v>
                </c:pt>
                <c:pt idx="1288">
                  <c:v>13850</c:v>
                </c:pt>
                <c:pt idx="1289">
                  <c:v>13860</c:v>
                </c:pt>
                <c:pt idx="1290">
                  <c:v>13870</c:v>
                </c:pt>
                <c:pt idx="1291">
                  <c:v>13880</c:v>
                </c:pt>
                <c:pt idx="1292">
                  <c:v>13890</c:v>
                </c:pt>
                <c:pt idx="1293">
                  <c:v>13900</c:v>
                </c:pt>
                <c:pt idx="1294">
                  <c:v>13910</c:v>
                </c:pt>
                <c:pt idx="1295">
                  <c:v>13920</c:v>
                </c:pt>
                <c:pt idx="1296">
                  <c:v>13930</c:v>
                </c:pt>
                <c:pt idx="1297">
                  <c:v>13940</c:v>
                </c:pt>
                <c:pt idx="1298">
                  <c:v>13950</c:v>
                </c:pt>
                <c:pt idx="1299">
                  <c:v>13960</c:v>
                </c:pt>
                <c:pt idx="1300">
                  <c:v>13970</c:v>
                </c:pt>
                <c:pt idx="1301">
                  <c:v>13980</c:v>
                </c:pt>
                <c:pt idx="1302">
                  <c:v>13990</c:v>
                </c:pt>
                <c:pt idx="1303">
                  <c:v>14000</c:v>
                </c:pt>
                <c:pt idx="1304">
                  <c:v>14010</c:v>
                </c:pt>
                <c:pt idx="1305">
                  <c:v>14020</c:v>
                </c:pt>
                <c:pt idx="1306">
                  <c:v>14030</c:v>
                </c:pt>
                <c:pt idx="1307">
                  <c:v>14040</c:v>
                </c:pt>
                <c:pt idx="1308">
                  <c:v>14050</c:v>
                </c:pt>
                <c:pt idx="1309">
                  <c:v>14060</c:v>
                </c:pt>
                <c:pt idx="1310">
                  <c:v>14070</c:v>
                </c:pt>
                <c:pt idx="1311">
                  <c:v>14080</c:v>
                </c:pt>
                <c:pt idx="1312">
                  <c:v>14090</c:v>
                </c:pt>
                <c:pt idx="1313">
                  <c:v>14100</c:v>
                </c:pt>
                <c:pt idx="1314">
                  <c:v>14110</c:v>
                </c:pt>
                <c:pt idx="1315">
                  <c:v>14120</c:v>
                </c:pt>
                <c:pt idx="1316">
                  <c:v>14130</c:v>
                </c:pt>
                <c:pt idx="1317">
                  <c:v>14140</c:v>
                </c:pt>
                <c:pt idx="1318">
                  <c:v>14150</c:v>
                </c:pt>
                <c:pt idx="1319">
                  <c:v>14160</c:v>
                </c:pt>
                <c:pt idx="1320">
                  <c:v>14170</c:v>
                </c:pt>
                <c:pt idx="1321">
                  <c:v>14180</c:v>
                </c:pt>
                <c:pt idx="1322">
                  <c:v>14190</c:v>
                </c:pt>
                <c:pt idx="1323">
                  <c:v>14200</c:v>
                </c:pt>
                <c:pt idx="1324">
                  <c:v>14210</c:v>
                </c:pt>
                <c:pt idx="1325">
                  <c:v>14220</c:v>
                </c:pt>
                <c:pt idx="1326">
                  <c:v>14230</c:v>
                </c:pt>
                <c:pt idx="1327">
                  <c:v>14240</c:v>
                </c:pt>
                <c:pt idx="1328">
                  <c:v>14250</c:v>
                </c:pt>
                <c:pt idx="1329">
                  <c:v>14260</c:v>
                </c:pt>
                <c:pt idx="1330">
                  <c:v>14270</c:v>
                </c:pt>
                <c:pt idx="1331">
                  <c:v>14280</c:v>
                </c:pt>
                <c:pt idx="1332">
                  <c:v>14290</c:v>
                </c:pt>
                <c:pt idx="1333">
                  <c:v>14300</c:v>
                </c:pt>
                <c:pt idx="1334">
                  <c:v>14310</c:v>
                </c:pt>
                <c:pt idx="1335">
                  <c:v>14320</c:v>
                </c:pt>
                <c:pt idx="1336">
                  <c:v>14330</c:v>
                </c:pt>
                <c:pt idx="1337">
                  <c:v>14340</c:v>
                </c:pt>
                <c:pt idx="1338">
                  <c:v>14350</c:v>
                </c:pt>
                <c:pt idx="1339">
                  <c:v>14360</c:v>
                </c:pt>
                <c:pt idx="1340">
                  <c:v>14370</c:v>
                </c:pt>
                <c:pt idx="1341">
                  <c:v>14380</c:v>
                </c:pt>
                <c:pt idx="1342">
                  <c:v>14390</c:v>
                </c:pt>
                <c:pt idx="1343">
                  <c:v>14400</c:v>
                </c:pt>
                <c:pt idx="1344">
                  <c:v>14410</c:v>
                </c:pt>
                <c:pt idx="1345">
                  <c:v>14420</c:v>
                </c:pt>
                <c:pt idx="1346">
                  <c:v>14430</c:v>
                </c:pt>
                <c:pt idx="1347">
                  <c:v>14440</c:v>
                </c:pt>
                <c:pt idx="1348">
                  <c:v>14450</c:v>
                </c:pt>
                <c:pt idx="1349">
                  <c:v>14460</c:v>
                </c:pt>
                <c:pt idx="1350">
                  <c:v>14470</c:v>
                </c:pt>
                <c:pt idx="1351">
                  <c:v>14480</c:v>
                </c:pt>
                <c:pt idx="1352">
                  <c:v>14490</c:v>
                </c:pt>
                <c:pt idx="1353">
                  <c:v>14500</c:v>
                </c:pt>
                <c:pt idx="1354">
                  <c:v>14510</c:v>
                </c:pt>
                <c:pt idx="1355">
                  <c:v>14520</c:v>
                </c:pt>
                <c:pt idx="1356">
                  <c:v>14530</c:v>
                </c:pt>
                <c:pt idx="1357">
                  <c:v>14540</c:v>
                </c:pt>
                <c:pt idx="1358">
                  <c:v>14550</c:v>
                </c:pt>
                <c:pt idx="1359">
                  <c:v>14560</c:v>
                </c:pt>
                <c:pt idx="1360">
                  <c:v>14570</c:v>
                </c:pt>
                <c:pt idx="1361">
                  <c:v>14580</c:v>
                </c:pt>
                <c:pt idx="1362">
                  <c:v>14590</c:v>
                </c:pt>
                <c:pt idx="1363">
                  <c:v>14600</c:v>
                </c:pt>
                <c:pt idx="1364">
                  <c:v>14610</c:v>
                </c:pt>
                <c:pt idx="1365">
                  <c:v>14620</c:v>
                </c:pt>
                <c:pt idx="1366">
                  <c:v>14630</c:v>
                </c:pt>
                <c:pt idx="1367">
                  <c:v>14640</c:v>
                </c:pt>
                <c:pt idx="1368">
                  <c:v>14650</c:v>
                </c:pt>
                <c:pt idx="1369">
                  <c:v>14660</c:v>
                </c:pt>
                <c:pt idx="1370">
                  <c:v>14670</c:v>
                </c:pt>
                <c:pt idx="1371">
                  <c:v>14680</c:v>
                </c:pt>
                <c:pt idx="1372">
                  <c:v>14690</c:v>
                </c:pt>
                <c:pt idx="1373">
                  <c:v>14700</c:v>
                </c:pt>
                <c:pt idx="1374">
                  <c:v>14710</c:v>
                </c:pt>
                <c:pt idx="1375">
                  <c:v>14720</c:v>
                </c:pt>
                <c:pt idx="1376">
                  <c:v>14730</c:v>
                </c:pt>
                <c:pt idx="1377">
                  <c:v>14740</c:v>
                </c:pt>
                <c:pt idx="1378">
                  <c:v>14750</c:v>
                </c:pt>
                <c:pt idx="1379">
                  <c:v>14760</c:v>
                </c:pt>
                <c:pt idx="1380">
                  <c:v>14770</c:v>
                </c:pt>
                <c:pt idx="1381">
                  <c:v>14780</c:v>
                </c:pt>
                <c:pt idx="1382">
                  <c:v>14790</c:v>
                </c:pt>
                <c:pt idx="1383">
                  <c:v>14800</c:v>
                </c:pt>
                <c:pt idx="1384">
                  <c:v>14810</c:v>
                </c:pt>
                <c:pt idx="1385">
                  <c:v>14820</c:v>
                </c:pt>
                <c:pt idx="1386">
                  <c:v>14830</c:v>
                </c:pt>
                <c:pt idx="1387">
                  <c:v>14840</c:v>
                </c:pt>
                <c:pt idx="1388">
                  <c:v>14850</c:v>
                </c:pt>
                <c:pt idx="1389">
                  <c:v>14860</c:v>
                </c:pt>
                <c:pt idx="1390">
                  <c:v>14870</c:v>
                </c:pt>
                <c:pt idx="1391">
                  <c:v>14880</c:v>
                </c:pt>
                <c:pt idx="1392">
                  <c:v>14890</c:v>
                </c:pt>
                <c:pt idx="1393">
                  <c:v>14900</c:v>
                </c:pt>
                <c:pt idx="1394">
                  <c:v>14910</c:v>
                </c:pt>
                <c:pt idx="1395">
                  <c:v>14920</c:v>
                </c:pt>
                <c:pt idx="1396">
                  <c:v>14930</c:v>
                </c:pt>
                <c:pt idx="1397">
                  <c:v>14940</c:v>
                </c:pt>
                <c:pt idx="1398">
                  <c:v>14950</c:v>
                </c:pt>
                <c:pt idx="1399">
                  <c:v>14960</c:v>
                </c:pt>
                <c:pt idx="1400">
                  <c:v>14970</c:v>
                </c:pt>
                <c:pt idx="1401">
                  <c:v>14980</c:v>
                </c:pt>
                <c:pt idx="1402">
                  <c:v>14990</c:v>
                </c:pt>
                <c:pt idx="1403">
                  <c:v>15000</c:v>
                </c:pt>
                <c:pt idx="1404">
                  <c:v>15010</c:v>
                </c:pt>
                <c:pt idx="1405">
                  <c:v>15020</c:v>
                </c:pt>
                <c:pt idx="1406">
                  <c:v>15030</c:v>
                </c:pt>
                <c:pt idx="1407">
                  <c:v>15040</c:v>
                </c:pt>
                <c:pt idx="1408">
                  <c:v>15050</c:v>
                </c:pt>
                <c:pt idx="1409">
                  <c:v>15060</c:v>
                </c:pt>
                <c:pt idx="1410">
                  <c:v>15070</c:v>
                </c:pt>
                <c:pt idx="1411">
                  <c:v>15080</c:v>
                </c:pt>
                <c:pt idx="1412">
                  <c:v>15090</c:v>
                </c:pt>
                <c:pt idx="1413">
                  <c:v>15100</c:v>
                </c:pt>
                <c:pt idx="1414">
                  <c:v>15110</c:v>
                </c:pt>
                <c:pt idx="1415">
                  <c:v>15120</c:v>
                </c:pt>
                <c:pt idx="1416">
                  <c:v>15130</c:v>
                </c:pt>
                <c:pt idx="1417">
                  <c:v>15140</c:v>
                </c:pt>
                <c:pt idx="1418">
                  <c:v>15150</c:v>
                </c:pt>
                <c:pt idx="1419">
                  <c:v>15160</c:v>
                </c:pt>
                <c:pt idx="1420">
                  <c:v>15170</c:v>
                </c:pt>
                <c:pt idx="1421">
                  <c:v>15180</c:v>
                </c:pt>
                <c:pt idx="1422">
                  <c:v>15190</c:v>
                </c:pt>
                <c:pt idx="1423">
                  <c:v>15200</c:v>
                </c:pt>
                <c:pt idx="1424">
                  <c:v>15210</c:v>
                </c:pt>
                <c:pt idx="1425">
                  <c:v>15220</c:v>
                </c:pt>
                <c:pt idx="1426">
                  <c:v>15230</c:v>
                </c:pt>
                <c:pt idx="1427">
                  <c:v>15240</c:v>
                </c:pt>
                <c:pt idx="1428">
                  <c:v>15250</c:v>
                </c:pt>
                <c:pt idx="1429">
                  <c:v>15260</c:v>
                </c:pt>
                <c:pt idx="1430">
                  <c:v>15270</c:v>
                </c:pt>
                <c:pt idx="1431">
                  <c:v>15280</c:v>
                </c:pt>
                <c:pt idx="1432">
                  <c:v>15290</c:v>
                </c:pt>
                <c:pt idx="1433">
                  <c:v>15300</c:v>
                </c:pt>
                <c:pt idx="1434">
                  <c:v>15310</c:v>
                </c:pt>
                <c:pt idx="1435">
                  <c:v>15320</c:v>
                </c:pt>
                <c:pt idx="1436">
                  <c:v>15330</c:v>
                </c:pt>
                <c:pt idx="1437">
                  <c:v>15340</c:v>
                </c:pt>
                <c:pt idx="1438">
                  <c:v>15350</c:v>
                </c:pt>
                <c:pt idx="1439">
                  <c:v>15360</c:v>
                </c:pt>
                <c:pt idx="1440">
                  <c:v>15370</c:v>
                </c:pt>
                <c:pt idx="1441">
                  <c:v>15380</c:v>
                </c:pt>
                <c:pt idx="1442">
                  <c:v>15390</c:v>
                </c:pt>
                <c:pt idx="1443">
                  <c:v>15400</c:v>
                </c:pt>
                <c:pt idx="1444">
                  <c:v>15410</c:v>
                </c:pt>
                <c:pt idx="1445">
                  <c:v>15420</c:v>
                </c:pt>
                <c:pt idx="1446">
                  <c:v>15430</c:v>
                </c:pt>
                <c:pt idx="1447">
                  <c:v>15440</c:v>
                </c:pt>
                <c:pt idx="1448">
                  <c:v>15450</c:v>
                </c:pt>
                <c:pt idx="1449">
                  <c:v>15460</c:v>
                </c:pt>
                <c:pt idx="1450">
                  <c:v>15470</c:v>
                </c:pt>
                <c:pt idx="1451">
                  <c:v>15480</c:v>
                </c:pt>
                <c:pt idx="1452">
                  <c:v>15490</c:v>
                </c:pt>
                <c:pt idx="1453">
                  <c:v>15500</c:v>
                </c:pt>
                <c:pt idx="1454">
                  <c:v>15510</c:v>
                </c:pt>
                <c:pt idx="1455">
                  <c:v>15520</c:v>
                </c:pt>
                <c:pt idx="1456">
                  <c:v>15530</c:v>
                </c:pt>
                <c:pt idx="1457">
                  <c:v>15540</c:v>
                </c:pt>
                <c:pt idx="1458">
                  <c:v>15550</c:v>
                </c:pt>
                <c:pt idx="1459">
                  <c:v>15560</c:v>
                </c:pt>
                <c:pt idx="1460">
                  <c:v>15570</c:v>
                </c:pt>
                <c:pt idx="1461">
                  <c:v>15580</c:v>
                </c:pt>
                <c:pt idx="1462">
                  <c:v>15590</c:v>
                </c:pt>
                <c:pt idx="1463">
                  <c:v>15600</c:v>
                </c:pt>
                <c:pt idx="1464">
                  <c:v>15610</c:v>
                </c:pt>
                <c:pt idx="1465">
                  <c:v>15620</c:v>
                </c:pt>
                <c:pt idx="1466">
                  <c:v>15630</c:v>
                </c:pt>
                <c:pt idx="1467">
                  <c:v>15640</c:v>
                </c:pt>
                <c:pt idx="1468">
                  <c:v>15650</c:v>
                </c:pt>
                <c:pt idx="1469">
                  <c:v>15660</c:v>
                </c:pt>
                <c:pt idx="1470">
                  <c:v>15670</c:v>
                </c:pt>
                <c:pt idx="1471">
                  <c:v>15680</c:v>
                </c:pt>
                <c:pt idx="1472">
                  <c:v>15690</c:v>
                </c:pt>
                <c:pt idx="1473">
                  <c:v>15700</c:v>
                </c:pt>
                <c:pt idx="1474">
                  <c:v>15710</c:v>
                </c:pt>
                <c:pt idx="1475">
                  <c:v>15720</c:v>
                </c:pt>
                <c:pt idx="1476">
                  <c:v>15730</c:v>
                </c:pt>
                <c:pt idx="1477">
                  <c:v>15740</c:v>
                </c:pt>
                <c:pt idx="1478">
                  <c:v>15750</c:v>
                </c:pt>
                <c:pt idx="1479">
                  <c:v>15760</c:v>
                </c:pt>
                <c:pt idx="1480">
                  <c:v>15770</c:v>
                </c:pt>
                <c:pt idx="1481">
                  <c:v>15780</c:v>
                </c:pt>
                <c:pt idx="1482">
                  <c:v>15790</c:v>
                </c:pt>
                <c:pt idx="1483">
                  <c:v>15800</c:v>
                </c:pt>
                <c:pt idx="1484">
                  <c:v>15810</c:v>
                </c:pt>
                <c:pt idx="1485">
                  <c:v>15820</c:v>
                </c:pt>
                <c:pt idx="1486">
                  <c:v>15830</c:v>
                </c:pt>
                <c:pt idx="1487">
                  <c:v>15840</c:v>
                </c:pt>
                <c:pt idx="1488">
                  <c:v>15850</c:v>
                </c:pt>
                <c:pt idx="1489">
                  <c:v>15860</c:v>
                </c:pt>
                <c:pt idx="1490">
                  <c:v>15870</c:v>
                </c:pt>
                <c:pt idx="1491">
                  <c:v>15880</c:v>
                </c:pt>
                <c:pt idx="1492">
                  <c:v>15890</c:v>
                </c:pt>
                <c:pt idx="1493">
                  <c:v>15900</c:v>
                </c:pt>
                <c:pt idx="1494">
                  <c:v>15910</c:v>
                </c:pt>
                <c:pt idx="1495">
                  <c:v>15920</c:v>
                </c:pt>
                <c:pt idx="1496">
                  <c:v>15930</c:v>
                </c:pt>
                <c:pt idx="1497">
                  <c:v>15940</c:v>
                </c:pt>
                <c:pt idx="1498">
                  <c:v>15950</c:v>
                </c:pt>
                <c:pt idx="1499">
                  <c:v>15960</c:v>
                </c:pt>
                <c:pt idx="1500">
                  <c:v>15970</c:v>
                </c:pt>
                <c:pt idx="1501">
                  <c:v>15980</c:v>
                </c:pt>
                <c:pt idx="1502">
                  <c:v>15990</c:v>
                </c:pt>
                <c:pt idx="1503">
                  <c:v>16000</c:v>
                </c:pt>
                <c:pt idx="1504">
                  <c:v>16010</c:v>
                </c:pt>
                <c:pt idx="1505">
                  <c:v>16020</c:v>
                </c:pt>
                <c:pt idx="1506">
                  <c:v>16030</c:v>
                </c:pt>
                <c:pt idx="1507">
                  <c:v>16040</c:v>
                </c:pt>
                <c:pt idx="1508">
                  <c:v>16050</c:v>
                </c:pt>
                <c:pt idx="1509">
                  <c:v>16060</c:v>
                </c:pt>
                <c:pt idx="1510">
                  <c:v>16070</c:v>
                </c:pt>
                <c:pt idx="1511">
                  <c:v>16080</c:v>
                </c:pt>
                <c:pt idx="1512">
                  <c:v>16090</c:v>
                </c:pt>
                <c:pt idx="1513">
                  <c:v>16100</c:v>
                </c:pt>
                <c:pt idx="1514">
                  <c:v>16110</c:v>
                </c:pt>
                <c:pt idx="1515">
                  <c:v>16120</c:v>
                </c:pt>
                <c:pt idx="1516">
                  <c:v>16130</c:v>
                </c:pt>
                <c:pt idx="1517">
                  <c:v>16140</c:v>
                </c:pt>
                <c:pt idx="1518">
                  <c:v>16150</c:v>
                </c:pt>
                <c:pt idx="1519">
                  <c:v>16160</c:v>
                </c:pt>
                <c:pt idx="1520">
                  <c:v>16170</c:v>
                </c:pt>
                <c:pt idx="1521">
                  <c:v>16180</c:v>
                </c:pt>
                <c:pt idx="1522">
                  <c:v>16190</c:v>
                </c:pt>
                <c:pt idx="1523">
                  <c:v>16200</c:v>
                </c:pt>
                <c:pt idx="1524">
                  <c:v>16210</c:v>
                </c:pt>
                <c:pt idx="1525">
                  <c:v>16220</c:v>
                </c:pt>
                <c:pt idx="1526">
                  <c:v>16230</c:v>
                </c:pt>
                <c:pt idx="1527">
                  <c:v>16240</c:v>
                </c:pt>
                <c:pt idx="1528">
                  <c:v>16250</c:v>
                </c:pt>
                <c:pt idx="1529">
                  <c:v>16260</c:v>
                </c:pt>
                <c:pt idx="1530">
                  <c:v>16270</c:v>
                </c:pt>
                <c:pt idx="1531">
                  <c:v>16280</c:v>
                </c:pt>
                <c:pt idx="1532">
                  <c:v>16290</c:v>
                </c:pt>
                <c:pt idx="1533">
                  <c:v>16300</c:v>
                </c:pt>
                <c:pt idx="1534">
                  <c:v>16310</c:v>
                </c:pt>
                <c:pt idx="1535">
                  <c:v>16320</c:v>
                </c:pt>
                <c:pt idx="1536">
                  <c:v>16330</c:v>
                </c:pt>
                <c:pt idx="1537">
                  <c:v>16340</c:v>
                </c:pt>
                <c:pt idx="1538">
                  <c:v>16350</c:v>
                </c:pt>
                <c:pt idx="1539">
                  <c:v>16360</c:v>
                </c:pt>
                <c:pt idx="1540">
                  <c:v>16370</c:v>
                </c:pt>
                <c:pt idx="1541">
                  <c:v>16380</c:v>
                </c:pt>
                <c:pt idx="1542">
                  <c:v>16390</c:v>
                </c:pt>
                <c:pt idx="1543">
                  <c:v>16400</c:v>
                </c:pt>
                <c:pt idx="1544">
                  <c:v>16410</c:v>
                </c:pt>
                <c:pt idx="1545">
                  <c:v>16420</c:v>
                </c:pt>
                <c:pt idx="1546">
                  <c:v>16430</c:v>
                </c:pt>
                <c:pt idx="1547">
                  <c:v>16440</c:v>
                </c:pt>
                <c:pt idx="1548">
                  <c:v>16450</c:v>
                </c:pt>
                <c:pt idx="1549">
                  <c:v>16460</c:v>
                </c:pt>
                <c:pt idx="1550">
                  <c:v>16470</c:v>
                </c:pt>
                <c:pt idx="1551">
                  <c:v>16480</c:v>
                </c:pt>
                <c:pt idx="1552">
                  <c:v>16490</c:v>
                </c:pt>
                <c:pt idx="1553">
                  <c:v>16500</c:v>
                </c:pt>
                <c:pt idx="1554">
                  <c:v>16510</c:v>
                </c:pt>
                <c:pt idx="1555">
                  <c:v>16520</c:v>
                </c:pt>
                <c:pt idx="1556">
                  <c:v>16530</c:v>
                </c:pt>
                <c:pt idx="1557">
                  <c:v>16540</c:v>
                </c:pt>
                <c:pt idx="1558">
                  <c:v>16550</c:v>
                </c:pt>
                <c:pt idx="1559">
                  <c:v>16560</c:v>
                </c:pt>
                <c:pt idx="1560">
                  <c:v>16570</c:v>
                </c:pt>
                <c:pt idx="1561">
                  <c:v>16580</c:v>
                </c:pt>
                <c:pt idx="1562">
                  <c:v>16590</c:v>
                </c:pt>
                <c:pt idx="1563">
                  <c:v>16600</c:v>
                </c:pt>
                <c:pt idx="1564">
                  <c:v>16610</c:v>
                </c:pt>
                <c:pt idx="1565">
                  <c:v>16620</c:v>
                </c:pt>
                <c:pt idx="1566">
                  <c:v>16630</c:v>
                </c:pt>
                <c:pt idx="1567">
                  <c:v>16640</c:v>
                </c:pt>
                <c:pt idx="1568">
                  <c:v>16650</c:v>
                </c:pt>
                <c:pt idx="1569">
                  <c:v>16660</c:v>
                </c:pt>
                <c:pt idx="1570">
                  <c:v>16670</c:v>
                </c:pt>
                <c:pt idx="1571">
                  <c:v>16680</c:v>
                </c:pt>
                <c:pt idx="1572">
                  <c:v>16690</c:v>
                </c:pt>
                <c:pt idx="1573">
                  <c:v>16700</c:v>
                </c:pt>
                <c:pt idx="1574">
                  <c:v>16710</c:v>
                </c:pt>
                <c:pt idx="1575">
                  <c:v>16720</c:v>
                </c:pt>
                <c:pt idx="1576">
                  <c:v>16730</c:v>
                </c:pt>
                <c:pt idx="1577">
                  <c:v>16740</c:v>
                </c:pt>
                <c:pt idx="1578">
                  <c:v>16750</c:v>
                </c:pt>
                <c:pt idx="1579">
                  <c:v>16760</c:v>
                </c:pt>
                <c:pt idx="1580">
                  <c:v>16770</c:v>
                </c:pt>
                <c:pt idx="1581">
                  <c:v>16780</c:v>
                </c:pt>
                <c:pt idx="1582">
                  <c:v>16790</c:v>
                </c:pt>
                <c:pt idx="1583">
                  <c:v>16800</c:v>
                </c:pt>
                <c:pt idx="1584">
                  <c:v>16810</c:v>
                </c:pt>
                <c:pt idx="1585">
                  <c:v>16820</c:v>
                </c:pt>
                <c:pt idx="1586">
                  <c:v>16830</c:v>
                </c:pt>
                <c:pt idx="1587">
                  <c:v>16840</c:v>
                </c:pt>
                <c:pt idx="1588">
                  <c:v>16850</c:v>
                </c:pt>
                <c:pt idx="1589">
                  <c:v>16860</c:v>
                </c:pt>
                <c:pt idx="1590">
                  <c:v>16870</c:v>
                </c:pt>
                <c:pt idx="1591">
                  <c:v>16880</c:v>
                </c:pt>
                <c:pt idx="1592">
                  <c:v>16890</c:v>
                </c:pt>
                <c:pt idx="1593">
                  <c:v>16900</c:v>
                </c:pt>
                <c:pt idx="1594">
                  <c:v>16910</c:v>
                </c:pt>
                <c:pt idx="1595">
                  <c:v>16920</c:v>
                </c:pt>
                <c:pt idx="1596">
                  <c:v>16930</c:v>
                </c:pt>
                <c:pt idx="1597">
                  <c:v>16940</c:v>
                </c:pt>
                <c:pt idx="1598">
                  <c:v>16950</c:v>
                </c:pt>
                <c:pt idx="1599">
                  <c:v>16960</c:v>
                </c:pt>
                <c:pt idx="1600">
                  <c:v>16970</c:v>
                </c:pt>
                <c:pt idx="1601">
                  <c:v>16980</c:v>
                </c:pt>
                <c:pt idx="1602">
                  <c:v>16990</c:v>
                </c:pt>
                <c:pt idx="1603">
                  <c:v>17000</c:v>
                </c:pt>
                <c:pt idx="1604">
                  <c:v>17010</c:v>
                </c:pt>
                <c:pt idx="1605">
                  <c:v>17020</c:v>
                </c:pt>
                <c:pt idx="1606">
                  <c:v>17030</c:v>
                </c:pt>
                <c:pt idx="1607">
                  <c:v>17040</c:v>
                </c:pt>
                <c:pt idx="1608">
                  <c:v>17050</c:v>
                </c:pt>
                <c:pt idx="1609">
                  <c:v>17060</c:v>
                </c:pt>
                <c:pt idx="1610">
                  <c:v>17070</c:v>
                </c:pt>
                <c:pt idx="1611">
                  <c:v>17080</c:v>
                </c:pt>
                <c:pt idx="1612">
                  <c:v>17090</c:v>
                </c:pt>
                <c:pt idx="1613">
                  <c:v>17100</c:v>
                </c:pt>
                <c:pt idx="1614">
                  <c:v>17110</c:v>
                </c:pt>
                <c:pt idx="1615">
                  <c:v>17120</c:v>
                </c:pt>
                <c:pt idx="1616">
                  <c:v>17130</c:v>
                </c:pt>
                <c:pt idx="1617">
                  <c:v>17140</c:v>
                </c:pt>
                <c:pt idx="1618">
                  <c:v>17150</c:v>
                </c:pt>
                <c:pt idx="1619">
                  <c:v>17160</c:v>
                </c:pt>
                <c:pt idx="1620">
                  <c:v>17170</c:v>
                </c:pt>
                <c:pt idx="1621">
                  <c:v>17180</c:v>
                </c:pt>
                <c:pt idx="1622">
                  <c:v>17190</c:v>
                </c:pt>
                <c:pt idx="1623">
                  <c:v>17200</c:v>
                </c:pt>
                <c:pt idx="1624">
                  <c:v>17210</c:v>
                </c:pt>
                <c:pt idx="1625">
                  <c:v>17220</c:v>
                </c:pt>
                <c:pt idx="1626">
                  <c:v>17230</c:v>
                </c:pt>
                <c:pt idx="1627">
                  <c:v>17240</c:v>
                </c:pt>
                <c:pt idx="1628">
                  <c:v>17250</c:v>
                </c:pt>
                <c:pt idx="1629">
                  <c:v>17260</c:v>
                </c:pt>
                <c:pt idx="1630">
                  <c:v>17270</c:v>
                </c:pt>
                <c:pt idx="1631">
                  <c:v>17280</c:v>
                </c:pt>
                <c:pt idx="1632">
                  <c:v>17290</c:v>
                </c:pt>
                <c:pt idx="1633">
                  <c:v>17300</c:v>
                </c:pt>
                <c:pt idx="1634">
                  <c:v>17310</c:v>
                </c:pt>
                <c:pt idx="1635">
                  <c:v>17320</c:v>
                </c:pt>
                <c:pt idx="1636">
                  <c:v>17330</c:v>
                </c:pt>
                <c:pt idx="1637">
                  <c:v>17340</c:v>
                </c:pt>
                <c:pt idx="1638">
                  <c:v>17350</c:v>
                </c:pt>
                <c:pt idx="1639">
                  <c:v>17360</c:v>
                </c:pt>
                <c:pt idx="1640">
                  <c:v>17370</c:v>
                </c:pt>
                <c:pt idx="1641">
                  <c:v>17380</c:v>
                </c:pt>
                <c:pt idx="1642">
                  <c:v>17390</c:v>
                </c:pt>
                <c:pt idx="1643">
                  <c:v>17400</c:v>
                </c:pt>
                <c:pt idx="1644">
                  <c:v>17410</c:v>
                </c:pt>
                <c:pt idx="1645">
                  <c:v>17420</c:v>
                </c:pt>
                <c:pt idx="1646">
                  <c:v>17430</c:v>
                </c:pt>
                <c:pt idx="1647">
                  <c:v>17440</c:v>
                </c:pt>
                <c:pt idx="1648">
                  <c:v>17450</c:v>
                </c:pt>
                <c:pt idx="1649">
                  <c:v>17460</c:v>
                </c:pt>
                <c:pt idx="1650">
                  <c:v>17470</c:v>
                </c:pt>
                <c:pt idx="1651">
                  <c:v>17480</c:v>
                </c:pt>
                <c:pt idx="1652">
                  <c:v>17490</c:v>
                </c:pt>
                <c:pt idx="1653">
                  <c:v>17500</c:v>
                </c:pt>
                <c:pt idx="1654">
                  <c:v>17510</c:v>
                </c:pt>
                <c:pt idx="1655">
                  <c:v>17520</c:v>
                </c:pt>
                <c:pt idx="1656">
                  <c:v>17530</c:v>
                </c:pt>
                <c:pt idx="1657">
                  <c:v>17540</c:v>
                </c:pt>
                <c:pt idx="1658">
                  <c:v>17550</c:v>
                </c:pt>
                <c:pt idx="1659">
                  <c:v>17560</c:v>
                </c:pt>
                <c:pt idx="1660">
                  <c:v>17570</c:v>
                </c:pt>
                <c:pt idx="1661">
                  <c:v>17580</c:v>
                </c:pt>
                <c:pt idx="1662">
                  <c:v>17590</c:v>
                </c:pt>
                <c:pt idx="1663">
                  <c:v>17600</c:v>
                </c:pt>
                <c:pt idx="1664">
                  <c:v>17610</c:v>
                </c:pt>
                <c:pt idx="1665">
                  <c:v>17620</c:v>
                </c:pt>
                <c:pt idx="1666">
                  <c:v>17630</c:v>
                </c:pt>
                <c:pt idx="1667">
                  <c:v>17640</c:v>
                </c:pt>
                <c:pt idx="1668">
                  <c:v>17650</c:v>
                </c:pt>
                <c:pt idx="1669">
                  <c:v>17660</c:v>
                </c:pt>
                <c:pt idx="1670">
                  <c:v>17670</c:v>
                </c:pt>
                <c:pt idx="1671">
                  <c:v>17680</c:v>
                </c:pt>
                <c:pt idx="1672">
                  <c:v>17690</c:v>
                </c:pt>
                <c:pt idx="1673">
                  <c:v>17700</c:v>
                </c:pt>
                <c:pt idx="1674">
                  <c:v>17710</c:v>
                </c:pt>
                <c:pt idx="1675">
                  <c:v>17720</c:v>
                </c:pt>
                <c:pt idx="1676">
                  <c:v>17730</c:v>
                </c:pt>
                <c:pt idx="1677">
                  <c:v>17740</c:v>
                </c:pt>
                <c:pt idx="1678">
                  <c:v>17750</c:v>
                </c:pt>
                <c:pt idx="1679">
                  <c:v>17760</c:v>
                </c:pt>
                <c:pt idx="1680">
                  <c:v>17770</c:v>
                </c:pt>
                <c:pt idx="1681">
                  <c:v>17780</c:v>
                </c:pt>
                <c:pt idx="1682">
                  <c:v>17790</c:v>
                </c:pt>
                <c:pt idx="1683">
                  <c:v>17800</c:v>
                </c:pt>
                <c:pt idx="1684">
                  <c:v>17810</c:v>
                </c:pt>
                <c:pt idx="1685">
                  <c:v>17820</c:v>
                </c:pt>
                <c:pt idx="1686">
                  <c:v>17830</c:v>
                </c:pt>
                <c:pt idx="1687">
                  <c:v>17840</c:v>
                </c:pt>
                <c:pt idx="1688">
                  <c:v>17850</c:v>
                </c:pt>
                <c:pt idx="1689">
                  <c:v>17860</c:v>
                </c:pt>
                <c:pt idx="1690">
                  <c:v>17870</c:v>
                </c:pt>
                <c:pt idx="1691">
                  <c:v>17880</c:v>
                </c:pt>
                <c:pt idx="1692">
                  <c:v>17890</c:v>
                </c:pt>
                <c:pt idx="1693">
                  <c:v>17900</c:v>
                </c:pt>
                <c:pt idx="1694">
                  <c:v>17910</c:v>
                </c:pt>
                <c:pt idx="1695">
                  <c:v>17920</c:v>
                </c:pt>
                <c:pt idx="1696">
                  <c:v>17930</c:v>
                </c:pt>
                <c:pt idx="1697">
                  <c:v>17940</c:v>
                </c:pt>
                <c:pt idx="1698">
                  <c:v>17950</c:v>
                </c:pt>
                <c:pt idx="1699">
                  <c:v>17960</c:v>
                </c:pt>
                <c:pt idx="1700">
                  <c:v>17970</c:v>
                </c:pt>
                <c:pt idx="1701">
                  <c:v>17980</c:v>
                </c:pt>
                <c:pt idx="1702">
                  <c:v>17990</c:v>
                </c:pt>
                <c:pt idx="1703">
                  <c:v>18000</c:v>
                </c:pt>
                <c:pt idx="1704">
                  <c:v>18010</c:v>
                </c:pt>
                <c:pt idx="1705">
                  <c:v>18020</c:v>
                </c:pt>
                <c:pt idx="1706">
                  <c:v>18030</c:v>
                </c:pt>
                <c:pt idx="1707">
                  <c:v>18040</c:v>
                </c:pt>
                <c:pt idx="1708">
                  <c:v>18050</c:v>
                </c:pt>
                <c:pt idx="1709">
                  <c:v>18060</c:v>
                </c:pt>
                <c:pt idx="1710">
                  <c:v>18070</c:v>
                </c:pt>
                <c:pt idx="1711">
                  <c:v>18080</c:v>
                </c:pt>
                <c:pt idx="1712">
                  <c:v>18090</c:v>
                </c:pt>
                <c:pt idx="1713">
                  <c:v>18100</c:v>
                </c:pt>
                <c:pt idx="1714">
                  <c:v>18110</c:v>
                </c:pt>
                <c:pt idx="1715">
                  <c:v>18120</c:v>
                </c:pt>
                <c:pt idx="1716">
                  <c:v>18130</c:v>
                </c:pt>
                <c:pt idx="1717">
                  <c:v>18140</c:v>
                </c:pt>
                <c:pt idx="1718">
                  <c:v>18150</c:v>
                </c:pt>
                <c:pt idx="1719">
                  <c:v>18160</c:v>
                </c:pt>
                <c:pt idx="1720">
                  <c:v>18170</c:v>
                </c:pt>
                <c:pt idx="1721">
                  <c:v>18180</c:v>
                </c:pt>
                <c:pt idx="1722">
                  <c:v>18190</c:v>
                </c:pt>
                <c:pt idx="1723">
                  <c:v>18200</c:v>
                </c:pt>
                <c:pt idx="1724">
                  <c:v>18210</c:v>
                </c:pt>
                <c:pt idx="1725">
                  <c:v>18220</c:v>
                </c:pt>
                <c:pt idx="1726">
                  <c:v>18230</c:v>
                </c:pt>
                <c:pt idx="1727">
                  <c:v>18240</c:v>
                </c:pt>
                <c:pt idx="1728">
                  <c:v>18250</c:v>
                </c:pt>
                <c:pt idx="1729">
                  <c:v>18260</c:v>
                </c:pt>
                <c:pt idx="1730">
                  <c:v>18270</c:v>
                </c:pt>
                <c:pt idx="1731">
                  <c:v>18280</c:v>
                </c:pt>
                <c:pt idx="1732">
                  <c:v>18290</c:v>
                </c:pt>
                <c:pt idx="1733">
                  <c:v>18300</c:v>
                </c:pt>
                <c:pt idx="1734">
                  <c:v>18310</c:v>
                </c:pt>
                <c:pt idx="1735">
                  <c:v>18320</c:v>
                </c:pt>
                <c:pt idx="1736">
                  <c:v>18330</c:v>
                </c:pt>
                <c:pt idx="1737">
                  <c:v>18340</c:v>
                </c:pt>
                <c:pt idx="1738">
                  <c:v>18350</c:v>
                </c:pt>
                <c:pt idx="1739">
                  <c:v>18360</c:v>
                </c:pt>
                <c:pt idx="1740">
                  <c:v>18370</c:v>
                </c:pt>
                <c:pt idx="1741">
                  <c:v>18380</c:v>
                </c:pt>
                <c:pt idx="1742">
                  <c:v>18390</c:v>
                </c:pt>
                <c:pt idx="1743">
                  <c:v>18400</c:v>
                </c:pt>
                <c:pt idx="1744">
                  <c:v>18410</c:v>
                </c:pt>
                <c:pt idx="1745">
                  <c:v>18420</c:v>
                </c:pt>
                <c:pt idx="1746">
                  <c:v>18430</c:v>
                </c:pt>
                <c:pt idx="1747">
                  <c:v>18440</c:v>
                </c:pt>
                <c:pt idx="1748">
                  <c:v>18450</c:v>
                </c:pt>
                <c:pt idx="1749">
                  <c:v>18460</c:v>
                </c:pt>
                <c:pt idx="1750">
                  <c:v>18470</c:v>
                </c:pt>
                <c:pt idx="1751">
                  <c:v>18480</c:v>
                </c:pt>
                <c:pt idx="1752">
                  <c:v>18490</c:v>
                </c:pt>
                <c:pt idx="1753">
                  <c:v>18500</c:v>
                </c:pt>
                <c:pt idx="1754">
                  <c:v>18510</c:v>
                </c:pt>
                <c:pt idx="1755">
                  <c:v>18520</c:v>
                </c:pt>
                <c:pt idx="1756">
                  <c:v>18530</c:v>
                </c:pt>
                <c:pt idx="1757">
                  <c:v>18540</c:v>
                </c:pt>
                <c:pt idx="1758">
                  <c:v>18550</c:v>
                </c:pt>
                <c:pt idx="1759">
                  <c:v>18560</c:v>
                </c:pt>
                <c:pt idx="1760">
                  <c:v>18570</c:v>
                </c:pt>
                <c:pt idx="1761">
                  <c:v>18580</c:v>
                </c:pt>
                <c:pt idx="1762">
                  <c:v>18590</c:v>
                </c:pt>
                <c:pt idx="1763">
                  <c:v>18600</c:v>
                </c:pt>
                <c:pt idx="1764">
                  <c:v>18610</c:v>
                </c:pt>
                <c:pt idx="1765">
                  <c:v>18620</c:v>
                </c:pt>
                <c:pt idx="1766">
                  <c:v>18630</c:v>
                </c:pt>
                <c:pt idx="1767">
                  <c:v>18640</c:v>
                </c:pt>
                <c:pt idx="1768">
                  <c:v>18650</c:v>
                </c:pt>
                <c:pt idx="1769">
                  <c:v>18660</c:v>
                </c:pt>
                <c:pt idx="1770">
                  <c:v>18670</c:v>
                </c:pt>
                <c:pt idx="1771">
                  <c:v>18680</c:v>
                </c:pt>
                <c:pt idx="1772">
                  <c:v>18690</c:v>
                </c:pt>
                <c:pt idx="1773">
                  <c:v>18700</c:v>
                </c:pt>
                <c:pt idx="1774">
                  <c:v>18710</c:v>
                </c:pt>
                <c:pt idx="1775">
                  <c:v>18720</c:v>
                </c:pt>
                <c:pt idx="1776">
                  <c:v>18730</c:v>
                </c:pt>
                <c:pt idx="1777">
                  <c:v>18740</c:v>
                </c:pt>
                <c:pt idx="1778">
                  <c:v>18750</c:v>
                </c:pt>
                <c:pt idx="1779">
                  <c:v>18760</c:v>
                </c:pt>
                <c:pt idx="1780">
                  <c:v>18770</c:v>
                </c:pt>
                <c:pt idx="1781">
                  <c:v>18780</c:v>
                </c:pt>
                <c:pt idx="1782">
                  <c:v>18790</c:v>
                </c:pt>
                <c:pt idx="1783">
                  <c:v>18800</c:v>
                </c:pt>
                <c:pt idx="1784">
                  <c:v>18810</c:v>
                </c:pt>
                <c:pt idx="1785">
                  <c:v>18820</c:v>
                </c:pt>
                <c:pt idx="1786">
                  <c:v>18830</c:v>
                </c:pt>
                <c:pt idx="1787">
                  <c:v>18840</c:v>
                </c:pt>
                <c:pt idx="1788">
                  <c:v>18850</c:v>
                </c:pt>
                <c:pt idx="1789">
                  <c:v>18860</c:v>
                </c:pt>
                <c:pt idx="1790">
                  <c:v>18870</c:v>
                </c:pt>
                <c:pt idx="1791">
                  <c:v>18880</c:v>
                </c:pt>
                <c:pt idx="1792">
                  <c:v>18890</c:v>
                </c:pt>
                <c:pt idx="1793">
                  <c:v>18900</c:v>
                </c:pt>
                <c:pt idx="1794">
                  <c:v>18910</c:v>
                </c:pt>
                <c:pt idx="1795">
                  <c:v>18920</c:v>
                </c:pt>
                <c:pt idx="1796">
                  <c:v>18930</c:v>
                </c:pt>
                <c:pt idx="1797">
                  <c:v>18940</c:v>
                </c:pt>
                <c:pt idx="1798">
                  <c:v>18950</c:v>
                </c:pt>
                <c:pt idx="1799">
                  <c:v>18960</c:v>
                </c:pt>
                <c:pt idx="1800">
                  <c:v>18970</c:v>
                </c:pt>
                <c:pt idx="1801">
                  <c:v>18980</c:v>
                </c:pt>
                <c:pt idx="1802">
                  <c:v>18990</c:v>
                </c:pt>
                <c:pt idx="1803">
                  <c:v>19000</c:v>
                </c:pt>
                <c:pt idx="1804">
                  <c:v>19010</c:v>
                </c:pt>
                <c:pt idx="1805">
                  <c:v>19020</c:v>
                </c:pt>
                <c:pt idx="1806">
                  <c:v>19030</c:v>
                </c:pt>
                <c:pt idx="1807">
                  <c:v>19040</c:v>
                </c:pt>
                <c:pt idx="1808">
                  <c:v>19050</c:v>
                </c:pt>
                <c:pt idx="1809">
                  <c:v>19060</c:v>
                </c:pt>
                <c:pt idx="1810">
                  <c:v>19070</c:v>
                </c:pt>
                <c:pt idx="1811">
                  <c:v>19080</c:v>
                </c:pt>
                <c:pt idx="1812">
                  <c:v>19090</c:v>
                </c:pt>
                <c:pt idx="1813">
                  <c:v>19100</c:v>
                </c:pt>
                <c:pt idx="1814">
                  <c:v>19110</c:v>
                </c:pt>
                <c:pt idx="1815">
                  <c:v>19120</c:v>
                </c:pt>
                <c:pt idx="1816">
                  <c:v>19130</c:v>
                </c:pt>
                <c:pt idx="1817">
                  <c:v>19140</c:v>
                </c:pt>
                <c:pt idx="1818">
                  <c:v>19150</c:v>
                </c:pt>
                <c:pt idx="1819">
                  <c:v>19160</c:v>
                </c:pt>
                <c:pt idx="1820">
                  <c:v>19170</c:v>
                </c:pt>
                <c:pt idx="1821">
                  <c:v>19180</c:v>
                </c:pt>
                <c:pt idx="1822">
                  <c:v>19190</c:v>
                </c:pt>
                <c:pt idx="1823">
                  <c:v>19200</c:v>
                </c:pt>
                <c:pt idx="1824">
                  <c:v>19210</c:v>
                </c:pt>
                <c:pt idx="1825">
                  <c:v>19220</c:v>
                </c:pt>
                <c:pt idx="1826">
                  <c:v>19230</c:v>
                </c:pt>
                <c:pt idx="1827">
                  <c:v>19240</c:v>
                </c:pt>
                <c:pt idx="1828">
                  <c:v>19250</c:v>
                </c:pt>
                <c:pt idx="1829">
                  <c:v>19260</c:v>
                </c:pt>
                <c:pt idx="1830">
                  <c:v>19270</c:v>
                </c:pt>
                <c:pt idx="1831">
                  <c:v>19280</c:v>
                </c:pt>
                <c:pt idx="1832">
                  <c:v>19290</c:v>
                </c:pt>
                <c:pt idx="1833">
                  <c:v>19300</c:v>
                </c:pt>
                <c:pt idx="1834">
                  <c:v>19310</c:v>
                </c:pt>
                <c:pt idx="1835">
                  <c:v>19320</c:v>
                </c:pt>
                <c:pt idx="1836">
                  <c:v>19330</c:v>
                </c:pt>
                <c:pt idx="1837">
                  <c:v>19340</c:v>
                </c:pt>
                <c:pt idx="1838">
                  <c:v>19350</c:v>
                </c:pt>
                <c:pt idx="1839">
                  <c:v>19360</c:v>
                </c:pt>
                <c:pt idx="1840">
                  <c:v>19370</c:v>
                </c:pt>
                <c:pt idx="1841">
                  <c:v>19380</c:v>
                </c:pt>
                <c:pt idx="1842">
                  <c:v>19390</c:v>
                </c:pt>
                <c:pt idx="1843">
                  <c:v>19400</c:v>
                </c:pt>
                <c:pt idx="1844">
                  <c:v>19410</c:v>
                </c:pt>
                <c:pt idx="1845">
                  <c:v>19420</c:v>
                </c:pt>
                <c:pt idx="1846">
                  <c:v>19430</c:v>
                </c:pt>
                <c:pt idx="1847">
                  <c:v>19440</c:v>
                </c:pt>
                <c:pt idx="1848">
                  <c:v>19450</c:v>
                </c:pt>
                <c:pt idx="1849">
                  <c:v>19460</c:v>
                </c:pt>
                <c:pt idx="1850">
                  <c:v>19470</c:v>
                </c:pt>
                <c:pt idx="1851">
                  <c:v>19480</c:v>
                </c:pt>
                <c:pt idx="1852">
                  <c:v>19490</c:v>
                </c:pt>
                <c:pt idx="1853">
                  <c:v>19500</c:v>
                </c:pt>
                <c:pt idx="1854">
                  <c:v>19510</c:v>
                </c:pt>
                <c:pt idx="1855">
                  <c:v>19520</c:v>
                </c:pt>
                <c:pt idx="1856">
                  <c:v>19530</c:v>
                </c:pt>
                <c:pt idx="1857">
                  <c:v>19540</c:v>
                </c:pt>
                <c:pt idx="1858">
                  <c:v>19550</c:v>
                </c:pt>
                <c:pt idx="1859">
                  <c:v>19560</c:v>
                </c:pt>
                <c:pt idx="1860">
                  <c:v>19570</c:v>
                </c:pt>
                <c:pt idx="1861">
                  <c:v>19580</c:v>
                </c:pt>
                <c:pt idx="1862">
                  <c:v>19590</c:v>
                </c:pt>
                <c:pt idx="1863">
                  <c:v>19600</c:v>
                </c:pt>
                <c:pt idx="1864">
                  <c:v>19610</c:v>
                </c:pt>
                <c:pt idx="1865">
                  <c:v>19620</c:v>
                </c:pt>
                <c:pt idx="1866">
                  <c:v>19630</c:v>
                </c:pt>
                <c:pt idx="1867">
                  <c:v>19640</c:v>
                </c:pt>
                <c:pt idx="1868">
                  <c:v>19650</c:v>
                </c:pt>
                <c:pt idx="1869">
                  <c:v>19660</c:v>
                </c:pt>
                <c:pt idx="1870">
                  <c:v>19670</c:v>
                </c:pt>
                <c:pt idx="1871">
                  <c:v>19680</c:v>
                </c:pt>
                <c:pt idx="1872">
                  <c:v>19690</c:v>
                </c:pt>
                <c:pt idx="1873">
                  <c:v>19700</c:v>
                </c:pt>
                <c:pt idx="1874">
                  <c:v>19710</c:v>
                </c:pt>
                <c:pt idx="1875">
                  <c:v>19720</c:v>
                </c:pt>
                <c:pt idx="1876">
                  <c:v>19730</c:v>
                </c:pt>
                <c:pt idx="1877">
                  <c:v>19740</c:v>
                </c:pt>
                <c:pt idx="1878">
                  <c:v>19750</c:v>
                </c:pt>
                <c:pt idx="1879">
                  <c:v>19760</c:v>
                </c:pt>
                <c:pt idx="1880">
                  <c:v>19770</c:v>
                </c:pt>
                <c:pt idx="1881">
                  <c:v>19780</c:v>
                </c:pt>
                <c:pt idx="1882">
                  <c:v>19790</c:v>
                </c:pt>
                <c:pt idx="1883">
                  <c:v>19800</c:v>
                </c:pt>
                <c:pt idx="1884">
                  <c:v>19810</c:v>
                </c:pt>
                <c:pt idx="1885">
                  <c:v>19820</c:v>
                </c:pt>
                <c:pt idx="1886">
                  <c:v>19830</c:v>
                </c:pt>
                <c:pt idx="1887">
                  <c:v>19840</c:v>
                </c:pt>
                <c:pt idx="1888">
                  <c:v>19850</c:v>
                </c:pt>
                <c:pt idx="1889">
                  <c:v>19860</c:v>
                </c:pt>
                <c:pt idx="1890">
                  <c:v>19870</c:v>
                </c:pt>
                <c:pt idx="1891">
                  <c:v>19880</c:v>
                </c:pt>
                <c:pt idx="1892">
                  <c:v>19890</c:v>
                </c:pt>
                <c:pt idx="1893">
                  <c:v>19900</c:v>
                </c:pt>
                <c:pt idx="1894">
                  <c:v>19910</c:v>
                </c:pt>
                <c:pt idx="1895">
                  <c:v>19920</c:v>
                </c:pt>
                <c:pt idx="1896">
                  <c:v>19930</c:v>
                </c:pt>
                <c:pt idx="1897">
                  <c:v>19940</c:v>
                </c:pt>
                <c:pt idx="1898">
                  <c:v>19950</c:v>
                </c:pt>
                <c:pt idx="1899">
                  <c:v>19960</c:v>
                </c:pt>
                <c:pt idx="1900">
                  <c:v>19970</c:v>
                </c:pt>
                <c:pt idx="1901">
                  <c:v>19980</c:v>
                </c:pt>
                <c:pt idx="1902">
                  <c:v>19990</c:v>
                </c:pt>
                <c:pt idx="1903">
                  <c:v>20000</c:v>
                </c:pt>
                <c:pt idx="1904">
                  <c:v>20010</c:v>
                </c:pt>
                <c:pt idx="1905">
                  <c:v>20020</c:v>
                </c:pt>
                <c:pt idx="1906">
                  <c:v>20030</c:v>
                </c:pt>
                <c:pt idx="1907">
                  <c:v>20040</c:v>
                </c:pt>
                <c:pt idx="1908">
                  <c:v>20050</c:v>
                </c:pt>
                <c:pt idx="1909">
                  <c:v>20060</c:v>
                </c:pt>
                <c:pt idx="1910">
                  <c:v>20070</c:v>
                </c:pt>
                <c:pt idx="1911">
                  <c:v>20080</c:v>
                </c:pt>
                <c:pt idx="1912">
                  <c:v>20090</c:v>
                </c:pt>
                <c:pt idx="1913">
                  <c:v>20100</c:v>
                </c:pt>
                <c:pt idx="1914">
                  <c:v>20110</c:v>
                </c:pt>
                <c:pt idx="1915">
                  <c:v>20120</c:v>
                </c:pt>
                <c:pt idx="1916">
                  <c:v>20130</c:v>
                </c:pt>
                <c:pt idx="1917">
                  <c:v>20140</c:v>
                </c:pt>
                <c:pt idx="1918">
                  <c:v>20150</c:v>
                </c:pt>
                <c:pt idx="1919">
                  <c:v>20160</c:v>
                </c:pt>
                <c:pt idx="1920">
                  <c:v>20170</c:v>
                </c:pt>
                <c:pt idx="1921">
                  <c:v>20180</c:v>
                </c:pt>
                <c:pt idx="1922">
                  <c:v>20190</c:v>
                </c:pt>
                <c:pt idx="1923">
                  <c:v>20200</c:v>
                </c:pt>
                <c:pt idx="1924">
                  <c:v>20210</c:v>
                </c:pt>
                <c:pt idx="1925">
                  <c:v>20220</c:v>
                </c:pt>
                <c:pt idx="1926">
                  <c:v>20230</c:v>
                </c:pt>
                <c:pt idx="1927">
                  <c:v>20240</c:v>
                </c:pt>
                <c:pt idx="1928">
                  <c:v>20250</c:v>
                </c:pt>
                <c:pt idx="1929">
                  <c:v>20260</c:v>
                </c:pt>
                <c:pt idx="1930">
                  <c:v>20270</c:v>
                </c:pt>
                <c:pt idx="1931">
                  <c:v>20280</c:v>
                </c:pt>
                <c:pt idx="1932">
                  <c:v>20290</c:v>
                </c:pt>
                <c:pt idx="1933">
                  <c:v>20300</c:v>
                </c:pt>
                <c:pt idx="1934">
                  <c:v>20310</c:v>
                </c:pt>
                <c:pt idx="1935">
                  <c:v>20320</c:v>
                </c:pt>
                <c:pt idx="1936">
                  <c:v>20330</c:v>
                </c:pt>
                <c:pt idx="1937">
                  <c:v>20340</c:v>
                </c:pt>
                <c:pt idx="1938">
                  <c:v>20350</c:v>
                </c:pt>
                <c:pt idx="1939">
                  <c:v>20360</c:v>
                </c:pt>
                <c:pt idx="1940">
                  <c:v>20370</c:v>
                </c:pt>
                <c:pt idx="1941">
                  <c:v>20380</c:v>
                </c:pt>
                <c:pt idx="1942">
                  <c:v>20390</c:v>
                </c:pt>
                <c:pt idx="1943">
                  <c:v>20400</c:v>
                </c:pt>
                <c:pt idx="1944">
                  <c:v>20410</c:v>
                </c:pt>
                <c:pt idx="1945">
                  <c:v>20420</c:v>
                </c:pt>
                <c:pt idx="1946">
                  <c:v>20430</c:v>
                </c:pt>
                <c:pt idx="1947">
                  <c:v>20440</c:v>
                </c:pt>
                <c:pt idx="1948">
                  <c:v>20450</c:v>
                </c:pt>
                <c:pt idx="1949">
                  <c:v>20460</c:v>
                </c:pt>
                <c:pt idx="1950">
                  <c:v>20470</c:v>
                </c:pt>
                <c:pt idx="1951">
                  <c:v>20480</c:v>
                </c:pt>
                <c:pt idx="1952">
                  <c:v>20490</c:v>
                </c:pt>
                <c:pt idx="1953">
                  <c:v>20500</c:v>
                </c:pt>
                <c:pt idx="1954">
                  <c:v>20510</c:v>
                </c:pt>
                <c:pt idx="1955">
                  <c:v>20520</c:v>
                </c:pt>
                <c:pt idx="1956">
                  <c:v>20530</c:v>
                </c:pt>
                <c:pt idx="1957">
                  <c:v>20540</c:v>
                </c:pt>
                <c:pt idx="1958">
                  <c:v>20550</c:v>
                </c:pt>
                <c:pt idx="1959">
                  <c:v>20560</c:v>
                </c:pt>
                <c:pt idx="1960">
                  <c:v>20570</c:v>
                </c:pt>
                <c:pt idx="1961">
                  <c:v>20580</c:v>
                </c:pt>
                <c:pt idx="1962">
                  <c:v>20590</c:v>
                </c:pt>
                <c:pt idx="1963">
                  <c:v>20600</c:v>
                </c:pt>
                <c:pt idx="1964">
                  <c:v>20610</c:v>
                </c:pt>
                <c:pt idx="1965">
                  <c:v>20620</c:v>
                </c:pt>
                <c:pt idx="1966">
                  <c:v>20630</c:v>
                </c:pt>
                <c:pt idx="1967">
                  <c:v>20640</c:v>
                </c:pt>
                <c:pt idx="1968">
                  <c:v>20650</c:v>
                </c:pt>
                <c:pt idx="1969">
                  <c:v>20660</c:v>
                </c:pt>
                <c:pt idx="1970">
                  <c:v>20670</c:v>
                </c:pt>
                <c:pt idx="1971">
                  <c:v>20680</c:v>
                </c:pt>
                <c:pt idx="1972">
                  <c:v>20690</c:v>
                </c:pt>
                <c:pt idx="1973">
                  <c:v>20700</c:v>
                </c:pt>
                <c:pt idx="1974">
                  <c:v>20710</c:v>
                </c:pt>
                <c:pt idx="1975">
                  <c:v>20720</c:v>
                </c:pt>
                <c:pt idx="1976">
                  <c:v>20730</c:v>
                </c:pt>
                <c:pt idx="1977">
                  <c:v>20740</c:v>
                </c:pt>
                <c:pt idx="1978">
                  <c:v>20750</c:v>
                </c:pt>
                <c:pt idx="1979">
                  <c:v>20760</c:v>
                </c:pt>
                <c:pt idx="1980">
                  <c:v>20770</c:v>
                </c:pt>
                <c:pt idx="1981">
                  <c:v>20780</c:v>
                </c:pt>
                <c:pt idx="1982">
                  <c:v>20790</c:v>
                </c:pt>
                <c:pt idx="1983">
                  <c:v>20800</c:v>
                </c:pt>
                <c:pt idx="1984">
                  <c:v>20810</c:v>
                </c:pt>
                <c:pt idx="1985">
                  <c:v>20820</c:v>
                </c:pt>
                <c:pt idx="1986">
                  <c:v>20830</c:v>
                </c:pt>
                <c:pt idx="1987">
                  <c:v>20840</c:v>
                </c:pt>
                <c:pt idx="1988">
                  <c:v>20850</c:v>
                </c:pt>
                <c:pt idx="1989">
                  <c:v>20860</c:v>
                </c:pt>
                <c:pt idx="1990">
                  <c:v>20870</c:v>
                </c:pt>
                <c:pt idx="1991">
                  <c:v>20880</c:v>
                </c:pt>
                <c:pt idx="1992">
                  <c:v>20890</c:v>
                </c:pt>
                <c:pt idx="1993">
                  <c:v>20900</c:v>
                </c:pt>
                <c:pt idx="1994">
                  <c:v>20910</c:v>
                </c:pt>
                <c:pt idx="1995">
                  <c:v>20920</c:v>
                </c:pt>
                <c:pt idx="1996">
                  <c:v>20930</c:v>
                </c:pt>
                <c:pt idx="1997">
                  <c:v>20940</c:v>
                </c:pt>
                <c:pt idx="1998">
                  <c:v>20950</c:v>
                </c:pt>
                <c:pt idx="1999">
                  <c:v>20960</c:v>
                </c:pt>
                <c:pt idx="2000">
                  <c:v>20970</c:v>
                </c:pt>
                <c:pt idx="2001">
                  <c:v>20980</c:v>
                </c:pt>
                <c:pt idx="2002">
                  <c:v>20990</c:v>
                </c:pt>
                <c:pt idx="2003">
                  <c:v>21000</c:v>
                </c:pt>
                <c:pt idx="2004">
                  <c:v>21010</c:v>
                </c:pt>
                <c:pt idx="2005">
                  <c:v>21020</c:v>
                </c:pt>
                <c:pt idx="2006">
                  <c:v>21030</c:v>
                </c:pt>
                <c:pt idx="2007">
                  <c:v>21040</c:v>
                </c:pt>
                <c:pt idx="2008">
                  <c:v>21050</c:v>
                </c:pt>
                <c:pt idx="2009">
                  <c:v>21060</c:v>
                </c:pt>
                <c:pt idx="2010">
                  <c:v>21070</c:v>
                </c:pt>
                <c:pt idx="2011">
                  <c:v>21080</c:v>
                </c:pt>
                <c:pt idx="2012">
                  <c:v>21090</c:v>
                </c:pt>
                <c:pt idx="2013">
                  <c:v>21100</c:v>
                </c:pt>
                <c:pt idx="2014">
                  <c:v>21110</c:v>
                </c:pt>
                <c:pt idx="2015">
                  <c:v>21120</c:v>
                </c:pt>
                <c:pt idx="2016">
                  <c:v>21130</c:v>
                </c:pt>
                <c:pt idx="2017">
                  <c:v>21140</c:v>
                </c:pt>
                <c:pt idx="2018">
                  <c:v>21150</c:v>
                </c:pt>
                <c:pt idx="2019">
                  <c:v>21160</c:v>
                </c:pt>
                <c:pt idx="2020">
                  <c:v>21170</c:v>
                </c:pt>
                <c:pt idx="2021">
                  <c:v>21180</c:v>
                </c:pt>
                <c:pt idx="2022">
                  <c:v>21190</c:v>
                </c:pt>
                <c:pt idx="2023">
                  <c:v>21200</c:v>
                </c:pt>
                <c:pt idx="2024">
                  <c:v>21210</c:v>
                </c:pt>
                <c:pt idx="2025">
                  <c:v>21220</c:v>
                </c:pt>
                <c:pt idx="2026">
                  <c:v>21230</c:v>
                </c:pt>
                <c:pt idx="2027">
                  <c:v>21240</c:v>
                </c:pt>
                <c:pt idx="2028">
                  <c:v>21250</c:v>
                </c:pt>
                <c:pt idx="2029">
                  <c:v>21260</c:v>
                </c:pt>
                <c:pt idx="2030">
                  <c:v>21270</c:v>
                </c:pt>
                <c:pt idx="2031">
                  <c:v>21280</c:v>
                </c:pt>
                <c:pt idx="2032">
                  <c:v>21290</c:v>
                </c:pt>
                <c:pt idx="2033">
                  <c:v>21300</c:v>
                </c:pt>
                <c:pt idx="2034">
                  <c:v>21310</c:v>
                </c:pt>
                <c:pt idx="2035">
                  <c:v>21320</c:v>
                </c:pt>
                <c:pt idx="2036">
                  <c:v>21330</c:v>
                </c:pt>
                <c:pt idx="2037">
                  <c:v>21340</c:v>
                </c:pt>
                <c:pt idx="2038">
                  <c:v>21350</c:v>
                </c:pt>
                <c:pt idx="2039">
                  <c:v>21360</c:v>
                </c:pt>
                <c:pt idx="2040">
                  <c:v>21370</c:v>
                </c:pt>
                <c:pt idx="2041">
                  <c:v>21380</c:v>
                </c:pt>
                <c:pt idx="2042">
                  <c:v>21390</c:v>
                </c:pt>
                <c:pt idx="2043">
                  <c:v>21400</c:v>
                </c:pt>
                <c:pt idx="2044">
                  <c:v>21410</c:v>
                </c:pt>
                <c:pt idx="2045">
                  <c:v>21420</c:v>
                </c:pt>
                <c:pt idx="2046">
                  <c:v>21430</c:v>
                </c:pt>
                <c:pt idx="2047">
                  <c:v>21440</c:v>
                </c:pt>
                <c:pt idx="2048">
                  <c:v>21450</c:v>
                </c:pt>
                <c:pt idx="2049">
                  <c:v>21460</c:v>
                </c:pt>
                <c:pt idx="2050">
                  <c:v>21470</c:v>
                </c:pt>
                <c:pt idx="2051">
                  <c:v>21480</c:v>
                </c:pt>
                <c:pt idx="2052">
                  <c:v>21490</c:v>
                </c:pt>
                <c:pt idx="2053">
                  <c:v>21500</c:v>
                </c:pt>
                <c:pt idx="2054">
                  <c:v>21510</c:v>
                </c:pt>
                <c:pt idx="2055">
                  <c:v>21520</c:v>
                </c:pt>
                <c:pt idx="2056">
                  <c:v>21530</c:v>
                </c:pt>
                <c:pt idx="2057">
                  <c:v>21540</c:v>
                </c:pt>
                <c:pt idx="2058">
                  <c:v>21550</c:v>
                </c:pt>
                <c:pt idx="2059">
                  <c:v>21560</c:v>
                </c:pt>
                <c:pt idx="2060">
                  <c:v>21570</c:v>
                </c:pt>
                <c:pt idx="2061">
                  <c:v>21580</c:v>
                </c:pt>
                <c:pt idx="2062">
                  <c:v>21590</c:v>
                </c:pt>
                <c:pt idx="2063">
                  <c:v>21600</c:v>
                </c:pt>
                <c:pt idx="2064">
                  <c:v>21610</c:v>
                </c:pt>
                <c:pt idx="2065">
                  <c:v>21620</c:v>
                </c:pt>
                <c:pt idx="2066">
                  <c:v>21630</c:v>
                </c:pt>
                <c:pt idx="2067">
                  <c:v>21640</c:v>
                </c:pt>
                <c:pt idx="2068">
                  <c:v>21650</c:v>
                </c:pt>
                <c:pt idx="2069">
                  <c:v>21660</c:v>
                </c:pt>
                <c:pt idx="2070">
                  <c:v>21670</c:v>
                </c:pt>
                <c:pt idx="2071">
                  <c:v>21680</c:v>
                </c:pt>
                <c:pt idx="2072">
                  <c:v>21690</c:v>
                </c:pt>
                <c:pt idx="2073">
                  <c:v>21700</c:v>
                </c:pt>
                <c:pt idx="2074">
                  <c:v>21710</c:v>
                </c:pt>
                <c:pt idx="2075">
                  <c:v>21720</c:v>
                </c:pt>
                <c:pt idx="2076">
                  <c:v>21730</c:v>
                </c:pt>
                <c:pt idx="2077">
                  <c:v>21740</c:v>
                </c:pt>
                <c:pt idx="2078">
                  <c:v>21750</c:v>
                </c:pt>
                <c:pt idx="2079">
                  <c:v>21760</c:v>
                </c:pt>
                <c:pt idx="2080">
                  <c:v>21770</c:v>
                </c:pt>
                <c:pt idx="2081">
                  <c:v>21780</c:v>
                </c:pt>
                <c:pt idx="2082">
                  <c:v>21790</c:v>
                </c:pt>
                <c:pt idx="2083">
                  <c:v>21800</c:v>
                </c:pt>
                <c:pt idx="2084">
                  <c:v>21810</c:v>
                </c:pt>
                <c:pt idx="2085">
                  <c:v>21820</c:v>
                </c:pt>
                <c:pt idx="2086">
                  <c:v>21830</c:v>
                </c:pt>
                <c:pt idx="2087">
                  <c:v>21840</c:v>
                </c:pt>
                <c:pt idx="2088">
                  <c:v>21850</c:v>
                </c:pt>
                <c:pt idx="2089">
                  <c:v>21860</c:v>
                </c:pt>
                <c:pt idx="2090">
                  <c:v>21870</c:v>
                </c:pt>
                <c:pt idx="2091">
                  <c:v>21880</c:v>
                </c:pt>
                <c:pt idx="2092">
                  <c:v>21890</c:v>
                </c:pt>
                <c:pt idx="2093">
                  <c:v>21900</c:v>
                </c:pt>
                <c:pt idx="2094">
                  <c:v>21910</c:v>
                </c:pt>
                <c:pt idx="2095">
                  <c:v>21920</c:v>
                </c:pt>
                <c:pt idx="2096">
                  <c:v>21930</c:v>
                </c:pt>
                <c:pt idx="2097">
                  <c:v>21940</c:v>
                </c:pt>
                <c:pt idx="2098">
                  <c:v>21950</c:v>
                </c:pt>
                <c:pt idx="2099">
                  <c:v>21960</c:v>
                </c:pt>
                <c:pt idx="2100">
                  <c:v>21970</c:v>
                </c:pt>
                <c:pt idx="2101">
                  <c:v>21980</c:v>
                </c:pt>
                <c:pt idx="2102">
                  <c:v>21990</c:v>
                </c:pt>
                <c:pt idx="2103">
                  <c:v>22000</c:v>
                </c:pt>
                <c:pt idx="2104">
                  <c:v>22010</c:v>
                </c:pt>
                <c:pt idx="2105">
                  <c:v>22020</c:v>
                </c:pt>
                <c:pt idx="2106">
                  <c:v>22030</c:v>
                </c:pt>
                <c:pt idx="2107">
                  <c:v>22040</c:v>
                </c:pt>
                <c:pt idx="2108">
                  <c:v>22050</c:v>
                </c:pt>
                <c:pt idx="2109">
                  <c:v>22060</c:v>
                </c:pt>
                <c:pt idx="2110">
                  <c:v>22070</c:v>
                </c:pt>
                <c:pt idx="2111">
                  <c:v>22080</c:v>
                </c:pt>
                <c:pt idx="2112">
                  <c:v>22090</c:v>
                </c:pt>
                <c:pt idx="2113">
                  <c:v>22100</c:v>
                </c:pt>
                <c:pt idx="2114">
                  <c:v>22110</c:v>
                </c:pt>
                <c:pt idx="2115">
                  <c:v>22120</c:v>
                </c:pt>
                <c:pt idx="2116">
                  <c:v>22130</c:v>
                </c:pt>
                <c:pt idx="2117">
                  <c:v>22140</c:v>
                </c:pt>
                <c:pt idx="2118">
                  <c:v>22150</c:v>
                </c:pt>
                <c:pt idx="2119">
                  <c:v>22160</c:v>
                </c:pt>
                <c:pt idx="2120">
                  <c:v>22170</c:v>
                </c:pt>
                <c:pt idx="2121">
                  <c:v>22180</c:v>
                </c:pt>
                <c:pt idx="2122">
                  <c:v>22190</c:v>
                </c:pt>
                <c:pt idx="2123">
                  <c:v>22200</c:v>
                </c:pt>
                <c:pt idx="2124">
                  <c:v>22210</c:v>
                </c:pt>
                <c:pt idx="2125">
                  <c:v>22220</c:v>
                </c:pt>
                <c:pt idx="2126">
                  <c:v>22230</c:v>
                </c:pt>
                <c:pt idx="2127">
                  <c:v>22240</c:v>
                </c:pt>
                <c:pt idx="2128">
                  <c:v>22250</c:v>
                </c:pt>
                <c:pt idx="2129">
                  <c:v>22260</c:v>
                </c:pt>
                <c:pt idx="2130">
                  <c:v>22270</c:v>
                </c:pt>
                <c:pt idx="2131">
                  <c:v>22280</c:v>
                </c:pt>
                <c:pt idx="2132">
                  <c:v>22290</c:v>
                </c:pt>
                <c:pt idx="2133">
                  <c:v>22300</c:v>
                </c:pt>
                <c:pt idx="2134">
                  <c:v>22310</c:v>
                </c:pt>
                <c:pt idx="2135">
                  <c:v>22320</c:v>
                </c:pt>
                <c:pt idx="2136">
                  <c:v>22330</c:v>
                </c:pt>
                <c:pt idx="2137">
                  <c:v>22340</c:v>
                </c:pt>
                <c:pt idx="2138">
                  <c:v>22350</c:v>
                </c:pt>
                <c:pt idx="2139">
                  <c:v>22360</c:v>
                </c:pt>
                <c:pt idx="2140">
                  <c:v>22370</c:v>
                </c:pt>
                <c:pt idx="2141">
                  <c:v>22380</c:v>
                </c:pt>
                <c:pt idx="2142">
                  <c:v>22390</c:v>
                </c:pt>
                <c:pt idx="2143">
                  <c:v>22400</c:v>
                </c:pt>
                <c:pt idx="2144">
                  <c:v>22410</c:v>
                </c:pt>
                <c:pt idx="2145">
                  <c:v>22420</c:v>
                </c:pt>
                <c:pt idx="2146">
                  <c:v>22430</c:v>
                </c:pt>
                <c:pt idx="2147">
                  <c:v>22440</c:v>
                </c:pt>
                <c:pt idx="2148">
                  <c:v>22450</c:v>
                </c:pt>
                <c:pt idx="2149">
                  <c:v>22460</c:v>
                </c:pt>
                <c:pt idx="2150">
                  <c:v>22470</c:v>
                </c:pt>
                <c:pt idx="2151">
                  <c:v>22480</c:v>
                </c:pt>
                <c:pt idx="2152">
                  <c:v>22490</c:v>
                </c:pt>
                <c:pt idx="2153">
                  <c:v>22500</c:v>
                </c:pt>
                <c:pt idx="2154">
                  <c:v>22510</c:v>
                </c:pt>
                <c:pt idx="2155">
                  <c:v>22520</c:v>
                </c:pt>
                <c:pt idx="2156">
                  <c:v>22530</c:v>
                </c:pt>
                <c:pt idx="2157">
                  <c:v>22540</c:v>
                </c:pt>
                <c:pt idx="2158">
                  <c:v>22550</c:v>
                </c:pt>
                <c:pt idx="2159">
                  <c:v>22560</c:v>
                </c:pt>
                <c:pt idx="2160">
                  <c:v>22570</c:v>
                </c:pt>
                <c:pt idx="2161">
                  <c:v>22580</c:v>
                </c:pt>
                <c:pt idx="2162">
                  <c:v>22590</c:v>
                </c:pt>
                <c:pt idx="2163">
                  <c:v>22600</c:v>
                </c:pt>
                <c:pt idx="2164">
                  <c:v>22610</c:v>
                </c:pt>
                <c:pt idx="2165">
                  <c:v>22620</c:v>
                </c:pt>
                <c:pt idx="2166">
                  <c:v>22630</c:v>
                </c:pt>
                <c:pt idx="2167">
                  <c:v>22640</c:v>
                </c:pt>
                <c:pt idx="2168">
                  <c:v>22650</c:v>
                </c:pt>
                <c:pt idx="2169">
                  <c:v>22660</c:v>
                </c:pt>
                <c:pt idx="2170">
                  <c:v>22670</c:v>
                </c:pt>
                <c:pt idx="2171">
                  <c:v>22680</c:v>
                </c:pt>
                <c:pt idx="2172">
                  <c:v>22690</c:v>
                </c:pt>
                <c:pt idx="2173">
                  <c:v>22700</c:v>
                </c:pt>
                <c:pt idx="2174">
                  <c:v>22710</c:v>
                </c:pt>
                <c:pt idx="2175">
                  <c:v>22720</c:v>
                </c:pt>
                <c:pt idx="2176">
                  <c:v>22730</c:v>
                </c:pt>
                <c:pt idx="2177">
                  <c:v>22740</c:v>
                </c:pt>
                <c:pt idx="2178">
                  <c:v>22750</c:v>
                </c:pt>
                <c:pt idx="2179">
                  <c:v>22760</c:v>
                </c:pt>
                <c:pt idx="2180">
                  <c:v>22770</c:v>
                </c:pt>
                <c:pt idx="2181">
                  <c:v>22780</c:v>
                </c:pt>
                <c:pt idx="2182">
                  <c:v>22790</c:v>
                </c:pt>
                <c:pt idx="2183">
                  <c:v>22800</c:v>
                </c:pt>
                <c:pt idx="2184">
                  <c:v>22810</c:v>
                </c:pt>
                <c:pt idx="2185">
                  <c:v>22820</c:v>
                </c:pt>
                <c:pt idx="2186">
                  <c:v>22830</c:v>
                </c:pt>
                <c:pt idx="2187">
                  <c:v>22840</c:v>
                </c:pt>
                <c:pt idx="2188">
                  <c:v>22850</c:v>
                </c:pt>
                <c:pt idx="2189">
                  <c:v>22860</c:v>
                </c:pt>
                <c:pt idx="2190">
                  <c:v>22870</c:v>
                </c:pt>
                <c:pt idx="2191">
                  <c:v>22880</c:v>
                </c:pt>
                <c:pt idx="2192">
                  <c:v>22890</c:v>
                </c:pt>
                <c:pt idx="2193">
                  <c:v>22900</c:v>
                </c:pt>
                <c:pt idx="2194">
                  <c:v>22910</c:v>
                </c:pt>
                <c:pt idx="2195">
                  <c:v>22920</c:v>
                </c:pt>
                <c:pt idx="2196">
                  <c:v>22930</c:v>
                </c:pt>
                <c:pt idx="2197">
                  <c:v>22940</c:v>
                </c:pt>
                <c:pt idx="2198">
                  <c:v>22950</c:v>
                </c:pt>
                <c:pt idx="2199">
                  <c:v>22960</c:v>
                </c:pt>
                <c:pt idx="2200">
                  <c:v>22970</c:v>
                </c:pt>
                <c:pt idx="2201">
                  <c:v>22980</c:v>
                </c:pt>
                <c:pt idx="2202">
                  <c:v>22990</c:v>
                </c:pt>
                <c:pt idx="2203">
                  <c:v>23000</c:v>
                </c:pt>
                <c:pt idx="2204">
                  <c:v>23010</c:v>
                </c:pt>
                <c:pt idx="2205">
                  <c:v>23020</c:v>
                </c:pt>
                <c:pt idx="2206">
                  <c:v>23030</c:v>
                </c:pt>
                <c:pt idx="2207">
                  <c:v>23040</c:v>
                </c:pt>
                <c:pt idx="2208">
                  <c:v>23050</c:v>
                </c:pt>
                <c:pt idx="2209">
                  <c:v>23060</c:v>
                </c:pt>
                <c:pt idx="2210">
                  <c:v>23070</c:v>
                </c:pt>
                <c:pt idx="2211">
                  <c:v>23080</c:v>
                </c:pt>
                <c:pt idx="2212">
                  <c:v>23090</c:v>
                </c:pt>
                <c:pt idx="2213">
                  <c:v>23100</c:v>
                </c:pt>
                <c:pt idx="2214">
                  <c:v>23110</c:v>
                </c:pt>
                <c:pt idx="2215">
                  <c:v>23120</c:v>
                </c:pt>
                <c:pt idx="2216">
                  <c:v>23130</c:v>
                </c:pt>
                <c:pt idx="2217">
                  <c:v>23140</c:v>
                </c:pt>
                <c:pt idx="2218">
                  <c:v>23150</c:v>
                </c:pt>
                <c:pt idx="2219">
                  <c:v>23160</c:v>
                </c:pt>
                <c:pt idx="2220">
                  <c:v>23170</c:v>
                </c:pt>
                <c:pt idx="2221">
                  <c:v>23180</c:v>
                </c:pt>
                <c:pt idx="2222">
                  <c:v>23190</c:v>
                </c:pt>
                <c:pt idx="2223">
                  <c:v>23200</c:v>
                </c:pt>
                <c:pt idx="2224">
                  <c:v>23210</c:v>
                </c:pt>
                <c:pt idx="2225">
                  <c:v>23220</c:v>
                </c:pt>
                <c:pt idx="2226">
                  <c:v>23230</c:v>
                </c:pt>
                <c:pt idx="2227">
                  <c:v>23240</c:v>
                </c:pt>
                <c:pt idx="2228">
                  <c:v>23250</c:v>
                </c:pt>
                <c:pt idx="2229">
                  <c:v>23260</c:v>
                </c:pt>
                <c:pt idx="2230">
                  <c:v>23270</c:v>
                </c:pt>
                <c:pt idx="2231">
                  <c:v>23280</c:v>
                </c:pt>
                <c:pt idx="2232">
                  <c:v>23290</c:v>
                </c:pt>
                <c:pt idx="2233">
                  <c:v>23300</c:v>
                </c:pt>
                <c:pt idx="2234">
                  <c:v>23310</c:v>
                </c:pt>
                <c:pt idx="2235">
                  <c:v>23320</c:v>
                </c:pt>
                <c:pt idx="2236">
                  <c:v>23330</c:v>
                </c:pt>
                <c:pt idx="2237">
                  <c:v>23340</c:v>
                </c:pt>
                <c:pt idx="2238">
                  <c:v>23350</c:v>
                </c:pt>
                <c:pt idx="2239">
                  <c:v>23360</c:v>
                </c:pt>
                <c:pt idx="2240">
                  <c:v>23370</c:v>
                </c:pt>
                <c:pt idx="2241">
                  <c:v>23380</c:v>
                </c:pt>
                <c:pt idx="2242">
                  <c:v>23390</c:v>
                </c:pt>
                <c:pt idx="2243">
                  <c:v>23400</c:v>
                </c:pt>
                <c:pt idx="2244">
                  <c:v>23410</c:v>
                </c:pt>
                <c:pt idx="2245">
                  <c:v>23420</c:v>
                </c:pt>
                <c:pt idx="2246">
                  <c:v>23430</c:v>
                </c:pt>
                <c:pt idx="2247">
                  <c:v>23440</c:v>
                </c:pt>
                <c:pt idx="2248">
                  <c:v>23450</c:v>
                </c:pt>
                <c:pt idx="2249">
                  <c:v>23460</c:v>
                </c:pt>
                <c:pt idx="2250">
                  <c:v>23470</c:v>
                </c:pt>
                <c:pt idx="2251">
                  <c:v>23480</c:v>
                </c:pt>
                <c:pt idx="2252">
                  <c:v>23490</c:v>
                </c:pt>
                <c:pt idx="2253">
                  <c:v>23500</c:v>
                </c:pt>
                <c:pt idx="2254">
                  <c:v>23510</c:v>
                </c:pt>
                <c:pt idx="2255">
                  <c:v>23520</c:v>
                </c:pt>
                <c:pt idx="2256">
                  <c:v>23530</c:v>
                </c:pt>
                <c:pt idx="2257">
                  <c:v>23540</c:v>
                </c:pt>
                <c:pt idx="2258">
                  <c:v>23550</c:v>
                </c:pt>
                <c:pt idx="2259">
                  <c:v>23560</c:v>
                </c:pt>
                <c:pt idx="2260">
                  <c:v>23570</c:v>
                </c:pt>
                <c:pt idx="2261">
                  <c:v>23580</c:v>
                </c:pt>
                <c:pt idx="2262">
                  <c:v>23590</c:v>
                </c:pt>
                <c:pt idx="2263">
                  <c:v>23600</c:v>
                </c:pt>
                <c:pt idx="2264">
                  <c:v>23610</c:v>
                </c:pt>
                <c:pt idx="2265">
                  <c:v>23620</c:v>
                </c:pt>
                <c:pt idx="2266">
                  <c:v>23630</c:v>
                </c:pt>
                <c:pt idx="2267">
                  <c:v>23640</c:v>
                </c:pt>
                <c:pt idx="2268">
                  <c:v>23650</c:v>
                </c:pt>
                <c:pt idx="2269">
                  <c:v>23660</c:v>
                </c:pt>
                <c:pt idx="2270">
                  <c:v>23670</c:v>
                </c:pt>
                <c:pt idx="2271">
                  <c:v>23680</c:v>
                </c:pt>
                <c:pt idx="2272">
                  <c:v>23690</c:v>
                </c:pt>
                <c:pt idx="2273">
                  <c:v>23700</c:v>
                </c:pt>
                <c:pt idx="2274">
                  <c:v>23710</c:v>
                </c:pt>
                <c:pt idx="2275">
                  <c:v>23720</c:v>
                </c:pt>
                <c:pt idx="2276">
                  <c:v>23730</c:v>
                </c:pt>
                <c:pt idx="2277">
                  <c:v>23740</c:v>
                </c:pt>
                <c:pt idx="2278">
                  <c:v>23750</c:v>
                </c:pt>
                <c:pt idx="2279">
                  <c:v>23760</c:v>
                </c:pt>
                <c:pt idx="2280">
                  <c:v>23770</c:v>
                </c:pt>
                <c:pt idx="2281">
                  <c:v>23780</c:v>
                </c:pt>
                <c:pt idx="2282">
                  <c:v>23790</c:v>
                </c:pt>
                <c:pt idx="2283">
                  <c:v>23800</c:v>
                </c:pt>
                <c:pt idx="2284">
                  <c:v>23810</c:v>
                </c:pt>
                <c:pt idx="2285">
                  <c:v>23820</c:v>
                </c:pt>
                <c:pt idx="2286">
                  <c:v>23830</c:v>
                </c:pt>
                <c:pt idx="2287">
                  <c:v>23840</c:v>
                </c:pt>
                <c:pt idx="2288">
                  <c:v>23850</c:v>
                </c:pt>
                <c:pt idx="2289">
                  <c:v>23860</c:v>
                </c:pt>
                <c:pt idx="2290">
                  <c:v>23870</c:v>
                </c:pt>
                <c:pt idx="2291">
                  <c:v>23880</c:v>
                </c:pt>
                <c:pt idx="2292">
                  <c:v>23890</c:v>
                </c:pt>
                <c:pt idx="2293">
                  <c:v>23900</c:v>
                </c:pt>
                <c:pt idx="2294">
                  <c:v>23910</c:v>
                </c:pt>
                <c:pt idx="2295">
                  <c:v>23920</c:v>
                </c:pt>
                <c:pt idx="2296">
                  <c:v>23930</c:v>
                </c:pt>
                <c:pt idx="2297">
                  <c:v>23940</c:v>
                </c:pt>
                <c:pt idx="2298">
                  <c:v>23950</c:v>
                </c:pt>
                <c:pt idx="2299">
                  <c:v>23960</c:v>
                </c:pt>
                <c:pt idx="2300">
                  <c:v>23970</c:v>
                </c:pt>
                <c:pt idx="2301">
                  <c:v>23980</c:v>
                </c:pt>
                <c:pt idx="2302">
                  <c:v>23990</c:v>
                </c:pt>
                <c:pt idx="2303">
                  <c:v>24000</c:v>
                </c:pt>
                <c:pt idx="2304">
                  <c:v>24010</c:v>
                </c:pt>
                <c:pt idx="2305">
                  <c:v>24020</c:v>
                </c:pt>
                <c:pt idx="2306">
                  <c:v>24030</c:v>
                </c:pt>
                <c:pt idx="2307">
                  <c:v>24040</c:v>
                </c:pt>
                <c:pt idx="2308">
                  <c:v>24050</c:v>
                </c:pt>
                <c:pt idx="2309">
                  <c:v>24060</c:v>
                </c:pt>
                <c:pt idx="2310">
                  <c:v>24070</c:v>
                </c:pt>
                <c:pt idx="2311">
                  <c:v>24080</c:v>
                </c:pt>
                <c:pt idx="2312">
                  <c:v>24090</c:v>
                </c:pt>
                <c:pt idx="2313">
                  <c:v>24100</c:v>
                </c:pt>
                <c:pt idx="2314">
                  <c:v>24110</c:v>
                </c:pt>
                <c:pt idx="2315">
                  <c:v>24120</c:v>
                </c:pt>
                <c:pt idx="2316">
                  <c:v>24130</c:v>
                </c:pt>
                <c:pt idx="2317">
                  <c:v>24140</c:v>
                </c:pt>
                <c:pt idx="2318">
                  <c:v>24150</c:v>
                </c:pt>
                <c:pt idx="2319">
                  <c:v>24160</c:v>
                </c:pt>
                <c:pt idx="2320">
                  <c:v>24170</c:v>
                </c:pt>
                <c:pt idx="2321">
                  <c:v>24180</c:v>
                </c:pt>
                <c:pt idx="2322">
                  <c:v>24190</c:v>
                </c:pt>
                <c:pt idx="2323">
                  <c:v>24200</c:v>
                </c:pt>
                <c:pt idx="2324">
                  <c:v>24210</c:v>
                </c:pt>
                <c:pt idx="2325">
                  <c:v>24220</c:v>
                </c:pt>
                <c:pt idx="2326">
                  <c:v>24230</c:v>
                </c:pt>
                <c:pt idx="2327">
                  <c:v>24240</c:v>
                </c:pt>
                <c:pt idx="2328">
                  <c:v>24250</c:v>
                </c:pt>
                <c:pt idx="2329">
                  <c:v>24260</c:v>
                </c:pt>
                <c:pt idx="2330">
                  <c:v>24270</c:v>
                </c:pt>
                <c:pt idx="2331">
                  <c:v>24280</c:v>
                </c:pt>
                <c:pt idx="2332">
                  <c:v>24290</c:v>
                </c:pt>
                <c:pt idx="2333">
                  <c:v>24300</c:v>
                </c:pt>
                <c:pt idx="2334">
                  <c:v>24310</c:v>
                </c:pt>
                <c:pt idx="2335">
                  <c:v>24320</c:v>
                </c:pt>
                <c:pt idx="2336">
                  <c:v>24330</c:v>
                </c:pt>
                <c:pt idx="2337">
                  <c:v>24340</c:v>
                </c:pt>
                <c:pt idx="2338">
                  <c:v>24350</c:v>
                </c:pt>
                <c:pt idx="2339">
                  <c:v>24360</c:v>
                </c:pt>
                <c:pt idx="2340">
                  <c:v>24370</c:v>
                </c:pt>
                <c:pt idx="2341">
                  <c:v>24380</c:v>
                </c:pt>
                <c:pt idx="2342">
                  <c:v>24390</c:v>
                </c:pt>
                <c:pt idx="2343">
                  <c:v>24400</c:v>
                </c:pt>
                <c:pt idx="2344">
                  <c:v>24410</c:v>
                </c:pt>
                <c:pt idx="2345">
                  <c:v>24420</c:v>
                </c:pt>
                <c:pt idx="2346">
                  <c:v>24430</c:v>
                </c:pt>
                <c:pt idx="2347">
                  <c:v>24440</c:v>
                </c:pt>
                <c:pt idx="2348">
                  <c:v>24450</c:v>
                </c:pt>
                <c:pt idx="2349">
                  <c:v>24460</c:v>
                </c:pt>
                <c:pt idx="2350">
                  <c:v>24470</c:v>
                </c:pt>
                <c:pt idx="2351">
                  <c:v>24480</c:v>
                </c:pt>
                <c:pt idx="2352">
                  <c:v>24490</c:v>
                </c:pt>
                <c:pt idx="2353">
                  <c:v>24500</c:v>
                </c:pt>
                <c:pt idx="2354">
                  <c:v>24510</c:v>
                </c:pt>
                <c:pt idx="2355">
                  <c:v>24520</c:v>
                </c:pt>
                <c:pt idx="2356">
                  <c:v>24530</c:v>
                </c:pt>
                <c:pt idx="2357">
                  <c:v>24540</c:v>
                </c:pt>
                <c:pt idx="2358">
                  <c:v>24550</c:v>
                </c:pt>
                <c:pt idx="2359">
                  <c:v>24560</c:v>
                </c:pt>
                <c:pt idx="2360">
                  <c:v>24570</c:v>
                </c:pt>
                <c:pt idx="2361">
                  <c:v>24580</c:v>
                </c:pt>
                <c:pt idx="2362">
                  <c:v>24590</c:v>
                </c:pt>
                <c:pt idx="2363">
                  <c:v>24600</c:v>
                </c:pt>
                <c:pt idx="2364">
                  <c:v>24610</c:v>
                </c:pt>
                <c:pt idx="2365">
                  <c:v>24620</c:v>
                </c:pt>
                <c:pt idx="2366">
                  <c:v>24630</c:v>
                </c:pt>
                <c:pt idx="2367">
                  <c:v>24640</c:v>
                </c:pt>
                <c:pt idx="2368">
                  <c:v>24650</c:v>
                </c:pt>
                <c:pt idx="2369">
                  <c:v>24660</c:v>
                </c:pt>
                <c:pt idx="2370">
                  <c:v>24670</c:v>
                </c:pt>
                <c:pt idx="2371">
                  <c:v>24680</c:v>
                </c:pt>
                <c:pt idx="2372">
                  <c:v>24690</c:v>
                </c:pt>
                <c:pt idx="2373">
                  <c:v>24700</c:v>
                </c:pt>
                <c:pt idx="2374">
                  <c:v>24710</c:v>
                </c:pt>
                <c:pt idx="2375">
                  <c:v>24720</c:v>
                </c:pt>
                <c:pt idx="2376">
                  <c:v>24730</c:v>
                </c:pt>
                <c:pt idx="2377">
                  <c:v>24740</c:v>
                </c:pt>
                <c:pt idx="2378">
                  <c:v>24750</c:v>
                </c:pt>
                <c:pt idx="2379">
                  <c:v>24760</c:v>
                </c:pt>
                <c:pt idx="2380">
                  <c:v>24770</c:v>
                </c:pt>
                <c:pt idx="2381">
                  <c:v>24780</c:v>
                </c:pt>
                <c:pt idx="2382">
                  <c:v>24790</c:v>
                </c:pt>
                <c:pt idx="2383">
                  <c:v>24800</c:v>
                </c:pt>
                <c:pt idx="2384">
                  <c:v>24810</c:v>
                </c:pt>
                <c:pt idx="2385">
                  <c:v>24820</c:v>
                </c:pt>
                <c:pt idx="2386">
                  <c:v>24830</c:v>
                </c:pt>
                <c:pt idx="2387">
                  <c:v>24840</c:v>
                </c:pt>
                <c:pt idx="2388">
                  <c:v>24850</c:v>
                </c:pt>
                <c:pt idx="2389">
                  <c:v>24860</c:v>
                </c:pt>
                <c:pt idx="2390">
                  <c:v>24870</c:v>
                </c:pt>
                <c:pt idx="2391">
                  <c:v>24880</c:v>
                </c:pt>
                <c:pt idx="2392">
                  <c:v>24890</c:v>
                </c:pt>
                <c:pt idx="2393">
                  <c:v>24900</c:v>
                </c:pt>
                <c:pt idx="2394">
                  <c:v>24910</c:v>
                </c:pt>
                <c:pt idx="2395">
                  <c:v>24920</c:v>
                </c:pt>
                <c:pt idx="2396">
                  <c:v>24930</c:v>
                </c:pt>
                <c:pt idx="2397">
                  <c:v>24940</c:v>
                </c:pt>
                <c:pt idx="2398">
                  <c:v>24950</c:v>
                </c:pt>
                <c:pt idx="2399">
                  <c:v>24960</c:v>
                </c:pt>
                <c:pt idx="2400">
                  <c:v>24970</c:v>
                </c:pt>
                <c:pt idx="2401">
                  <c:v>24980</c:v>
                </c:pt>
                <c:pt idx="2402">
                  <c:v>24990</c:v>
                </c:pt>
                <c:pt idx="2403">
                  <c:v>25000</c:v>
                </c:pt>
                <c:pt idx="2404">
                  <c:v>25010</c:v>
                </c:pt>
                <c:pt idx="2405">
                  <c:v>25020</c:v>
                </c:pt>
                <c:pt idx="2406">
                  <c:v>25030</c:v>
                </c:pt>
                <c:pt idx="2407">
                  <c:v>25040</c:v>
                </c:pt>
                <c:pt idx="2408">
                  <c:v>25050</c:v>
                </c:pt>
                <c:pt idx="2409">
                  <c:v>25060</c:v>
                </c:pt>
                <c:pt idx="2410">
                  <c:v>25070</c:v>
                </c:pt>
                <c:pt idx="2411">
                  <c:v>25080</c:v>
                </c:pt>
                <c:pt idx="2412">
                  <c:v>25090</c:v>
                </c:pt>
                <c:pt idx="2413">
                  <c:v>25100</c:v>
                </c:pt>
                <c:pt idx="2414">
                  <c:v>25110</c:v>
                </c:pt>
                <c:pt idx="2415">
                  <c:v>25120</c:v>
                </c:pt>
                <c:pt idx="2416">
                  <c:v>25130</c:v>
                </c:pt>
                <c:pt idx="2417">
                  <c:v>25140</c:v>
                </c:pt>
                <c:pt idx="2418">
                  <c:v>25150</c:v>
                </c:pt>
                <c:pt idx="2419">
                  <c:v>25160</c:v>
                </c:pt>
                <c:pt idx="2420">
                  <c:v>25170</c:v>
                </c:pt>
                <c:pt idx="2421">
                  <c:v>25180</c:v>
                </c:pt>
                <c:pt idx="2422">
                  <c:v>25190</c:v>
                </c:pt>
                <c:pt idx="2423">
                  <c:v>25200</c:v>
                </c:pt>
                <c:pt idx="2424">
                  <c:v>25210</c:v>
                </c:pt>
                <c:pt idx="2425">
                  <c:v>25220</c:v>
                </c:pt>
                <c:pt idx="2426">
                  <c:v>25230</c:v>
                </c:pt>
                <c:pt idx="2427">
                  <c:v>25240</c:v>
                </c:pt>
                <c:pt idx="2428">
                  <c:v>25250</c:v>
                </c:pt>
                <c:pt idx="2429">
                  <c:v>25260</c:v>
                </c:pt>
                <c:pt idx="2430">
                  <c:v>25270</c:v>
                </c:pt>
                <c:pt idx="2431">
                  <c:v>25280</c:v>
                </c:pt>
                <c:pt idx="2432">
                  <c:v>25290</c:v>
                </c:pt>
                <c:pt idx="2433">
                  <c:v>25300</c:v>
                </c:pt>
                <c:pt idx="2434">
                  <c:v>25310</c:v>
                </c:pt>
                <c:pt idx="2435">
                  <c:v>25320</c:v>
                </c:pt>
                <c:pt idx="2436">
                  <c:v>25330</c:v>
                </c:pt>
                <c:pt idx="2437">
                  <c:v>25340</c:v>
                </c:pt>
                <c:pt idx="2438">
                  <c:v>25350</c:v>
                </c:pt>
                <c:pt idx="2439">
                  <c:v>25360</c:v>
                </c:pt>
                <c:pt idx="2440">
                  <c:v>25370</c:v>
                </c:pt>
                <c:pt idx="2441">
                  <c:v>25380</c:v>
                </c:pt>
                <c:pt idx="2442">
                  <c:v>25390</c:v>
                </c:pt>
                <c:pt idx="2443">
                  <c:v>25400</c:v>
                </c:pt>
                <c:pt idx="2444">
                  <c:v>25410</c:v>
                </c:pt>
                <c:pt idx="2445">
                  <c:v>25420</c:v>
                </c:pt>
                <c:pt idx="2446">
                  <c:v>25430</c:v>
                </c:pt>
                <c:pt idx="2447">
                  <c:v>25440</c:v>
                </c:pt>
                <c:pt idx="2448">
                  <c:v>25450</c:v>
                </c:pt>
                <c:pt idx="2449">
                  <c:v>25460</c:v>
                </c:pt>
                <c:pt idx="2450">
                  <c:v>25470</c:v>
                </c:pt>
                <c:pt idx="2451">
                  <c:v>25480</c:v>
                </c:pt>
                <c:pt idx="2452">
                  <c:v>25490</c:v>
                </c:pt>
                <c:pt idx="2453">
                  <c:v>25500</c:v>
                </c:pt>
                <c:pt idx="2454">
                  <c:v>25510</c:v>
                </c:pt>
                <c:pt idx="2455">
                  <c:v>25520</c:v>
                </c:pt>
                <c:pt idx="2456">
                  <c:v>25530</c:v>
                </c:pt>
                <c:pt idx="2457">
                  <c:v>25540</c:v>
                </c:pt>
                <c:pt idx="2458">
                  <c:v>25550</c:v>
                </c:pt>
                <c:pt idx="2459">
                  <c:v>25560</c:v>
                </c:pt>
                <c:pt idx="2460">
                  <c:v>25570</c:v>
                </c:pt>
                <c:pt idx="2461">
                  <c:v>25580</c:v>
                </c:pt>
                <c:pt idx="2462">
                  <c:v>25590</c:v>
                </c:pt>
                <c:pt idx="2463">
                  <c:v>25600</c:v>
                </c:pt>
                <c:pt idx="2464">
                  <c:v>25610</c:v>
                </c:pt>
                <c:pt idx="2465">
                  <c:v>25620</c:v>
                </c:pt>
                <c:pt idx="2466">
                  <c:v>25630</c:v>
                </c:pt>
                <c:pt idx="2467">
                  <c:v>25640</c:v>
                </c:pt>
                <c:pt idx="2468">
                  <c:v>25650</c:v>
                </c:pt>
                <c:pt idx="2469">
                  <c:v>25660</c:v>
                </c:pt>
                <c:pt idx="2470">
                  <c:v>25670</c:v>
                </c:pt>
                <c:pt idx="2471">
                  <c:v>25680</c:v>
                </c:pt>
                <c:pt idx="2472">
                  <c:v>25690</c:v>
                </c:pt>
                <c:pt idx="2473">
                  <c:v>25700</c:v>
                </c:pt>
                <c:pt idx="2474">
                  <c:v>25710</c:v>
                </c:pt>
                <c:pt idx="2475">
                  <c:v>25720</c:v>
                </c:pt>
                <c:pt idx="2476">
                  <c:v>25730</c:v>
                </c:pt>
                <c:pt idx="2477">
                  <c:v>25740</c:v>
                </c:pt>
                <c:pt idx="2478">
                  <c:v>25750</c:v>
                </c:pt>
                <c:pt idx="2479">
                  <c:v>25760</c:v>
                </c:pt>
                <c:pt idx="2480">
                  <c:v>25770</c:v>
                </c:pt>
                <c:pt idx="2481">
                  <c:v>25780</c:v>
                </c:pt>
                <c:pt idx="2482">
                  <c:v>25790</c:v>
                </c:pt>
                <c:pt idx="2483">
                  <c:v>25800</c:v>
                </c:pt>
                <c:pt idx="2484">
                  <c:v>25810</c:v>
                </c:pt>
                <c:pt idx="2485">
                  <c:v>25820</c:v>
                </c:pt>
                <c:pt idx="2486">
                  <c:v>25830</c:v>
                </c:pt>
                <c:pt idx="2487">
                  <c:v>25840</c:v>
                </c:pt>
                <c:pt idx="2488">
                  <c:v>25850</c:v>
                </c:pt>
                <c:pt idx="2489">
                  <c:v>25860</c:v>
                </c:pt>
                <c:pt idx="2490">
                  <c:v>25870</c:v>
                </c:pt>
                <c:pt idx="2491">
                  <c:v>25880</c:v>
                </c:pt>
                <c:pt idx="2492">
                  <c:v>25890</c:v>
                </c:pt>
                <c:pt idx="2493">
                  <c:v>25900</c:v>
                </c:pt>
                <c:pt idx="2494">
                  <c:v>25910</c:v>
                </c:pt>
                <c:pt idx="2495">
                  <c:v>25920</c:v>
                </c:pt>
                <c:pt idx="2496">
                  <c:v>25930</c:v>
                </c:pt>
                <c:pt idx="2497">
                  <c:v>25940</c:v>
                </c:pt>
                <c:pt idx="2498">
                  <c:v>25950</c:v>
                </c:pt>
                <c:pt idx="2499">
                  <c:v>25960</c:v>
                </c:pt>
                <c:pt idx="2500">
                  <c:v>25970</c:v>
                </c:pt>
                <c:pt idx="2501">
                  <c:v>25980</c:v>
                </c:pt>
                <c:pt idx="2502">
                  <c:v>25990</c:v>
                </c:pt>
                <c:pt idx="2503">
                  <c:v>26000</c:v>
                </c:pt>
                <c:pt idx="2504">
                  <c:v>26010</c:v>
                </c:pt>
                <c:pt idx="2505">
                  <c:v>26020</c:v>
                </c:pt>
                <c:pt idx="2506">
                  <c:v>26030</c:v>
                </c:pt>
                <c:pt idx="2507">
                  <c:v>26040</c:v>
                </c:pt>
                <c:pt idx="2508">
                  <c:v>26050</c:v>
                </c:pt>
                <c:pt idx="2509">
                  <c:v>26060</c:v>
                </c:pt>
                <c:pt idx="2510">
                  <c:v>26070</c:v>
                </c:pt>
                <c:pt idx="2511">
                  <c:v>26080</c:v>
                </c:pt>
                <c:pt idx="2512">
                  <c:v>26090</c:v>
                </c:pt>
                <c:pt idx="2513">
                  <c:v>26100</c:v>
                </c:pt>
                <c:pt idx="2514">
                  <c:v>26110</c:v>
                </c:pt>
                <c:pt idx="2515">
                  <c:v>26120</c:v>
                </c:pt>
                <c:pt idx="2516">
                  <c:v>26130</c:v>
                </c:pt>
                <c:pt idx="2517">
                  <c:v>26140</c:v>
                </c:pt>
                <c:pt idx="2518">
                  <c:v>26150</c:v>
                </c:pt>
                <c:pt idx="2519">
                  <c:v>26160</c:v>
                </c:pt>
                <c:pt idx="2520">
                  <c:v>26170</c:v>
                </c:pt>
                <c:pt idx="2521">
                  <c:v>26180</c:v>
                </c:pt>
                <c:pt idx="2522">
                  <c:v>26190</c:v>
                </c:pt>
                <c:pt idx="2523">
                  <c:v>26200</c:v>
                </c:pt>
                <c:pt idx="2524">
                  <c:v>26210</c:v>
                </c:pt>
                <c:pt idx="2525">
                  <c:v>26220</c:v>
                </c:pt>
                <c:pt idx="2526">
                  <c:v>26230</c:v>
                </c:pt>
                <c:pt idx="2527">
                  <c:v>26240</c:v>
                </c:pt>
                <c:pt idx="2528">
                  <c:v>26250</c:v>
                </c:pt>
                <c:pt idx="2529">
                  <c:v>26260</c:v>
                </c:pt>
                <c:pt idx="2530">
                  <c:v>26270</c:v>
                </c:pt>
                <c:pt idx="2531">
                  <c:v>26280</c:v>
                </c:pt>
                <c:pt idx="2532">
                  <c:v>26290</c:v>
                </c:pt>
                <c:pt idx="2533">
                  <c:v>26300</c:v>
                </c:pt>
                <c:pt idx="2534">
                  <c:v>26310</c:v>
                </c:pt>
                <c:pt idx="2535">
                  <c:v>26320</c:v>
                </c:pt>
                <c:pt idx="2536">
                  <c:v>26330</c:v>
                </c:pt>
                <c:pt idx="2537">
                  <c:v>26340</c:v>
                </c:pt>
                <c:pt idx="2538">
                  <c:v>26350</c:v>
                </c:pt>
                <c:pt idx="2539">
                  <c:v>26360</c:v>
                </c:pt>
                <c:pt idx="2540">
                  <c:v>26370</c:v>
                </c:pt>
                <c:pt idx="2541">
                  <c:v>26380</c:v>
                </c:pt>
                <c:pt idx="2542">
                  <c:v>26390</c:v>
                </c:pt>
                <c:pt idx="2543">
                  <c:v>26400</c:v>
                </c:pt>
                <c:pt idx="2544">
                  <c:v>26410</c:v>
                </c:pt>
                <c:pt idx="2545">
                  <c:v>26420</c:v>
                </c:pt>
                <c:pt idx="2546">
                  <c:v>26430</c:v>
                </c:pt>
                <c:pt idx="2547">
                  <c:v>26440</c:v>
                </c:pt>
                <c:pt idx="2548">
                  <c:v>26450</c:v>
                </c:pt>
                <c:pt idx="2549">
                  <c:v>26460</c:v>
                </c:pt>
                <c:pt idx="2550">
                  <c:v>26470</c:v>
                </c:pt>
                <c:pt idx="2551">
                  <c:v>26480</c:v>
                </c:pt>
                <c:pt idx="2552">
                  <c:v>26490</c:v>
                </c:pt>
                <c:pt idx="2553">
                  <c:v>26500</c:v>
                </c:pt>
                <c:pt idx="2554">
                  <c:v>26510</c:v>
                </c:pt>
                <c:pt idx="2555">
                  <c:v>26520</c:v>
                </c:pt>
                <c:pt idx="2556">
                  <c:v>26530</c:v>
                </c:pt>
                <c:pt idx="2557">
                  <c:v>26540</c:v>
                </c:pt>
                <c:pt idx="2558">
                  <c:v>26550</c:v>
                </c:pt>
                <c:pt idx="2559">
                  <c:v>26560</c:v>
                </c:pt>
                <c:pt idx="2560">
                  <c:v>26570</c:v>
                </c:pt>
                <c:pt idx="2561">
                  <c:v>26580</c:v>
                </c:pt>
                <c:pt idx="2562">
                  <c:v>26590</c:v>
                </c:pt>
                <c:pt idx="2563">
                  <c:v>26600</c:v>
                </c:pt>
                <c:pt idx="2564">
                  <c:v>26610</c:v>
                </c:pt>
                <c:pt idx="2565">
                  <c:v>26620</c:v>
                </c:pt>
                <c:pt idx="2566">
                  <c:v>26630</c:v>
                </c:pt>
                <c:pt idx="2567">
                  <c:v>26640</c:v>
                </c:pt>
                <c:pt idx="2568">
                  <c:v>26650</c:v>
                </c:pt>
                <c:pt idx="2569">
                  <c:v>26660</c:v>
                </c:pt>
                <c:pt idx="2570">
                  <c:v>26670</c:v>
                </c:pt>
                <c:pt idx="2571">
                  <c:v>26680</c:v>
                </c:pt>
                <c:pt idx="2572">
                  <c:v>26690</c:v>
                </c:pt>
                <c:pt idx="2573">
                  <c:v>26700</c:v>
                </c:pt>
                <c:pt idx="2574">
                  <c:v>26710</c:v>
                </c:pt>
                <c:pt idx="2575">
                  <c:v>26720</c:v>
                </c:pt>
                <c:pt idx="2576">
                  <c:v>26730</c:v>
                </c:pt>
                <c:pt idx="2577">
                  <c:v>26740</c:v>
                </c:pt>
                <c:pt idx="2578">
                  <c:v>26750</c:v>
                </c:pt>
                <c:pt idx="2579">
                  <c:v>26760</c:v>
                </c:pt>
                <c:pt idx="2580">
                  <c:v>26770</c:v>
                </c:pt>
                <c:pt idx="2581">
                  <c:v>26780</c:v>
                </c:pt>
                <c:pt idx="2582">
                  <c:v>26790</c:v>
                </c:pt>
                <c:pt idx="2583">
                  <c:v>26800</c:v>
                </c:pt>
                <c:pt idx="2584">
                  <c:v>26810</c:v>
                </c:pt>
                <c:pt idx="2585">
                  <c:v>26820</c:v>
                </c:pt>
                <c:pt idx="2586">
                  <c:v>26830</c:v>
                </c:pt>
                <c:pt idx="2587">
                  <c:v>26840</c:v>
                </c:pt>
                <c:pt idx="2588">
                  <c:v>26850</c:v>
                </c:pt>
                <c:pt idx="2589">
                  <c:v>26860</c:v>
                </c:pt>
                <c:pt idx="2590">
                  <c:v>26870</c:v>
                </c:pt>
                <c:pt idx="2591">
                  <c:v>26880</c:v>
                </c:pt>
                <c:pt idx="2592">
                  <c:v>26890</c:v>
                </c:pt>
                <c:pt idx="2593">
                  <c:v>26900</c:v>
                </c:pt>
                <c:pt idx="2594">
                  <c:v>26910</c:v>
                </c:pt>
                <c:pt idx="2595">
                  <c:v>26920</c:v>
                </c:pt>
                <c:pt idx="2596">
                  <c:v>26930</c:v>
                </c:pt>
                <c:pt idx="2597">
                  <c:v>26940</c:v>
                </c:pt>
                <c:pt idx="2598">
                  <c:v>26950</c:v>
                </c:pt>
                <c:pt idx="2599">
                  <c:v>26960</c:v>
                </c:pt>
                <c:pt idx="2600">
                  <c:v>26970</c:v>
                </c:pt>
                <c:pt idx="2601">
                  <c:v>26980</c:v>
                </c:pt>
                <c:pt idx="2602">
                  <c:v>26990</c:v>
                </c:pt>
                <c:pt idx="2603">
                  <c:v>27000</c:v>
                </c:pt>
                <c:pt idx="2604">
                  <c:v>27010</c:v>
                </c:pt>
                <c:pt idx="2605">
                  <c:v>27020</c:v>
                </c:pt>
                <c:pt idx="2606">
                  <c:v>27030</c:v>
                </c:pt>
                <c:pt idx="2607">
                  <c:v>27040</c:v>
                </c:pt>
                <c:pt idx="2608">
                  <c:v>27050</c:v>
                </c:pt>
                <c:pt idx="2609">
                  <c:v>27060</c:v>
                </c:pt>
                <c:pt idx="2610">
                  <c:v>27070</c:v>
                </c:pt>
                <c:pt idx="2611">
                  <c:v>27080</c:v>
                </c:pt>
                <c:pt idx="2612">
                  <c:v>27090</c:v>
                </c:pt>
                <c:pt idx="2613">
                  <c:v>27100</c:v>
                </c:pt>
                <c:pt idx="2614">
                  <c:v>27110</c:v>
                </c:pt>
                <c:pt idx="2615">
                  <c:v>27120</c:v>
                </c:pt>
                <c:pt idx="2616">
                  <c:v>27130</c:v>
                </c:pt>
                <c:pt idx="2617">
                  <c:v>27140</c:v>
                </c:pt>
                <c:pt idx="2618">
                  <c:v>27150</c:v>
                </c:pt>
                <c:pt idx="2619">
                  <c:v>27160</c:v>
                </c:pt>
                <c:pt idx="2620">
                  <c:v>27170</c:v>
                </c:pt>
                <c:pt idx="2621">
                  <c:v>27180</c:v>
                </c:pt>
                <c:pt idx="2622">
                  <c:v>27190</c:v>
                </c:pt>
                <c:pt idx="2623">
                  <c:v>27200</c:v>
                </c:pt>
                <c:pt idx="2624">
                  <c:v>27210</c:v>
                </c:pt>
                <c:pt idx="2625">
                  <c:v>27220</c:v>
                </c:pt>
                <c:pt idx="2626">
                  <c:v>27230</c:v>
                </c:pt>
                <c:pt idx="2627">
                  <c:v>27240</c:v>
                </c:pt>
                <c:pt idx="2628">
                  <c:v>27250</c:v>
                </c:pt>
                <c:pt idx="2629">
                  <c:v>27260</c:v>
                </c:pt>
                <c:pt idx="2630">
                  <c:v>27270</c:v>
                </c:pt>
                <c:pt idx="2631">
                  <c:v>27280</c:v>
                </c:pt>
                <c:pt idx="2632">
                  <c:v>27290</c:v>
                </c:pt>
                <c:pt idx="2633">
                  <c:v>27300</c:v>
                </c:pt>
                <c:pt idx="2634">
                  <c:v>27310</c:v>
                </c:pt>
                <c:pt idx="2635">
                  <c:v>27320</c:v>
                </c:pt>
                <c:pt idx="2636">
                  <c:v>27330</c:v>
                </c:pt>
                <c:pt idx="2637">
                  <c:v>27340</c:v>
                </c:pt>
                <c:pt idx="2638">
                  <c:v>27350</c:v>
                </c:pt>
                <c:pt idx="2639">
                  <c:v>27360</c:v>
                </c:pt>
                <c:pt idx="2640">
                  <c:v>27370</c:v>
                </c:pt>
                <c:pt idx="2641">
                  <c:v>27380</c:v>
                </c:pt>
                <c:pt idx="2642">
                  <c:v>27390</c:v>
                </c:pt>
                <c:pt idx="2643">
                  <c:v>27400</c:v>
                </c:pt>
                <c:pt idx="2644">
                  <c:v>27410</c:v>
                </c:pt>
                <c:pt idx="2645">
                  <c:v>27420</c:v>
                </c:pt>
                <c:pt idx="2646">
                  <c:v>27430</c:v>
                </c:pt>
                <c:pt idx="2647">
                  <c:v>27440</c:v>
                </c:pt>
                <c:pt idx="2648">
                  <c:v>27450</c:v>
                </c:pt>
                <c:pt idx="2649">
                  <c:v>27460</c:v>
                </c:pt>
                <c:pt idx="2650">
                  <c:v>27470</c:v>
                </c:pt>
                <c:pt idx="2651">
                  <c:v>27480</c:v>
                </c:pt>
                <c:pt idx="2652">
                  <c:v>27490</c:v>
                </c:pt>
                <c:pt idx="2653">
                  <c:v>27500</c:v>
                </c:pt>
                <c:pt idx="2654">
                  <c:v>27510</c:v>
                </c:pt>
                <c:pt idx="2655">
                  <c:v>27520</c:v>
                </c:pt>
                <c:pt idx="2656">
                  <c:v>27530</c:v>
                </c:pt>
                <c:pt idx="2657">
                  <c:v>27540</c:v>
                </c:pt>
                <c:pt idx="2658">
                  <c:v>27550</c:v>
                </c:pt>
                <c:pt idx="2659">
                  <c:v>27560</c:v>
                </c:pt>
                <c:pt idx="2660">
                  <c:v>27570</c:v>
                </c:pt>
                <c:pt idx="2661">
                  <c:v>27580</c:v>
                </c:pt>
                <c:pt idx="2662">
                  <c:v>27590</c:v>
                </c:pt>
                <c:pt idx="2663">
                  <c:v>27600</c:v>
                </c:pt>
                <c:pt idx="2664">
                  <c:v>27610</c:v>
                </c:pt>
                <c:pt idx="2665">
                  <c:v>27620</c:v>
                </c:pt>
                <c:pt idx="2666">
                  <c:v>27630</c:v>
                </c:pt>
                <c:pt idx="2667">
                  <c:v>27640</c:v>
                </c:pt>
                <c:pt idx="2668">
                  <c:v>27650</c:v>
                </c:pt>
                <c:pt idx="2669">
                  <c:v>27660</c:v>
                </c:pt>
                <c:pt idx="2670">
                  <c:v>27670</c:v>
                </c:pt>
                <c:pt idx="2671">
                  <c:v>27680</c:v>
                </c:pt>
                <c:pt idx="2672">
                  <c:v>27690</c:v>
                </c:pt>
                <c:pt idx="2673">
                  <c:v>27700</c:v>
                </c:pt>
                <c:pt idx="2674">
                  <c:v>27710</c:v>
                </c:pt>
                <c:pt idx="2675">
                  <c:v>27720</c:v>
                </c:pt>
                <c:pt idx="2676">
                  <c:v>27730</c:v>
                </c:pt>
                <c:pt idx="2677">
                  <c:v>27740</c:v>
                </c:pt>
                <c:pt idx="2678">
                  <c:v>27750</c:v>
                </c:pt>
                <c:pt idx="2679">
                  <c:v>27760</c:v>
                </c:pt>
                <c:pt idx="2680">
                  <c:v>27770</c:v>
                </c:pt>
                <c:pt idx="2681">
                  <c:v>27780</c:v>
                </c:pt>
                <c:pt idx="2682">
                  <c:v>27790</c:v>
                </c:pt>
                <c:pt idx="2683">
                  <c:v>27800</c:v>
                </c:pt>
                <c:pt idx="2684">
                  <c:v>27810</c:v>
                </c:pt>
                <c:pt idx="2685">
                  <c:v>27820</c:v>
                </c:pt>
                <c:pt idx="2686">
                  <c:v>27830</c:v>
                </c:pt>
                <c:pt idx="2687">
                  <c:v>27840</c:v>
                </c:pt>
                <c:pt idx="2688">
                  <c:v>27850</c:v>
                </c:pt>
                <c:pt idx="2689">
                  <c:v>27860</c:v>
                </c:pt>
                <c:pt idx="2690">
                  <c:v>27870</c:v>
                </c:pt>
                <c:pt idx="2691">
                  <c:v>27880</c:v>
                </c:pt>
                <c:pt idx="2692">
                  <c:v>27890</c:v>
                </c:pt>
                <c:pt idx="2693">
                  <c:v>27900</c:v>
                </c:pt>
                <c:pt idx="2694">
                  <c:v>27910</c:v>
                </c:pt>
                <c:pt idx="2695">
                  <c:v>27920</c:v>
                </c:pt>
                <c:pt idx="2696">
                  <c:v>27930</c:v>
                </c:pt>
                <c:pt idx="2697">
                  <c:v>27940</c:v>
                </c:pt>
                <c:pt idx="2698">
                  <c:v>27950</c:v>
                </c:pt>
                <c:pt idx="2699">
                  <c:v>27960</c:v>
                </c:pt>
                <c:pt idx="2700">
                  <c:v>27970</c:v>
                </c:pt>
                <c:pt idx="2701">
                  <c:v>27980</c:v>
                </c:pt>
                <c:pt idx="2702">
                  <c:v>27990</c:v>
                </c:pt>
                <c:pt idx="2703">
                  <c:v>28000</c:v>
                </c:pt>
                <c:pt idx="2704">
                  <c:v>28010</c:v>
                </c:pt>
                <c:pt idx="2705">
                  <c:v>28020</c:v>
                </c:pt>
                <c:pt idx="2706">
                  <c:v>28030</c:v>
                </c:pt>
                <c:pt idx="2707">
                  <c:v>28040</c:v>
                </c:pt>
                <c:pt idx="2708">
                  <c:v>28050</c:v>
                </c:pt>
                <c:pt idx="2709">
                  <c:v>28060</c:v>
                </c:pt>
                <c:pt idx="2710">
                  <c:v>28070</c:v>
                </c:pt>
                <c:pt idx="2711">
                  <c:v>28080</c:v>
                </c:pt>
                <c:pt idx="2712">
                  <c:v>28090</c:v>
                </c:pt>
                <c:pt idx="2713">
                  <c:v>28100</c:v>
                </c:pt>
                <c:pt idx="2714">
                  <c:v>28110</c:v>
                </c:pt>
                <c:pt idx="2715">
                  <c:v>28120</c:v>
                </c:pt>
                <c:pt idx="2716">
                  <c:v>28130</c:v>
                </c:pt>
                <c:pt idx="2717">
                  <c:v>28140</c:v>
                </c:pt>
                <c:pt idx="2718">
                  <c:v>28150</c:v>
                </c:pt>
                <c:pt idx="2719">
                  <c:v>28160</c:v>
                </c:pt>
                <c:pt idx="2720">
                  <c:v>28170</c:v>
                </c:pt>
                <c:pt idx="2721">
                  <c:v>28180</c:v>
                </c:pt>
                <c:pt idx="2722">
                  <c:v>28190</c:v>
                </c:pt>
                <c:pt idx="2723">
                  <c:v>28200</c:v>
                </c:pt>
                <c:pt idx="2724">
                  <c:v>28210</c:v>
                </c:pt>
                <c:pt idx="2725">
                  <c:v>28220</c:v>
                </c:pt>
                <c:pt idx="2726">
                  <c:v>28230</c:v>
                </c:pt>
                <c:pt idx="2727">
                  <c:v>28240</c:v>
                </c:pt>
                <c:pt idx="2728">
                  <c:v>28250</c:v>
                </c:pt>
                <c:pt idx="2729">
                  <c:v>28260</c:v>
                </c:pt>
                <c:pt idx="2730">
                  <c:v>28270</c:v>
                </c:pt>
                <c:pt idx="2731">
                  <c:v>28280</c:v>
                </c:pt>
                <c:pt idx="2732">
                  <c:v>28290</c:v>
                </c:pt>
                <c:pt idx="2733">
                  <c:v>28300</c:v>
                </c:pt>
                <c:pt idx="2734">
                  <c:v>28310</c:v>
                </c:pt>
                <c:pt idx="2735">
                  <c:v>28320</c:v>
                </c:pt>
                <c:pt idx="2736">
                  <c:v>28330</c:v>
                </c:pt>
                <c:pt idx="2737">
                  <c:v>28340</c:v>
                </c:pt>
                <c:pt idx="2738">
                  <c:v>28350</c:v>
                </c:pt>
                <c:pt idx="2739">
                  <c:v>28360</c:v>
                </c:pt>
                <c:pt idx="2740">
                  <c:v>28370</c:v>
                </c:pt>
                <c:pt idx="2741">
                  <c:v>28380</c:v>
                </c:pt>
                <c:pt idx="2742">
                  <c:v>28390</c:v>
                </c:pt>
                <c:pt idx="2743">
                  <c:v>28400</c:v>
                </c:pt>
                <c:pt idx="2744">
                  <c:v>28410</c:v>
                </c:pt>
                <c:pt idx="2745">
                  <c:v>28420</c:v>
                </c:pt>
                <c:pt idx="2746">
                  <c:v>28430</c:v>
                </c:pt>
                <c:pt idx="2747">
                  <c:v>28440</c:v>
                </c:pt>
                <c:pt idx="2748">
                  <c:v>28450</c:v>
                </c:pt>
                <c:pt idx="2749">
                  <c:v>28460</c:v>
                </c:pt>
                <c:pt idx="2750">
                  <c:v>28470</c:v>
                </c:pt>
                <c:pt idx="2751">
                  <c:v>28480</c:v>
                </c:pt>
                <c:pt idx="2752">
                  <c:v>28490</c:v>
                </c:pt>
                <c:pt idx="2753">
                  <c:v>28500</c:v>
                </c:pt>
                <c:pt idx="2754">
                  <c:v>28510</c:v>
                </c:pt>
                <c:pt idx="2755">
                  <c:v>28520</c:v>
                </c:pt>
                <c:pt idx="2756">
                  <c:v>28530</c:v>
                </c:pt>
                <c:pt idx="2757">
                  <c:v>28540</c:v>
                </c:pt>
                <c:pt idx="2758">
                  <c:v>28550</c:v>
                </c:pt>
                <c:pt idx="2759">
                  <c:v>28560</c:v>
                </c:pt>
                <c:pt idx="2760">
                  <c:v>28570</c:v>
                </c:pt>
                <c:pt idx="2761">
                  <c:v>28580</c:v>
                </c:pt>
                <c:pt idx="2762">
                  <c:v>28590</c:v>
                </c:pt>
                <c:pt idx="2763">
                  <c:v>28600</c:v>
                </c:pt>
                <c:pt idx="2764">
                  <c:v>28610</c:v>
                </c:pt>
                <c:pt idx="2765">
                  <c:v>28620</c:v>
                </c:pt>
                <c:pt idx="2766">
                  <c:v>28630</c:v>
                </c:pt>
                <c:pt idx="2767">
                  <c:v>28640</c:v>
                </c:pt>
                <c:pt idx="2768">
                  <c:v>28650</c:v>
                </c:pt>
                <c:pt idx="2769">
                  <c:v>28660</c:v>
                </c:pt>
                <c:pt idx="2770">
                  <c:v>28670</c:v>
                </c:pt>
                <c:pt idx="2771">
                  <c:v>28680</c:v>
                </c:pt>
                <c:pt idx="2772">
                  <c:v>28690</c:v>
                </c:pt>
                <c:pt idx="2773">
                  <c:v>28700</c:v>
                </c:pt>
                <c:pt idx="2774">
                  <c:v>28710</c:v>
                </c:pt>
                <c:pt idx="2775">
                  <c:v>28720</c:v>
                </c:pt>
                <c:pt idx="2776">
                  <c:v>28730</c:v>
                </c:pt>
                <c:pt idx="2777">
                  <c:v>28740</c:v>
                </c:pt>
                <c:pt idx="2778">
                  <c:v>28750</c:v>
                </c:pt>
                <c:pt idx="2779">
                  <c:v>28760</c:v>
                </c:pt>
                <c:pt idx="2780">
                  <c:v>28770</c:v>
                </c:pt>
                <c:pt idx="2781">
                  <c:v>28780</c:v>
                </c:pt>
                <c:pt idx="2782">
                  <c:v>28790</c:v>
                </c:pt>
                <c:pt idx="2783">
                  <c:v>28800</c:v>
                </c:pt>
                <c:pt idx="2784">
                  <c:v>28810</c:v>
                </c:pt>
                <c:pt idx="2785">
                  <c:v>28820</c:v>
                </c:pt>
                <c:pt idx="2786">
                  <c:v>28830</c:v>
                </c:pt>
                <c:pt idx="2787">
                  <c:v>28840</c:v>
                </c:pt>
                <c:pt idx="2788">
                  <c:v>28850</c:v>
                </c:pt>
                <c:pt idx="2789">
                  <c:v>28860</c:v>
                </c:pt>
                <c:pt idx="2790">
                  <c:v>28870</c:v>
                </c:pt>
                <c:pt idx="2791">
                  <c:v>28880</c:v>
                </c:pt>
                <c:pt idx="2792">
                  <c:v>28890</c:v>
                </c:pt>
                <c:pt idx="2793">
                  <c:v>28900</c:v>
                </c:pt>
                <c:pt idx="2794">
                  <c:v>28910</c:v>
                </c:pt>
                <c:pt idx="2795">
                  <c:v>28920</c:v>
                </c:pt>
                <c:pt idx="2796">
                  <c:v>28930</c:v>
                </c:pt>
                <c:pt idx="2797">
                  <c:v>28940</c:v>
                </c:pt>
                <c:pt idx="2798">
                  <c:v>28950</c:v>
                </c:pt>
                <c:pt idx="2799">
                  <c:v>28960</c:v>
                </c:pt>
                <c:pt idx="2800">
                  <c:v>28970</c:v>
                </c:pt>
                <c:pt idx="2801">
                  <c:v>28980</c:v>
                </c:pt>
                <c:pt idx="2802">
                  <c:v>28990</c:v>
                </c:pt>
                <c:pt idx="2803">
                  <c:v>29000</c:v>
                </c:pt>
                <c:pt idx="2804">
                  <c:v>29010</c:v>
                </c:pt>
                <c:pt idx="2805">
                  <c:v>29020</c:v>
                </c:pt>
                <c:pt idx="2806">
                  <c:v>29030</c:v>
                </c:pt>
                <c:pt idx="2807">
                  <c:v>29040</c:v>
                </c:pt>
                <c:pt idx="2808">
                  <c:v>29050</c:v>
                </c:pt>
                <c:pt idx="2809">
                  <c:v>29060</c:v>
                </c:pt>
                <c:pt idx="2810">
                  <c:v>29070</c:v>
                </c:pt>
                <c:pt idx="2811">
                  <c:v>29080</c:v>
                </c:pt>
                <c:pt idx="2812">
                  <c:v>29090</c:v>
                </c:pt>
                <c:pt idx="2813">
                  <c:v>29100</c:v>
                </c:pt>
                <c:pt idx="2814">
                  <c:v>29110</c:v>
                </c:pt>
                <c:pt idx="2815">
                  <c:v>29120</c:v>
                </c:pt>
                <c:pt idx="2816">
                  <c:v>29130</c:v>
                </c:pt>
                <c:pt idx="2817">
                  <c:v>29140</c:v>
                </c:pt>
                <c:pt idx="2818">
                  <c:v>29150</c:v>
                </c:pt>
                <c:pt idx="2819">
                  <c:v>29160</c:v>
                </c:pt>
                <c:pt idx="2820">
                  <c:v>29170</c:v>
                </c:pt>
                <c:pt idx="2821">
                  <c:v>29180</c:v>
                </c:pt>
                <c:pt idx="2822">
                  <c:v>29190</c:v>
                </c:pt>
                <c:pt idx="2823">
                  <c:v>29200</c:v>
                </c:pt>
                <c:pt idx="2824">
                  <c:v>29210</c:v>
                </c:pt>
                <c:pt idx="2825">
                  <c:v>29220</c:v>
                </c:pt>
                <c:pt idx="2826">
                  <c:v>29230</c:v>
                </c:pt>
                <c:pt idx="2827">
                  <c:v>29240</c:v>
                </c:pt>
                <c:pt idx="2828">
                  <c:v>29250</c:v>
                </c:pt>
                <c:pt idx="2829">
                  <c:v>29260</c:v>
                </c:pt>
                <c:pt idx="2830">
                  <c:v>29270</c:v>
                </c:pt>
                <c:pt idx="2831">
                  <c:v>29280</c:v>
                </c:pt>
                <c:pt idx="2832">
                  <c:v>29290</c:v>
                </c:pt>
                <c:pt idx="2833">
                  <c:v>29300</c:v>
                </c:pt>
                <c:pt idx="2834">
                  <c:v>29310</c:v>
                </c:pt>
                <c:pt idx="2835">
                  <c:v>29320</c:v>
                </c:pt>
                <c:pt idx="2836">
                  <c:v>29330</c:v>
                </c:pt>
                <c:pt idx="2837">
                  <c:v>29340</c:v>
                </c:pt>
                <c:pt idx="2838">
                  <c:v>29350</c:v>
                </c:pt>
                <c:pt idx="2839">
                  <c:v>29360</c:v>
                </c:pt>
                <c:pt idx="2840">
                  <c:v>29370</c:v>
                </c:pt>
                <c:pt idx="2841">
                  <c:v>29380</c:v>
                </c:pt>
                <c:pt idx="2842">
                  <c:v>29390</c:v>
                </c:pt>
                <c:pt idx="2843">
                  <c:v>29400</c:v>
                </c:pt>
                <c:pt idx="2844">
                  <c:v>29410</c:v>
                </c:pt>
                <c:pt idx="2845">
                  <c:v>29420</c:v>
                </c:pt>
                <c:pt idx="2846">
                  <c:v>29430</c:v>
                </c:pt>
                <c:pt idx="2847">
                  <c:v>29440</c:v>
                </c:pt>
                <c:pt idx="2848">
                  <c:v>29450</c:v>
                </c:pt>
                <c:pt idx="2849">
                  <c:v>29460</c:v>
                </c:pt>
                <c:pt idx="2850">
                  <c:v>29470</c:v>
                </c:pt>
                <c:pt idx="2851">
                  <c:v>29480</c:v>
                </c:pt>
                <c:pt idx="2852">
                  <c:v>29490</c:v>
                </c:pt>
                <c:pt idx="2853">
                  <c:v>29500</c:v>
                </c:pt>
                <c:pt idx="2854">
                  <c:v>29510</c:v>
                </c:pt>
                <c:pt idx="2855">
                  <c:v>29520</c:v>
                </c:pt>
                <c:pt idx="2856">
                  <c:v>29530</c:v>
                </c:pt>
                <c:pt idx="2857">
                  <c:v>29540</c:v>
                </c:pt>
                <c:pt idx="2858">
                  <c:v>29550</c:v>
                </c:pt>
                <c:pt idx="2859">
                  <c:v>29560</c:v>
                </c:pt>
                <c:pt idx="2860">
                  <c:v>29570</c:v>
                </c:pt>
                <c:pt idx="2861">
                  <c:v>29580</c:v>
                </c:pt>
                <c:pt idx="2862">
                  <c:v>29590</c:v>
                </c:pt>
                <c:pt idx="2863">
                  <c:v>29600</c:v>
                </c:pt>
                <c:pt idx="2864">
                  <c:v>29610</c:v>
                </c:pt>
                <c:pt idx="2865">
                  <c:v>29620</c:v>
                </c:pt>
                <c:pt idx="2866">
                  <c:v>29630</c:v>
                </c:pt>
                <c:pt idx="2867">
                  <c:v>29640</c:v>
                </c:pt>
                <c:pt idx="2868">
                  <c:v>29650</c:v>
                </c:pt>
                <c:pt idx="2869">
                  <c:v>29660</c:v>
                </c:pt>
                <c:pt idx="2870">
                  <c:v>29670</c:v>
                </c:pt>
                <c:pt idx="2871">
                  <c:v>29680</c:v>
                </c:pt>
                <c:pt idx="2872">
                  <c:v>29690</c:v>
                </c:pt>
                <c:pt idx="2873">
                  <c:v>29700</c:v>
                </c:pt>
                <c:pt idx="2874">
                  <c:v>29710</c:v>
                </c:pt>
                <c:pt idx="2875">
                  <c:v>29720</c:v>
                </c:pt>
                <c:pt idx="2876">
                  <c:v>29730</c:v>
                </c:pt>
                <c:pt idx="2877">
                  <c:v>29740</c:v>
                </c:pt>
                <c:pt idx="2878">
                  <c:v>29750</c:v>
                </c:pt>
                <c:pt idx="2879">
                  <c:v>29760</c:v>
                </c:pt>
                <c:pt idx="2880">
                  <c:v>29770</c:v>
                </c:pt>
                <c:pt idx="2881">
                  <c:v>29780</c:v>
                </c:pt>
                <c:pt idx="2882">
                  <c:v>29790</c:v>
                </c:pt>
                <c:pt idx="2883">
                  <c:v>29800</c:v>
                </c:pt>
                <c:pt idx="2884">
                  <c:v>29810</c:v>
                </c:pt>
                <c:pt idx="2885">
                  <c:v>29820</c:v>
                </c:pt>
                <c:pt idx="2886">
                  <c:v>29830</c:v>
                </c:pt>
                <c:pt idx="2887">
                  <c:v>29840</c:v>
                </c:pt>
                <c:pt idx="2888">
                  <c:v>29850</c:v>
                </c:pt>
                <c:pt idx="2889">
                  <c:v>29860</c:v>
                </c:pt>
                <c:pt idx="2890">
                  <c:v>29870</c:v>
                </c:pt>
                <c:pt idx="2891">
                  <c:v>29880</c:v>
                </c:pt>
                <c:pt idx="2892">
                  <c:v>29890</c:v>
                </c:pt>
                <c:pt idx="2893">
                  <c:v>29900</c:v>
                </c:pt>
                <c:pt idx="2894">
                  <c:v>29910</c:v>
                </c:pt>
                <c:pt idx="2895">
                  <c:v>29920</c:v>
                </c:pt>
                <c:pt idx="2896">
                  <c:v>29930</c:v>
                </c:pt>
                <c:pt idx="2897">
                  <c:v>29940</c:v>
                </c:pt>
                <c:pt idx="2898">
                  <c:v>29950</c:v>
                </c:pt>
                <c:pt idx="2899">
                  <c:v>29960</c:v>
                </c:pt>
                <c:pt idx="2900">
                  <c:v>29970</c:v>
                </c:pt>
                <c:pt idx="2901">
                  <c:v>29980</c:v>
                </c:pt>
                <c:pt idx="2902">
                  <c:v>29990</c:v>
                </c:pt>
                <c:pt idx="2903">
                  <c:v>30000</c:v>
                </c:pt>
                <c:pt idx="2904">
                  <c:v>40000</c:v>
                </c:pt>
                <c:pt idx="2905">
                  <c:v>50000</c:v>
                </c:pt>
                <c:pt idx="2906">
                  <c:v>60000</c:v>
                </c:pt>
                <c:pt idx="2907">
                  <c:v>70000</c:v>
                </c:pt>
                <c:pt idx="2908">
                  <c:v>80000</c:v>
                </c:pt>
                <c:pt idx="2909">
                  <c:v>90000</c:v>
                </c:pt>
                <c:pt idx="2910">
                  <c:v>100000</c:v>
                </c:pt>
                <c:pt idx="2911">
                  <c:v>110000</c:v>
                </c:pt>
                <c:pt idx="2912">
                  <c:v>120000</c:v>
                </c:pt>
                <c:pt idx="2913">
                  <c:v>130000</c:v>
                </c:pt>
                <c:pt idx="2914">
                  <c:v>140000</c:v>
                </c:pt>
                <c:pt idx="2915">
                  <c:v>150000</c:v>
                </c:pt>
                <c:pt idx="2916">
                  <c:v>160000</c:v>
                </c:pt>
                <c:pt idx="2917">
                  <c:v>170000</c:v>
                </c:pt>
                <c:pt idx="2918">
                  <c:v>180000</c:v>
                </c:pt>
                <c:pt idx="2919">
                  <c:v>190000</c:v>
                </c:pt>
                <c:pt idx="2920">
                  <c:v>200000</c:v>
                </c:pt>
                <c:pt idx="2921">
                  <c:v>210000</c:v>
                </c:pt>
                <c:pt idx="2922">
                  <c:v>220000</c:v>
                </c:pt>
                <c:pt idx="2923">
                  <c:v>230000</c:v>
                </c:pt>
                <c:pt idx="2924">
                  <c:v>240000</c:v>
                </c:pt>
                <c:pt idx="2925">
                  <c:v>250000</c:v>
                </c:pt>
                <c:pt idx="2926">
                  <c:v>260000</c:v>
                </c:pt>
                <c:pt idx="2927">
                  <c:v>270000</c:v>
                </c:pt>
                <c:pt idx="2928">
                  <c:v>280000</c:v>
                </c:pt>
                <c:pt idx="2929">
                  <c:v>290000</c:v>
                </c:pt>
                <c:pt idx="2930">
                  <c:v>300000</c:v>
                </c:pt>
                <c:pt idx="2931">
                  <c:v>310000</c:v>
                </c:pt>
                <c:pt idx="2932">
                  <c:v>320000</c:v>
                </c:pt>
                <c:pt idx="2933">
                  <c:v>330000</c:v>
                </c:pt>
                <c:pt idx="2934">
                  <c:v>340000</c:v>
                </c:pt>
                <c:pt idx="2935">
                  <c:v>350000</c:v>
                </c:pt>
                <c:pt idx="2936">
                  <c:v>360000</c:v>
                </c:pt>
                <c:pt idx="2937">
                  <c:v>370000</c:v>
                </c:pt>
                <c:pt idx="2938">
                  <c:v>380000</c:v>
                </c:pt>
                <c:pt idx="2939">
                  <c:v>390000</c:v>
                </c:pt>
                <c:pt idx="2940">
                  <c:v>400000</c:v>
                </c:pt>
                <c:pt idx="2941">
                  <c:v>410000</c:v>
                </c:pt>
                <c:pt idx="2942">
                  <c:v>420000</c:v>
                </c:pt>
                <c:pt idx="2943">
                  <c:v>430000</c:v>
                </c:pt>
                <c:pt idx="2944">
                  <c:v>440000</c:v>
                </c:pt>
                <c:pt idx="2945">
                  <c:v>450000</c:v>
                </c:pt>
                <c:pt idx="2946">
                  <c:v>460000</c:v>
                </c:pt>
                <c:pt idx="2947">
                  <c:v>470000</c:v>
                </c:pt>
                <c:pt idx="2948">
                  <c:v>480000</c:v>
                </c:pt>
                <c:pt idx="2949">
                  <c:v>490000</c:v>
                </c:pt>
                <c:pt idx="2950">
                  <c:v>500000</c:v>
                </c:pt>
                <c:pt idx="2951">
                  <c:v>510000</c:v>
                </c:pt>
                <c:pt idx="2952">
                  <c:v>520000</c:v>
                </c:pt>
                <c:pt idx="2953">
                  <c:v>530000</c:v>
                </c:pt>
                <c:pt idx="2954">
                  <c:v>540000</c:v>
                </c:pt>
                <c:pt idx="2955">
                  <c:v>550000</c:v>
                </c:pt>
                <c:pt idx="2956">
                  <c:v>560000</c:v>
                </c:pt>
                <c:pt idx="2957">
                  <c:v>570000</c:v>
                </c:pt>
                <c:pt idx="2958">
                  <c:v>580000</c:v>
                </c:pt>
                <c:pt idx="2959">
                  <c:v>590000</c:v>
                </c:pt>
                <c:pt idx="2960">
                  <c:v>600000</c:v>
                </c:pt>
                <c:pt idx="2961">
                  <c:v>610000</c:v>
                </c:pt>
                <c:pt idx="2962">
                  <c:v>620000</c:v>
                </c:pt>
                <c:pt idx="2963">
                  <c:v>630000</c:v>
                </c:pt>
                <c:pt idx="2964">
                  <c:v>640000</c:v>
                </c:pt>
                <c:pt idx="2965">
                  <c:v>650000</c:v>
                </c:pt>
                <c:pt idx="2966">
                  <c:v>660000</c:v>
                </c:pt>
                <c:pt idx="2967">
                  <c:v>670000</c:v>
                </c:pt>
                <c:pt idx="2968">
                  <c:v>680000</c:v>
                </c:pt>
                <c:pt idx="2969">
                  <c:v>690000</c:v>
                </c:pt>
                <c:pt idx="2970">
                  <c:v>700000</c:v>
                </c:pt>
                <c:pt idx="2971">
                  <c:v>710000</c:v>
                </c:pt>
                <c:pt idx="2972">
                  <c:v>720000</c:v>
                </c:pt>
                <c:pt idx="2973">
                  <c:v>730000</c:v>
                </c:pt>
                <c:pt idx="2974">
                  <c:v>740000</c:v>
                </c:pt>
                <c:pt idx="2975">
                  <c:v>750000</c:v>
                </c:pt>
                <c:pt idx="2976">
                  <c:v>760000</c:v>
                </c:pt>
                <c:pt idx="2977">
                  <c:v>770000</c:v>
                </c:pt>
                <c:pt idx="2978">
                  <c:v>780000</c:v>
                </c:pt>
                <c:pt idx="2979">
                  <c:v>790000</c:v>
                </c:pt>
                <c:pt idx="2980">
                  <c:v>800000</c:v>
                </c:pt>
                <c:pt idx="2981">
                  <c:v>810000</c:v>
                </c:pt>
                <c:pt idx="2982">
                  <c:v>820000</c:v>
                </c:pt>
                <c:pt idx="2983">
                  <c:v>830000</c:v>
                </c:pt>
                <c:pt idx="2984">
                  <c:v>840000</c:v>
                </c:pt>
                <c:pt idx="2985">
                  <c:v>850000</c:v>
                </c:pt>
                <c:pt idx="2986">
                  <c:v>860000</c:v>
                </c:pt>
                <c:pt idx="2987">
                  <c:v>870000</c:v>
                </c:pt>
                <c:pt idx="2988">
                  <c:v>880000</c:v>
                </c:pt>
                <c:pt idx="2989">
                  <c:v>890000</c:v>
                </c:pt>
                <c:pt idx="2990">
                  <c:v>900000</c:v>
                </c:pt>
                <c:pt idx="2991">
                  <c:v>910000</c:v>
                </c:pt>
                <c:pt idx="2992">
                  <c:v>920000</c:v>
                </c:pt>
                <c:pt idx="2993">
                  <c:v>930000</c:v>
                </c:pt>
                <c:pt idx="2994">
                  <c:v>940000</c:v>
                </c:pt>
                <c:pt idx="2995">
                  <c:v>950000</c:v>
                </c:pt>
                <c:pt idx="2996">
                  <c:v>960000</c:v>
                </c:pt>
                <c:pt idx="2997">
                  <c:v>970000</c:v>
                </c:pt>
                <c:pt idx="2998">
                  <c:v>980000</c:v>
                </c:pt>
                <c:pt idx="2999">
                  <c:v>990000</c:v>
                </c:pt>
                <c:pt idx="3000">
                  <c:v>1000000</c:v>
                </c:pt>
              </c:numCache>
            </c:numRef>
          </c:xVal>
          <c:yVal>
            <c:numRef>
              <c:f>'Filtering Calculations'!$S$3:$S$3003</c:f>
              <c:numCache>
                <c:formatCode>General</c:formatCode>
                <c:ptCount val="3001"/>
                <c:pt idx="0">
                  <c:v>4.3353997919279515E-5</c:v>
                </c:pt>
                <c:pt idx="1">
                  <c:v>1.7353952061581407E-3</c:v>
                </c:pt>
                <c:pt idx="2">
                  <c:v>3.4782279255898886E-3</c:v>
                </c:pt>
                <c:pt idx="3">
                  <c:v>4.3547837098060777E-3</c:v>
                </c:pt>
                <c:pt idx="4">
                  <c:v>8.8279865988397637E-3</c:v>
                </c:pt>
                <c:pt idx="5">
                  <c:v>1.3548985401395654E-2</c:v>
                </c:pt>
                <c:pt idx="6">
                  <c:v>1.8671267040330723E-2</c:v>
                </c:pt>
                <c:pt idx="7">
                  <c:v>2.4390756907702631E-2</c:v>
                </c:pt>
                <c:pt idx="8">
                  <c:v>3.0974327200695918E-2</c:v>
                </c:pt>
                <c:pt idx="9">
                  <c:v>3.880805352271062E-2</c:v>
                </c:pt>
                <c:pt idx="10">
                  <c:v>4.8485340267682711E-2</c:v>
                </c:pt>
                <c:pt idx="11">
                  <c:v>6.0981315261350255E-2</c:v>
                </c:pt>
                <c:pt idx="12">
                  <c:v>7.803260779781121E-2</c:v>
                </c:pt>
                <c:pt idx="13">
                  <c:v>0.10307296388027534</c:v>
                </c:pt>
                <c:pt idx="14">
                  <c:v>0.10625119613794463</c:v>
                </c:pt>
                <c:pt idx="15">
                  <c:v>0.10959015052306643</c:v>
                </c:pt>
                <c:pt idx="16">
                  <c:v>0.11310261106637319</c:v>
                </c:pt>
                <c:pt idx="17">
                  <c:v>0.11680273460759315</c:v>
                </c:pt>
                <c:pt idx="18">
                  <c:v>0.12070623820772128</c:v>
                </c:pt>
                <c:pt idx="19">
                  <c:v>0.12483061773087706</c:v>
                </c:pt>
                <c:pt idx="20">
                  <c:v>0.12919540372655858</c:v>
                </c:pt>
                <c:pt idx="21">
                  <c:v>0.13382246213665616</c:v>
                </c:pt>
                <c:pt idx="22">
                  <c:v>0.13873634910409194</c:v>
                </c:pt>
                <c:pt idx="23">
                  <c:v>0.14396473137425103</c:v>
                </c:pt>
                <c:pt idx="24">
                  <c:v>0.14953888659141881</c:v>
                </c:pt>
                <c:pt idx="25">
                  <c:v>0.15549430137790973</c:v>
                </c:pt>
                <c:pt idx="26">
                  <c:v>0.16187138967805606</c:v>
                </c:pt>
                <c:pt idx="27">
                  <c:v>0.16871635976295815</c:v>
                </c:pt>
                <c:pt idx="28">
                  <c:v>0.17608226593532858</c:v>
                </c:pt>
                <c:pt idx="29">
                  <c:v>0.18403029088892284</c:v>
                </c:pt>
                <c:pt idx="30">
                  <c:v>0.19263131757601895</c:v>
                </c:pt>
                <c:pt idx="31">
                  <c:v>0.20196786624500299</c:v>
                </c:pt>
                <c:pt idx="32">
                  <c:v>0.21213649420892211</c:v>
                </c:pt>
                <c:pt idx="33">
                  <c:v>0.22325078434781892</c:v>
                </c:pt>
                <c:pt idx="34">
                  <c:v>0.23544508500138109</c:v>
                </c:pt>
                <c:pt idx="35">
                  <c:v>0.24887921041155461</c:v>
                </c:pt>
                <c:pt idx="36">
                  <c:v>0.26374436813918545</c:v>
                </c:pt>
                <c:pt idx="37">
                  <c:v>0.28027064638110305</c:v>
                </c:pt>
                <c:pt idx="38">
                  <c:v>0.29873646193118064</c:v>
                </c:pt>
                <c:pt idx="39">
                  <c:v>0.31948041540870886</c:v>
                </c:pt>
                <c:pt idx="40">
                  <c:v>0.34291596592390933</c:v>
                </c:pt>
                <c:pt idx="41">
                  <c:v>0.36954908541670606</c:v>
                </c:pt>
                <c:pt idx="42">
                  <c:v>0.39999827235817986</c:v>
                </c:pt>
                <c:pt idx="43">
                  <c:v>0.43501430499151006</c:v>
                </c:pt>
                <c:pt idx="44">
                  <c:v>0.47549239680705369</c:v>
                </c:pt>
                <c:pt idx="45">
                  <c:v>0.52245883489844647</c:v>
                </c:pt>
                <c:pt idx="46">
                  <c:v>0.57699157073224971</c:v>
                </c:pt>
                <c:pt idx="47">
                  <c:v>0.6399893844662502</c:v>
                </c:pt>
                <c:pt idx="48">
                  <c:v>0.71162816797394457</c:v>
                </c:pt>
                <c:pt idx="49">
                  <c:v>0.7902628726942873</c:v>
                </c:pt>
                <c:pt idx="50">
                  <c:v>0.87063430461378111</c:v>
                </c:pt>
                <c:pt idx="51">
                  <c:v>0.94205084480424628</c:v>
                </c:pt>
                <c:pt idx="52">
                  <c:v>0.98913717666474654</c:v>
                </c:pt>
                <c:pt idx="53">
                  <c:v>0.99835141434970698</c:v>
                </c:pt>
                <c:pt idx="54">
                  <c:v>0.96729578296707763</c:v>
                </c:pt>
                <c:pt idx="55">
                  <c:v>0.9065457407803672</c:v>
                </c:pt>
                <c:pt idx="56">
                  <c:v>0.8316522137888136</c:v>
                </c:pt>
                <c:pt idx="57">
                  <c:v>0.75500495940723455</c:v>
                </c:pt>
                <c:pt idx="58">
                  <c:v>0.68347728094111737</c:v>
                </c:pt>
                <c:pt idx="59">
                  <c:v>0.61974950807938123</c:v>
                </c:pt>
                <c:pt idx="60">
                  <c:v>0.56419605301132125</c:v>
                </c:pt>
                <c:pt idx="61">
                  <c:v>0.51617749569193483</c:v>
                </c:pt>
                <c:pt idx="62">
                  <c:v>0.4747241748487811</c:v>
                </c:pt>
                <c:pt idx="63">
                  <c:v>0.43884584449507441</c:v>
                </c:pt>
                <c:pt idx="64">
                  <c:v>0.40765109607266259</c:v>
                </c:pt>
                <c:pt idx="65">
                  <c:v>0.38037993336640114</c:v>
                </c:pt>
                <c:pt idx="66">
                  <c:v>0.35640046321260221</c:v>
                </c:pt>
                <c:pt idx="67">
                  <c:v>0.33519300732559848</c:v>
                </c:pt>
                <c:pt idx="68">
                  <c:v>0.31633162013139104</c:v>
                </c:pt>
                <c:pt idx="69">
                  <c:v>0.29946690410914295</c:v>
                </c:pt>
                <c:pt idx="70">
                  <c:v>0.28431134507158257</c:v>
                </c:pt>
                <c:pt idx="71">
                  <c:v>0.27062728780412648</c:v>
                </c:pt>
                <c:pt idx="72">
                  <c:v>0.25821726726062011</c:v>
                </c:pt>
                <c:pt idx="73">
                  <c:v>0.246916303496961</c:v>
                </c:pt>
                <c:pt idx="74">
                  <c:v>0.23658578052704429</c:v>
                </c:pt>
                <c:pt idx="75">
                  <c:v>0.22710858173369569</c:v>
                </c:pt>
                <c:pt idx="76">
                  <c:v>0.2183852144017871</c:v>
                </c:pt>
                <c:pt idx="77">
                  <c:v>0.21033071075951873</c:v>
                </c:pt>
                <c:pt idx="78">
                  <c:v>0.20287213884025213</c:v>
                </c:pt>
                <c:pt idx="79">
                  <c:v>0.19594659334572909</c:v>
                </c:pt>
                <c:pt idx="80">
                  <c:v>0.18949956563346315</c:v>
                </c:pt>
                <c:pt idx="81">
                  <c:v>0.1834836144061906</c:v>
                </c:pt>
                <c:pt idx="82">
                  <c:v>0.17785727600663037</c:v>
                </c:pt>
                <c:pt idx="83">
                  <c:v>0.17258416656391395</c:v>
                </c:pt>
                <c:pt idx="84">
                  <c:v>0.1676322385198436</c:v>
                </c:pt>
                <c:pt idx="85">
                  <c:v>0.16297316200247183</c:v>
                </c:pt>
                <c:pt idx="86">
                  <c:v>0.15858180766396854</c:v>
                </c:pt>
                <c:pt idx="87">
                  <c:v>0.15443581238067647</c:v>
                </c:pt>
                <c:pt idx="88">
                  <c:v>0.15051521294566148</c:v>
                </c:pt>
                <c:pt idx="89">
                  <c:v>0.14680213581075091</c:v>
                </c:pt>
                <c:pt idx="90">
                  <c:v>0.14328053324038847</c:v>
                </c:pt>
                <c:pt idx="91">
                  <c:v>0.13993595806390369</c:v>
                </c:pt>
                <c:pt idx="92">
                  <c:v>0.1367553706630408</c:v>
                </c:pt>
                <c:pt idx="93">
                  <c:v>0.13372697298977065</c:v>
                </c:pt>
                <c:pt idx="94">
                  <c:v>0.13084006533850998</c:v>
                </c:pt>
                <c:pt idx="95">
                  <c:v>0.12808492234550251</c:v>
                </c:pt>
                <c:pt idx="96">
                  <c:v>0.1254526852939338</c:v>
                </c:pt>
                <c:pt idx="97">
                  <c:v>0.1229352682956744</c:v>
                </c:pt>
                <c:pt idx="98">
                  <c:v>0.12052527632227007</c:v>
                </c:pt>
                <c:pt idx="99">
                  <c:v>0.11821593338690874</c:v>
                </c:pt>
                <c:pt idx="100">
                  <c:v>0.11600101944975896</c:v>
                </c:pt>
                <c:pt idx="101">
                  <c:v>0.11387481484250545</c:v>
                </c:pt>
                <c:pt idx="102">
                  <c:v>0.11183205119302592</c:v>
                </c:pt>
                <c:pt idx="103">
                  <c:v>0.10986786798506333</c:v>
                </c:pt>
                <c:pt idx="104">
                  <c:v>0.10797777401615068</c:v>
                </c:pt>
                <c:pt idx="105">
                  <c:v>0.10615761312452637</c:v>
                </c:pt>
                <c:pt idx="106">
                  <c:v>0.10440353364602784</c:v>
                </c:pt>
                <c:pt idx="107">
                  <c:v>0.10271196113797523</c:v>
                </c:pt>
                <c:pt idx="108">
                  <c:v>0.10107957397128615</c:v>
                </c:pt>
                <c:pt idx="109">
                  <c:v>9.9503281446484057E-2</c:v>
                </c:pt>
                <c:pt idx="110">
                  <c:v>9.7980204135511118E-2</c:v>
                </c:pt>
                <c:pt idx="111">
                  <c:v>9.6507656190657279E-2</c:v>
                </c:pt>
                <c:pt idx="112">
                  <c:v>9.5083129395583596E-2</c:v>
                </c:pt>
                <c:pt idx="113">
                  <c:v>9.3704278762250168E-2</c:v>
                </c:pt>
                <c:pt idx="114">
                  <c:v>9.2368909502318575E-2</c:v>
                </c:pt>
                <c:pt idx="115">
                  <c:v>9.1074965222910392E-2</c:v>
                </c:pt>
                <c:pt idx="116">
                  <c:v>8.9820517214989432E-2</c:v>
                </c:pt>
                <c:pt idx="117">
                  <c:v>8.8603754718536556E-2</c:v>
                </c:pt>
                <c:pt idx="118">
                  <c:v>8.7422976062465726E-2</c:v>
                </c:pt>
                <c:pt idx="119">
                  <c:v>8.627658058919907E-2</c:v>
                </c:pt>
                <c:pt idx="120">
                  <c:v>8.5163061284235855E-2</c:v>
                </c:pt>
                <c:pt idx="121">
                  <c:v>8.4080998040136176E-2</c:v>
                </c:pt>
                <c:pt idx="122">
                  <c:v>8.3029051492278447E-2</c:v>
                </c:pt>
                <c:pt idx="123">
                  <c:v>8.2005957370702653E-2</c:v>
                </c:pt>
                <c:pt idx="124">
                  <c:v>8.1010521318447756E-2</c:v>
                </c:pt>
                <c:pt idx="125">
                  <c:v>8.0041614132151162E-2</c:v>
                </c:pt>
                <c:pt idx="126">
                  <c:v>7.9098167385395546E-2</c:v>
                </c:pt>
                <c:pt idx="127">
                  <c:v>7.8179169399448092E-2</c:v>
                </c:pt>
                <c:pt idx="128">
                  <c:v>7.7283661529713374E-2</c:v>
                </c:pt>
                <c:pt idx="129">
                  <c:v>7.6410734739472255E-2</c:v>
                </c:pt>
                <c:pt idx="130">
                  <c:v>7.5559526435360805E-2</c:v>
                </c:pt>
                <c:pt idx="131">
                  <c:v>7.4729217541602416E-2</c:v>
                </c:pt>
                <c:pt idx="132">
                  <c:v>7.391902979227917E-2</c:v>
                </c:pt>
                <c:pt idx="133">
                  <c:v>7.3128223222953509E-2</c:v>
                </c:pt>
                <c:pt idx="134">
                  <c:v>7.2356093844756747E-2</c:v>
                </c:pt>
                <c:pt idx="135">
                  <c:v>7.1601971485671739E-2</c:v>
                </c:pt>
                <c:pt idx="136">
                  <c:v>7.0865217785179027E-2</c:v>
                </c:pt>
                <c:pt idx="137">
                  <c:v>7.0145224329724795E-2</c:v>
                </c:pt>
                <c:pt idx="138">
                  <c:v>6.9441410917626248E-2</c:v>
                </c:pt>
                <c:pt idx="139">
                  <c:v>6.8753223943067848E-2</c:v>
                </c:pt>
                <c:pt idx="140">
                  <c:v>6.8080134889774477E-2</c:v>
                </c:pt>
                <c:pt idx="141">
                  <c:v>6.7421638925787994E-2</c:v>
                </c:pt>
                <c:pt idx="142">
                  <c:v>6.6777253591529181E-2</c:v>
                </c:pt>
                <c:pt idx="143">
                  <c:v>6.6146517574009508E-2</c:v>
                </c:pt>
                <c:pt idx="144">
                  <c:v>6.5528989560673934E-2</c:v>
                </c:pt>
                <c:pt idx="145">
                  <c:v>6.4924247166911725E-2</c:v>
                </c:pt>
                <c:pt idx="146">
                  <c:v>6.433188593177766E-2</c:v>
                </c:pt>
                <c:pt idx="147">
                  <c:v>6.3751518376921515E-2</c:v>
                </c:pt>
                <c:pt idx="148">
                  <c:v>6.3182773124138808E-2</c:v>
                </c:pt>
                <c:pt idx="149">
                  <c:v>6.2625294067331583E-2</c:v>
                </c:pt>
                <c:pt idx="150">
                  <c:v>6.2078739595009411E-2</c:v>
                </c:pt>
                <c:pt idx="151">
                  <c:v>6.154278185977264E-2</c:v>
                </c:pt>
                <c:pt idx="152">
                  <c:v>6.101710609150203E-2</c:v>
                </c:pt>
                <c:pt idx="153">
                  <c:v>6.0501409951237525E-2</c:v>
                </c:pt>
                <c:pt idx="154">
                  <c:v>5.9995402922964701E-2</c:v>
                </c:pt>
                <c:pt idx="155">
                  <c:v>5.949880574074163E-2</c:v>
                </c:pt>
                <c:pt idx="156">
                  <c:v>5.9011349848795878E-2</c:v>
                </c:pt>
                <c:pt idx="157">
                  <c:v>5.8532776892401384E-2</c:v>
                </c:pt>
                <c:pt idx="158">
                  <c:v>5.80628382375089E-2</c:v>
                </c:pt>
                <c:pt idx="159">
                  <c:v>5.7601294517254986E-2</c:v>
                </c:pt>
                <c:pt idx="160">
                  <c:v>5.7147915203612801E-2</c:v>
                </c:pt>
                <c:pt idx="161">
                  <c:v>5.6702478202574652E-2</c:v>
                </c:pt>
                <c:pt idx="162">
                  <c:v>5.6264769471373315E-2</c:v>
                </c:pt>
                <c:pt idx="163">
                  <c:v>5.5834582656355783E-2</c:v>
                </c:pt>
                <c:pt idx="164">
                  <c:v>5.5411718750222334E-2</c:v>
                </c:pt>
                <c:pt idx="165">
                  <c:v>5.499598576743419E-2</c:v>
                </c:pt>
                <c:pt idx="166">
                  <c:v>5.4587198436676899E-2</c:v>
                </c:pt>
                <c:pt idx="167">
                  <c:v>5.4185177909343886E-2</c:v>
                </c:pt>
                <c:pt idx="168">
                  <c:v>5.3789751483075264E-2</c:v>
                </c:pt>
                <c:pt idx="169">
                  <c:v>5.3400752339453676E-2</c:v>
                </c:pt>
                <c:pt idx="170">
                  <c:v>5.3018019295018551E-2</c:v>
                </c:pt>
                <c:pt idx="171">
                  <c:v>5.2641396564817346E-2</c:v>
                </c:pt>
                <c:pt idx="172">
                  <c:v>5.2270733537763785E-2</c:v>
                </c:pt>
                <c:pt idx="173">
                  <c:v>5.190588456312125E-2</c:v>
                </c:pt>
                <c:pt idx="174">
                  <c:v>5.1546708747474169E-2</c:v>
                </c:pt>
                <c:pt idx="175">
                  <c:v>5.1193069761591756E-2</c:v>
                </c:pt>
                <c:pt idx="176">
                  <c:v>5.0844835656626369E-2</c:v>
                </c:pt>
                <c:pt idx="177">
                  <c:v>5.0501878689124695E-2</c:v>
                </c:pt>
                <c:pt idx="178">
                  <c:v>5.0164075154363094E-2</c:v>
                </c:pt>
                <c:pt idx="179">
                  <c:v>4.9831305227548639E-2</c:v>
                </c:pt>
                <c:pt idx="180">
                  <c:v>4.9503452812456668E-2</c:v>
                </c:pt>
                <c:pt idx="181">
                  <c:v>4.9180405397101695E-2</c:v>
                </c:pt>
                <c:pt idx="182">
                  <c:v>4.8862053916063401E-2</c:v>
                </c:pt>
                <c:pt idx="183">
                  <c:v>4.8548292619112907E-2</c:v>
                </c:pt>
                <c:pt idx="184">
                  <c:v>4.8239018945805123E-2</c:v>
                </c:pt>
                <c:pt idx="185">
                  <c:v>4.7934133405724076E-2</c:v>
                </c:pt>
                <c:pt idx="186">
                  <c:v>4.7633539464085724E-2</c:v>
                </c:pt>
                <c:pt idx="187">
                  <c:v>4.7337143432421347E-2</c:v>
                </c:pt>
                <c:pt idx="188">
                  <c:v>4.7044854364079791E-2</c:v>
                </c:pt>
                <c:pt idx="189">
                  <c:v>4.675658395430278E-2</c:v>
                </c:pt>
                <c:pt idx="190">
                  <c:v>4.6472246444641832E-2</c:v>
                </c:pt>
                <c:pt idx="191">
                  <c:v>4.6191758531497776E-2</c:v>
                </c:pt>
                <c:pt idx="192">
                  <c:v>4.5915039278577437E-2</c:v>
                </c:pt>
                <c:pt idx="193">
                  <c:v>4.5642010033072999E-2</c:v>
                </c:pt>
                <c:pt idx="194">
                  <c:v>4.5372594345380629E-2</c:v>
                </c:pt>
                <c:pt idx="195">
                  <c:v>4.5106717892185344E-2</c:v>
                </c:pt>
                <c:pt idx="196">
                  <c:v>4.4844308402748563E-2</c:v>
                </c:pt>
                <c:pt idx="197">
                  <c:v>4.4585295588243902E-2</c:v>
                </c:pt>
                <c:pt idx="198">
                  <c:v>4.4329611073995127E-2</c:v>
                </c:pt>
                <c:pt idx="199">
                  <c:v>4.4077188334478122E-2</c:v>
                </c:pt>
                <c:pt idx="200">
                  <c:v>4.3827962630956369E-2</c:v>
                </c:pt>
                <c:pt idx="201">
                  <c:v>4.3581870951626106E-2</c:v>
                </c:pt>
                <c:pt idx="202">
                  <c:v>4.3338851954154239E-2</c:v>
                </c:pt>
                <c:pt idx="203">
                  <c:v>4.3098845910498264E-2</c:v>
                </c:pt>
                <c:pt idx="204">
                  <c:v>4.2861794653902739E-2</c:v>
                </c:pt>
                <c:pt idx="205">
                  <c:v>4.2627641527973409E-2</c:v>
                </c:pt>
                <c:pt idx="206">
                  <c:v>4.2396331337733975E-2</c:v>
                </c:pt>
                <c:pt idx="207">
                  <c:v>4.2167810302576478E-2</c:v>
                </c:pt>
                <c:pt idx="208">
                  <c:v>4.1942026011020088E-2</c:v>
                </c:pt>
                <c:pt idx="209">
                  <c:v>4.1718927377197838E-2</c:v>
                </c:pt>
                <c:pt idx="210">
                  <c:v>4.1498464598994707E-2</c:v>
                </c:pt>
                <c:pt idx="211">
                  <c:v>4.1280589117764541E-2</c:v>
                </c:pt>
                <c:pt idx="212">
                  <c:v>4.1065253579556489E-2</c:v>
                </c:pt>
                <c:pt idx="213">
                  <c:v>4.0852411797785634E-2</c:v>
                </c:pt>
                <c:pt idx="214">
                  <c:v>4.0642018717285226E-2</c:v>
                </c:pt>
                <c:pt idx="215">
                  <c:v>4.0434030379681372E-2</c:v>
                </c:pt>
                <c:pt idx="216">
                  <c:v>4.0228403890033647E-2</c:v>
                </c:pt>
                <c:pt idx="217">
                  <c:v>4.0025097384687951E-2</c:v>
                </c:pt>
                <c:pt idx="218">
                  <c:v>3.9824070000290535E-2</c:v>
                </c:pt>
                <c:pt idx="219">
                  <c:v>3.9625281843914603E-2</c:v>
                </c:pt>
                <c:pt idx="220">
                  <c:v>3.9428693964253012E-2</c:v>
                </c:pt>
                <c:pt idx="221">
                  <c:v>3.9234268323832998E-2</c:v>
                </c:pt>
                <c:pt idx="222">
                  <c:v>3.9041967772210882E-2</c:v>
                </c:pt>
                <c:pt idx="223">
                  <c:v>3.8851756020106626E-2</c:v>
                </c:pt>
                <c:pt idx="224">
                  <c:v>3.8663597614439979E-2</c:v>
                </c:pt>
                <c:pt idx="225">
                  <c:v>3.8477457914231745E-2</c:v>
                </c:pt>
                <c:pt idx="226">
                  <c:v>3.8293303067335471E-2</c:v>
                </c:pt>
                <c:pt idx="227">
                  <c:v>3.8111099987966163E-2</c:v>
                </c:pt>
                <c:pt idx="228">
                  <c:v>3.7930816334994538E-2</c:v>
                </c:pt>
                <c:pt idx="229">
                  <c:v>3.7752420490976421E-2</c:v>
                </c:pt>
                <c:pt idx="230">
                  <c:v>3.7575881541888394E-2</c:v>
                </c:pt>
                <c:pt idx="231">
                  <c:v>3.7401169257542131E-2</c:v>
                </c:pt>
                <c:pt idx="232">
                  <c:v>3.722825407265104E-2</c:v>
                </c:pt>
                <c:pt idx="233">
                  <c:v>3.7057107068523873E-2</c:v>
                </c:pt>
                <c:pt idx="234">
                  <c:v>3.688769995536139E-2</c:v>
                </c:pt>
                <c:pt idx="235">
                  <c:v>3.6720005055132829E-2</c:v>
                </c:pt>
                <c:pt idx="236">
                  <c:v>3.655399528501023E-2</c:v>
                </c:pt>
                <c:pt idx="237">
                  <c:v>3.6389644141339487E-2</c:v>
                </c:pt>
                <c:pt idx="238">
                  <c:v>3.6226925684128004E-2</c:v>
                </c:pt>
                <c:pt idx="239">
                  <c:v>3.6065814522029387E-2</c:v>
                </c:pt>
                <c:pt idx="240">
                  <c:v>3.5906285797807067E-2</c:v>
                </c:pt>
                <c:pt idx="241">
                  <c:v>3.5748315174258631E-2</c:v>
                </c:pt>
                <c:pt idx="242">
                  <c:v>3.5591878820584399E-2</c:v>
                </c:pt>
                <c:pt idx="243">
                  <c:v>3.5436953399183534E-2</c:v>
                </c:pt>
                <c:pt idx="244">
                  <c:v>3.5283516052862424E-2</c:v>
                </c:pt>
                <c:pt idx="245">
                  <c:v>3.5131544392440102E-2</c:v>
                </c:pt>
                <c:pt idx="246">
                  <c:v>3.4981016484736754E-2</c:v>
                </c:pt>
                <c:pt idx="247">
                  <c:v>3.4831910840931075E-2</c:v>
                </c:pt>
                <c:pt idx="248">
                  <c:v>3.4684206405273831E-2</c:v>
                </c:pt>
                <c:pt idx="249">
                  <c:v>3.4537882544144527E-2</c:v>
                </c:pt>
                <c:pt idx="250">
                  <c:v>3.4392919035439354E-2</c:v>
                </c:pt>
                <c:pt idx="251">
                  <c:v>3.4249296058278651E-2</c:v>
                </c:pt>
                <c:pt idx="252">
                  <c:v>3.4106994183022578E-2</c:v>
                </c:pt>
                <c:pt idx="253">
                  <c:v>3.3965994361584637E-2</c:v>
                </c:pt>
                <c:pt idx="254">
                  <c:v>3.3826277918032249E-2</c:v>
                </c:pt>
                <c:pt idx="255">
                  <c:v>3.3687826539464893E-2</c:v>
                </c:pt>
                <c:pt idx="256">
                  <c:v>3.3550622267160032E-2</c:v>
                </c:pt>
                <c:pt idx="257">
                  <c:v>3.3414647487977803E-2</c:v>
                </c:pt>
                <c:pt idx="258">
                  <c:v>3.3279884926015656E-2</c:v>
                </c:pt>
                <c:pt idx="259">
                  <c:v>3.3146317634504534E-2</c:v>
                </c:pt>
                <c:pt idx="260">
                  <c:v>3.3013928987938319E-2</c:v>
                </c:pt>
                <c:pt idx="261">
                  <c:v>3.288270267442895E-2</c:v>
                </c:pt>
                <c:pt idx="262">
                  <c:v>3.2752622688279498E-2</c:v>
                </c:pt>
                <c:pt idx="263">
                  <c:v>3.2623673322768151E-2</c:v>
                </c:pt>
                <c:pt idx="264">
                  <c:v>3.2495839163135962E-2</c:v>
                </c:pt>
                <c:pt idx="265">
                  <c:v>3.2369105079771796E-2</c:v>
                </c:pt>
                <c:pt idx="266">
                  <c:v>3.2243456221588029E-2</c:v>
                </c:pt>
                <c:pt idx="267">
                  <c:v>3.2118878009580666E-2</c:v>
                </c:pt>
                <c:pt idx="268">
                  <c:v>3.1995356130568108E-2</c:v>
                </c:pt>
                <c:pt idx="269">
                  <c:v>3.1872876531102573E-2</c:v>
                </c:pt>
                <c:pt idx="270">
                  <c:v>3.1751425411548809E-2</c:v>
                </c:pt>
                <c:pt idx="271">
                  <c:v>3.1630989220324757E-2</c:v>
                </c:pt>
                <c:pt idx="272">
                  <c:v>3.151155464829878E-2</c:v>
                </c:pt>
                <c:pt idx="273">
                  <c:v>3.1393108623338876E-2</c:v>
                </c:pt>
                <c:pt idx="274">
                  <c:v>3.1275638305008742E-2</c:v>
                </c:pt>
                <c:pt idx="275">
                  <c:v>3.1159131079406287E-2</c:v>
                </c:pt>
                <c:pt idx="276">
                  <c:v>3.1043574554140033E-2</c:v>
                </c:pt>
                <c:pt idx="277">
                  <c:v>3.0928956553439236E-2</c:v>
                </c:pt>
                <c:pt idx="278">
                  <c:v>3.0815265113393449E-2</c:v>
                </c:pt>
                <c:pt idx="279">
                  <c:v>3.0702488477317678E-2</c:v>
                </c:pt>
                <c:pt idx="280">
                  <c:v>3.0590615091239094E-2</c:v>
                </c:pt>
                <c:pt idx="281">
                  <c:v>3.0479633599501857E-2</c:v>
                </c:pt>
                <c:pt idx="282">
                  <c:v>3.0369532840486161E-2</c:v>
                </c:pt>
                <c:pt idx="283">
                  <c:v>3.0260301842438241E-2</c:v>
                </c:pt>
                <c:pt idx="284">
                  <c:v>3.0151929819407987E-2</c:v>
                </c:pt>
                <c:pt idx="285">
                  <c:v>3.0044406167290798E-2</c:v>
                </c:pt>
                <c:pt idx="286">
                  <c:v>2.9937720459970708E-2</c:v>
                </c:pt>
                <c:pt idx="287">
                  <c:v>2.9831862445561706E-2</c:v>
                </c:pt>
                <c:pt idx="288">
                  <c:v>2.9726822042744315E-2</c:v>
                </c:pt>
                <c:pt idx="289">
                  <c:v>2.9622589337194666E-2</c:v>
                </c:pt>
                <c:pt idx="290">
                  <c:v>2.9519154578103387E-2</c:v>
                </c:pt>
                <c:pt idx="291">
                  <c:v>2.941650817478151E-2</c:v>
                </c:pt>
                <c:pt idx="292">
                  <c:v>2.9314640693351084E-2</c:v>
                </c:pt>
                <c:pt idx="293">
                  <c:v>2.9213542853517856E-2</c:v>
                </c:pt>
                <c:pt idx="294">
                  <c:v>2.9113205525423767E-2</c:v>
                </c:pt>
                <c:pt idx="295">
                  <c:v>2.9013619726576886E-2</c:v>
                </c:pt>
                <c:pt idx="296">
                  <c:v>2.8914776618856598E-2</c:v>
                </c:pt>
                <c:pt idx="297">
                  <c:v>2.881666750559192E-2</c:v>
                </c:pt>
                <c:pt idx="298">
                  <c:v>2.8719283828710817E-2</c:v>
                </c:pt>
                <c:pt idx="299">
                  <c:v>2.8622617165958538E-2</c:v>
                </c:pt>
                <c:pt idx="300">
                  <c:v>2.8526659228183045E-2</c:v>
                </c:pt>
                <c:pt idx="301">
                  <c:v>2.8431401856685561E-2</c:v>
                </c:pt>
                <c:pt idx="302">
                  <c:v>2.8336837020634609E-2</c:v>
                </c:pt>
                <c:pt idx="303">
                  <c:v>2.8242956814541455E-2</c:v>
                </c:pt>
                <c:pt idx="304">
                  <c:v>2.8149753455795651E-2</c:v>
                </c:pt>
                <c:pt idx="305">
                  <c:v>2.8057219282258648E-2</c:v>
                </c:pt>
                <c:pt idx="306">
                  <c:v>2.7965346749914154E-2</c:v>
                </c:pt>
                <c:pt idx="307">
                  <c:v>2.7874128430573474E-2</c:v>
                </c:pt>
                <c:pt idx="308">
                  <c:v>2.7783557009634498E-2</c:v>
                </c:pt>
                <c:pt idx="309">
                  <c:v>2.769362528389277E-2</c:v>
                </c:pt>
                <c:pt idx="310">
                  <c:v>2.7604326159403288E-2</c:v>
                </c:pt>
                <c:pt idx="311">
                  <c:v>2.7515652649391591E-2</c:v>
                </c:pt>
                <c:pt idx="312">
                  <c:v>2.7427597872212928E-2</c:v>
                </c:pt>
                <c:pt idx="313">
                  <c:v>2.7340155049358095E-2</c:v>
                </c:pt>
                <c:pt idx="314">
                  <c:v>2.7253317503504751E-2</c:v>
                </c:pt>
                <c:pt idx="315">
                  <c:v>2.716707865661306E-2</c:v>
                </c:pt>
                <c:pt idx="316">
                  <c:v>2.7081432028064373E-2</c:v>
                </c:pt>
                <c:pt idx="317">
                  <c:v>2.6996371232841886E-2</c:v>
                </c:pt>
                <c:pt idx="318">
                  <c:v>2.6911889979752149E-2</c:v>
                </c:pt>
                <c:pt idx="319">
                  <c:v>2.6827982069686434E-2</c:v>
                </c:pt>
                <c:pt idx="320">
                  <c:v>2.6744641393920705E-2</c:v>
                </c:pt>
                <c:pt idx="321">
                  <c:v>2.6661861932453509E-2</c:v>
                </c:pt>
                <c:pt idx="322">
                  <c:v>2.6579637752380515E-2</c:v>
                </c:pt>
                <c:pt idx="323">
                  <c:v>2.6497963006304918E-2</c:v>
                </c:pt>
                <c:pt idx="324">
                  <c:v>2.6416831930782696E-2</c:v>
                </c:pt>
                <c:pt idx="325">
                  <c:v>2.6336238844801983E-2</c:v>
                </c:pt>
                <c:pt idx="326">
                  <c:v>2.6256178148295454E-2</c:v>
                </c:pt>
                <c:pt idx="327">
                  <c:v>2.6176644320685085E-2</c:v>
                </c:pt>
                <c:pt idx="328">
                  <c:v>2.6097631919458374E-2</c:v>
                </c:pt>
                <c:pt idx="329">
                  <c:v>2.6019135578775252E-2</c:v>
                </c:pt>
                <c:pt idx="330">
                  <c:v>2.5941150008104867E-2</c:v>
                </c:pt>
                <c:pt idx="331">
                  <c:v>2.5863669990891645E-2</c:v>
                </c:pt>
                <c:pt idx="332">
                  <c:v>2.5786690383249627E-2</c:v>
                </c:pt>
                <c:pt idx="333">
                  <c:v>2.5710206112684684E-2</c:v>
                </c:pt>
                <c:pt idx="334">
                  <c:v>2.5634212176843713E-2</c:v>
                </c:pt>
                <c:pt idx="335">
                  <c:v>2.5558703642290192E-2</c:v>
                </c:pt>
                <c:pt idx="336">
                  <c:v>2.5483675643305493E-2</c:v>
                </c:pt>
                <c:pt idx="337">
                  <c:v>2.5409123380715312E-2</c:v>
                </c:pt>
                <c:pt idx="338">
                  <c:v>2.5335042120740531E-2</c:v>
                </c:pt>
                <c:pt idx="339">
                  <c:v>2.5261427193871991E-2</c:v>
                </c:pt>
                <c:pt idx="340">
                  <c:v>2.518827399376861E-2</c:v>
                </c:pt>
                <c:pt idx="341">
                  <c:v>2.5115577976178197E-2</c:v>
                </c:pt>
                <c:pt idx="342">
                  <c:v>2.5043334657880483E-2</c:v>
                </c:pt>
                <c:pt idx="343">
                  <c:v>2.497153961565185E-2</c:v>
                </c:pt>
                <c:pt idx="344">
                  <c:v>2.4900188485251135E-2</c:v>
                </c:pt>
                <c:pt idx="345">
                  <c:v>2.4829276960426146E-2</c:v>
                </c:pt>
                <c:pt idx="346">
                  <c:v>2.4758800791940313E-2</c:v>
                </c:pt>
                <c:pt idx="347">
                  <c:v>2.4688755786619016E-2</c:v>
                </c:pt>
                <c:pt idx="348">
                  <c:v>2.4619137806415087E-2</c:v>
                </c:pt>
                <c:pt idx="349">
                  <c:v>2.4549942767493144E-2</c:v>
                </c:pt>
                <c:pt idx="350">
                  <c:v>2.448116663933219E-2</c:v>
                </c:pt>
                <c:pt idx="351">
                  <c:v>2.4412805443846126E-2</c:v>
                </c:pt>
                <c:pt idx="352">
                  <c:v>2.4344855254521749E-2</c:v>
                </c:pt>
                <c:pt idx="353">
                  <c:v>2.4277312195573816E-2</c:v>
                </c:pt>
                <c:pt idx="354">
                  <c:v>2.4210172441116749E-2</c:v>
                </c:pt>
                <c:pt idx="355">
                  <c:v>2.4143432214352733E-2</c:v>
                </c:pt>
                <c:pt idx="356">
                  <c:v>2.40770877867756E-2</c:v>
                </c:pt>
                <c:pt idx="357">
                  <c:v>2.4011135477390384E-2</c:v>
                </c:pt>
                <c:pt idx="358">
                  <c:v>2.3945571651948008E-2</c:v>
                </c:pt>
                <c:pt idx="359">
                  <c:v>2.3880392722194842E-2</c:v>
                </c:pt>
                <c:pt idx="360">
                  <c:v>2.3815595145136804E-2</c:v>
                </c:pt>
                <c:pt idx="361">
                  <c:v>2.3751175422317611E-2</c:v>
                </c:pt>
                <c:pt idx="362">
                  <c:v>2.3687130099110932E-2</c:v>
                </c:pt>
                <c:pt idx="363">
                  <c:v>2.362345576402608E-2</c:v>
                </c:pt>
                <c:pt idx="364">
                  <c:v>2.3560149048026977E-2</c:v>
                </c:pt>
                <c:pt idx="365">
                  <c:v>2.3497206623864078E-2</c:v>
                </c:pt>
                <c:pt idx="366">
                  <c:v>2.3434625205418957E-2</c:v>
                </c:pt>
                <c:pt idx="367">
                  <c:v>2.3372401547061272E-2</c:v>
                </c:pt>
                <c:pt idx="368">
                  <c:v>2.3310532443017916E-2</c:v>
                </c:pt>
                <c:pt idx="369">
                  <c:v>2.3249014726753916E-2</c:v>
                </c:pt>
                <c:pt idx="370">
                  <c:v>2.3187845270365028E-2</c:v>
                </c:pt>
                <c:pt idx="371">
                  <c:v>2.3127020983981578E-2</c:v>
                </c:pt>
                <c:pt idx="372">
                  <c:v>2.3066538815183488E-2</c:v>
                </c:pt>
                <c:pt idx="373">
                  <c:v>2.300639574842606E-2</c:v>
                </c:pt>
                <c:pt idx="374">
                  <c:v>2.2946588804476448E-2</c:v>
                </c:pt>
                <c:pt idx="375">
                  <c:v>2.2887115039860469E-2</c:v>
                </c:pt>
                <c:pt idx="376">
                  <c:v>2.2827971546319603E-2</c:v>
                </c:pt>
                <c:pt idx="377">
                  <c:v>2.2769155450277922E-2</c:v>
                </c:pt>
                <c:pt idx="378">
                  <c:v>2.2710663912318779E-2</c:v>
                </c:pt>
                <c:pt idx="379">
                  <c:v>2.2652494126670968E-2</c:v>
                </c:pt>
                <c:pt idx="380">
                  <c:v>2.259464332070427E-2</c:v>
                </c:pt>
                <c:pt idx="381">
                  <c:v>2.2537108754434074E-2</c:v>
                </c:pt>
                <c:pt idx="382">
                  <c:v>2.2479887720034949E-2</c:v>
                </c:pt>
                <c:pt idx="383">
                  <c:v>2.2422977541362948E-2</c:v>
                </c:pt>
                <c:pt idx="384">
                  <c:v>2.2366375573486516E-2</c:v>
                </c:pt>
                <c:pt idx="385">
                  <c:v>2.2310079202225708E-2</c:v>
                </c:pt>
                <c:pt idx="386">
                  <c:v>2.2254085843699655E-2</c:v>
                </c:pt>
                <c:pt idx="387">
                  <c:v>2.2198392943882071E-2</c:v>
                </c:pt>
                <c:pt idx="388">
                  <c:v>2.2142997978164613E-2</c:v>
                </c:pt>
                <c:pt idx="389">
                  <c:v>2.2087898450927946E-2</c:v>
                </c:pt>
                <c:pt idx="390">
                  <c:v>2.2033091895120344E-2</c:v>
                </c:pt>
                <c:pt idx="391">
                  <c:v>2.1978575871843733E-2</c:v>
                </c:pt>
                <c:pt idx="392">
                  <c:v>2.1924347969946897E-2</c:v>
                </c:pt>
                <c:pt idx="393">
                  <c:v>2.1870405805625843E-2</c:v>
                </c:pt>
                <c:pt idx="394">
                  <c:v>2.1816747022031072E-2</c:v>
                </c:pt>
                <c:pt idx="395">
                  <c:v>2.176336928888168E-2</c:v>
                </c:pt>
                <c:pt idx="396">
                  <c:v>2.1710270302086124E-2</c:v>
                </c:pt>
                <c:pt idx="397">
                  <c:v>2.1657447783369494E-2</c:v>
                </c:pt>
                <c:pt idx="398">
                  <c:v>2.1604899479907243E-2</c:v>
                </c:pt>
                <c:pt idx="399">
                  <c:v>2.1552623163965112E-2</c:v>
                </c:pt>
                <c:pt idx="400">
                  <c:v>2.1500616632545308E-2</c:v>
                </c:pt>
                <c:pt idx="401">
                  <c:v>2.1448877707038599E-2</c:v>
                </c:pt>
                <c:pt idx="402">
                  <c:v>2.1397404232882382E-2</c:v>
                </c:pt>
                <c:pt idx="403">
                  <c:v>2.1346194079224511E-2</c:v>
                </c:pt>
                <c:pt idx="404">
                  <c:v>2.1295245138592829E-2</c:v>
                </c:pt>
                <c:pt idx="405">
                  <c:v>2.1244555326570234E-2</c:v>
                </c:pt>
                <c:pt idx="406">
                  <c:v>2.1194122581475183E-2</c:v>
                </c:pt>
                <c:pt idx="407">
                  <c:v>2.1143944864047588E-2</c:v>
                </c:pt>
                <c:pt idx="408">
                  <c:v>2.1094020157139921E-2</c:v>
                </c:pt>
                <c:pt idx="409">
                  <c:v>2.1044346465413463E-2</c:v>
                </c:pt>
                <c:pt idx="410">
                  <c:v>2.0994921815039588E-2</c:v>
                </c:pt>
                <c:pt idx="411">
                  <c:v>2.0945744253405996E-2</c:v>
                </c:pt>
                <c:pt idx="412">
                  <c:v>2.0896811848827811E-2</c:v>
                </c:pt>
                <c:pt idx="413">
                  <c:v>2.0848122690263357E-2</c:v>
                </c:pt>
                <c:pt idx="414">
                  <c:v>2.0799674887034703E-2</c:v>
                </c:pt>
                <c:pt idx="415">
                  <c:v>2.0751466568552677E-2</c:v>
                </c:pt>
                <c:pt idx="416">
                  <c:v>2.0703495884046432E-2</c:v>
                </c:pt>
                <c:pt idx="417">
                  <c:v>2.0655761002297393E-2</c:v>
                </c:pt>
                <c:pt idx="418">
                  <c:v>2.0608260111377483E-2</c:v>
                </c:pt>
                <c:pt idx="419">
                  <c:v>2.0560991418391638E-2</c:v>
                </c:pt>
                <c:pt idx="420">
                  <c:v>2.0513953149224436E-2</c:v>
                </c:pt>
                <c:pt idx="421">
                  <c:v>2.0467143548290819E-2</c:v>
                </c:pt>
                <c:pt idx="422">
                  <c:v>2.0420560878290795E-2</c:v>
                </c:pt>
                <c:pt idx="423">
                  <c:v>2.0374203419968082E-2</c:v>
                </c:pt>
                <c:pt idx="424">
                  <c:v>2.0328069471872594E-2</c:v>
                </c:pt>
                <c:pt idx="425">
                  <c:v>2.0282157350126697E-2</c:v>
                </c:pt>
                <c:pt idx="426">
                  <c:v>2.0236465388195176E-2</c:v>
                </c:pt>
                <c:pt idx="427">
                  <c:v>2.0190991936658853E-2</c:v>
                </c:pt>
                <c:pt idx="428">
                  <c:v>2.014573536299176E-2</c:v>
                </c:pt>
                <c:pt idx="429">
                  <c:v>2.0100694051341822E-2</c:v>
                </c:pt>
                <c:pt idx="430">
                  <c:v>2.0055866402314985E-2</c:v>
                </c:pt>
                <c:pt idx="431">
                  <c:v>2.0011250832762721E-2</c:v>
                </c:pt>
                <c:pt idx="432">
                  <c:v>1.9966845775572836E-2</c:v>
                </c:pt>
                <c:pt idx="433">
                  <c:v>1.9922649679463559E-2</c:v>
                </c:pt>
                <c:pt idx="434">
                  <c:v>1.9878661008780787E-2</c:v>
                </c:pt>
                <c:pt idx="435">
                  <c:v>1.9834878243298524E-2</c:v>
                </c:pt>
                <c:pt idx="436">
                  <c:v>1.9791299878022351E-2</c:v>
                </c:pt>
                <c:pt idx="437">
                  <c:v>1.9747924422995927E-2</c:v>
                </c:pt>
                <c:pt idx="438">
                  <c:v>1.97047504031105E-2</c:v>
                </c:pt>
                <c:pt idx="439">
                  <c:v>1.9661776357917292E-2</c:v>
                </c:pt>
                <c:pt idx="440">
                  <c:v>1.9619000841442781E-2</c:v>
                </c:pt>
                <c:pt idx="441">
                  <c:v>1.9576422422006759E-2</c:v>
                </c:pt>
                <c:pt idx="442">
                  <c:v>1.9534039682043203E-2</c:v>
                </c:pt>
                <c:pt idx="443">
                  <c:v>1.9491851217923805E-2</c:v>
                </c:pt>
                <c:pt idx="444">
                  <c:v>1.9449855639784238E-2</c:v>
                </c:pt>
                <c:pt idx="445">
                  <c:v>1.9408051571352961E-2</c:v>
                </c:pt>
                <c:pt idx="446">
                  <c:v>1.9366437649782672E-2</c:v>
                </c:pt>
                <c:pt idx="447">
                  <c:v>1.9325012525484221E-2</c:v>
                </c:pt>
                <c:pt idx="448">
                  <c:v>1.928377486196307E-2</c:v>
                </c:pt>
                <c:pt idx="449">
                  <c:v>1.9242723335658157E-2</c:v>
                </c:pt>
                <c:pt idx="450">
                  <c:v>1.9201856635783148E-2</c:v>
                </c:pt>
                <c:pt idx="451">
                  <c:v>1.9161173464170071E-2</c:v>
                </c:pt>
                <c:pt idx="452">
                  <c:v>1.9120672535115256E-2</c:v>
                </c:pt>
                <c:pt idx="453">
                  <c:v>1.9080352575227558E-2</c:v>
                </c:pt>
                <c:pt idx="454">
                  <c:v>1.9040212323278769E-2</c:v>
                </c:pt>
                <c:pt idx="455">
                  <c:v>1.9000250530056318E-2</c:v>
                </c:pt>
                <c:pt idx="456">
                  <c:v>1.8960465958218011E-2</c:v>
                </c:pt>
                <c:pt idx="457">
                  <c:v>1.8920857382149017E-2</c:v>
                </c:pt>
                <c:pt idx="458">
                  <c:v>1.8881423587820835E-2</c:v>
                </c:pt>
                <c:pt idx="459">
                  <c:v>1.8842163372652383E-2</c:v>
                </c:pt>
                <c:pt idx="460">
                  <c:v>1.8803075545373048E-2</c:v>
                </c:pt>
                <c:pt idx="461">
                  <c:v>1.876415892588779E-2</c:v>
                </c:pt>
                <c:pt idx="462">
                  <c:v>1.8725412345144091E-2</c:v>
                </c:pt>
                <c:pt idx="463">
                  <c:v>1.868683464500091E-2</c:v>
                </c:pt>
                <c:pt idx="464">
                  <c:v>1.8648424678099473E-2</c:v>
                </c:pt>
                <c:pt idx="465">
                  <c:v>1.8610181307735934E-2</c:v>
                </c:pt>
                <c:pt idx="466">
                  <c:v>1.8572103407735838E-2</c:v>
                </c:pt>
                <c:pt idx="467">
                  <c:v>1.8534189862330373E-2</c:v>
                </c:pt>
                <c:pt idx="468">
                  <c:v>1.8496439566034421E-2</c:v>
                </c:pt>
                <c:pt idx="469">
                  <c:v>1.8458851423526268E-2</c:v>
                </c:pt>
                <c:pt idx="470">
                  <c:v>1.8421424349529085E-2</c:v>
                </c:pt>
                <c:pt idx="471">
                  <c:v>1.8384157268694037E-2</c:v>
                </c:pt>
                <c:pt idx="472">
                  <c:v>1.834704911548507E-2</c:v>
                </c:pt>
                <c:pt idx="473">
                  <c:v>1.8310098834065262E-2</c:v>
                </c:pt>
                <c:pt idx="474">
                  <c:v>1.8273305378184848E-2</c:v>
                </c:pt>
                <c:pt idx="475">
                  <c:v>1.8236667711070728E-2</c:v>
                </c:pt>
                <c:pt idx="476">
                  <c:v>1.8200184805317574E-2</c:v>
                </c:pt>
                <c:pt idx="477">
                  <c:v>1.8163855642780415E-2</c:v>
                </c:pt>
                <c:pt idx="478">
                  <c:v>1.8127679214468732E-2</c:v>
                </c:pt>
                <c:pt idx="479">
                  <c:v>1.8091654520442018E-2</c:v>
                </c:pt>
                <c:pt idx="480">
                  <c:v>1.8055780569706754E-2</c:v>
                </c:pt>
                <c:pt idx="481">
                  <c:v>1.8020056380114859E-2</c:v>
                </c:pt>
                <c:pt idx="482">
                  <c:v>1.7984480978263474E-2</c:v>
                </c:pt>
                <c:pt idx="483">
                  <c:v>1.7949053399396148E-2</c:v>
                </c:pt>
                <c:pt idx="484">
                  <c:v>1.7913772687305395E-2</c:v>
                </c:pt>
                <c:pt idx="485">
                  <c:v>1.7878637894236528E-2</c:v>
                </c:pt>
                <c:pt idx="486">
                  <c:v>1.7843648080792869E-2</c:v>
                </c:pt>
                <c:pt idx="487">
                  <c:v>1.7808802315842184E-2</c:v>
                </c:pt>
                <c:pt idx="488">
                  <c:v>1.7774099676424415E-2</c:v>
                </c:pt>
                <c:pt idx="489">
                  <c:v>1.7739539247660668E-2</c:v>
                </c:pt>
                <c:pt idx="490">
                  <c:v>1.7705120122663402E-2</c:v>
                </c:pt>
                <c:pt idx="491">
                  <c:v>1.7670841402447856E-2</c:v>
                </c:pt>
                <c:pt idx="492">
                  <c:v>1.7636702195844622E-2</c:v>
                </c:pt>
                <c:pt idx="493">
                  <c:v>1.7602701619413443E-2</c:v>
                </c:pt>
                <c:pt idx="494">
                  <c:v>1.7568838797358113E-2</c:v>
                </c:pt>
                <c:pt idx="495">
                  <c:v>1.7535112861442551E-2</c:v>
                </c:pt>
                <c:pt idx="496">
                  <c:v>1.7501522950907948E-2</c:v>
                </c:pt>
                <c:pt idx="497">
                  <c:v>1.7468068212391056E-2</c:v>
                </c:pt>
                <c:pt idx="498">
                  <c:v>1.7434747799843536E-2</c:v>
                </c:pt>
                <c:pt idx="499">
                  <c:v>1.7401560874452351E-2</c:v>
                </c:pt>
                <c:pt idx="500">
                  <c:v>1.7368506604561268E-2</c:v>
                </c:pt>
                <c:pt idx="501">
                  <c:v>1.7335584165593328E-2</c:v>
                </c:pt>
                <c:pt idx="502">
                  <c:v>1.7302792739974353E-2</c:v>
                </c:pt>
                <c:pt idx="503">
                  <c:v>1.7270131517057492E-2</c:v>
                </c:pt>
                <c:pt idx="504">
                  <c:v>1.7237599693048673E-2</c:v>
                </c:pt>
                <c:pt idx="505">
                  <c:v>1.7205196470933111E-2</c:v>
                </c:pt>
                <c:pt idx="506">
                  <c:v>1.7172921060402708E-2</c:v>
                </c:pt>
                <c:pt idx="507">
                  <c:v>1.7140772677784421E-2</c:v>
                </c:pt>
                <c:pt idx="508">
                  <c:v>1.7108750545969564E-2</c:v>
                </c:pt>
                <c:pt idx="509">
                  <c:v>1.7076853894343991E-2</c:v>
                </c:pt>
                <c:pt idx="510">
                  <c:v>1.7045081958719222E-2</c:v>
                </c:pt>
                <c:pt idx="511">
                  <c:v>1.7013433981264411E-2</c:v>
                </c:pt>
                <c:pt idx="512">
                  <c:v>1.6981909210439221E-2</c:v>
                </c:pt>
                <c:pt idx="513">
                  <c:v>1.6950506900927503E-2</c:v>
                </c:pt>
                <c:pt idx="514">
                  <c:v>1.6919226313571921E-2</c:v>
                </c:pt>
                <c:pt idx="515">
                  <c:v>1.6888066715309305E-2</c:v>
                </c:pt>
                <c:pt idx="516">
                  <c:v>1.6857027379106854E-2</c:v>
                </c:pt>
                <c:pt idx="517">
                  <c:v>1.6826107583899217E-2</c:v>
                </c:pt>
                <c:pt idx="518">
                  <c:v>1.6795306614526259E-2</c:v>
                </c:pt>
                <c:pt idx="519">
                  <c:v>1.6764623761671711E-2</c:v>
                </c:pt>
                <c:pt idx="520">
                  <c:v>1.6734058321802504E-2</c:v>
                </c:pt>
                <c:pt idx="521">
                  <c:v>1.6703609597108968E-2</c:v>
                </c:pt>
                <c:pt idx="522">
                  <c:v>1.6673276895445656E-2</c:v>
                </c:pt>
                <c:pt idx="523">
                  <c:v>1.6643059530273039E-2</c:v>
                </c:pt>
                <c:pt idx="524">
                  <c:v>1.6612956820599812E-2</c:v>
                </c:pt>
                <c:pt idx="525">
                  <c:v>1.6582968090926013E-2</c:v>
                </c:pt>
                <c:pt idx="526">
                  <c:v>1.6553092671186785E-2</c:v>
                </c:pt>
                <c:pt idx="527">
                  <c:v>1.6523329896696859E-2</c:v>
                </c:pt>
                <c:pt idx="528">
                  <c:v>1.6493679108095724E-2</c:v>
                </c:pt>
                <c:pt idx="529">
                  <c:v>1.646413965129348E-2</c:v>
                </c:pt>
                <c:pt idx="530">
                  <c:v>1.6434710877417349E-2</c:v>
                </c:pt>
                <c:pt idx="531">
                  <c:v>1.6405392142758834E-2</c:v>
                </c:pt>
                <c:pt idx="532">
                  <c:v>1.6376182808721548E-2</c:v>
                </c:pt>
                <c:pt idx="533">
                  <c:v>1.6347082241769666E-2</c:v>
                </c:pt>
                <c:pt idx="534">
                  <c:v>1.6318089813377019E-2</c:v>
                </c:pt>
                <c:pt idx="535">
                  <c:v>1.6289204899976793E-2</c:v>
                </c:pt>
                <c:pt idx="536">
                  <c:v>1.6260426882911853E-2</c:v>
                </c:pt>
                <c:pt idx="537">
                  <c:v>1.6231755148385648E-2</c:v>
                </c:pt>
                <c:pt idx="538">
                  <c:v>1.6203189087413757E-2</c:v>
                </c:pt>
                <c:pt idx="539">
                  <c:v>1.6174728095775973E-2</c:v>
                </c:pt>
                <c:pt idx="540">
                  <c:v>1.6146371573968987E-2</c:v>
                </c:pt>
                <c:pt idx="541">
                  <c:v>1.6118118927159621E-2</c:v>
                </c:pt>
                <c:pt idx="542">
                  <c:v>1.6089969565138664E-2</c:v>
                </c:pt>
                <c:pt idx="543">
                  <c:v>1.6061922902275223E-2</c:v>
                </c:pt>
                <c:pt idx="544">
                  <c:v>1.603397835747163E-2</c:v>
                </c:pt>
                <c:pt idx="545">
                  <c:v>1.6006135354118892E-2</c:v>
                </c:pt>
                <c:pt idx="546">
                  <c:v>1.5978393320052686E-2</c:v>
                </c:pt>
                <c:pt idx="547">
                  <c:v>1.5950751687509816E-2</c:v>
                </c:pt>
                <c:pt idx="548">
                  <c:v>1.592320989308529E-2</c:v>
                </c:pt>
                <c:pt idx="549">
                  <c:v>1.5895767377689787E-2</c:v>
                </c:pt>
                <c:pt idx="550">
                  <c:v>1.5868423586507738E-2</c:v>
                </c:pt>
                <c:pt idx="551">
                  <c:v>1.5841177968955795E-2</c:v>
                </c:pt>
                <c:pt idx="552">
                  <c:v>1.5814029978641893E-2</c:v>
                </c:pt>
                <c:pt idx="553">
                  <c:v>1.5786979073324693E-2</c:v>
                </c:pt>
                <c:pt idx="554">
                  <c:v>1.5760024714873599E-2</c:v>
                </c:pt>
                <c:pt idx="555">
                  <c:v>1.5733166369229123E-2</c:v>
                </c:pt>
                <c:pt idx="556">
                  <c:v>1.5706403506363851E-2</c:v>
                </c:pt>
                <c:pt idx="557">
                  <c:v>1.5679735600243747E-2</c:v>
                </c:pt>
                <c:pt idx="558">
                  <c:v>1.5653162128789956E-2</c:v>
                </c:pt>
                <c:pt idx="559">
                  <c:v>1.5626682573841082E-2</c:v>
                </c:pt>
                <c:pt idx="560">
                  <c:v>1.5600296421115808E-2</c:v>
                </c:pt>
                <c:pt idx="561">
                  <c:v>1.557400316017607E-2</c:v>
                </c:pt>
                <c:pt idx="562">
                  <c:v>1.5547802284390521E-2</c:v>
                </c:pt>
                <c:pt idx="563">
                  <c:v>1.5521693290898555E-2</c:v>
                </c:pt>
                <c:pt idx="564">
                  <c:v>1.5495675680574616E-2</c:v>
                </c:pt>
                <c:pt idx="565">
                  <c:v>1.5469748957993025E-2</c:v>
                </c:pt>
                <c:pt idx="566">
                  <c:v>1.5443912631393102E-2</c:v>
                </c:pt>
                <c:pt idx="567">
                  <c:v>1.5418166212644802E-2</c:v>
                </c:pt>
                <c:pt idx="568">
                  <c:v>1.5392509217214629E-2</c:v>
                </c:pt>
                <c:pt idx="569">
                  <c:v>1.5366941164132014E-2</c:v>
                </c:pt>
                <c:pt idx="570">
                  <c:v>1.534146157595607E-2</c:v>
                </c:pt>
                <c:pt idx="571">
                  <c:v>1.5316069978742653E-2</c:v>
                </c:pt>
                <c:pt idx="572">
                  <c:v>1.5290765902011897E-2</c:v>
                </c:pt>
                <c:pt idx="573">
                  <c:v>1.5265548878716029E-2</c:v>
                </c:pt>
                <c:pt idx="574">
                  <c:v>1.5240418445207606E-2</c:v>
                </c:pt>
                <c:pt idx="575">
                  <c:v>1.5215374141208047E-2</c:v>
                </c:pt>
                <c:pt idx="576">
                  <c:v>1.5190415509776603E-2</c:v>
                </c:pt>
                <c:pt idx="577">
                  <c:v>1.5165542097279577E-2</c:v>
                </c:pt>
                <c:pt idx="578">
                  <c:v>1.5140753453359959E-2</c:v>
                </c:pt>
                <c:pt idx="579">
                  <c:v>1.5116049130907389E-2</c:v>
                </c:pt>
                <c:pt idx="580">
                  <c:v>1.5091428686028396E-2</c:v>
                </c:pt>
                <c:pt idx="581">
                  <c:v>1.5066891678017068E-2</c:v>
                </c:pt>
                <c:pt idx="582">
                  <c:v>1.5042437669325937E-2</c:v>
                </c:pt>
                <c:pt idx="583">
                  <c:v>1.5018066225537278E-2</c:v>
                </c:pt>
                <c:pt idx="584">
                  <c:v>1.4993776915334659E-2</c:v>
                </c:pt>
                <c:pt idx="585">
                  <c:v>1.4969569310474853E-2</c:v>
                </c:pt>
                <c:pt idx="586">
                  <c:v>1.494544298576002E-2</c:v>
                </c:pt>
                <c:pt idx="587">
                  <c:v>1.4921397519010211E-2</c:v>
                </c:pt>
                <c:pt idx="588">
                  <c:v>1.4897432491036191E-2</c:v>
                </c:pt>
                <c:pt idx="589">
                  <c:v>1.4873547485612509E-2</c:v>
                </c:pt>
                <c:pt idx="590">
                  <c:v>1.4849742089450923E-2</c:v>
                </c:pt>
                <c:pt idx="591">
                  <c:v>1.4826015892174063E-2</c:v>
                </c:pt>
                <c:pt idx="592">
                  <c:v>1.4802368486289423E-2</c:v>
                </c:pt>
                <c:pt idx="593">
                  <c:v>1.4778799467163576E-2</c:v>
                </c:pt>
                <c:pt idx="594">
                  <c:v>1.4755308432996751E-2</c:v>
                </c:pt>
                <c:pt idx="595">
                  <c:v>1.4731894984797603E-2</c:v>
                </c:pt>
                <c:pt idx="596">
                  <c:v>1.4708558726358314E-2</c:v>
                </c:pt>
                <c:pt idx="597">
                  <c:v>1.4685299264229911E-2</c:v>
                </c:pt>
                <c:pt idx="598">
                  <c:v>1.466211620769791E-2</c:v>
                </c:pt>
                <c:pt idx="599">
                  <c:v>1.4639009168758158E-2</c:v>
                </c:pt>
                <c:pt idx="600">
                  <c:v>1.4615977762092985E-2</c:v>
                </c:pt>
                <c:pt idx="601">
                  <c:v>1.4593021605047579E-2</c:v>
                </c:pt>
                <c:pt idx="602">
                  <c:v>1.4570140317606606E-2</c:v>
                </c:pt>
                <c:pt idx="603">
                  <c:v>1.454733352237114E-2</c:v>
                </c:pt>
                <c:pt idx="604">
                  <c:v>1.4524600844535737E-2</c:v>
                </c:pt>
                <c:pt idx="605">
                  <c:v>1.4501941911865851E-2</c:v>
                </c:pt>
                <c:pt idx="606">
                  <c:v>1.447935635467542E-2</c:v>
                </c:pt>
                <c:pt idx="607">
                  <c:v>1.4456843805804741E-2</c:v>
                </c:pt>
                <c:pt idx="608">
                  <c:v>1.4434403900598516E-2</c:v>
                </c:pt>
                <c:pt idx="609">
                  <c:v>1.4412036276884192E-2</c:v>
                </c:pt>
                <c:pt idx="610">
                  <c:v>1.4389740574950495E-2</c:v>
                </c:pt>
                <c:pt idx="611">
                  <c:v>1.4367516437526186E-2</c:v>
                </c:pt>
                <c:pt idx="612">
                  <c:v>1.4345363509759063E-2</c:v>
                </c:pt>
                <c:pt idx="613">
                  <c:v>1.4323281439195146E-2</c:v>
                </c:pt>
                <c:pt idx="614">
                  <c:v>1.4301269875758129E-2</c:v>
                </c:pt>
                <c:pt idx="615">
                  <c:v>1.427932847172899E-2</c:v>
                </c:pt>
                <c:pt idx="616">
                  <c:v>1.4257456881725857E-2</c:v>
                </c:pt>
                <c:pt idx="617">
                  <c:v>1.4235654762684055E-2</c:v>
                </c:pt>
                <c:pt idx="618">
                  <c:v>1.4213921773836385E-2</c:v>
                </c:pt>
                <c:pt idx="619">
                  <c:v>1.4192257576693564E-2</c:v>
                </c:pt>
                <c:pt idx="620">
                  <c:v>1.4170661835024924E-2</c:v>
                </c:pt>
                <c:pt idx="621">
                  <c:v>1.414913421483927E-2</c:v>
                </c:pt>
                <c:pt idx="622">
                  <c:v>1.4127674384365926E-2</c:v>
                </c:pt>
                <c:pt idx="623">
                  <c:v>1.4106282014036034E-2</c:v>
                </c:pt>
                <c:pt idx="624">
                  <c:v>1.4084956776463951E-2</c:v>
                </c:pt>
                <c:pt idx="625">
                  <c:v>1.4063698346428944E-2</c:v>
                </c:pt>
                <c:pt idx="626">
                  <c:v>1.4042506400856972E-2</c:v>
                </c:pt>
                <c:pt idx="627">
                  <c:v>1.4021380618802731E-2</c:v>
                </c:pt>
                <c:pt idx="628">
                  <c:v>1.4000320681431821E-2</c:v>
                </c:pt>
                <c:pt idx="629">
                  <c:v>1.3979326272003151E-2</c:v>
                </c:pt>
                <c:pt idx="630">
                  <c:v>1.3958397075851463E-2</c:v>
                </c:pt>
                <c:pt idx="631">
                  <c:v>1.3937532780370082E-2</c:v>
                </c:pt>
                <c:pt idx="632">
                  <c:v>1.3916733074993819E-2</c:v>
                </c:pt>
                <c:pt idx="633">
                  <c:v>1.3895997651182037E-2</c:v>
                </c:pt>
                <c:pt idx="634">
                  <c:v>1.3875326202401913E-2</c:v>
                </c:pt>
                <c:pt idx="635">
                  <c:v>1.3854718424111827E-2</c:v>
                </c:pt>
                <c:pt idx="636">
                  <c:v>1.3834174013744982E-2</c:v>
                </c:pt>
                <c:pt idx="637">
                  <c:v>1.3813692670693104E-2</c:v>
                </c:pt>
                <c:pt idx="638">
                  <c:v>1.3793274096290395E-2</c:v>
                </c:pt>
                <c:pt idx="639">
                  <c:v>1.3772917993797561E-2</c:v>
                </c:pt>
                <c:pt idx="640">
                  <c:v>1.3752624068386064E-2</c:v>
                </c:pt>
                <c:pt idx="641">
                  <c:v>1.3732392027122491E-2</c:v>
                </c:pt>
                <c:pt idx="642">
                  <c:v>1.3712221578953099E-2</c:v>
                </c:pt>
                <c:pt idx="643">
                  <c:v>1.3692112434688503E-2</c:v>
                </c:pt>
                <c:pt idx="644">
                  <c:v>1.3672064306988514E-2</c:v>
                </c:pt>
                <c:pt idx="645">
                  <c:v>1.3652076910347153E-2</c:v>
                </c:pt>
                <c:pt idx="646">
                  <c:v>1.3632149961077734E-2</c:v>
                </c:pt>
                <c:pt idx="647">
                  <c:v>1.3612283177298224E-2</c:v>
                </c:pt>
                <c:pt idx="648">
                  <c:v>1.3592476278916611E-2</c:v>
                </c:pt>
                <c:pt idx="649">
                  <c:v>1.3572728987616512E-2</c:v>
                </c:pt>
                <c:pt idx="650">
                  <c:v>1.3553041026842863E-2</c:v>
                </c:pt>
                <c:pt idx="651">
                  <c:v>1.3533412121787788E-2</c:v>
                </c:pt>
                <c:pt idx="652">
                  <c:v>1.3513841999376584E-2</c:v>
                </c:pt>
                <c:pt idx="653">
                  <c:v>1.3494330388253832E-2</c:v>
                </c:pt>
                <c:pt idx="654">
                  <c:v>1.3474877018769701E-2</c:v>
                </c:pt>
                <c:pt idx="655">
                  <c:v>1.3455481622966288E-2</c:v>
                </c:pt>
                <c:pt idx="656">
                  <c:v>1.3436143934564177E-2</c:v>
                </c:pt>
                <c:pt idx="657">
                  <c:v>1.3416863688949093E-2</c:v>
                </c:pt>
                <c:pt idx="658">
                  <c:v>1.339764062315868E-2</c:v>
                </c:pt>
                <c:pt idx="659">
                  <c:v>1.3378474475869402E-2</c:v>
                </c:pt>
                <c:pt idx="660">
                  <c:v>1.3359364987383613E-2</c:v>
                </c:pt>
                <c:pt idx="661">
                  <c:v>1.3340311899616677E-2</c:v>
                </c:pt>
                <c:pt idx="662">
                  <c:v>1.3321314956084292E-2</c:v>
                </c:pt>
                <c:pt idx="663">
                  <c:v>1.3302373901889871E-2</c:v>
                </c:pt>
                <c:pt idx="664">
                  <c:v>1.3283488483712082E-2</c:v>
                </c:pt>
                <c:pt idx="665">
                  <c:v>1.3264658449792474E-2</c:v>
                </c:pt>
                <c:pt idx="666">
                  <c:v>1.3245883549923275E-2</c:v>
                </c:pt>
                <c:pt idx="667">
                  <c:v>1.322716353543524E-2</c:v>
                </c:pt>
                <c:pt idx="668">
                  <c:v>1.3208498159185645E-2</c:v>
                </c:pt>
                <c:pt idx="669">
                  <c:v>1.318988717554642E-2</c:v>
                </c:pt>
                <c:pt idx="670">
                  <c:v>1.3171330340392352E-2</c:v>
                </c:pt>
                <c:pt idx="671">
                  <c:v>1.3152827411089417E-2</c:v>
                </c:pt>
                <c:pt idx="672">
                  <c:v>1.3134378146483213E-2</c:v>
                </c:pt>
                <c:pt idx="673">
                  <c:v>1.3115982306887531E-2</c:v>
                </c:pt>
                <c:pt idx="674">
                  <c:v>1.3097639654072997E-2</c:v>
                </c:pt>
                <c:pt idx="675">
                  <c:v>1.3079349951255837E-2</c:v>
                </c:pt>
                <c:pt idx="676">
                  <c:v>1.3061112963086749E-2</c:v>
                </c:pt>
                <c:pt idx="677">
                  <c:v>1.3042928455639867E-2</c:v>
                </c:pt>
                <c:pt idx="678">
                  <c:v>1.3024796196401857E-2</c:v>
                </c:pt>
                <c:pt idx="679">
                  <c:v>1.3006715954261068E-2</c:v>
                </c:pt>
                <c:pt idx="680">
                  <c:v>1.2988687499496828E-2</c:v>
                </c:pt>
                <c:pt idx="681">
                  <c:v>1.2970710603768807E-2</c:v>
                </c:pt>
                <c:pt idx="682">
                  <c:v>1.2952785040106508E-2</c:v>
                </c:pt>
                <c:pt idx="683">
                  <c:v>1.2934910582898834E-2</c:v>
                </c:pt>
                <c:pt idx="684">
                  <c:v>1.2917087007883741E-2</c:v>
                </c:pt>
                <c:pt idx="685">
                  <c:v>1.2899314092138035E-2</c:v>
                </c:pt>
                <c:pt idx="686">
                  <c:v>1.2881591614067196E-2</c:v>
                </c:pt>
                <c:pt idx="687">
                  <c:v>1.2863919353395356E-2</c:v>
                </c:pt>
                <c:pt idx="688">
                  <c:v>1.2846297091155321E-2</c:v>
                </c:pt>
                <c:pt idx="689">
                  <c:v>1.2828724609678731E-2</c:v>
                </c:pt>
                <c:pt idx="690">
                  <c:v>1.281120169258626E-2</c:v>
                </c:pt>
                <c:pt idx="691">
                  <c:v>1.2793728124777946E-2</c:v>
                </c:pt>
                <c:pt idx="692">
                  <c:v>1.2776303692423586E-2</c:v>
                </c:pt>
                <c:pt idx="693">
                  <c:v>1.2758928182953228E-2</c:v>
                </c:pt>
                <c:pt idx="694">
                  <c:v>1.2741601385047759E-2</c:v>
                </c:pt>
                <c:pt idx="695">
                  <c:v>1.2724323088629544E-2</c:v>
                </c:pt>
                <c:pt idx="696">
                  <c:v>1.2707093084853193E-2</c:v>
                </c:pt>
                <c:pt idx="697">
                  <c:v>1.2689911166096376E-2</c:v>
                </c:pt>
                <c:pt idx="698">
                  <c:v>1.2672777125950743E-2</c:v>
                </c:pt>
                <c:pt idx="699">
                  <c:v>1.2655690759212919E-2</c:v>
                </c:pt>
                <c:pt idx="700">
                  <c:v>1.263865186187558E-2</c:v>
                </c:pt>
                <c:pt idx="701">
                  <c:v>1.2621660231118607E-2</c:v>
                </c:pt>
                <c:pt idx="702">
                  <c:v>1.2604715665300319E-2</c:v>
                </c:pt>
                <c:pt idx="703">
                  <c:v>1.2587817963948792E-2</c:v>
                </c:pt>
                <c:pt idx="704">
                  <c:v>1.257096692775324E-2</c:v>
                </c:pt>
                <c:pt idx="705">
                  <c:v>1.2554162358555504E-2</c:v>
                </c:pt>
                <c:pt idx="706">
                  <c:v>1.2537404059341565E-2</c:v>
                </c:pt>
                <c:pt idx="707">
                  <c:v>1.2520691834233197E-2</c:v>
                </c:pt>
                <c:pt idx="708">
                  <c:v>1.2504025488479632E-2</c:v>
                </c:pt>
                <c:pt idx="709">
                  <c:v>1.2487404828449353E-2</c:v>
                </c:pt>
                <c:pt idx="710">
                  <c:v>1.2470829661621904E-2</c:v>
                </c:pt>
                <c:pt idx="711">
                  <c:v>1.2454299796579841E-2</c:v>
                </c:pt>
                <c:pt idx="712">
                  <c:v>1.2437815043000677E-2</c:v>
                </c:pt>
                <c:pt idx="713">
                  <c:v>1.2421375211648962E-2</c:v>
                </c:pt>
                <c:pt idx="714">
                  <c:v>1.2404980114368401E-2</c:v>
                </c:pt>
                <c:pt idx="715">
                  <c:v>1.2388629564074043E-2</c:v>
                </c:pt>
                <c:pt idx="716">
                  <c:v>1.2372323374744556E-2</c:v>
                </c:pt>
                <c:pt idx="717">
                  <c:v>1.235606136141453E-2</c:v>
                </c:pt>
                <c:pt idx="718">
                  <c:v>1.2339843340166915E-2</c:v>
                </c:pt>
                <c:pt idx="719">
                  <c:v>1.232366912812544E-2</c:v>
                </c:pt>
                <c:pt idx="720">
                  <c:v>1.2307538543447178E-2</c:v>
                </c:pt>
                <c:pt idx="721">
                  <c:v>1.2291451405315117E-2</c:v>
                </c:pt>
                <c:pt idx="722">
                  <c:v>1.2275407533930834E-2</c:v>
                </c:pt>
                <c:pt idx="723">
                  <c:v>1.2259406750507207E-2</c:v>
                </c:pt>
                <c:pt idx="724">
                  <c:v>1.22434488772612E-2</c:v>
                </c:pt>
                <c:pt idx="725">
                  <c:v>1.2227533737406725E-2</c:v>
                </c:pt>
                <c:pt idx="726">
                  <c:v>1.2211661155147529E-2</c:v>
                </c:pt>
                <c:pt idx="727">
                  <c:v>1.219583095567019E-2</c:v>
                </c:pt>
                <c:pt idx="728">
                  <c:v>1.218004296513712E-2</c:v>
                </c:pt>
                <c:pt idx="729">
                  <c:v>1.2164297010679687E-2</c:v>
                </c:pt>
                <c:pt idx="730">
                  <c:v>1.2148592920391336E-2</c:v>
                </c:pt>
                <c:pt idx="731">
                  <c:v>1.2132930523320821E-2</c:v>
                </c:pt>
                <c:pt idx="732">
                  <c:v>1.211730964946546E-2</c:v>
                </c:pt>
                <c:pt idx="733">
                  <c:v>1.2101730129764466E-2</c:v>
                </c:pt>
                <c:pt idx="734">
                  <c:v>1.2086191796092322E-2</c:v>
                </c:pt>
                <c:pt idx="735">
                  <c:v>1.2070694481252222E-2</c:v>
                </c:pt>
                <c:pt idx="736">
                  <c:v>1.2055238018969575E-2</c:v>
                </c:pt>
                <c:pt idx="737">
                  <c:v>1.2039822243885537E-2</c:v>
                </c:pt>
                <c:pt idx="738">
                  <c:v>1.2024446991550629E-2</c:v>
                </c:pt>
                <c:pt idx="739">
                  <c:v>1.2009112098418383E-2</c:v>
                </c:pt>
                <c:pt idx="740">
                  <c:v>1.1993817401839078E-2</c:v>
                </c:pt>
                <c:pt idx="741">
                  <c:v>1.1978562740053463E-2</c:v>
                </c:pt>
                <c:pt idx="742">
                  <c:v>1.1963347952186626E-2</c:v>
                </c:pt>
                <c:pt idx="743">
                  <c:v>1.1948172878241811E-2</c:v>
                </c:pt>
                <c:pt idx="744">
                  <c:v>1.1933037359094387E-2</c:v>
                </c:pt>
                <c:pt idx="745">
                  <c:v>1.1917941236485787E-2</c:v>
                </c:pt>
                <c:pt idx="746">
                  <c:v>1.190288435301755E-2</c:v>
                </c:pt>
                <c:pt idx="747">
                  <c:v>1.1887866552145373E-2</c:v>
                </c:pt>
                <c:pt idx="748">
                  <c:v>1.1872887678173264E-2</c:v>
                </c:pt>
                <c:pt idx="749">
                  <c:v>1.185794757624768E-2</c:v>
                </c:pt>
                <c:pt idx="750">
                  <c:v>1.184304609235177E-2</c:v>
                </c:pt>
                <c:pt idx="751">
                  <c:v>1.1828183073299638E-2</c:v>
                </c:pt>
                <c:pt idx="752">
                  <c:v>1.1813358366730647E-2</c:v>
                </c:pt>
                <c:pt idx="753">
                  <c:v>1.1798571821103804E-2</c:v>
                </c:pt>
                <c:pt idx="754">
                  <c:v>1.1783823285692141E-2</c:v>
                </c:pt>
                <c:pt idx="755">
                  <c:v>1.1769112610577198E-2</c:v>
                </c:pt>
                <c:pt idx="756">
                  <c:v>1.175443964664351E-2</c:v>
                </c:pt>
                <c:pt idx="757">
                  <c:v>1.1739804245573155E-2</c:v>
                </c:pt>
                <c:pt idx="758">
                  <c:v>1.1725206259840346E-2</c:v>
                </c:pt>
                <c:pt idx="759">
                  <c:v>1.1710645542706066E-2</c:v>
                </c:pt>
                <c:pt idx="760">
                  <c:v>1.1696121948212764E-2</c:v>
                </c:pt>
                <c:pt idx="761">
                  <c:v>1.168163533117905E-2</c:v>
                </c:pt>
                <c:pt idx="762">
                  <c:v>1.1667185547194489E-2</c:v>
                </c:pt>
                <c:pt idx="763">
                  <c:v>1.1652772452614391E-2</c:v>
                </c:pt>
                <c:pt idx="764">
                  <c:v>1.1638395904554684E-2</c:v>
                </c:pt>
                <c:pt idx="765">
                  <c:v>1.1624055760886778E-2</c:v>
                </c:pt>
                <c:pt idx="766">
                  <c:v>1.1609751880232534E-2</c:v>
                </c:pt>
                <c:pt idx="767">
                  <c:v>1.159548412195922E-2</c:v>
                </c:pt>
                <c:pt idx="768">
                  <c:v>1.1581252346174541E-2</c:v>
                </c:pt>
                <c:pt idx="769">
                  <c:v>1.1567056413721681E-2</c:v>
                </c:pt>
                <c:pt idx="770">
                  <c:v>1.1552896186174416E-2</c:v>
                </c:pt>
                <c:pt idx="771">
                  <c:v>1.1538771525832249E-2</c:v>
                </c:pt>
                <c:pt idx="772">
                  <c:v>1.152468229571558E-2</c:v>
                </c:pt>
                <c:pt idx="773">
                  <c:v>1.151062835956093E-2</c:v>
                </c:pt>
                <c:pt idx="774">
                  <c:v>1.149660958181619E-2</c:v>
                </c:pt>
                <c:pt idx="775">
                  <c:v>1.1482625827635913E-2</c:v>
                </c:pt>
                <c:pt idx="776">
                  <c:v>1.1468676962876651E-2</c:v>
                </c:pt>
                <c:pt idx="777">
                  <c:v>1.1454762854092316E-2</c:v>
                </c:pt>
                <c:pt idx="778">
                  <c:v>1.1440883368529589E-2</c:v>
                </c:pt>
                <c:pt idx="779">
                  <c:v>1.1427038374123356E-2</c:v>
                </c:pt>
                <c:pt idx="780">
                  <c:v>1.1413227739492191E-2</c:v>
                </c:pt>
                <c:pt idx="781">
                  <c:v>1.1399451333933866E-2</c:v>
                </c:pt>
                <c:pt idx="782">
                  <c:v>1.1385709027420907E-2</c:v>
                </c:pt>
                <c:pt idx="783">
                  <c:v>1.1372000690596171E-2</c:v>
                </c:pt>
                <c:pt idx="784">
                  <c:v>1.1358326194768476E-2</c:v>
                </c:pt>
                <c:pt idx="785">
                  <c:v>1.1344685411908233E-2</c:v>
                </c:pt>
                <c:pt idx="786">
                  <c:v>1.1331078214643171E-2</c:v>
                </c:pt>
                <c:pt idx="787">
                  <c:v>1.1317504476254028E-2</c:v>
                </c:pt>
                <c:pt idx="788">
                  <c:v>1.1303964070670322E-2</c:v>
                </c:pt>
                <c:pt idx="789">
                  <c:v>1.1290456872466145E-2</c:v>
                </c:pt>
                <c:pt idx="790">
                  <c:v>1.1276982756855973E-2</c:v>
                </c:pt>
                <c:pt idx="791">
                  <c:v>1.1263541599690537E-2</c:v>
                </c:pt>
                <c:pt idx="792">
                  <c:v>1.1250133277452702E-2</c:v>
                </c:pt>
                <c:pt idx="793">
                  <c:v>1.1236757667253391E-2</c:v>
                </c:pt>
                <c:pt idx="794">
                  <c:v>1.1223414646827532E-2</c:v>
                </c:pt>
                <c:pt idx="795">
                  <c:v>1.1210104094530059E-2</c:v>
                </c:pt>
                <c:pt idx="796">
                  <c:v>1.1196825889331909E-2</c:v>
                </c:pt>
                <c:pt idx="797">
                  <c:v>1.1183579910816076E-2</c:v>
                </c:pt>
                <c:pt idx="798">
                  <c:v>1.1170366039173698E-2</c:v>
                </c:pt>
                <c:pt idx="799">
                  <c:v>1.1157184155200147E-2</c:v>
                </c:pt>
                <c:pt idx="800">
                  <c:v>1.114403414029118E-2</c:v>
                </c:pt>
                <c:pt idx="801">
                  <c:v>1.1130915876439105E-2</c:v>
                </c:pt>
                <c:pt idx="802">
                  <c:v>1.1117829246228981E-2</c:v>
                </c:pt>
                <c:pt idx="803">
                  <c:v>1.1104774132834833E-2</c:v>
                </c:pt>
                <c:pt idx="804">
                  <c:v>1.1091750420015927E-2</c:v>
                </c:pt>
                <c:pt idx="805">
                  <c:v>1.1078757992113041E-2</c:v>
                </c:pt>
                <c:pt idx="806">
                  <c:v>1.1065796734044781E-2</c:v>
                </c:pt>
                <c:pt idx="807">
                  <c:v>1.1052866531303935E-2</c:v>
                </c:pt>
                <c:pt idx="808">
                  <c:v>1.1039967269953821E-2</c:v>
                </c:pt>
                <c:pt idx="809">
                  <c:v>1.102709883662471E-2</c:v>
                </c:pt>
                <c:pt idx="810">
                  <c:v>1.1014261118510234E-2</c:v>
                </c:pt>
                <c:pt idx="811">
                  <c:v>1.1001454003363843E-2</c:v>
                </c:pt>
                <c:pt idx="812">
                  <c:v>1.0988677379495288E-2</c:v>
                </c:pt>
                <c:pt idx="813">
                  <c:v>1.0975931135767131E-2</c:v>
                </c:pt>
                <c:pt idx="814">
                  <c:v>1.0963215161591265E-2</c:v>
                </c:pt>
                <c:pt idx="815">
                  <c:v>1.0950529346925494E-2</c:v>
                </c:pt>
                <c:pt idx="816">
                  <c:v>1.0937873582270094E-2</c:v>
                </c:pt>
                <c:pt idx="817">
                  <c:v>1.0925247758664446E-2</c:v>
                </c:pt>
                <c:pt idx="818">
                  <c:v>1.0912651767683672E-2</c:v>
                </c:pt>
                <c:pt idx="819">
                  <c:v>1.0900085501435279E-2</c:v>
                </c:pt>
                <c:pt idx="820">
                  <c:v>1.0887548852555867E-2</c:v>
                </c:pt>
                <c:pt idx="821">
                  <c:v>1.0875041714207835E-2</c:v>
                </c:pt>
                <c:pt idx="822">
                  <c:v>1.0862563980076116E-2</c:v>
                </c:pt>
                <c:pt idx="823">
                  <c:v>1.0850115544364946E-2</c:v>
                </c:pt>
                <c:pt idx="824">
                  <c:v>1.0837696301794646E-2</c:v>
                </c:pt>
                <c:pt idx="825">
                  <c:v>1.0825306147598425E-2</c:v>
                </c:pt>
                <c:pt idx="826">
                  <c:v>1.0812944977519241E-2</c:v>
                </c:pt>
                <c:pt idx="827">
                  <c:v>1.0800612687806625E-2</c:v>
                </c:pt>
                <c:pt idx="828">
                  <c:v>1.0788309175213588E-2</c:v>
                </c:pt>
                <c:pt idx="829">
                  <c:v>1.0776034336993515E-2</c:v>
                </c:pt>
                <c:pt idx="830">
                  <c:v>1.0763788070897097E-2</c:v>
                </c:pt>
                <c:pt idx="831">
                  <c:v>1.075157027516928E-2</c:v>
                </c:pt>
                <c:pt idx="832">
                  <c:v>1.073938084854624E-2</c:v>
                </c:pt>
                <c:pt idx="833">
                  <c:v>1.0727219690252384E-2</c:v>
                </c:pt>
                <c:pt idx="834">
                  <c:v>1.071508669999735E-2</c:v>
                </c:pt>
                <c:pt idx="835">
                  <c:v>1.0702981777973077E-2</c:v>
                </c:pt>
                <c:pt idx="836">
                  <c:v>1.0690904824850841E-2</c:v>
                </c:pt>
                <c:pt idx="837">
                  <c:v>1.067885574177835E-2</c:v>
                </c:pt>
                <c:pt idx="838">
                  <c:v>1.0666834430376851E-2</c:v>
                </c:pt>
                <c:pt idx="839">
                  <c:v>1.0654840792738256E-2</c:v>
                </c:pt>
                <c:pt idx="840">
                  <c:v>1.0642874731422286E-2</c:v>
                </c:pt>
                <c:pt idx="841">
                  <c:v>1.0630936149453644E-2</c:v>
                </c:pt>
                <c:pt idx="842">
                  <c:v>1.0619024950319206E-2</c:v>
                </c:pt>
                <c:pt idx="843">
                  <c:v>1.0607141037965223E-2</c:v>
                </c:pt>
                <c:pt idx="844">
                  <c:v>1.0595284316794564E-2</c:v>
                </c:pt>
                <c:pt idx="845">
                  <c:v>1.058345469166396E-2</c:v>
                </c:pt>
                <c:pt idx="846">
                  <c:v>1.0571652067881273E-2</c:v>
                </c:pt>
                <c:pt idx="847">
                  <c:v>1.0559876351202788E-2</c:v>
                </c:pt>
                <c:pt idx="848">
                  <c:v>1.0548127447830532E-2</c:v>
                </c:pt>
                <c:pt idx="849">
                  <c:v>1.0536405264409592E-2</c:v>
                </c:pt>
                <c:pt idx="850">
                  <c:v>1.052470970802547E-2</c:v>
                </c:pt>
                <c:pt idx="851">
                  <c:v>1.051304068620146E-2</c:v>
                </c:pt>
                <c:pt idx="852">
                  <c:v>1.0501398106896018E-2</c:v>
                </c:pt>
                <c:pt idx="853">
                  <c:v>1.0489781878500189E-2</c:v>
                </c:pt>
                <c:pt idx="854">
                  <c:v>1.0478191909835009E-2</c:v>
                </c:pt>
                <c:pt idx="855">
                  <c:v>1.0466628110148974E-2</c:v>
                </c:pt>
                <c:pt idx="856">
                  <c:v>1.0455090389115488E-2</c:v>
                </c:pt>
                <c:pt idx="857">
                  <c:v>1.0443578656830344E-2</c:v>
                </c:pt>
                <c:pt idx="858">
                  <c:v>1.0432092823809228E-2</c:v>
                </c:pt>
                <c:pt idx="859">
                  <c:v>1.0420632800985229E-2</c:v>
                </c:pt>
                <c:pt idx="860">
                  <c:v>1.0409198499706391E-2</c:v>
                </c:pt>
                <c:pt idx="861">
                  <c:v>1.039778983173323E-2</c:v>
                </c:pt>
                <c:pt idx="862">
                  <c:v>1.0386406709236349E-2</c:v>
                </c:pt>
                <c:pt idx="863">
                  <c:v>1.0375049044793985E-2</c:v>
                </c:pt>
                <c:pt idx="864">
                  <c:v>1.0363716751389647E-2</c:v>
                </c:pt>
                <c:pt idx="865">
                  <c:v>1.0352409742409701E-2</c:v>
                </c:pt>
                <c:pt idx="866">
                  <c:v>1.0341127931641046E-2</c:v>
                </c:pt>
                <c:pt idx="867">
                  <c:v>1.0329871233268742E-2</c:v>
                </c:pt>
                <c:pt idx="868">
                  <c:v>1.0318639561873691E-2</c:v>
                </c:pt>
                <c:pt idx="869">
                  <c:v>1.0307432832430333E-2</c:v>
                </c:pt>
                <c:pt idx="870">
                  <c:v>1.0296250960304331E-2</c:v>
                </c:pt>
                <c:pt idx="871">
                  <c:v>1.0285093861250314E-2</c:v>
                </c:pt>
                <c:pt idx="872">
                  <c:v>1.0273961451409601E-2</c:v>
                </c:pt>
                <c:pt idx="873">
                  <c:v>1.0262853647307956E-2</c:v>
                </c:pt>
                <c:pt idx="874">
                  <c:v>1.0251770365853355E-2</c:v>
                </c:pt>
                <c:pt idx="875">
                  <c:v>1.0240711524333777E-2</c:v>
                </c:pt>
                <c:pt idx="876">
                  <c:v>1.0229677040414999E-2</c:v>
                </c:pt>
                <c:pt idx="877">
                  <c:v>1.0218666832138406E-2</c:v>
                </c:pt>
                <c:pt idx="878">
                  <c:v>1.0207680817918841E-2</c:v>
                </c:pt>
                <c:pt idx="879">
                  <c:v>1.0196718916542422E-2</c:v>
                </c:pt>
                <c:pt idx="880">
                  <c:v>1.0185781047164432E-2</c:v>
                </c:pt>
                <c:pt idx="881">
                  <c:v>1.0174867129307172E-2</c:v>
                </c:pt>
                <c:pt idx="882">
                  <c:v>1.0163977082857871E-2</c:v>
                </c:pt>
                <c:pt idx="883">
                  <c:v>1.0153110828066574E-2</c:v>
                </c:pt>
                <c:pt idx="884">
                  <c:v>1.0142268285544076E-2</c:v>
                </c:pt>
                <c:pt idx="885">
                  <c:v>1.0131449376259842E-2</c:v>
                </c:pt>
                <c:pt idx="886">
                  <c:v>1.0120654021539974E-2</c:v>
                </c:pt>
                <c:pt idx="887">
                  <c:v>1.0109882143065158E-2</c:v>
                </c:pt>
                <c:pt idx="888">
                  <c:v>1.0099133662868647E-2</c:v>
                </c:pt>
                <c:pt idx="889">
                  <c:v>1.0088408503334258E-2</c:v>
                </c:pt>
                <c:pt idx="890">
                  <c:v>1.0077706587194361E-2</c:v>
                </c:pt>
                <c:pt idx="891">
                  <c:v>1.006702783752792E-2</c:v>
                </c:pt>
                <c:pt idx="892">
                  <c:v>1.0056372177758503E-2</c:v>
                </c:pt>
                <c:pt idx="893">
                  <c:v>1.0045739531652349E-2</c:v>
                </c:pt>
                <c:pt idx="894">
                  <c:v>1.0035129823316403E-2</c:v>
                </c:pt>
                <c:pt idx="895">
                  <c:v>1.0024542977196415E-2</c:v>
                </c:pt>
                <c:pt idx="896">
                  <c:v>1.0013978918075003E-2</c:v>
                </c:pt>
                <c:pt idx="897">
                  <c:v>1.0003437571069774E-2</c:v>
                </c:pt>
                <c:pt idx="898">
                  <c:v>9.9929188616314051E-3</c:v>
                </c:pt>
                <c:pt idx="899">
                  <c:v>9.982422715541811E-3</c:v>
                </c:pt>
                <c:pt idx="900">
                  <c:v>9.971949058912237E-3</c:v>
                </c:pt>
                <c:pt idx="901">
                  <c:v>9.9614978181814442E-3</c:v>
                </c:pt>
                <c:pt idx="902">
                  <c:v>9.9510689201138518E-3</c:v>
                </c:pt>
                <c:pt idx="903">
                  <c:v>9.9406622917977191E-3</c:v>
                </c:pt>
                <c:pt idx="904">
                  <c:v>9.9302778606433391E-3</c:v>
                </c:pt>
                <c:pt idx="905">
                  <c:v>9.9199155543812229E-3</c:v>
                </c:pt>
                <c:pt idx="906">
                  <c:v>9.909575301060335E-3</c:v>
                </c:pt>
                <c:pt idx="907">
                  <c:v>9.899257029046293E-3</c:v>
                </c:pt>
                <c:pt idx="908">
                  <c:v>9.8889606670196258E-3</c:v>
                </c:pt>
                <c:pt idx="909">
                  <c:v>9.878686143974004E-3</c:v>
                </c:pt>
                <c:pt idx="910">
                  <c:v>9.8684333892145055E-3</c:v>
                </c:pt>
                <c:pt idx="911">
                  <c:v>9.8582023323559049E-3</c:v>
                </c:pt>
                <c:pt idx="912">
                  <c:v>9.8479929033209249E-3</c:v>
                </c:pt>
                <c:pt idx="913">
                  <c:v>9.837805032338557E-3</c:v>
                </c:pt>
                <c:pt idx="914">
                  <c:v>9.8276386499423513E-3</c:v>
                </c:pt>
                <c:pt idx="915">
                  <c:v>9.8174936869687545E-3</c:v>
                </c:pt>
                <c:pt idx="916">
                  <c:v>9.8073700745554149E-3</c:v>
                </c:pt>
                <c:pt idx="917">
                  <c:v>9.79726774413954E-3</c:v>
                </c:pt>
                <c:pt idx="918">
                  <c:v>9.7871866274562361E-3</c:v>
                </c:pt>
                <c:pt idx="919">
                  <c:v>9.7771266565368845E-3</c:v>
                </c:pt>
                <c:pt idx="920">
                  <c:v>9.7670877637075007E-3</c:v>
                </c:pt>
                <c:pt idx="921">
                  <c:v>9.7570698815871212E-3</c:v>
                </c:pt>
                <c:pt idx="922">
                  <c:v>9.7470729430862088E-3</c:v>
                </c:pt>
                <c:pt idx="923">
                  <c:v>9.7370968814050433E-3</c:v>
                </c:pt>
                <c:pt idx="924">
                  <c:v>9.7271416300321514E-3</c:v>
                </c:pt>
                <c:pt idx="925">
                  <c:v>9.7172071227427173E-3</c:v>
                </c:pt>
                <c:pt idx="926">
                  <c:v>9.7072932935970378E-3</c:v>
                </c:pt>
                <c:pt idx="927">
                  <c:v>9.6974000769389536E-3</c:v>
                </c:pt>
                <c:pt idx="928">
                  <c:v>9.6875274073943193E-3</c:v>
                </c:pt>
                <c:pt idx="929">
                  <c:v>9.6776752198694527E-3</c:v>
                </c:pt>
                <c:pt idx="930">
                  <c:v>9.6678434495496429E-3</c:v>
                </c:pt>
                <c:pt idx="931">
                  <c:v>9.658032031897603E-3</c:v>
                </c:pt>
                <c:pt idx="932">
                  <c:v>9.6482409026519937E-3</c:v>
                </c:pt>
                <c:pt idx="933">
                  <c:v>9.6384699978259228E-3</c:v>
                </c:pt>
                <c:pt idx="934">
                  <c:v>9.6287192537054516E-3</c:v>
                </c:pt>
                <c:pt idx="935">
                  <c:v>9.6189886068481466E-3</c:v>
                </c:pt>
                <c:pt idx="936">
                  <c:v>9.6092779940815873E-3</c:v>
                </c:pt>
                <c:pt idx="937">
                  <c:v>9.5995873525019336E-3</c:v>
                </c:pt>
                <c:pt idx="938">
                  <c:v>9.5899166194724703E-3</c:v>
                </c:pt>
                <c:pt idx="939">
                  <c:v>9.5802657326221809E-3</c:v>
                </c:pt>
                <c:pt idx="940">
                  <c:v>9.5706346298443136E-3</c:v>
                </c:pt>
                <c:pt idx="941">
                  <c:v>9.5610232492949667E-3</c:v>
                </c:pt>
                <c:pt idx="942">
                  <c:v>9.5514315293916876E-3</c:v>
                </c:pt>
                <c:pt idx="943">
                  <c:v>9.5418594088120656E-3</c:v>
                </c:pt>
                <c:pt idx="944">
                  <c:v>9.5323068264923528E-3</c:v>
                </c:pt>
                <c:pt idx="945">
                  <c:v>9.5227737216260749E-3</c:v>
                </c:pt>
                <c:pt idx="946">
                  <c:v>9.513260033662669E-3</c:v>
                </c:pt>
                <c:pt idx="947">
                  <c:v>9.5037657023061082E-3</c:v>
                </c:pt>
                <c:pt idx="948">
                  <c:v>9.494290667513566E-3</c:v>
                </c:pt>
                <c:pt idx="949">
                  <c:v>9.4848348694940542E-3</c:v>
                </c:pt>
                <c:pt idx="950">
                  <c:v>9.4753982487071082E-3</c:v>
                </c:pt>
                <c:pt idx="951">
                  <c:v>9.4659807458614287E-3</c:v>
                </c:pt>
                <c:pt idx="952">
                  <c:v>9.4565823019135912E-3</c:v>
                </c:pt>
                <c:pt idx="953">
                  <c:v>9.4472028580667219E-3</c:v>
                </c:pt>
                <c:pt idx="954">
                  <c:v>9.4378423557692007E-3</c:v>
                </c:pt>
                <c:pt idx="955">
                  <c:v>9.4285007367133633E-3</c:v>
                </c:pt>
                <c:pt idx="956">
                  <c:v>9.419177942834216E-3</c:v>
                </c:pt>
                <c:pt idx="957">
                  <c:v>9.4098739163081639E-3</c:v>
                </c:pt>
                <c:pt idx="958">
                  <c:v>9.4005885995517343E-3</c:v>
                </c:pt>
                <c:pt idx="959">
                  <c:v>9.3913219352203224E-3</c:v>
                </c:pt>
                <c:pt idx="960">
                  <c:v>9.3820738662069303E-3</c:v>
                </c:pt>
                <c:pt idx="961">
                  <c:v>9.3728443356409317E-3</c:v>
                </c:pt>
                <c:pt idx="962">
                  <c:v>9.3636332868868299E-3</c:v>
                </c:pt>
                <c:pt idx="963">
                  <c:v>9.3544406635430212E-3</c:v>
                </c:pt>
                <c:pt idx="964">
                  <c:v>9.3452664094405922E-3</c:v>
                </c:pt>
                <c:pt idx="965">
                  <c:v>9.3361104686420816E-3</c:v>
                </c:pt>
                <c:pt idx="966">
                  <c:v>9.326972785440299E-3</c:v>
                </c:pt>
                <c:pt idx="967">
                  <c:v>9.317853304357103E-3</c:v>
                </c:pt>
                <c:pt idx="968">
                  <c:v>9.3087519701422292E-3</c:v>
                </c:pt>
                <c:pt idx="969">
                  <c:v>9.2996687277720931E-3</c:v>
                </c:pt>
                <c:pt idx="970">
                  <c:v>9.2906035224486309E-3</c:v>
                </c:pt>
                <c:pt idx="971">
                  <c:v>9.2815562995981066E-3</c:v>
                </c:pt>
                <c:pt idx="972">
                  <c:v>9.2725270048699664E-3</c:v>
                </c:pt>
                <c:pt idx="973">
                  <c:v>9.2635155841356911E-3</c:v>
                </c:pt>
                <c:pt idx="974">
                  <c:v>9.2545219834876333E-3</c:v>
                </c:pt>
                <c:pt idx="975">
                  <c:v>9.2455461492378863E-3</c:v>
                </c:pt>
                <c:pt idx="976">
                  <c:v>9.2365880279171465E-3</c:v>
                </c:pt>
                <c:pt idx="977">
                  <c:v>9.2276475662736029E-3</c:v>
                </c:pt>
                <c:pt idx="978">
                  <c:v>9.218724711271796E-3</c:v>
                </c:pt>
                <c:pt idx="979">
                  <c:v>9.2098194100915243E-3</c:v>
                </c:pt>
                <c:pt idx="980">
                  <c:v>9.2009316101267311E-3</c:v>
                </c:pt>
                <c:pt idx="981">
                  <c:v>9.1920612589844082E-3</c:v>
                </c:pt>
                <c:pt idx="982">
                  <c:v>9.1832083044835113E-3</c:v>
                </c:pt>
                <c:pt idx="983">
                  <c:v>9.1743726946538606E-3</c:v>
                </c:pt>
                <c:pt idx="984">
                  <c:v>9.1655543777350856E-3</c:v>
                </c:pt>
                <c:pt idx="985">
                  <c:v>9.1567533021755347E-3</c:v>
                </c:pt>
                <c:pt idx="986">
                  <c:v>9.1479694166312197E-3</c:v>
                </c:pt>
                <c:pt idx="987">
                  <c:v>9.1392026699647581E-3</c:v>
                </c:pt>
                <c:pt idx="988">
                  <c:v>9.1304530112443199E-3</c:v>
                </c:pt>
                <c:pt idx="989">
                  <c:v>9.1217203897425905E-3</c:v>
                </c:pt>
                <c:pt idx="990">
                  <c:v>9.1130047549357208E-3</c:v>
                </c:pt>
                <c:pt idx="991">
                  <c:v>9.1043060565023006E-3</c:v>
                </c:pt>
                <c:pt idx="992">
                  <c:v>9.095624244322335E-3</c:v>
                </c:pt>
                <c:pt idx="993">
                  <c:v>9.0869592684762312E-3</c:v>
                </c:pt>
                <c:pt idx="994">
                  <c:v>9.0783110792437699E-3</c:v>
                </c:pt>
                <c:pt idx="995">
                  <c:v>9.0696796271031079E-3</c:v>
                </c:pt>
                <c:pt idx="996">
                  <c:v>9.0610648627297841E-3</c:v>
                </c:pt>
                <c:pt idx="997">
                  <c:v>9.0524667369957131E-3</c:v>
                </c:pt>
                <c:pt idx="998">
                  <c:v>9.0438852009682037E-3</c:v>
                </c:pt>
                <c:pt idx="999">
                  <c:v>9.0353202059089751E-3</c:v>
                </c:pt>
                <c:pt idx="1000">
                  <c:v>9.0267717032731769E-3</c:v>
                </c:pt>
                <c:pt idx="1001">
                  <c:v>9.0182396447084333E-3</c:v>
                </c:pt>
                <c:pt idx="1002">
                  <c:v>9.0097239820538556E-3</c:v>
                </c:pt>
                <c:pt idx="1003">
                  <c:v>9.0012246673390976E-3</c:v>
                </c:pt>
                <c:pt idx="1004">
                  <c:v>8.9927416527834092E-3</c:v>
                </c:pt>
                <c:pt idx="1005">
                  <c:v>8.9842748907946728E-3</c:v>
                </c:pt>
                <c:pt idx="1006">
                  <c:v>8.9758243339684747E-3</c:v>
                </c:pt>
                <c:pt idx="1007">
                  <c:v>8.9673899350871632E-3</c:v>
                </c:pt>
                <c:pt idx="1008">
                  <c:v>8.9589716471189206E-3</c:v>
                </c:pt>
                <c:pt idx="1009">
                  <c:v>8.9505694232168385E-3</c:v>
                </c:pt>
                <c:pt idx="1010">
                  <c:v>8.942183216718004E-3</c:v>
                </c:pt>
                <c:pt idx="1011">
                  <c:v>8.9338129811425727E-3</c:v>
                </c:pt>
                <c:pt idx="1012">
                  <c:v>8.9254586701928793E-3</c:v>
                </c:pt>
                <c:pt idx="1013">
                  <c:v>8.9171202377525197E-3</c:v>
                </c:pt>
                <c:pt idx="1014">
                  <c:v>8.9087976378854628E-3</c:v>
                </c:pt>
                <c:pt idx="1015">
                  <c:v>8.900490824835159E-3</c:v>
                </c:pt>
                <c:pt idx="1016">
                  <c:v>8.8921997530236434E-3</c:v>
                </c:pt>
                <c:pt idx="1017">
                  <c:v>8.8839243770506733E-3</c:v>
                </c:pt>
                <c:pt idx="1018">
                  <c:v>8.875664651692837E-3</c:v>
                </c:pt>
                <c:pt idx="1019">
                  <c:v>8.8674205319026859E-3</c:v>
                </c:pt>
                <c:pt idx="1020">
                  <c:v>8.8591919728078783E-3</c:v>
                </c:pt>
                <c:pt idx="1021">
                  <c:v>8.8509789297103094E-3</c:v>
                </c:pt>
                <c:pt idx="1022">
                  <c:v>8.8427813580852603E-3</c:v>
                </c:pt>
                <c:pt idx="1023">
                  <c:v>8.8345992135805476E-3</c:v>
                </c:pt>
                <c:pt idx="1024">
                  <c:v>8.8264324520156822E-3</c:v>
                </c:pt>
                <c:pt idx="1025">
                  <c:v>8.8182810293810227E-3</c:v>
                </c:pt>
                <c:pt idx="1026">
                  <c:v>8.8101449018369426E-3</c:v>
                </c:pt>
                <c:pt idx="1027">
                  <c:v>8.8020240257130067E-3</c:v>
                </c:pt>
                <c:pt idx="1028">
                  <c:v>8.7939183575071345E-3</c:v>
                </c:pt>
                <c:pt idx="1029">
                  <c:v>8.7858278538847957E-3</c:v>
                </c:pt>
                <c:pt idx="1030">
                  <c:v>8.7777524716781737E-3</c:v>
                </c:pt>
                <c:pt idx="1031">
                  <c:v>8.7696921678853818E-3</c:v>
                </c:pt>
                <c:pt idx="1032">
                  <c:v>8.7616468996696301E-3</c:v>
                </c:pt>
                <c:pt idx="1033">
                  <c:v>8.7536166243584474E-3</c:v>
                </c:pt>
                <c:pt idx="1034">
                  <c:v>8.745601299442865E-3</c:v>
                </c:pt>
                <c:pt idx="1035">
                  <c:v>8.7376008825766436E-3</c:v>
                </c:pt>
                <c:pt idx="1036">
                  <c:v>8.7296153315754715E-3</c:v>
                </c:pt>
                <c:pt idx="1037">
                  <c:v>8.7216446044161948E-3</c:v>
                </c:pt>
                <c:pt idx="1038">
                  <c:v>8.7136886592360276E-3</c:v>
                </c:pt>
                <c:pt idx="1039">
                  <c:v>8.7057474543317873E-3</c:v>
                </c:pt>
                <c:pt idx="1040">
                  <c:v>8.6978209481591209E-3</c:v>
                </c:pt>
                <c:pt idx="1041">
                  <c:v>8.6899090993317468E-3</c:v>
                </c:pt>
                <c:pt idx="1042">
                  <c:v>8.6820118666206866E-3</c:v>
                </c:pt>
                <c:pt idx="1043">
                  <c:v>8.6741292089535186E-3</c:v>
                </c:pt>
                <c:pt idx="1044">
                  <c:v>8.6662610854136169E-3</c:v>
                </c:pt>
                <c:pt idx="1045">
                  <c:v>8.658407455239412E-3</c:v>
                </c:pt>
                <c:pt idx="1046">
                  <c:v>8.6505682778236538E-3</c:v>
                </c:pt>
                <c:pt idx="1047">
                  <c:v>8.6427435127126567E-3</c:v>
                </c:pt>
                <c:pt idx="1048">
                  <c:v>8.6349331196055815E-3</c:v>
                </c:pt>
                <c:pt idx="1049">
                  <c:v>8.6271370583536969E-3</c:v>
                </c:pt>
                <c:pt idx="1050">
                  <c:v>8.6193552889596639E-3</c:v>
                </c:pt>
                <c:pt idx="1051">
                  <c:v>8.6115877715767994E-3</c:v>
                </c:pt>
                <c:pt idx="1052">
                  <c:v>8.603834466508373E-3</c:v>
                </c:pt>
                <c:pt idx="1053">
                  <c:v>8.5960953342068928E-3</c:v>
                </c:pt>
                <c:pt idx="1054">
                  <c:v>8.5883703352733903E-3</c:v>
                </c:pt>
                <c:pt idx="1055">
                  <c:v>8.5806594304567146E-3</c:v>
                </c:pt>
                <c:pt idx="1056">
                  <c:v>8.5729625806528417E-3</c:v>
                </c:pt>
                <c:pt idx="1057">
                  <c:v>8.5652797469041742E-3</c:v>
                </c:pt>
                <c:pt idx="1058">
                  <c:v>8.5576108903988417E-3</c:v>
                </c:pt>
                <c:pt idx="1059">
                  <c:v>8.5499559724700191E-3</c:v>
                </c:pt>
                <c:pt idx="1060">
                  <c:v>8.5423149545952384E-3</c:v>
                </c:pt>
                <c:pt idx="1061">
                  <c:v>8.5346877983957202E-3</c:v>
                </c:pt>
                <c:pt idx="1062">
                  <c:v>8.5270744656356715E-3</c:v>
                </c:pt>
                <c:pt idx="1063">
                  <c:v>8.5194749182216402E-3</c:v>
                </c:pt>
                <c:pt idx="1064">
                  <c:v>8.511889118201825E-3</c:v>
                </c:pt>
                <c:pt idx="1065">
                  <c:v>8.504317027765421E-3</c:v>
                </c:pt>
                <c:pt idx="1066">
                  <c:v>8.4967586092419643E-3</c:v>
                </c:pt>
                <c:pt idx="1067">
                  <c:v>8.4892138251006499E-3</c:v>
                </c:pt>
                <c:pt idx="1068">
                  <c:v>8.4816826379497078E-3</c:v>
                </c:pt>
                <c:pt idx="1069">
                  <c:v>8.4741650105357256E-3</c:v>
                </c:pt>
                <c:pt idx="1070">
                  <c:v>8.4666609057430283E-3</c:v>
                </c:pt>
                <c:pt idx="1071">
                  <c:v>8.4591702865930082E-3</c:v>
                </c:pt>
                <c:pt idx="1072">
                  <c:v>8.4516931162435076E-3</c:v>
                </c:pt>
                <c:pt idx="1073">
                  <c:v>8.4442293579881714E-3</c:v>
                </c:pt>
                <c:pt idx="1074">
                  <c:v>8.4367789752558178E-3</c:v>
                </c:pt>
                <c:pt idx="1075">
                  <c:v>8.4293419316098048E-3</c:v>
                </c:pt>
                <c:pt idx="1076">
                  <c:v>8.4219181907474183E-3</c:v>
                </c:pt>
                <c:pt idx="1077">
                  <c:v>8.4145077164992348E-3</c:v>
                </c:pt>
                <c:pt idx="1078">
                  <c:v>8.4071104728285148E-3</c:v>
                </c:pt>
                <c:pt idx="1079">
                  <c:v>8.3997264238305867E-3</c:v>
                </c:pt>
                <c:pt idx="1080">
                  <c:v>8.3923555337322205E-3</c:v>
                </c:pt>
                <c:pt idx="1081">
                  <c:v>8.3849977668910489E-3</c:v>
                </c:pt>
                <c:pt idx="1082">
                  <c:v>8.3776530877949298E-3</c:v>
                </c:pt>
                <c:pt idx="1083">
                  <c:v>8.3703214610613801E-3</c:v>
                </c:pt>
                <c:pt idx="1084">
                  <c:v>8.3630028514369414E-3</c:v>
                </c:pt>
                <c:pt idx="1085">
                  <c:v>8.3556972237966206E-3</c:v>
                </c:pt>
                <c:pt idx="1086">
                  <c:v>8.3484045431432702E-3</c:v>
                </c:pt>
                <c:pt idx="1087">
                  <c:v>8.3411247746070193E-3</c:v>
                </c:pt>
                <c:pt idx="1088">
                  <c:v>8.3338578834446821E-3</c:v>
                </c:pt>
                <c:pt idx="1089">
                  <c:v>8.3266038350391786E-3</c:v>
                </c:pt>
                <c:pt idx="1090">
                  <c:v>8.3193625948989516E-3</c:v>
                </c:pt>
                <c:pt idx="1091">
                  <c:v>8.3121341286574012E-3</c:v>
                </c:pt>
                <c:pt idx="1092">
                  <c:v>8.3049184020723039E-3</c:v>
                </c:pt>
                <c:pt idx="1093">
                  <c:v>8.2977153810252502E-3</c:v>
                </c:pt>
                <c:pt idx="1094">
                  <c:v>8.2905250315210791E-3</c:v>
                </c:pt>
                <c:pt idx="1095">
                  <c:v>8.283347319687313E-3</c:v>
                </c:pt>
                <c:pt idx="1096">
                  <c:v>8.2761822117735969E-3</c:v>
                </c:pt>
                <c:pt idx="1097">
                  <c:v>8.2690296741511522E-3</c:v>
                </c:pt>
                <c:pt idx="1098">
                  <c:v>8.2618896733122095E-3</c:v>
                </c:pt>
                <c:pt idx="1099">
                  <c:v>8.2547621758694775E-3</c:v>
                </c:pt>
                <c:pt idx="1100">
                  <c:v>8.2476471485555744E-3</c:v>
                </c:pt>
                <c:pt idx="1101">
                  <c:v>8.2405445582224984E-3</c:v>
                </c:pt>
                <c:pt idx="1102">
                  <c:v>8.2334543718410903E-3</c:v>
                </c:pt>
                <c:pt idx="1103">
                  <c:v>8.2263765565004799E-3</c:v>
                </c:pt>
                <c:pt idx="1104">
                  <c:v>8.2193110794075621E-3</c:v>
                </c:pt>
                <c:pt idx="1105">
                  <c:v>8.2122579078864645E-3</c:v>
                </c:pt>
                <c:pt idx="1106">
                  <c:v>8.2052170093780217E-3</c:v>
                </c:pt>
                <c:pt idx="1107">
                  <c:v>8.1981883514392322E-3</c:v>
                </c:pt>
                <c:pt idx="1108">
                  <c:v>8.1911719017427557E-3</c:v>
                </c:pt>
                <c:pt idx="1109">
                  <c:v>8.1841676280763869E-3</c:v>
                </c:pt>
                <c:pt idx="1110">
                  <c:v>8.1771754983425236E-3</c:v>
                </c:pt>
                <c:pt idx="1111">
                  <c:v>8.1701954805576717E-3</c:v>
                </c:pt>
                <c:pt idx="1112">
                  <c:v>8.1632275428519252E-3</c:v>
                </c:pt>
                <c:pt idx="1113">
                  <c:v>8.1562716534684544E-3</c:v>
                </c:pt>
                <c:pt idx="1114">
                  <c:v>8.149327780762999E-3</c:v>
                </c:pt>
                <c:pt idx="1115">
                  <c:v>8.1423958932033674E-3</c:v>
                </c:pt>
                <c:pt idx="1116">
                  <c:v>8.135475959368945E-3</c:v>
                </c:pt>
                <c:pt idx="1117">
                  <c:v>8.1285679479501747E-3</c:v>
                </c:pt>
                <c:pt idx="1118">
                  <c:v>8.1216718277480719E-3</c:v>
                </c:pt>
                <c:pt idx="1119">
                  <c:v>8.1147875676737431E-3</c:v>
                </c:pt>
                <c:pt idx="1120">
                  <c:v>8.1079151367478789E-3</c:v>
                </c:pt>
                <c:pt idx="1121">
                  <c:v>8.1010545041002701E-3</c:v>
                </c:pt>
                <c:pt idx="1122">
                  <c:v>8.094205638969329E-3</c:v>
                </c:pt>
                <c:pt idx="1123">
                  <c:v>8.0873685107016018E-3</c:v>
                </c:pt>
                <c:pt idx="1124">
                  <c:v>8.0805430887512918E-3</c:v>
                </c:pt>
                <c:pt idx="1125">
                  <c:v>8.0737293426797752E-3</c:v>
                </c:pt>
                <c:pt idx="1126">
                  <c:v>8.0669272421551412E-3</c:v>
                </c:pt>
                <c:pt idx="1127">
                  <c:v>8.0601367569517034E-3</c:v>
                </c:pt>
                <c:pt idx="1128">
                  <c:v>8.0533578569495362E-3</c:v>
                </c:pt>
                <c:pt idx="1129">
                  <c:v>8.0465905121340098E-3</c:v>
                </c:pt>
                <c:pt idx="1130">
                  <c:v>8.0398346925953362E-3</c:v>
                </c:pt>
                <c:pt idx="1131">
                  <c:v>8.0330903685280793E-3</c:v>
                </c:pt>
                <c:pt idx="1132">
                  <c:v>8.0263575102307149E-3</c:v>
                </c:pt>
                <c:pt idx="1133">
                  <c:v>8.0196360881051795E-3</c:v>
                </c:pt>
                <c:pt idx="1134">
                  <c:v>8.0129260726563983E-3</c:v>
                </c:pt>
                <c:pt idx="1135">
                  <c:v>8.0062274344918447E-3</c:v>
                </c:pt>
                <c:pt idx="1136">
                  <c:v>7.9995401443210771E-3</c:v>
                </c:pt>
                <c:pt idx="1137">
                  <c:v>7.9928641729553173E-3</c:v>
                </c:pt>
                <c:pt idx="1138">
                  <c:v>7.9861994913069771E-3</c:v>
                </c:pt>
                <c:pt idx="1139">
                  <c:v>7.9795460703892245E-3</c:v>
                </c:pt>
                <c:pt idx="1140">
                  <c:v>7.9729038813155552E-3</c:v>
                </c:pt>
                <c:pt idx="1141">
                  <c:v>7.9662728952993415E-3</c:v>
                </c:pt>
                <c:pt idx="1142">
                  <c:v>7.9596530836534007E-3</c:v>
                </c:pt>
                <c:pt idx="1143">
                  <c:v>7.9530444177895575E-3</c:v>
                </c:pt>
                <c:pt idx="1144">
                  <c:v>7.9464468692182193E-3</c:v>
                </c:pt>
                <c:pt idx="1145">
                  <c:v>7.9398604095479441E-3</c:v>
                </c:pt>
                <c:pt idx="1146">
                  <c:v>7.9332850104850174E-3</c:v>
                </c:pt>
                <c:pt idx="1147">
                  <c:v>7.9267206438330146E-3</c:v>
                </c:pt>
                <c:pt idx="1148">
                  <c:v>7.9201672814923976E-3</c:v>
                </c:pt>
                <c:pt idx="1149">
                  <c:v>7.9136248954600839E-3</c:v>
                </c:pt>
                <c:pt idx="1150">
                  <c:v>7.9070934578290269E-3</c:v>
                </c:pt>
                <c:pt idx="1151">
                  <c:v>7.9005729407878086E-3</c:v>
                </c:pt>
                <c:pt idx="1152">
                  <c:v>7.8940633166202177E-3</c:v>
                </c:pt>
                <c:pt idx="1153">
                  <c:v>7.887564557704849E-3</c:v>
                </c:pt>
                <c:pt idx="1154">
                  <c:v>7.8810766365146716E-3</c:v>
                </c:pt>
                <c:pt idx="1155">
                  <c:v>7.8745995256166556E-3</c:v>
                </c:pt>
                <c:pt idx="1156">
                  <c:v>7.8681331976713422E-3</c:v>
                </c:pt>
                <c:pt idx="1157">
                  <c:v>7.8616776254324481E-3</c:v>
                </c:pt>
                <c:pt idx="1158">
                  <c:v>7.8552327817464612E-3</c:v>
                </c:pt>
                <c:pt idx="1159">
                  <c:v>7.848798639552252E-3</c:v>
                </c:pt>
                <c:pt idx="1160">
                  <c:v>7.8423751718806681E-3</c:v>
                </c:pt>
                <c:pt idx="1161">
                  <c:v>7.8359623518541397E-3</c:v>
                </c:pt>
                <c:pt idx="1162">
                  <c:v>7.8295601526862952E-3</c:v>
                </c:pt>
                <c:pt idx="1163">
                  <c:v>7.82316854768156E-3</c:v>
                </c:pt>
                <c:pt idx="1164">
                  <c:v>7.8167875102347819E-3</c:v>
                </c:pt>
                <c:pt idx="1165">
                  <c:v>7.810417013830822E-3</c:v>
                </c:pt>
                <c:pt idx="1166">
                  <c:v>7.8040570320441994E-3</c:v>
                </c:pt>
                <c:pt idx="1167">
                  <c:v>7.7977075385386885E-3</c:v>
                </c:pt>
                <c:pt idx="1168">
                  <c:v>7.7913685070669465E-3</c:v>
                </c:pt>
                <c:pt idx="1169">
                  <c:v>7.7850399114701273E-3</c:v>
                </c:pt>
                <c:pt idx="1170">
                  <c:v>7.7787217256775169E-3</c:v>
                </c:pt>
                <c:pt idx="1171">
                  <c:v>7.7724139237061521E-3</c:v>
                </c:pt>
                <c:pt idx="1172">
                  <c:v>7.7661164796604407E-3</c:v>
                </c:pt>
                <c:pt idx="1173">
                  <c:v>7.7598293677318096E-3</c:v>
                </c:pt>
                <c:pt idx="1174">
                  <c:v>7.7535525621983169E-3</c:v>
                </c:pt>
                <c:pt idx="1175">
                  <c:v>7.7472860374242962E-3</c:v>
                </c:pt>
                <c:pt idx="1176">
                  <c:v>7.7410297678599917E-3</c:v>
                </c:pt>
                <c:pt idx="1177">
                  <c:v>7.7347837280411814E-3</c:v>
                </c:pt>
                <c:pt idx="1178">
                  <c:v>7.7285478925888393E-3</c:v>
                </c:pt>
                <c:pt idx="1179">
                  <c:v>7.722322236208749E-3</c:v>
                </c:pt>
                <c:pt idx="1180">
                  <c:v>7.7161067336911715E-3</c:v>
                </c:pt>
                <c:pt idx="1181">
                  <c:v>7.7099013599104729E-3</c:v>
                </c:pt>
                <c:pt idx="1182">
                  <c:v>7.7037060898247746E-3</c:v>
                </c:pt>
                <c:pt idx="1183">
                  <c:v>7.6975208984756014E-3</c:v>
                </c:pt>
                <c:pt idx="1184">
                  <c:v>7.6913457609875373E-3</c:v>
                </c:pt>
                <c:pt idx="1185">
                  <c:v>7.6851806525678606E-3</c:v>
                </c:pt>
                <c:pt idx="1186">
                  <c:v>7.6790255485062195E-3</c:v>
                </c:pt>
                <c:pt idx="1187">
                  <c:v>7.6728804241742617E-3</c:v>
                </c:pt>
                <c:pt idx="1188">
                  <c:v>7.6667452550253151E-3</c:v>
                </c:pt>
                <c:pt idx="1189">
                  <c:v>7.6606200165940368E-3</c:v>
                </c:pt>
                <c:pt idx="1190">
                  <c:v>7.6545046844960583E-3</c:v>
                </c:pt>
                <c:pt idx="1191">
                  <c:v>7.6483992344276754E-3</c:v>
                </c:pt>
                <c:pt idx="1192">
                  <c:v>7.6423036421654888E-3</c:v>
                </c:pt>
                <c:pt idx="1193">
                  <c:v>7.6362178835660847E-3</c:v>
                </c:pt>
                <c:pt idx="1194">
                  <c:v>7.630141934565687E-3</c:v>
                </c:pt>
                <c:pt idx="1195">
                  <c:v>7.6240757711798389E-3</c:v>
                </c:pt>
                <c:pt idx="1196">
                  <c:v>7.6180193695030681E-3</c:v>
                </c:pt>
                <c:pt idx="1197">
                  <c:v>7.6119727057085583E-3</c:v>
                </c:pt>
                <c:pt idx="1198">
                  <c:v>7.605935756047821E-3</c:v>
                </c:pt>
                <c:pt idx="1199">
                  <c:v>7.5999084968503749E-3</c:v>
                </c:pt>
                <c:pt idx="1200">
                  <c:v>7.5938909045234239E-3</c:v>
                </c:pt>
                <c:pt idx="1201">
                  <c:v>7.5878829555515257E-3</c:v>
                </c:pt>
                <c:pt idx="1202">
                  <c:v>7.5818846264962807E-3</c:v>
                </c:pt>
                <c:pt idx="1203">
                  <c:v>7.5758958939960196E-3</c:v>
                </c:pt>
                <c:pt idx="1204">
                  <c:v>7.5699167347654667E-3</c:v>
                </c:pt>
                <c:pt idx="1205">
                  <c:v>7.5639471255954452E-3</c:v>
                </c:pt>
                <c:pt idx="1206">
                  <c:v>7.5579870433525511E-3</c:v>
                </c:pt>
                <c:pt idx="1207">
                  <c:v>7.5520364649788486E-3</c:v>
                </c:pt>
                <c:pt idx="1208">
                  <c:v>7.5460953674915537E-3</c:v>
                </c:pt>
                <c:pt idx="1209">
                  <c:v>7.5401637279827313E-3</c:v>
                </c:pt>
                <c:pt idx="1210">
                  <c:v>7.5342415236189786E-3</c:v>
                </c:pt>
                <c:pt idx="1211">
                  <c:v>7.5283287316411296E-3</c:v>
                </c:pt>
                <c:pt idx="1212">
                  <c:v>7.5224253293639486E-3</c:v>
                </c:pt>
                <c:pt idx="1213">
                  <c:v>7.516531294175819E-3</c:v>
                </c:pt>
                <c:pt idx="1214">
                  <c:v>7.510646603538452E-3</c:v>
                </c:pt>
                <c:pt idx="1215">
                  <c:v>7.5047712349865809E-3</c:v>
                </c:pt>
                <c:pt idx="1216">
                  <c:v>7.4989051661276656E-3</c:v>
                </c:pt>
                <c:pt idx="1217">
                  <c:v>7.4930483746415968E-3</c:v>
                </c:pt>
                <c:pt idx="1218">
                  <c:v>7.4872008382803976E-3</c:v>
                </c:pt>
                <c:pt idx="1219">
                  <c:v>7.4813625348679278E-3</c:v>
                </c:pt>
                <c:pt idx="1220">
                  <c:v>7.475533442299594E-3</c:v>
                </c:pt>
                <c:pt idx="1221">
                  <c:v>7.4697135385420645E-3</c:v>
                </c:pt>
                <c:pt idx="1222">
                  <c:v>7.4639028016329698E-3</c:v>
                </c:pt>
                <c:pt idx="1223">
                  <c:v>7.4581012096806149E-3</c:v>
                </c:pt>
                <c:pt idx="1224">
                  <c:v>7.4523087408637058E-3</c:v>
                </c:pt>
                <c:pt idx="1225">
                  <c:v>7.4465253734310411E-3</c:v>
                </c:pt>
                <c:pt idx="1226">
                  <c:v>7.4407510857012592E-3</c:v>
                </c:pt>
                <c:pt idx="1227">
                  <c:v>7.4349858560625167E-3</c:v>
                </c:pt>
                <c:pt idx="1228">
                  <c:v>7.4292296629722429E-3</c:v>
                </c:pt>
                <c:pt idx="1229">
                  <c:v>7.4234824849568433E-3</c:v>
                </c:pt>
                <c:pt idx="1230">
                  <c:v>7.4177443006114181E-3</c:v>
                </c:pt>
                <c:pt idx="1231">
                  <c:v>7.4120150885994959E-3</c:v>
                </c:pt>
                <c:pt idx="1232">
                  <c:v>7.4062948276527457E-3</c:v>
                </c:pt>
                <c:pt idx="1233">
                  <c:v>7.4005834965707165E-3</c:v>
                </c:pt>
                <c:pt idx="1234">
                  <c:v>7.3948810742205506E-3</c:v>
                </c:pt>
                <c:pt idx="1235">
                  <c:v>7.3891875395367202E-3</c:v>
                </c:pt>
                <c:pt idx="1236">
                  <c:v>7.3835028715207559E-3</c:v>
                </c:pt>
                <c:pt idx="1237">
                  <c:v>7.3778270492409759E-3</c:v>
                </c:pt>
                <c:pt idx="1238">
                  <c:v>7.3721600518322139E-3</c:v>
                </c:pt>
                <c:pt idx="1239">
                  <c:v>7.3665018584955656E-3</c:v>
                </c:pt>
                <c:pt idx="1240">
                  <c:v>7.3608524484981078E-3</c:v>
                </c:pt>
                <c:pt idx="1241">
                  <c:v>7.355211801172646E-3</c:v>
                </c:pt>
                <c:pt idx="1242">
                  <c:v>7.349579895917448E-3</c:v>
                </c:pt>
                <c:pt idx="1243">
                  <c:v>7.3439567121959788E-3</c:v>
                </c:pt>
                <c:pt idx="1244">
                  <c:v>7.3383422295366487E-3</c:v>
                </c:pt>
                <c:pt idx="1245">
                  <c:v>7.3327364275325418E-3</c:v>
                </c:pt>
                <c:pt idx="1246">
                  <c:v>7.3271392858411761E-3</c:v>
                </c:pt>
                <c:pt idx="1247">
                  <c:v>7.3215507841842276E-3</c:v>
                </c:pt>
                <c:pt idx="1248">
                  <c:v>7.3159709023472904E-3</c:v>
                </c:pt>
                <c:pt idx="1249">
                  <c:v>7.3103996201796129E-3</c:v>
                </c:pt>
                <c:pt idx="1250">
                  <c:v>7.3048369175938571E-3</c:v>
                </c:pt>
                <c:pt idx="1251">
                  <c:v>7.2992827745658306E-3</c:v>
                </c:pt>
                <c:pt idx="1252">
                  <c:v>7.2937371711342472E-3</c:v>
                </c:pt>
                <c:pt idx="1253">
                  <c:v>7.2882000874004765E-3</c:v>
                </c:pt>
                <c:pt idx="1254">
                  <c:v>7.2826715035282938E-3</c:v>
                </c:pt>
                <c:pt idx="1255">
                  <c:v>7.2771513997436409E-3</c:v>
                </c:pt>
                <c:pt idx="1256">
                  <c:v>7.2716397563343613E-3</c:v>
                </c:pt>
                <c:pt idx="1257">
                  <c:v>7.2661365536499812E-3</c:v>
                </c:pt>
                <c:pt idx="1258">
                  <c:v>7.2606417721014487E-3</c:v>
                </c:pt>
                <c:pt idx="1259">
                  <c:v>7.2551553921608967E-3</c:v>
                </c:pt>
                <c:pt idx="1260">
                  <c:v>7.2496773943614007E-3</c:v>
                </c:pt>
                <c:pt idx="1261">
                  <c:v>7.2442077592967452E-3</c:v>
                </c:pt>
                <c:pt idx="1262">
                  <c:v>7.2387464676211804E-3</c:v>
                </c:pt>
                <c:pt idx="1263">
                  <c:v>7.2332935000491757E-3</c:v>
                </c:pt>
                <c:pt idx="1264">
                  <c:v>7.2278488373552045E-3</c:v>
                </c:pt>
                <c:pt idx="1265">
                  <c:v>7.2224124603734894E-3</c:v>
                </c:pt>
                <c:pt idx="1266">
                  <c:v>7.2169843499977791E-3</c:v>
                </c:pt>
                <c:pt idx="1267">
                  <c:v>7.2115644871811107E-3</c:v>
                </c:pt>
                <c:pt idx="1268">
                  <c:v>7.2061528529355802E-3</c:v>
                </c:pt>
                <c:pt idx="1269">
                  <c:v>7.2007494283321096E-3</c:v>
                </c:pt>
                <c:pt idx="1270">
                  <c:v>7.1953541945002164E-3</c:v>
                </c:pt>
                <c:pt idx="1271">
                  <c:v>7.1899671326277892E-3</c:v>
                </c:pt>
                <c:pt idx="1272">
                  <c:v>7.1845882239608581E-3</c:v>
                </c:pt>
                <c:pt idx="1273">
                  <c:v>7.1792174498033707E-3</c:v>
                </c:pt>
                <c:pt idx="1274">
                  <c:v>7.1738547915169513E-3</c:v>
                </c:pt>
                <c:pt idx="1275">
                  <c:v>7.1685002305207045E-3</c:v>
                </c:pt>
                <c:pt idx="1276">
                  <c:v>7.1631537482909685E-3</c:v>
                </c:pt>
                <c:pt idx="1277">
                  <c:v>7.1578153263611019E-3</c:v>
                </c:pt>
                <c:pt idx="1278">
                  <c:v>7.1524849463212616E-3</c:v>
                </c:pt>
                <c:pt idx="1279">
                  <c:v>7.1471625898181842E-3</c:v>
                </c:pt>
                <c:pt idx="1280">
                  <c:v>7.1418482385549615E-3</c:v>
                </c:pt>
                <c:pt idx="1281">
                  <c:v>7.136541874290833E-3</c:v>
                </c:pt>
                <c:pt idx="1282">
                  <c:v>7.131243478840951E-3</c:v>
                </c:pt>
                <c:pt idx="1283">
                  <c:v>7.1259530340761846E-3</c:v>
                </c:pt>
                <c:pt idx="1284">
                  <c:v>7.1206705219228955E-3</c:v>
                </c:pt>
                <c:pt idx="1285">
                  <c:v>7.1153959243627166E-3</c:v>
                </c:pt>
                <c:pt idx="1286">
                  <c:v>7.1101292234323531E-3</c:v>
                </c:pt>
                <c:pt idx="1287">
                  <c:v>7.1048704012233585E-3</c:v>
                </c:pt>
                <c:pt idx="1288">
                  <c:v>7.0996194398819362E-3</c:v>
                </c:pt>
                <c:pt idx="1289">
                  <c:v>7.0943763216087113E-3</c:v>
                </c:pt>
                <c:pt idx="1290">
                  <c:v>7.0891410286585393E-3</c:v>
                </c:pt>
                <c:pt idx="1291">
                  <c:v>7.0839135433402919E-3</c:v>
                </c:pt>
                <c:pt idx="1292">
                  <c:v>7.0786938480166409E-3</c:v>
                </c:pt>
                <c:pt idx="1293">
                  <c:v>7.0734819251038672E-3</c:v>
                </c:pt>
                <c:pt idx="1294">
                  <c:v>7.0682777570716436E-3</c:v>
                </c:pt>
                <c:pt idx="1295">
                  <c:v>7.0630813264428377E-3</c:v>
                </c:pt>
                <c:pt idx="1296">
                  <c:v>7.0578926157933014E-3</c:v>
                </c:pt>
                <c:pt idx="1297">
                  <c:v>7.0527116077516777E-3</c:v>
                </c:pt>
                <c:pt idx="1298">
                  <c:v>7.0475382849991934E-3</c:v>
                </c:pt>
                <c:pt idx="1299">
                  <c:v>7.0423726302694554E-3</c:v>
                </c:pt>
                <c:pt idx="1300">
                  <c:v>7.0372146263482562E-3</c:v>
                </c:pt>
                <c:pt idx="1301">
                  <c:v>7.0320642560733797E-3</c:v>
                </c:pt>
                <c:pt idx="1302">
                  <c:v>7.0269215023343896E-3</c:v>
                </c:pt>
                <c:pt idx="1303">
                  <c:v>7.0217863480724479E-3</c:v>
                </c:pt>
                <c:pt idx="1304">
                  <c:v>7.0166587762801021E-3</c:v>
                </c:pt>
                <c:pt idx="1305">
                  <c:v>7.0115387700011118E-3</c:v>
                </c:pt>
                <c:pt idx="1306">
                  <c:v>7.0064263123302325E-3</c:v>
                </c:pt>
                <c:pt idx="1307">
                  <c:v>7.0013213864130357E-3</c:v>
                </c:pt>
                <c:pt idx="1308">
                  <c:v>6.9962239754457114E-3</c:v>
                </c:pt>
                <c:pt idx="1309">
                  <c:v>6.9911340626748831E-3</c:v>
                </c:pt>
                <c:pt idx="1310">
                  <c:v>6.986051631397404E-3</c:v>
                </c:pt>
                <c:pt idx="1311">
                  <c:v>6.9809766649601814E-3</c:v>
                </c:pt>
                <c:pt idx="1312">
                  <c:v>6.9759091467599789E-3</c:v>
                </c:pt>
                <c:pt idx="1313">
                  <c:v>6.9708490602432309E-3</c:v>
                </c:pt>
                <c:pt idx="1314">
                  <c:v>6.9657963889058561E-3</c:v>
                </c:pt>
                <c:pt idx="1315">
                  <c:v>6.9607511162930727E-3</c:v>
                </c:pt>
                <c:pt idx="1316">
                  <c:v>6.9557132259992051E-3</c:v>
                </c:pt>
                <c:pt idx="1317">
                  <c:v>6.9506827016675102E-3</c:v>
                </c:pt>
                <c:pt idx="1318">
                  <c:v>6.9456595269899871E-3</c:v>
                </c:pt>
                <c:pt idx="1319">
                  <c:v>6.9406436857071914E-3</c:v>
                </c:pt>
                <c:pt idx="1320">
                  <c:v>6.9356351616080628E-3</c:v>
                </c:pt>
                <c:pt idx="1321">
                  <c:v>6.9306339385297351E-3</c:v>
                </c:pt>
                <c:pt idx="1322">
                  <c:v>6.9256400003573559E-3</c:v>
                </c:pt>
                <c:pt idx="1323">
                  <c:v>6.9206533310239102E-3</c:v>
                </c:pt>
                <c:pt idx="1324">
                  <c:v>6.9156739145100482E-3</c:v>
                </c:pt>
                <c:pt idx="1325">
                  <c:v>6.910701734843888E-3</c:v>
                </c:pt>
                <c:pt idx="1326">
                  <c:v>6.9057367761008572E-3</c:v>
                </c:pt>
                <c:pt idx="1327">
                  <c:v>6.9007790224035088E-3</c:v>
                </c:pt>
                <c:pt idx="1328">
                  <c:v>6.8958284579213438E-3</c:v>
                </c:pt>
                <c:pt idx="1329">
                  <c:v>6.8908850668706395E-3</c:v>
                </c:pt>
                <c:pt idx="1330">
                  <c:v>6.8859488335142743E-3</c:v>
                </c:pt>
                <c:pt idx="1331">
                  <c:v>6.8810197421615565E-3</c:v>
                </c:pt>
                <c:pt idx="1332">
                  <c:v>6.8760977771680472E-3</c:v>
                </c:pt>
                <c:pt idx="1333">
                  <c:v>6.8711829229353896E-3</c:v>
                </c:pt>
                <c:pt idx="1334">
                  <c:v>6.8662751639111423E-3</c:v>
                </c:pt>
                <c:pt idx="1335">
                  <c:v>6.8613744845886079E-3</c:v>
                </c:pt>
                <c:pt idx="1336">
                  <c:v>6.8564808695066566E-3</c:v>
                </c:pt>
                <c:pt idx="1337">
                  <c:v>6.8515943032495669E-3</c:v>
                </c:pt>
                <c:pt idx="1338">
                  <c:v>6.8467147704468524E-3</c:v>
                </c:pt>
                <c:pt idx="1339">
                  <c:v>6.8418422557730944E-3</c:v>
                </c:pt>
                <c:pt idx="1340">
                  <c:v>6.8369767439477765E-3</c:v>
                </c:pt>
                <c:pt idx="1341">
                  <c:v>6.8321182197351249E-3</c:v>
                </c:pt>
                <c:pt idx="1342">
                  <c:v>6.8272666679439296E-3</c:v>
                </c:pt>
                <c:pt idx="1343">
                  <c:v>6.8224220734273925E-3</c:v>
                </c:pt>
                <c:pt idx="1344">
                  <c:v>6.8175844210829591E-3</c:v>
                </c:pt>
                <c:pt idx="1345">
                  <c:v>6.8127536958521567E-3</c:v>
                </c:pt>
                <c:pt idx="1346">
                  <c:v>6.8079298827204296E-3</c:v>
                </c:pt>
                <c:pt idx="1347">
                  <c:v>6.8031129667169834E-3</c:v>
                </c:pt>
                <c:pt idx="1348">
                  <c:v>6.7983029329146171E-3</c:v>
                </c:pt>
                <c:pt idx="1349">
                  <c:v>6.793499766429568E-3</c:v>
                </c:pt>
                <c:pt idx="1350">
                  <c:v>6.7887034524213592E-3</c:v>
                </c:pt>
                <c:pt idx="1351">
                  <c:v>6.7839139760926207E-3</c:v>
                </c:pt>
                <c:pt idx="1352">
                  <c:v>6.7791313226889527E-3</c:v>
                </c:pt>
                <c:pt idx="1353">
                  <c:v>6.7743554774987568E-3</c:v>
                </c:pt>
                <c:pt idx="1354">
                  <c:v>6.7695864258530882E-3</c:v>
                </c:pt>
                <c:pt idx="1355">
                  <c:v>6.764824153125488E-3</c:v>
                </c:pt>
                <c:pt idx="1356">
                  <c:v>6.7600686447318375E-3</c:v>
                </c:pt>
                <c:pt idx="1357">
                  <c:v>6.755319886130204E-3</c:v>
                </c:pt>
                <c:pt idx="1358">
                  <c:v>6.750577862820681E-3</c:v>
                </c:pt>
                <c:pt idx="1359">
                  <c:v>6.7458425603452374E-3</c:v>
                </c:pt>
                <c:pt idx="1360">
                  <c:v>6.7411139642875742E-3</c:v>
                </c:pt>
                <c:pt idx="1361">
                  <c:v>6.7363920602729567E-3</c:v>
                </c:pt>
                <c:pt idx="1362">
                  <c:v>6.7316768339680732E-3</c:v>
                </c:pt>
                <c:pt idx="1363">
                  <c:v>6.7269682710808885E-3</c:v>
                </c:pt>
                <c:pt idx="1364">
                  <c:v>6.7222663573604834E-3</c:v>
                </c:pt>
                <c:pt idx="1365">
                  <c:v>6.7175710785969166E-3</c:v>
                </c:pt>
                <c:pt idx="1366">
                  <c:v>6.7128824206210656E-3</c:v>
                </c:pt>
                <c:pt idx="1367">
                  <c:v>6.7082003693044881E-3</c:v>
                </c:pt>
                <c:pt idx="1368">
                  <c:v>6.7035249105592744E-3</c:v>
                </c:pt>
                <c:pt idx="1369">
                  <c:v>6.6988560303378871E-3</c:v>
                </c:pt>
                <c:pt idx="1370">
                  <c:v>6.6941937146330396E-3</c:v>
                </c:pt>
                <c:pt idx="1371">
                  <c:v>6.6895379494775293E-3</c:v>
                </c:pt>
                <c:pt idx="1372">
                  <c:v>6.6848887209441064E-3</c:v>
                </c:pt>
                <c:pt idx="1373">
                  <c:v>6.6802460151453181E-3</c:v>
                </c:pt>
                <c:pt idx="1374">
                  <c:v>6.6756098182333794E-3</c:v>
                </c:pt>
                <c:pt idx="1375">
                  <c:v>6.6709801164000181E-3</c:v>
                </c:pt>
                <c:pt idx="1376">
                  <c:v>6.666356895876341E-3</c:v>
                </c:pt>
                <c:pt idx="1377">
                  <c:v>6.6617401429326919E-3</c:v>
                </c:pt>
                <c:pt idx="1378">
                  <c:v>6.6571298438784987E-3</c:v>
                </c:pt>
                <c:pt idx="1379">
                  <c:v>6.6525259850621571E-3</c:v>
                </c:pt>
                <c:pt idx="1380">
                  <c:v>6.6479285528708645E-3</c:v>
                </c:pt>
                <c:pt idx="1381">
                  <c:v>6.6433375337304999E-3</c:v>
                </c:pt>
                <c:pt idx="1382">
                  <c:v>6.6387529141054783E-3</c:v>
                </c:pt>
                <c:pt idx="1383">
                  <c:v>6.6341746804986128E-3</c:v>
                </c:pt>
                <c:pt idx="1384">
                  <c:v>6.6296028194509768E-3</c:v>
                </c:pt>
                <c:pt idx="1385">
                  <c:v>6.6250373175417727E-3</c:v>
                </c:pt>
                <c:pt idx="1386">
                  <c:v>6.620478161388191E-3</c:v>
                </c:pt>
                <c:pt idx="1387">
                  <c:v>6.6159253376452754E-3</c:v>
                </c:pt>
                <c:pt idx="1388">
                  <c:v>6.6113788330057861E-3</c:v>
                </c:pt>
                <c:pt idx="1389">
                  <c:v>6.606838634200073E-3</c:v>
                </c:pt>
                <c:pt idx="1390">
                  <c:v>6.6023047279959368E-3</c:v>
                </c:pt>
                <c:pt idx="1391">
                  <c:v>6.5977771011984905E-3</c:v>
                </c:pt>
                <c:pt idx="1392">
                  <c:v>6.5932557406500397E-3</c:v>
                </c:pt>
                <c:pt idx="1393">
                  <c:v>6.588740633229939E-3</c:v>
                </c:pt>
                <c:pt idx="1394">
                  <c:v>6.5842317658544704E-3</c:v>
                </c:pt>
                <c:pt idx="1395">
                  <c:v>6.5797291254766996E-3</c:v>
                </c:pt>
                <c:pt idx="1396">
                  <c:v>6.5752326990863611E-3</c:v>
                </c:pt>
                <c:pt idx="1397">
                  <c:v>6.5707424737097174E-3</c:v>
                </c:pt>
                <c:pt idx="1398">
                  <c:v>6.5662584364094322E-3</c:v>
                </c:pt>
                <c:pt idx="1399">
                  <c:v>6.5617805742844443E-3</c:v>
                </c:pt>
                <c:pt idx="1400">
                  <c:v>6.5573088744698407E-3</c:v>
                </c:pt>
                <c:pt idx="1401">
                  <c:v>6.5528433241367244E-3</c:v>
                </c:pt>
                <c:pt idx="1402">
                  <c:v>6.5483839104920859E-3</c:v>
                </c:pt>
                <c:pt idx="1403">
                  <c:v>6.543930620778687E-3</c:v>
                </c:pt>
                <c:pt idx="1404">
                  <c:v>6.5394834422749255E-3</c:v>
                </c:pt>
                <c:pt idx="1405">
                  <c:v>6.5350423622947138E-3</c:v>
                </c:pt>
                <c:pt idx="1406">
                  <c:v>6.5306073681873494E-3</c:v>
                </c:pt>
                <c:pt idx="1407">
                  <c:v>6.5261784473374012E-3</c:v>
                </c:pt>
                <c:pt idx="1408">
                  <c:v>6.5217555871645719E-3</c:v>
                </c:pt>
                <c:pt idx="1409">
                  <c:v>6.5173387751235861E-3</c:v>
                </c:pt>
                <c:pt idx="1410">
                  <c:v>6.5129279987040612E-3</c:v>
                </c:pt>
                <c:pt idx="1411">
                  <c:v>6.5085232454303891E-3</c:v>
                </c:pt>
                <c:pt idx="1412">
                  <c:v>6.5041245028616109E-3</c:v>
                </c:pt>
                <c:pt idx="1413">
                  <c:v>6.4997317585912973E-3</c:v>
                </c:pt>
                <c:pt idx="1414">
                  <c:v>6.4953450002474301E-3</c:v>
                </c:pt>
                <c:pt idx="1415">
                  <c:v>6.4909642154922769E-3</c:v>
                </c:pt>
                <c:pt idx="1416">
                  <c:v>6.486589392022281E-3</c:v>
                </c:pt>
                <c:pt idx="1417">
                  <c:v>6.482220517567929E-3</c:v>
                </c:pt>
                <c:pt idx="1418">
                  <c:v>6.477857579893641E-3</c:v>
                </c:pt>
                <c:pt idx="1419">
                  <c:v>6.4735005667976558E-3</c:v>
                </c:pt>
                <c:pt idx="1420">
                  <c:v>6.4691494661118978E-3</c:v>
                </c:pt>
                <c:pt idx="1421">
                  <c:v>6.46480426570188E-3</c:v>
                </c:pt>
                <c:pt idx="1422">
                  <c:v>6.4604649534665739E-3</c:v>
                </c:pt>
                <c:pt idx="1423">
                  <c:v>6.4561315173382984E-3</c:v>
                </c:pt>
                <c:pt idx="1424">
                  <c:v>6.4518039452825951E-3</c:v>
                </c:pt>
                <c:pt idx="1425">
                  <c:v>6.4474822252981309E-3</c:v>
                </c:pt>
                <c:pt idx="1426">
                  <c:v>6.4431663454165679E-3</c:v>
                </c:pt>
                <c:pt idx="1427">
                  <c:v>6.4388562937024579E-3</c:v>
                </c:pt>
                <c:pt idx="1428">
                  <c:v>6.4345520582531181E-3</c:v>
                </c:pt>
                <c:pt idx="1429">
                  <c:v>6.4302536271985322E-3</c:v>
                </c:pt>
                <c:pt idx="1430">
                  <c:v>6.4259609887012291E-3</c:v>
                </c:pt>
                <c:pt idx="1431">
                  <c:v>6.4216741309561648E-3</c:v>
                </c:pt>
                <c:pt idx="1432">
                  <c:v>6.4173930421906255E-3</c:v>
                </c:pt>
                <c:pt idx="1433">
                  <c:v>6.4131177106641077E-3</c:v>
                </c:pt>
                <c:pt idx="1434">
                  <c:v>6.4088481246682037E-3</c:v>
                </c:pt>
                <c:pt idx="1435">
                  <c:v>6.4045842725264958E-3</c:v>
                </c:pt>
                <c:pt idx="1436">
                  <c:v>6.4003261425944471E-3</c:v>
                </c:pt>
                <c:pt idx="1437">
                  <c:v>6.3960737232592922E-3</c:v>
                </c:pt>
                <c:pt idx="1438">
                  <c:v>6.3918270029399236E-3</c:v>
                </c:pt>
                <c:pt idx="1439">
                  <c:v>6.3875859700867864E-3</c:v>
                </c:pt>
                <c:pt idx="1440">
                  <c:v>6.3833506131817696E-3</c:v>
                </c:pt>
                <c:pt idx="1441">
                  <c:v>6.3791209207381015E-3</c:v>
                </c:pt>
                <c:pt idx="1442">
                  <c:v>6.3748968813002339E-3</c:v>
                </c:pt>
                <c:pt idx="1443">
                  <c:v>6.3706784834437436E-3</c:v>
                </c:pt>
                <c:pt idx="1444">
                  <c:v>6.3664657157752229E-3</c:v>
                </c:pt>
                <c:pt idx="1445">
                  <c:v>6.3622585669321757E-3</c:v>
                </c:pt>
                <c:pt idx="1446">
                  <c:v>6.3580570255829033E-3</c:v>
                </c:pt>
                <c:pt idx="1447">
                  <c:v>6.3538610804264144E-3</c:v>
                </c:pt>
                <c:pt idx="1448">
                  <c:v>6.3496707201923068E-3</c:v>
                </c:pt>
                <c:pt idx="1449">
                  <c:v>6.3454859336406688E-3</c:v>
                </c:pt>
                <c:pt idx="1450">
                  <c:v>6.3413067095619757E-3</c:v>
                </c:pt>
                <c:pt idx="1451">
                  <c:v>6.337133036776986E-3</c:v>
                </c:pt>
                <c:pt idx="1452">
                  <c:v>6.3329649041366388E-3</c:v>
                </c:pt>
                <c:pt idx="1453">
                  <c:v>6.328802300521949E-3</c:v>
                </c:pt>
                <c:pt idx="1454">
                  <c:v>6.3246452148439042E-3</c:v>
                </c:pt>
                <c:pt idx="1455">
                  <c:v>6.3204936360433724E-3</c:v>
                </c:pt>
                <c:pt idx="1456">
                  <c:v>6.3163475530909896E-3</c:v>
                </c:pt>
                <c:pt idx="1457">
                  <c:v>6.3122069549870633E-3</c:v>
                </c:pt>
                <c:pt idx="1458">
                  <c:v>6.3080718307614711E-3</c:v>
                </c:pt>
                <c:pt idx="1459">
                  <c:v>6.3039421694735644E-3</c:v>
                </c:pt>
                <c:pt idx="1460">
                  <c:v>6.299817960212061E-3</c:v>
                </c:pt>
                <c:pt idx="1461">
                  <c:v>6.2956991920949581E-3</c:v>
                </c:pt>
                <c:pt idx="1462">
                  <c:v>6.2915858542694197E-3</c:v>
                </c:pt>
                <c:pt idx="1463">
                  <c:v>6.2874779359116872E-3</c:v>
                </c:pt>
                <c:pt idx="1464">
                  <c:v>6.2833754262269772E-3</c:v>
                </c:pt>
                <c:pt idx="1465">
                  <c:v>6.2792783144493885E-3</c:v>
                </c:pt>
                <c:pt idx="1466">
                  <c:v>6.2751865898417981E-3</c:v>
                </c:pt>
                <c:pt idx="1467">
                  <c:v>6.2711002416957736E-3</c:v>
                </c:pt>
                <c:pt idx="1468">
                  <c:v>6.267019259331463E-3</c:v>
                </c:pt>
                <c:pt idx="1469">
                  <c:v>6.2629436320975123E-3</c:v>
                </c:pt>
                <c:pt idx="1470">
                  <c:v>6.2588733493709669E-3</c:v>
                </c:pt>
                <c:pt idx="1471">
                  <c:v>6.2548084005571679E-3</c:v>
                </c:pt>
                <c:pt idx="1472">
                  <c:v>6.2507487750896665E-3</c:v>
                </c:pt>
                <c:pt idx="1473">
                  <c:v>6.2466944624301269E-3</c:v>
                </c:pt>
                <c:pt idx="1474">
                  <c:v>6.242645452068229E-3</c:v>
                </c:pt>
                <c:pt idx="1475">
                  <c:v>6.2386017335215793E-3</c:v>
                </c:pt>
                <c:pt idx="1476">
                  <c:v>6.2345632963356143E-3</c:v>
                </c:pt>
                <c:pt idx="1477">
                  <c:v>6.230530130083508E-3</c:v>
                </c:pt>
                <c:pt idx="1478">
                  <c:v>6.2265022243660839E-3</c:v>
                </c:pt>
                <c:pt idx="1479">
                  <c:v>6.2224795688117125E-3</c:v>
                </c:pt>
                <c:pt idx="1480">
                  <c:v>6.2184621530762306E-3</c:v>
                </c:pt>
                <c:pt idx="1481">
                  <c:v>6.2144499668428423E-3</c:v>
                </c:pt>
                <c:pt idx="1482">
                  <c:v>6.2104429998220334E-3</c:v>
                </c:pt>
                <c:pt idx="1483">
                  <c:v>6.206441241751473E-3</c:v>
                </c:pt>
                <c:pt idx="1484">
                  <c:v>6.2024446823959337E-3</c:v>
                </c:pt>
                <c:pt idx="1485">
                  <c:v>6.1984533115471922E-3</c:v>
                </c:pt>
                <c:pt idx="1486">
                  <c:v>6.1944671190239439E-3</c:v>
                </c:pt>
                <c:pt idx="1487">
                  <c:v>6.1904860946717117E-3</c:v>
                </c:pt>
                <c:pt idx="1488">
                  <c:v>6.1865102283627611E-3</c:v>
                </c:pt>
                <c:pt idx="1489">
                  <c:v>6.1825395099960063E-3</c:v>
                </c:pt>
                <c:pt idx="1490">
                  <c:v>6.1785739294969236E-3</c:v>
                </c:pt>
                <c:pt idx="1491">
                  <c:v>6.174613476817469E-3</c:v>
                </c:pt>
                <c:pt idx="1492">
                  <c:v>6.1706581419359802E-3</c:v>
                </c:pt>
                <c:pt idx="1493">
                  <c:v>6.1667079148570985E-3</c:v>
                </c:pt>
                <c:pt idx="1494">
                  <c:v>6.1627627856116795E-3</c:v>
                </c:pt>
                <c:pt idx="1495">
                  <c:v>6.1588227442567001E-3</c:v>
                </c:pt>
                <c:pt idx="1496">
                  <c:v>6.1548877808751861E-3</c:v>
                </c:pt>
                <c:pt idx="1497">
                  <c:v>6.1509578855761119E-3</c:v>
                </c:pt>
                <c:pt idx="1498">
                  <c:v>6.1470330484943263E-3</c:v>
                </c:pt>
                <c:pt idx="1499">
                  <c:v>6.1431132597904569E-3</c:v>
                </c:pt>
                <c:pt idx="1500">
                  <c:v>6.1391985096508374E-3</c:v>
                </c:pt>
                <c:pt idx="1501">
                  <c:v>6.1352887882874093E-3</c:v>
                </c:pt>
                <c:pt idx="1502">
                  <c:v>6.1313840859376512E-3</c:v>
                </c:pt>
                <c:pt idx="1503">
                  <c:v>6.1274843928644891E-3</c:v>
                </c:pt>
                <c:pt idx="1504">
                  <c:v>6.1235896993562071E-3</c:v>
                </c:pt>
                <c:pt idx="1505">
                  <c:v>6.1196999957263739E-3</c:v>
                </c:pt>
                <c:pt idx="1506">
                  <c:v>6.1158152723137568E-3</c:v>
                </c:pt>
                <c:pt idx="1507">
                  <c:v>6.1119355194822391E-3</c:v>
                </c:pt>
                <c:pt idx="1508">
                  <c:v>6.1080607276207321E-3</c:v>
                </c:pt>
                <c:pt idx="1509">
                  <c:v>6.1041908871431053E-3</c:v>
                </c:pt>
                <c:pt idx="1510">
                  <c:v>6.1003259884880954E-3</c:v>
                </c:pt>
                <c:pt idx="1511">
                  <c:v>6.0964660221192249E-3</c:v>
                </c:pt>
                <c:pt idx="1512">
                  <c:v>6.0926109785247283E-3</c:v>
                </c:pt>
                <c:pt idx="1513">
                  <c:v>6.0887608482174671E-3</c:v>
                </c:pt>
                <c:pt idx="1514">
                  <c:v>6.0849156217348509E-3</c:v>
                </c:pt>
                <c:pt idx="1515">
                  <c:v>6.0810752896387496E-3</c:v>
                </c:pt>
                <c:pt idx="1516">
                  <c:v>6.0772398425154323E-3</c:v>
                </c:pt>
                <c:pt idx="1517">
                  <c:v>6.0734092709754661E-3</c:v>
                </c:pt>
                <c:pt idx="1518">
                  <c:v>6.0695835656536575E-3</c:v>
                </c:pt>
                <c:pt idx="1519">
                  <c:v>6.0657627172089517E-3</c:v>
                </c:pt>
                <c:pt idx="1520">
                  <c:v>6.0619467163243778E-3</c:v>
                </c:pt>
                <c:pt idx="1521">
                  <c:v>6.0581355537069536E-3</c:v>
                </c:pt>
                <c:pt idx="1522">
                  <c:v>6.0543292200876146E-3</c:v>
                </c:pt>
                <c:pt idx="1523">
                  <c:v>6.0505277062211345E-3</c:v>
                </c:pt>
                <c:pt idx="1524">
                  <c:v>6.0467310028860539E-3</c:v>
                </c:pt>
                <c:pt idx="1525">
                  <c:v>6.0429391008845921E-3</c:v>
                </c:pt>
                <c:pt idx="1526">
                  <c:v>6.0391519910425826E-3</c:v>
                </c:pt>
                <c:pt idx="1527">
                  <c:v>6.0353696642093876E-3</c:v>
                </c:pt>
                <c:pt idx="1528">
                  <c:v>6.031592111257829E-3</c:v>
                </c:pt>
                <c:pt idx="1529">
                  <c:v>6.02781932308411E-3</c:v>
                </c:pt>
                <c:pt idx="1530">
                  <c:v>6.0240512906077365E-3</c:v>
                </c:pt>
                <c:pt idx="1531">
                  <c:v>6.0202880047714458E-3</c:v>
                </c:pt>
                <c:pt idx="1532">
                  <c:v>6.0165294565411344E-3</c:v>
                </c:pt>
                <c:pt idx="1533">
                  <c:v>6.0127756369057752E-3</c:v>
                </c:pt>
                <c:pt idx="1534">
                  <c:v>6.0090265368773514E-3</c:v>
                </c:pt>
                <c:pt idx="1535">
                  <c:v>6.0052821474907815E-3</c:v>
                </c:pt>
                <c:pt idx="1536">
                  <c:v>6.0015424598038403E-3</c:v>
                </c:pt>
                <c:pt idx="1537">
                  <c:v>5.9978074648970895E-3</c:v>
                </c:pt>
                <c:pt idx="1538">
                  <c:v>5.9940771538738039E-3</c:v>
                </c:pt>
                <c:pt idx="1539">
                  <c:v>5.9903515178599039E-3</c:v>
                </c:pt>
                <c:pt idx="1540">
                  <c:v>5.9866305480038729E-3</c:v>
                </c:pt>
                <c:pt idx="1541">
                  <c:v>5.9829142354766883E-3</c:v>
                </c:pt>
                <c:pt idx="1542">
                  <c:v>5.97920257147176E-3</c:v>
                </c:pt>
                <c:pt idx="1543">
                  <c:v>5.9754955472048413E-3</c:v>
                </c:pt>
                <c:pt idx="1544">
                  <c:v>5.9717931539139723E-3</c:v>
                </c:pt>
                <c:pt idx="1545">
                  <c:v>5.9680953828594018E-3</c:v>
                </c:pt>
                <c:pt idx="1546">
                  <c:v>5.9644022253235174E-3</c:v>
                </c:pt>
                <c:pt idx="1547">
                  <c:v>5.9607136726107764E-3</c:v>
                </c:pt>
                <c:pt idx="1548">
                  <c:v>5.9570297160476317E-3</c:v>
                </c:pt>
                <c:pt idx="1549">
                  <c:v>5.9533503469824675E-3</c:v>
                </c:pt>
                <c:pt idx="1550">
                  <c:v>5.949675556785528E-3</c:v>
                </c:pt>
                <c:pt idx="1551">
                  <c:v>5.9460053368488421E-3</c:v>
                </c:pt>
                <c:pt idx="1552">
                  <c:v>5.9423396785861608E-3</c:v>
                </c:pt>
                <c:pt idx="1553">
                  <c:v>5.9386785734328899E-3</c:v>
                </c:pt>
                <c:pt idx="1554">
                  <c:v>5.9350220128460097E-3</c:v>
                </c:pt>
                <c:pt idx="1555">
                  <c:v>5.9313699883040225E-3</c:v>
                </c:pt>
                <c:pt idx="1556">
                  <c:v>5.9277224913068735E-3</c:v>
                </c:pt>
                <c:pt idx="1557">
                  <c:v>5.924079513375884E-3</c:v>
                </c:pt>
                <c:pt idx="1558">
                  <c:v>5.920441046053688E-3</c:v>
                </c:pt>
                <c:pt idx="1559">
                  <c:v>5.9168070809041615E-3</c:v>
                </c:pt>
                <c:pt idx="1560">
                  <c:v>5.9131776095123585E-3</c:v>
                </c:pt>
                <c:pt idx="1561">
                  <c:v>5.9095526234844388E-3</c:v>
                </c:pt>
                <c:pt idx="1562">
                  <c:v>5.9059321144476094E-3</c:v>
                </c:pt>
                <c:pt idx="1563">
                  <c:v>5.9023160740500459E-3</c:v>
                </c:pt>
                <c:pt idx="1564">
                  <c:v>5.898704493960843E-3</c:v>
                </c:pt>
                <c:pt idx="1565">
                  <c:v>5.8950973658699344E-3</c:v>
                </c:pt>
                <c:pt idx="1566">
                  <c:v>5.8914946814880324E-3</c:v>
                </c:pt>
                <c:pt idx="1567">
                  <c:v>5.8878964325465629E-3</c:v>
                </c:pt>
                <c:pt idx="1568">
                  <c:v>5.8843026107976018E-3</c:v>
                </c:pt>
                <c:pt idx="1569">
                  <c:v>5.8807132080138111E-3</c:v>
                </c:pt>
                <c:pt idx="1570">
                  <c:v>5.8771282159883623E-3</c:v>
                </c:pt>
                <c:pt idx="1571">
                  <c:v>5.873547626534888E-3</c:v>
                </c:pt>
                <c:pt idx="1572">
                  <c:v>5.8699714314874151E-3</c:v>
                </c:pt>
                <c:pt idx="1573">
                  <c:v>5.8663996227002859E-3</c:v>
                </c:pt>
                <c:pt idx="1574">
                  <c:v>5.8628321920481128E-3</c:v>
                </c:pt>
                <c:pt idx="1575">
                  <c:v>5.8592691314257083E-3</c:v>
                </c:pt>
                <c:pt idx="1576">
                  <c:v>5.8557104327480207E-3</c:v>
                </c:pt>
                <c:pt idx="1577">
                  <c:v>5.8521560879500672E-3</c:v>
                </c:pt>
                <c:pt idx="1578">
                  <c:v>5.8486060889868796E-3</c:v>
                </c:pt>
                <c:pt idx="1579">
                  <c:v>5.8450604278334397E-3</c:v>
                </c:pt>
                <c:pt idx="1580">
                  <c:v>5.8415190964846101E-3</c:v>
                </c:pt>
                <c:pt idx="1581">
                  <c:v>5.8379820869550831E-3</c:v>
                </c:pt>
                <c:pt idx="1582">
                  <c:v>5.8344493912793095E-3</c:v>
                </c:pt>
                <c:pt idx="1583">
                  <c:v>5.8309210015114448E-3</c:v>
                </c:pt>
                <c:pt idx="1584">
                  <c:v>5.8273969097252772E-3</c:v>
                </c:pt>
                <c:pt idx="1585">
                  <c:v>5.8238771080141799E-3</c:v>
                </c:pt>
                <c:pt idx="1586">
                  <c:v>5.8203615884910445E-3</c:v>
                </c:pt>
                <c:pt idx="1587">
                  <c:v>5.8168503432882166E-3</c:v>
                </c:pt>
                <c:pt idx="1588">
                  <c:v>5.8133433645574349E-3</c:v>
                </c:pt>
                <c:pt idx="1589">
                  <c:v>5.8098406444697841E-3</c:v>
                </c:pt>
                <c:pt idx="1590">
                  <c:v>5.806342175215618E-3</c:v>
                </c:pt>
                <c:pt idx="1591">
                  <c:v>5.8028479490045137E-3</c:v>
                </c:pt>
                <c:pt idx="1592">
                  <c:v>5.7993579580652016E-3</c:v>
                </c:pt>
                <c:pt idx="1593">
                  <c:v>5.7958721946455086E-3</c:v>
                </c:pt>
                <c:pt idx="1594">
                  <c:v>5.7923906510123097E-3</c:v>
                </c:pt>
                <c:pt idx="1595">
                  <c:v>5.7889133194514476E-3</c:v>
                </c:pt>
                <c:pt idx="1596">
                  <c:v>5.7854401922677002E-3</c:v>
                </c:pt>
                <c:pt idx="1597">
                  <c:v>5.7819712617847019E-3</c:v>
                </c:pt>
                <c:pt idx="1598">
                  <c:v>5.7785065203448931E-3</c:v>
                </c:pt>
                <c:pt idx="1599">
                  <c:v>5.7750459603094642E-3</c:v>
                </c:pt>
                <c:pt idx="1600">
                  <c:v>5.7715895740582919E-3</c:v>
                </c:pt>
                <c:pt idx="1601">
                  <c:v>5.7681373539898899E-3</c:v>
                </c:pt>
                <c:pt idx="1602">
                  <c:v>5.7646892925213439E-3</c:v>
                </c:pt>
                <c:pt idx="1603">
                  <c:v>5.7612453820882568E-3</c:v>
                </c:pt>
                <c:pt idx="1604">
                  <c:v>5.7578056151446969E-3</c:v>
                </c:pt>
                <c:pt idx="1605">
                  <c:v>5.7543699841631326E-3</c:v>
                </c:pt>
                <c:pt idx="1606">
                  <c:v>5.7509384816343831E-3</c:v>
                </c:pt>
                <c:pt idx="1607">
                  <c:v>5.7475111000675587E-3</c:v>
                </c:pt>
                <c:pt idx="1608">
                  <c:v>5.7440878319900048E-3</c:v>
                </c:pt>
                <c:pt idx="1609">
                  <c:v>5.7406686699472496E-3</c:v>
                </c:pt>
                <c:pt idx="1610">
                  <c:v>5.7372536065029419E-3</c:v>
                </c:pt>
                <c:pt idx="1611">
                  <c:v>5.7338426342388024E-3</c:v>
                </c:pt>
                <c:pt idx="1612">
                  <c:v>5.7304357457545639E-3</c:v>
                </c:pt>
                <c:pt idx="1613">
                  <c:v>5.7270329336679216E-3</c:v>
                </c:pt>
                <c:pt idx="1614">
                  <c:v>5.7236341906144687E-3</c:v>
                </c:pt>
                <c:pt idx="1615">
                  <c:v>5.7202395092476521E-3</c:v>
                </c:pt>
                <c:pt idx="1616">
                  <c:v>5.7168488822387144E-3</c:v>
                </c:pt>
                <c:pt idx="1617">
                  <c:v>5.7134623022766376E-3</c:v>
                </c:pt>
                <c:pt idx="1618">
                  <c:v>5.710079762068089E-3</c:v>
                </c:pt>
                <c:pt idx="1619">
                  <c:v>5.7067012543373704E-3</c:v>
                </c:pt>
                <c:pt idx="1620">
                  <c:v>5.7033267718263666E-3</c:v>
                </c:pt>
                <c:pt idx="1621">
                  <c:v>5.6999563072944832E-3</c:v>
                </c:pt>
                <c:pt idx="1622">
                  <c:v>5.696589853518598E-3</c:v>
                </c:pt>
                <c:pt idx="1623">
                  <c:v>5.6932274032930174E-3</c:v>
                </c:pt>
                <c:pt idx="1624">
                  <c:v>5.6898689494294056E-3</c:v>
                </c:pt>
                <c:pt idx="1625">
                  <c:v>5.6865144847567436E-3</c:v>
                </c:pt>
                <c:pt idx="1626">
                  <c:v>5.6831640021212772E-3</c:v>
                </c:pt>
                <c:pt idx="1627">
                  <c:v>5.6798174943864617E-3</c:v>
                </c:pt>
                <c:pt idx="1628">
                  <c:v>5.6764749544329068E-3</c:v>
                </c:pt>
                <c:pt idx="1629">
                  <c:v>5.6731363751583311E-3</c:v>
                </c:pt>
                <c:pt idx="1630">
                  <c:v>5.6698017494775039E-3</c:v>
                </c:pt>
                <c:pt idx="1631">
                  <c:v>5.666471070322204E-3</c:v>
                </c:pt>
                <c:pt idx="1632">
                  <c:v>5.6631443306411561E-3</c:v>
                </c:pt>
                <c:pt idx="1633">
                  <c:v>5.6598215233999837E-3</c:v>
                </c:pt>
                <c:pt idx="1634">
                  <c:v>5.6565026415811666E-3</c:v>
                </c:pt>
                <c:pt idx="1635">
                  <c:v>5.6531876781839756E-3</c:v>
                </c:pt>
                <c:pt idx="1636">
                  <c:v>5.6498766262244359E-3</c:v>
                </c:pt>
                <c:pt idx="1637">
                  <c:v>5.6465694787352682E-3</c:v>
                </c:pt>
                <c:pt idx="1638">
                  <c:v>5.6432662287658397E-3</c:v>
                </c:pt>
                <c:pt idx="1639">
                  <c:v>5.6399668693821164E-3</c:v>
                </c:pt>
                <c:pt idx="1640">
                  <c:v>5.6366713936666125E-3</c:v>
                </c:pt>
                <c:pt idx="1641">
                  <c:v>5.6333797947183371E-3</c:v>
                </c:pt>
                <c:pt idx="1642">
                  <c:v>5.6300920656527529E-3</c:v>
                </c:pt>
                <c:pt idx="1643">
                  <c:v>5.6268081996017185E-3</c:v>
                </c:pt>
                <c:pt idx="1644">
                  <c:v>5.6235281897134446E-3</c:v>
                </c:pt>
                <c:pt idx="1645">
                  <c:v>5.6202520291524427E-3</c:v>
                </c:pt>
                <c:pt idx="1646">
                  <c:v>5.6169797110994756E-3</c:v>
                </c:pt>
                <c:pt idx="1647">
                  <c:v>5.6137112287515121E-3</c:v>
                </c:pt>
                <c:pt idx="1648">
                  <c:v>5.6104465753216747E-3</c:v>
                </c:pt>
                <c:pt idx="1649">
                  <c:v>5.6071857440391963E-3</c:v>
                </c:pt>
                <c:pt idx="1650">
                  <c:v>5.6039287281493665E-3</c:v>
                </c:pt>
                <c:pt idx="1651">
                  <c:v>5.6006755209134854E-3</c:v>
                </c:pt>
                <c:pt idx="1652">
                  <c:v>5.5974261156088211E-3</c:v>
                </c:pt>
                <c:pt idx="1653">
                  <c:v>5.5941805055285555E-3</c:v>
                </c:pt>
                <c:pt idx="1654">
                  <c:v>5.5909386839817369E-3</c:v>
                </c:pt>
                <c:pt idx="1655">
                  <c:v>5.5877006442932396E-3</c:v>
                </c:pt>
                <c:pt idx="1656">
                  <c:v>5.5844663798037117E-3</c:v>
                </c:pt>
                <c:pt idx="1657">
                  <c:v>5.5812358838695257E-3</c:v>
                </c:pt>
                <c:pt idx="1658">
                  <c:v>5.5780091498627395E-3</c:v>
                </c:pt>
                <c:pt idx="1659">
                  <c:v>5.5747861711710426E-3</c:v>
                </c:pt>
                <c:pt idx="1660">
                  <c:v>5.5715669411977144E-3</c:v>
                </c:pt>
                <c:pt idx="1661">
                  <c:v>5.5683514533615757E-3</c:v>
                </c:pt>
                <c:pt idx="1662">
                  <c:v>5.5651397010969437E-3</c:v>
                </c:pt>
                <c:pt idx="1663">
                  <c:v>5.561931677853584E-3</c:v>
                </c:pt>
                <c:pt idx="1664">
                  <c:v>5.5587273770966719E-3</c:v>
                </c:pt>
                <c:pt idx="1665">
                  <c:v>5.5555267923067331E-3</c:v>
                </c:pt>
                <c:pt idx="1666">
                  <c:v>5.5523299169796163E-3</c:v>
                </c:pt>
                <c:pt idx="1667">
                  <c:v>5.5491367446264305E-3</c:v>
                </c:pt>
                <c:pt idx="1668">
                  <c:v>5.5459472687735129E-3</c:v>
                </c:pt>
                <c:pt idx="1669">
                  <c:v>5.5427614829623769E-3</c:v>
                </c:pt>
                <c:pt idx="1670">
                  <c:v>5.5395793807496716E-3</c:v>
                </c:pt>
                <c:pt idx="1671">
                  <c:v>5.5364009557071336E-3</c:v>
                </c:pt>
                <c:pt idx="1672">
                  <c:v>5.533226201421544E-3</c:v>
                </c:pt>
                <c:pt idx="1673">
                  <c:v>5.5300551114946849E-3</c:v>
                </c:pt>
                <c:pt idx="1674">
                  <c:v>5.5268876795432943E-3</c:v>
                </c:pt>
                <c:pt idx="1675">
                  <c:v>5.5237238991990264E-3</c:v>
                </c:pt>
                <c:pt idx="1676">
                  <c:v>5.5205637641083972E-3</c:v>
                </c:pt>
                <c:pt idx="1677">
                  <c:v>5.5174072679327543E-3</c:v>
                </c:pt>
                <c:pt idx="1678">
                  <c:v>5.5142544043482213E-3</c:v>
                </c:pt>
                <c:pt idx="1679">
                  <c:v>5.5111051670456625E-3</c:v>
                </c:pt>
                <c:pt idx="1680">
                  <c:v>5.5079595497306384E-3</c:v>
                </c:pt>
                <c:pt idx="1681">
                  <c:v>5.5048175461233613E-3</c:v>
                </c:pt>
                <c:pt idx="1682">
                  <c:v>5.5016791499586512E-3</c:v>
                </c:pt>
                <c:pt idx="1683">
                  <c:v>5.4985443549858959E-3</c:v>
                </c:pt>
                <c:pt idx="1684">
                  <c:v>5.4954131549690022E-3</c:v>
                </c:pt>
                <c:pt idx="1685">
                  <c:v>5.4922855436863689E-3</c:v>
                </c:pt>
                <c:pt idx="1686">
                  <c:v>5.4891615149308222E-3</c:v>
                </c:pt>
                <c:pt idx="1687">
                  <c:v>5.4860410625095961E-3</c:v>
                </c:pt>
                <c:pt idx="1688">
                  <c:v>5.4829241802442693E-3</c:v>
                </c:pt>
                <c:pt idx="1689">
                  <c:v>5.4798108619707447E-3</c:v>
                </c:pt>
                <c:pt idx="1690">
                  <c:v>5.4767011015391847E-3</c:v>
                </c:pt>
                <c:pt idx="1691">
                  <c:v>5.4735948928139938E-3</c:v>
                </c:pt>
                <c:pt idx="1692">
                  <c:v>5.470492229673757E-3</c:v>
                </c:pt>
                <c:pt idx="1693">
                  <c:v>5.4673931060112103E-3</c:v>
                </c:pt>
                <c:pt idx="1694">
                  <c:v>5.4642975157331956E-3</c:v>
                </c:pt>
                <c:pt idx="1695">
                  <c:v>5.46120545276062E-3</c:v>
                </c:pt>
                <c:pt idx="1696">
                  <c:v>5.4581169110284157E-3</c:v>
                </c:pt>
                <c:pt idx="1697">
                  <c:v>5.4550318844854978E-3</c:v>
                </c:pt>
                <c:pt idx="1698">
                  <c:v>5.4519503670947284E-3</c:v>
                </c:pt>
                <c:pt idx="1699">
                  <c:v>5.4488723528328658E-3</c:v>
                </c:pt>
                <c:pt idx="1700">
                  <c:v>5.445797835690539E-3</c:v>
                </c:pt>
                <c:pt idx="1701">
                  <c:v>5.4427268096721949E-3</c:v>
                </c:pt>
                <c:pt idx="1702">
                  <c:v>5.4396592687960647E-3</c:v>
                </c:pt>
                <c:pt idx="1703">
                  <c:v>5.436595207094122E-3</c:v>
                </c:pt>
                <c:pt idx="1704">
                  <c:v>5.4335346186120447E-3</c:v>
                </c:pt>
                <c:pt idx="1705">
                  <c:v>5.4304774974091741E-3</c:v>
                </c:pt>
                <c:pt idx="1706">
                  <c:v>5.4274238375584764E-3</c:v>
                </c:pt>
                <c:pt idx="1707">
                  <c:v>5.4243736331465028E-3</c:v>
                </c:pt>
                <c:pt idx="1708">
                  <c:v>5.4213268782733479E-3</c:v>
                </c:pt>
                <c:pt idx="1709">
                  <c:v>5.4182835670526178E-3</c:v>
                </c:pt>
                <c:pt idx="1710">
                  <c:v>5.4152436936113829E-3</c:v>
                </c:pt>
                <c:pt idx="1711">
                  <c:v>5.412207252090147E-3</c:v>
                </c:pt>
                <c:pt idx="1712">
                  <c:v>5.4091742366428009E-3</c:v>
                </c:pt>
                <c:pt idx="1713">
                  <c:v>5.4061446414365886E-3</c:v>
                </c:pt>
                <c:pt idx="1714">
                  <c:v>5.4031184606520713E-3</c:v>
                </c:pt>
                <c:pt idx="1715">
                  <c:v>5.4000956884830828E-3</c:v>
                </c:pt>
                <c:pt idx="1716">
                  <c:v>5.3970763191366926E-3</c:v>
                </c:pt>
                <c:pt idx="1717">
                  <c:v>5.3940603468331785E-3</c:v>
                </c:pt>
                <c:pt idx="1718">
                  <c:v>5.3910477658059737E-3</c:v>
                </c:pt>
                <c:pt idx="1719">
                  <c:v>5.3880385703016344E-3</c:v>
                </c:pt>
                <c:pt idx="1720">
                  <c:v>5.3850327545798098E-3</c:v>
                </c:pt>
                <c:pt idx="1721">
                  <c:v>5.3820303129131939E-3</c:v>
                </c:pt>
                <c:pt idx="1722">
                  <c:v>5.3790312395874959E-3</c:v>
                </c:pt>
                <c:pt idx="1723">
                  <c:v>5.3760355289013979E-3</c:v>
                </c:pt>
                <c:pt idx="1724">
                  <c:v>5.3730431751665203E-3</c:v>
                </c:pt>
                <c:pt idx="1725">
                  <c:v>5.3700541727073866E-3</c:v>
                </c:pt>
                <c:pt idx="1726">
                  <c:v>5.367068515861384E-3</c:v>
                </c:pt>
                <c:pt idx="1727">
                  <c:v>5.3640861989787238E-3</c:v>
                </c:pt>
                <c:pt idx="1728">
                  <c:v>5.3611072164224151E-3</c:v>
                </c:pt>
                <c:pt idx="1729">
                  <c:v>5.3581315625682181E-3</c:v>
                </c:pt>
                <c:pt idx="1730">
                  <c:v>5.3551592318046119E-3</c:v>
                </c:pt>
                <c:pt idx="1731">
                  <c:v>5.3521902185327576E-3</c:v>
                </c:pt>
                <c:pt idx="1732">
                  <c:v>5.3492245171664629E-3</c:v>
                </c:pt>
                <c:pt idx="1733">
                  <c:v>5.3462621221321491E-3</c:v>
                </c:pt>
                <c:pt idx="1734">
                  <c:v>5.3433030278688077E-3</c:v>
                </c:pt>
                <c:pt idx="1735">
                  <c:v>5.3403472288279736E-3</c:v>
                </c:pt>
                <c:pt idx="1736">
                  <c:v>5.3373947194736808E-3</c:v>
                </c:pt>
                <c:pt idx="1737">
                  <c:v>5.3344454942824372E-3</c:v>
                </c:pt>
                <c:pt idx="1738">
                  <c:v>5.3314995477431789E-3</c:v>
                </c:pt>
                <c:pt idx="1739">
                  <c:v>5.3285568743572402E-3</c:v>
                </c:pt>
                <c:pt idx="1740">
                  <c:v>5.3256174686383238E-3</c:v>
                </c:pt>
                <c:pt idx="1741">
                  <c:v>5.3226813251124518E-3</c:v>
                </c:pt>
                <c:pt idx="1742">
                  <c:v>5.3197484383179445E-3</c:v>
                </c:pt>
                <c:pt idx="1743">
                  <c:v>5.3168188028053804E-3</c:v>
                </c:pt>
                <c:pt idx="1744">
                  <c:v>5.3138924131375621E-3</c:v>
                </c:pt>
                <c:pt idx="1745">
                  <c:v>5.3109692638894767E-3</c:v>
                </c:pt>
                <c:pt idx="1746">
                  <c:v>5.3080493496482743E-3</c:v>
                </c:pt>
                <c:pt idx="1747">
                  <c:v>5.3051326650132187E-3</c:v>
                </c:pt>
                <c:pt idx="1748">
                  <c:v>5.3022192045956646E-3</c:v>
                </c:pt>
                <c:pt idx="1749">
                  <c:v>5.2993089630190178E-3</c:v>
                </c:pt>
                <c:pt idx="1750">
                  <c:v>5.2964019349187033E-3</c:v>
                </c:pt>
                <c:pt idx="1751">
                  <c:v>5.293498114942132E-3</c:v>
                </c:pt>
                <c:pt idx="1752">
                  <c:v>5.2905974977486628E-3</c:v>
                </c:pt>
                <c:pt idx="1753">
                  <c:v>5.2877000780095782E-3</c:v>
                </c:pt>
                <c:pt idx="1754">
                  <c:v>5.2848058504080392E-3</c:v>
                </c:pt>
                <c:pt idx="1755">
                  <c:v>5.2819148096390645E-3</c:v>
                </c:pt>
                <c:pt idx="1756">
                  <c:v>5.2790269504094855E-3</c:v>
                </c:pt>
                <c:pt idx="1757">
                  <c:v>5.2761422674379192E-3</c:v>
                </c:pt>
                <c:pt idx="1758">
                  <c:v>5.2732607554547371E-3</c:v>
                </c:pt>
                <c:pt idx="1759">
                  <c:v>5.2703824092020304E-3</c:v>
                </c:pt>
                <c:pt idx="1760">
                  <c:v>5.2675072234335714E-3</c:v>
                </c:pt>
                <c:pt idx="1761">
                  <c:v>5.2646351929147919E-3</c:v>
                </c:pt>
                <c:pt idx="1762">
                  <c:v>5.2617663124227424E-3</c:v>
                </c:pt>
                <c:pt idx="1763">
                  <c:v>5.258900576746061E-3</c:v>
                </c:pt>
                <c:pt idx="1764">
                  <c:v>5.2560379806849463E-3</c:v>
                </c:pt>
                <c:pt idx="1765">
                  <c:v>5.253178519051117E-3</c:v>
                </c:pt>
                <c:pt idx="1766">
                  <c:v>5.2503221866677871E-3</c:v>
                </c:pt>
                <c:pt idx="1767">
                  <c:v>5.24746897836963E-3</c:v>
                </c:pt>
                <c:pt idx="1768">
                  <c:v>5.2446188890027459E-3</c:v>
                </c:pt>
                <c:pt idx="1769">
                  <c:v>5.2417719134246329E-3</c:v>
                </c:pt>
                <c:pt idx="1770">
                  <c:v>5.2389280465041568E-3</c:v>
                </c:pt>
                <c:pt idx="1771">
                  <c:v>5.2360872831215101E-3</c:v>
                </c:pt>
                <c:pt idx="1772">
                  <c:v>5.2332496181681952E-3</c:v>
                </c:pt>
                <c:pt idx="1773">
                  <c:v>5.2304150465469802E-3</c:v>
                </c:pt>
                <c:pt idx="1774">
                  <c:v>5.227583563171872E-3</c:v>
                </c:pt>
                <c:pt idx="1775">
                  <c:v>5.2247551629680889E-3</c:v>
                </c:pt>
                <c:pt idx="1776">
                  <c:v>5.2219298408720249E-3</c:v>
                </c:pt>
                <c:pt idx="1777">
                  <c:v>5.2191075918312227E-3</c:v>
                </c:pt>
                <c:pt idx="1778">
                  <c:v>5.2162884108043353E-3</c:v>
                </c:pt>
                <c:pt idx="1779">
                  <c:v>5.2134722927611038E-3</c:v>
                </c:pt>
                <c:pt idx="1780">
                  <c:v>5.2106592326823268E-3</c:v>
                </c:pt>
                <c:pt idx="1781">
                  <c:v>5.2078492255598187E-3</c:v>
                </c:pt>
                <c:pt idx="1782">
                  <c:v>5.2050422663963945E-3</c:v>
                </c:pt>
                <c:pt idx="1783">
                  <c:v>5.2022383502058275E-3</c:v>
                </c:pt>
                <c:pt idx="1784">
                  <c:v>5.1994374720128259E-3</c:v>
                </c:pt>
                <c:pt idx="1785">
                  <c:v>5.1966396268529995E-3</c:v>
                </c:pt>
                <c:pt idx="1786">
                  <c:v>5.1938448097728317E-3</c:v>
                </c:pt>
                <c:pt idx="1787">
                  <c:v>5.1910530158296476E-3</c:v>
                </c:pt>
                <c:pt idx="1788">
                  <c:v>5.1882642400915878E-3</c:v>
                </c:pt>
                <c:pt idx="1789">
                  <c:v>5.1854784776375704E-3</c:v>
                </c:pt>
                <c:pt idx="1790">
                  <c:v>5.1826957235572733E-3</c:v>
                </c:pt>
                <c:pt idx="1791">
                  <c:v>5.1799159729510958E-3</c:v>
                </c:pt>
                <c:pt idx="1792">
                  <c:v>5.17713922093013E-3</c:v>
                </c:pt>
                <c:pt idx="1793">
                  <c:v>5.1743654626161357E-3</c:v>
                </c:pt>
                <c:pt idx="1794">
                  <c:v>5.1715946931415084E-3</c:v>
                </c:pt>
                <c:pt idx="1795">
                  <c:v>5.1688269076492523E-3</c:v>
                </c:pt>
                <c:pt idx="1796">
                  <c:v>5.1660621012929436E-3</c:v>
                </c:pt>
                <c:pt idx="1797">
                  <c:v>5.1633002692367154E-3</c:v>
                </c:pt>
                <c:pt idx="1798">
                  <c:v>5.160541406655215E-3</c:v>
                </c:pt>
                <c:pt idx="1799">
                  <c:v>5.1577855087335828E-3</c:v>
                </c:pt>
                <c:pt idx="1800">
                  <c:v>5.1550325706674225E-3</c:v>
                </c:pt>
                <c:pt idx="1801">
                  <c:v>5.152282587662772E-3</c:v>
                </c:pt>
                <c:pt idx="1802">
                  <c:v>5.1495355549360756E-3</c:v>
                </c:pt>
                <c:pt idx="1803">
                  <c:v>5.1467914677141525E-3</c:v>
                </c:pt>
                <c:pt idx="1804">
                  <c:v>5.1440503212341736E-3</c:v>
                </c:pt>
                <c:pt idx="1805">
                  <c:v>5.1413121107436281E-3</c:v>
                </c:pt>
                <c:pt idx="1806">
                  <c:v>5.1385768315003024E-3</c:v>
                </c:pt>
                <c:pt idx="1807">
                  <c:v>5.1358444787722411E-3</c:v>
                </c:pt>
                <c:pt idx="1808">
                  <c:v>5.1331150478377326E-3</c:v>
                </c:pt>
                <c:pt idx="1809">
                  <c:v>5.1303885339852697E-3</c:v>
                </c:pt>
                <c:pt idx="1810">
                  <c:v>5.1276649325135296E-3</c:v>
                </c:pt>
                <c:pt idx="1811">
                  <c:v>5.1249442387313396E-3</c:v>
                </c:pt>
                <c:pt idx="1812">
                  <c:v>5.1222264479576568E-3</c:v>
                </c:pt>
                <c:pt idx="1813">
                  <c:v>5.1195115555215352E-3</c:v>
                </c:pt>
                <c:pt idx="1814">
                  <c:v>5.1167995567621008E-3</c:v>
                </c:pt>
                <c:pt idx="1815">
                  <c:v>5.1140904470285218E-3</c:v>
                </c:pt>
                <c:pt idx="1816">
                  <c:v>5.1113842216799878E-3</c:v>
                </c:pt>
                <c:pt idx="1817">
                  <c:v>5.1086808760856736E-3</c:v>
                </c:pt>
                <c:pt idx="1818">
                  <c:v>5.1059804056247191E-3</c:v>
                </c:pt>
                <c:pt idx="1819">
                  <c:v>5.1032828056861998E-3</c:v>
                </c:pt>
                <c:pt idx="1820">
                  <c:v>5.1005880716690991E-3</c:v>
                </c:pt>
                <c:pt idx="1821">
                  <c:v>5.0978961989822857E-3</c:v>
                </c:pt>
                <c:pt idx="1822">
                  <c:v>5.0952071830444798E-3</c:v>
                </c:pt>
                <c:pt idx="1823">
                  <c:v>5.0925210192842331E-3</c:v>
                </c:pt>
                <c:pt idx="1824">
                  <c:v>5.089837703139902E-3</c:v>
                </c:pt>
                <c:pt idx="1825">
                  <c:v>5.0871572300596147E-3</c:v>
                </c:pt>
                <c:pt idx="1826">
                  <c:v>5.0844795955012527E-3</c:v>
                </c:pt>
                <c:pt idx="1827">
                  <c:v>5.0818047949324164E-3</c:v>
                </c:pt>
                <c:pt idx="1828">
                  <c:v>5.079132823830412E-3</c:v>
                </c:pt>
                <c:pt idx="1829">
                  <c:v>5.0764636776822096E-3</c:v>
                </c:pt>
                <c:pt idx="1830">
                  <c:v>5.0737973519844274E-3</c:v>
                </c:pt>
                <c:pt idx="1831">
                  <c:v>5.0711338422433049E-3</c:v>
                </c:pt>
                <c:pt idx="1832">
                  <c:v>5.068473143974672E-3</c:v>
                </c:pt>
                <c:pt idx="1833">
                  <c:v>5.0658152527039285E-3</c:v>
                </c:pt>
                <c:pt idx="1834">
                  <c:v>5.0631601639660184E-3</c:v>
                </c:pt>
                <c:pt idx="1835">
                  <c:v>5.0605078733054016E-3</c:v>
                </c:pt>
                <c:pt idx="1836">
                  <c:v>5.0578583762760244E-3</c:v>
                </c:pt>
                <c:pt idx="1837">
                  <c:v>5.0552116684413071E-3</c:v>
                </c:pt>
                <c:pt idx="1838">
                  <c:v>5.0525677453741053E-3</c:v>
                </c:pt>
                <c:pt idx="1839">
                  <c:v>5.0499266026566934E-3</c:v>
                </c:pt>
                <c:pt idx="1840">
                  <c:v>5.0472882358807321E-3</c:v>
                </c:pt>
                <c:pt idx="1841">
                  <c:v>5.0446526406472507E-3</c:v>
                </c:pt>
                <c:pt idx="1842">
                  <c:v>5.042019812566619E-3</c:v>
                </c:pt>
                <c:pt idx="1843">
                  <c:v>5.0393897472585198E-3</c:v>
                </c:pt>
                <c:pt idx="1844">
                  <c:v>5.0367624403519261E-3</c:v>
                </c:pt>
                <c:pt idx="1845">
                  <c:v>5.0341378874850821E-3</c:v>
                </c:pt>
                <c:pt idx="1846">
                  <c:v>5.0315160843054678E-3</c:v>
                </c:pt>
                <c:pt idx="1847">
                  <c:v>5.0288970264697778E-3</c:v>
                </c:pt>
                <c:pt idx="1848">
                  <c:v>5.0262807096439063E-3</c:v>
                </c:pt>
                <c:pt idx="1849">
                  <c:v>5.0236671295029092E-3</c:v>
                </c:pt>
                <c:pt idx="1850">
                  <c:v>5.0210562817309904E-3</c:v>
                </c:pt>
                <c:pt idx="1851">
                  <c:v>5.0184481620214657E-3</c:v>
                </c:pt>
                <c:pt idx="1852">
                  <c:v>5.015842766076751E-3</c:v>
                </c:pt>
                <c:pt idx="1853">
                  <c:v>5.0132400896083333E-3</c:v>
                </c:pt>
                <c:pt idx="1854">
                  <c:v>5.0106401283367434E-3</c:v>
                </c:pt>
                <c:pt idx="1855">
                  <c:v>5.0080428779915361E-3</c:v>
                </c:pt>
                <c:pt idx="1856">
                  <c:v>5.0054483343112653E-3</c:v>
                </c:pt>
                <c:pt idx="1857">
                  <c:v>5.0028564930434593E-3</c:v>
                </c:pt>
                <c:pt idx="1858">
                  <c:v>5.0002673499445986E-3</c:v>
                </c:pt>
                <c:pt idx="1859">
                  <c:v>4.9976809007800885E-3</c:v>
                </c:pt>
                <c:pt idx="1860">
                  <c:v>4.9950971413242427E-3</c:v>
                </c:pt>
                <c:pt idx="1861">
                  <c:v>4.9925160673602517E-3</c:v>
                </c:pt>
                <c:pt idx="1862">
                  <c:v>4.989937674680164E-3</c:v>
                </c:pt>
                <c:pt idx="1863">
                  <c:v>4.9873619590848637E-3</c:v>
                </c:pt>
                <c:pt idx="1864">
                  <c:v>4.9847889163840428E-3</c:v>
                </c:pt>
                <c:pt idx="1865">
                  <c:v>4.982218542396181E-3</c:v>
                </c:pt>
                <c:pt idx="1866">
                  <c:v>4.9796508329485231E-3</c:v>
                </c:pt>
                <c:pt idx="1867">
                  <c:v>4.9770857838770536E-3</c:v>
                </c:pt>
                <c:pt idx="1868">
                  <c:v>4.9745233910264775E-3</c:v>
                </c:pt>
                <c:pt idx="1869">
                  <c:v>4.9719636502501899E-3</c:v>
                </c:pt>
                <c:pt idx="1870">
                  <c:v>4.9694065574102646E-3</c:v>
                </c:pt>
                <c:pt idx="1871">
                  <c:v>4.9668521083774207E-3</c:v>
                </c:pt>
                <c:pt idx="1872">
                  <c:v>4.9643002990310027E-3</c:v>
                </c:pt>
                <c:pt idx="1873">
                  <c:v>4.9617511252589641E-3</c:v>
                </c:pt>
                <c:pt idx="1874">
                  <c:v>4.9592045829578357E-3</c:v>
                </c:pt>
                <c:pt idx="1875">
                  <c:v>4.9566606680327106E-3</c:v>
                </c:pt>
                <c:pt idx="1876">
                  <c:v>4.9541193763972154E-3</c:v>
                </c:pt>
                <c:pt idx="1877">
                  <c:v>4.951580703973492E-3</c:v>
                </c:pt>
                <c:pt idx="1878">
                  <c:v>4.9490446466921769E-3</c:v>
                </c:pt>
                <c:pt idx="1879">
                  <c:v>4.9465112004923742E-3</c:v>
                </c:pt>
                <c:pt idx="1880">
                  <c:v>4.9439803613216355E-3</c:v>
                </c:pt>
                <c:pt idx="1881">
                  <c:v>4.941452125135937E-3</c:v>
                </c:pt>
                <c:pt idx="1882">
                  <c:v>4.9389264878996622E-3</c:v>
                </c:pt>
                <c:pt idx="1883">
                  <c:v>4.9364034455855743E-3</c:v>
                </c:pt>
                <c:pt idx="1884">
                  <c:v>4.9338829941747942E-3</c:v>
                </c:pt>
                <c:pt idx="1885">
                  <c:v>4.9313651296567854E-3</c:v>
                </c:pt>
                <c:pt idx="1886">
                  <c:v>4.9288498480293229E-3</c:v>
                </c:pt>
                <c:pt idx="1887">
                  <c:v>4.926337145298481E-3</c:v>
                </c:pt>
                <c:pt idx="1888">
                  <c:v>4.9238270174786023E-3</c:v>
                </c:pt>
                <c:pt idx="1889">
                  <c:v>4.9213194605922843E-3</c:v>
                </c:pt>
                <c:pt idx="1890">
                  <c:v>4.9188144706703574E-3</c:v>
                </c:pt>
                <c:pt idx="1891">
                  <c:v>4.9163120437518536E-3</c:v>
                </c:pt>
                <c:pt idx="1892">
                  <c:v>4.9138121758839958E-3</c:v>
                </c:pt>
                <c:pt idx="1893">
                  <c:v>4.9113148631221753E-3</c:v>
                </c:pt>
                <c:pt idx="1894">
                  <c:v>4.9088201015299263E-3</c:v>
                </c:pt>
                <c:pt idx="1895">
                  <c:v>4.9063278871789053E-3</c:v>
                </c:pt>
                <c:pt idx="1896">
                  <c:v>4.9038382161488763E-3</c:v>
                </c:pt>
                <c:pt idx="1897">
                  <c:v>4.90135108452768E-3</c:v>
                </c:pt>
                <c:pt idx="1898">
                  <c:v>4.8988664884112212E-3</c:v>
                </c:pt>
                <c:pt idx="1899">
                  <c:v>4.8963844239034437E-3</c:v>
                </c:pt>
                <c:pt idx="1900">
                  <c:v>4.893904887116312E-3</c:v>
                </c:pt>
                <c:pt idx="1901">
                  <c:v>4.8914278741697872E-3</c:v>
                </c:pt>
                <c:pt idx="1902">
                  <c:v>4.8889533811918096E-3</c:v>
                </c:pt>
                <c:pt idx="1903">
                  <c:v>4.8864814043182749E-3</c:v>
                </c:pt>
                <c:pt idx="1904">
                  <c:v>4.8840119396930202E-3</c:v>
                </c:pt>
                <c:pt idx="1905">
                  <c:v>4.8815449834677931E-3</c:v>
                </c:pt>
                <c:pt idx="1906">
                  <c:v>4.8790805318022403E-3</c:v>
                </c:pt>
                <c:pt idx="1907">
                  <c:v>4.8766185808638857E-3</c:v>
                </c:pt>
                <c:pt idx="1908">
                  <c:v>4.8741591268281056E-3</c:v>
                </c:pt>
                <c:pt idx="1909">
                  <c:v>4.8717021658781119E-3</c:v>
                </c:pt>
                <c:pt idx="1910">
                  <c:v>4.8692476942049333E-3</c:v>
                </c:pt>
                <c:pt idx="1911">
                  <c:v>4.866795708007389E-3</c:v>
                </c:pt>
                <c:pt idx="1912">
                  <c:v>4.8643462034920794E-3</c:v>
                </c:pt>
                <c:pt idx="1913">
                  <c:v>4.8618991768733548E-3</c:v>
                </c:pt>
                <c:pt idx="1914">
                  <c:v>4.8594546243733005E-3</c:v>
                </c:pt>
                <c:pt idx="1915">
                  <c:v>4.8570125422217232E-3</c:v>
                </c:pt>
                <c:pt idx="1916">
                  <c:v>4.8545729266561153E-3</c:v>
                </c:pt>
                <c:pt idx="1917">
                  <c:v>4.8521357739216529E-3</c:v>
                </c:pt>
                <c:pt idx="1918">
                  <c:v>4.8497010802711635E-3</c:v>
                </c:pt>
                <c:pt idx="1919">
                  <c:v>4.8472688419651149E-3</c:v>
                </c:pt>
                <c:pt idx="1920">
                  <c:v>4.844839055271586E-3</c:v>
                </c:pt>
                <c:pt idx="1921">
                  <c:v>4.8424117164662574E-3</c:v>
                </c:pt>
                <c:pt idx="1922">
                  <c:v>4.839986821832387E-3</c:v>
                </c:pt>
                <c:pt idx="1923">
                  <c:v>4.8375643676607924E-3</c:v>
                </c:pt>
                <c:pt idx="1924">
                  <c:v>4.835144350249827E-3</c:v>
                </c:pt>
                <c:pt idx="1925">
                  <c:v>4.8327267659053659E-3</c:v>
                </c:pt>
                <c:pt idx="1926">
                  <c:v>4.8303116109407879E-3</c:v>
                </c:pt>
                <c:pt idx="1927">
                  <c:v>4.8278988816769499E-3</c:v>
                </c:pt>
                <c:pt idx="1928">
                  <c:v>4.8254885744421711E-3</c:v>
                </c:pt>
                <c:pt idx="1929">
                  <c:v>4.8230806855722175E-3</c:v>
                </c:pt>
                <c:pt idx="1930">
                  <c:v>4.8206752114102799E-3</c:v>
                </c:pt>
                <c:pt idx="1931">
                  <c:v>4.8182721483069502E-3</c:v>
                </c:pt>
                <c:pt idx="1932">
                  <c:v>4.8158714926202131E-3</c:v>
                </c:pt>
                <c:pt idx="1933">
                  <c:v>4.8134732407154176E-3</c:v>
                </c:pt>
                <c:pt idx="1934">
                  <c:v>4.8110773889652658E-3</c:v>
                </c:pt>
                <c:pt idx="1935">
                  <c:v>4.8086839337497852E-3</c:v>
                </c:pt>
                <c:pt idx="1936">
                  <c:v>4.8062928714563205E-3</c:v>
                </c:pt>
                <c:pt idx="1937">
                  <c:v>4.8039041984795101E-3</c:v>
                </c:pt>
                <c:pt idx="1938">
                  <c:v>4.801517911221265E-3</c:v>
                </c:pt>
                <c:pt idx="1939">
                  <c:v>4.7991340060907538E-3</c:v>
                </c:pt>
                <c:pt idx="1940">
                  <c:v>4.7967524795043855E-3</c:v>
                </c:pt>
                <c:pt idx="1941">
                  <c:v>4.7943733278857873E-3</c:v>
                </c:pt>
                <c:pt idx="1942">
                  <c:v>4.7919965476657857E-3</c:v>
                </c:pt>
                <c:pt idx="1943">
                  <c:v>4.7896221352823985E-3</c:v>
                </c:pt>
                <c:pt idx="1944">
                  <c:v>4.7872500871808023E-3</c:v>
                </c:pt>
                <c:pt idx="1945">
                  <c:v>4.784880399813324E-3</c:v>
                </c:pt>
                <c:pt idx="1946">
                  <c:v>4.7825130696394188E-3</c:v>
                </c:pt>
                <c:pt idx="1947">
                  <c:v>4.7801480931256527E-3</c:v>
                </c:pt>
                <c:pt idx="1948">
                  <c:v>4.7777854667456886E-3</c:v>
                </c:pt>
                <c:pt idx="1949">
                  <c:v>4.7754251869802618E-3</c:v>
                </c:pt>
                <c:pt idx="1950">
                  <c:v>4.7730672503171652E-3</c:v>
                </c:pt>
                <c:pt idx="1951">
                  <c:v>4.7707116532512339E-3</c:v>
                </c:pt>
                <c:pt idx="1952">
                  <c:v>4.7683583922843234E-3</c:v>
                </c:pt>
                <c:pt idx="1953">
                  <c:v>4.7660074639252958E-3</c:v>
                </c:pt>
                <c:pt idx="1954">
                  <c:v>4.7636588646899989E-3</c:v>
                </c:pt>
                <c:pt idx="1955">
                  <c:v>4.761312591101248E-3</c:v>
                </c:pt>
                <c:pt idx="1956">
                  <c:v>4.7589686396888164E-3</c:v>
                </c:pt>
                <c:pt idx="1957">
                  <c:v>4.7566270069894041E-3</c:v>
                </c:pt>
                <c:pt idx="1958">
                  <c:v>4.7542876895466362E-3</c:v>
                </c:pt>
                <c:pt idx="1959">
                  <c:v>4.7519506839110316E-3</c:v>
                </c:pt>
                <c:pt idx="1960">
                  <c:v>4.7496159866399941E-3</c:v>
                </c:pt>
                <c:pt idx="1961">
                  <c:v>4.7472835942977912E-3</c:v>
                </c:pt>
                <c:pt idx="1962">
                  <c:v>4.7449535034555426E-3</c:v>
                </c:pt>
                <c:pt idx="1963">
                  <c:v>4.7426257106911946E-3</c:v>
                </c:pt>
                <c:pt idx="1964">
                  <c:v>4.7403002125895096E-3</c:v>
                </c:pt>
                <c:pt idx="1965">
                  <c:v>4.7379770057420457E-3</c:v>
                </c:pt>
                <c:pt idx="1966">
                  <c:v>4.7356560867471411E-3</c:v>
                </c:pt>
                <c:pt idx="1967">
                  <c:v>4.7333374522098978E-3</c:v>
                </c:pt>
                <c:pt idx="1968">
                  <c:v>4.7310210987421639E-3</c:v>
                </c:pt>
                <c:pt idx="1969">
                  <c:v>4.7287070229625151E-3</c:v>
                </c:pt>
                <c:pt idx="1970">
                  <c:v>4.7263952214962428E-3</c:v>
                </c:pt>
                <c:pt idx="1971">
                  <c:v>4.7240856909753293E-3</c:v>
                </c:pt>
                <c:pt idx="1972">
                  <c:v>4.7217784280384409E-3</c:v>
                </c:pt>
                <c:pt idx="1973">
                  <c:v>4.7194734293309016E-3</c:v>
                </c:pt>
                <c:pt idx="1974">
                  <c:v>4.7171706915046883E-3</c:v>
                </c:pt>
                <c:pt idx="1975">
                  <c:v>4.714870211218399E-3</c:v>
                </c:pt>
                <c:pt idx="1976">
                  <c:v>4.7125719851372483E-3</c:v>
                </c:pt>
                <c:pt idx="1977">
                  <c:v>4.7102760099330503E-3</c:v>
                </c:pt>
                <c:pt idx="1978">
                  <c:v>4.7079822822841929E-3</c:v>
                </c:pt>
                <c:pt idx="1979">
                  <c:v>4.7056907988756334E-3</c:v>
                </c:pt>
                <c:pt idx="1980">
                  <c:v>4.7034015563988734E-3</c:v>
                </c:pt>
                <c:pt idx="1981">
                  <c:v>4.7011145515519466E-3</c:v>
                </c:pt>
                <c:pt idx="1982">
                  <c:v>4.6988297810394014E-3</c:v>
                </c:pt>
                <c:pt idx="1983">
                  <c:v>4.6965472415722853E-3</c:v>
                </c:pt>
                <c:pt idx="1984">
                  <c:v>4.6942669298681294E-3</c:v>
                </c:pt>
                <c:pt idx="1985">
                  <c:v>4.6919888426509319E-3</c:v>
                </c:pt>
                <c:pt idx="1986">
                  <c:v>4.6897129766511388E-3</c:v>
                </c:pt>
                <c:pt idx="1987">
                  <c:v>4.687439328605633E-3</c:v>
                </c:pt>
                <c:pt idx="1988">
                  <c:v>4.6851678952577192E-3</c:v>
                </c:pt>
                <c:pt idx="1989">
                  <c:v>4.6828986733570997E-3</c:v>
                </c:pt>
                <c:pt idx="1990">
                  <c:v>4.6806316596598677E-3</c:v>
                </c:pt>
                <c:pt idx="1991">
                  <c:v>4.6783668509284863E-3</c:v>
                </c:pt>
                <c:pt idx="1992">
                  <c:v>4.6761042439317771E-3</c:v>
                </c:pt>
                <c:pt idx="1993">
                  <c:v>4.6738438354448986E-3</c:v>
                </c:pt>
                <c:pt idx="1994">
                  <c:v>4.6715856222493352E-3</c:v>
                </c:pt>
                <c:pt idx="1995">
                  <c:v>4.6693296011328812E-3</c:v>
                </c:pt>
                <c:pt idx="1996">
                  <c:v>4.6670757688896244E-3</c:v>
                </c:pt>
                <c:pt idx="1997">
                  <c:v>4.6648241223199273E-3</c:v>
                </c:pt>
                <c:pt idx="1998">
                  <c:v>4.662574658230419E-3</c:v>
                </c:pt>
                <c:pt idx="1999">
                  <c:v>4.6603273734339753E-3</c:v>
                </c:pt>
                <c:pt idx="2000">
                  <c:v>4.6580822647497013E-3</c:v>
                </c:pt>
                <c:pt idx="2001">
                  <c:v>4.6558393290029214E-3</c:v>
                </c:pt>
                <c:pt idx="2002">
                  <c:v>4.6535985630251605E-3</c:v>
                </c:pt>
                <c:pt idx="2003">
                  <c:v>4.6513599636541286E-3</c:v>
                </c:pt>
                <c:pt idx="2004">
                  <c:v>4.6491235277337081E-3</c:v>
                </c:pt>
                <c:pt idx="2005">
                  <c:v>4.6468892521139352E-3</c:v>
                </c:pt>
                <c:pt idx="2006">
                  <c:v>4.6446571336509887E-3</c:v>
                </c:pt>
                <c:pt idx="2007">
                  <c:v>4.6424271692071754E-3</c:v>
                </c:pt>
                <c:pt idx="2008">
                  <c:v>4.6401993556509057E-3</c:v>
                </c:pt>
                <c:pt idx="2009">
                  <c:v>4.6379736898566944E-3</c:v>
                </c:pt>
                <c:pt idx="2010">
                  <c:v>4.6357501687051316E-3</c:v>
                </c:pt>
                <c:pt idx="2011">
                  <c:v>4.6335287890828742E-3</c:v>
                </c:pt>
                <c:pt idx="2012">
                  <c:v>4.6313095478826326E-3</c:v>
                </c:pt>
                <c:pt idx="2013">
                  <c:v>4.6290924420031524E-3</c:v>
                </c:pt>
                <c:pt idx="2014">
                  <c:v>4.6268774683492012E-3</c:v>
                </c:pt>
                <c:pt idx="2015">
                  <c:v>4.6246646238315538E-3</c:v>
                </c:pt>
                <c:pt idx="2016">
                  <c:v>4.6224539053669753E-3</c:v>
                </c:pt>
                <c:pt idx="2017">
                  <c:v>4.6202453098782136E-3</c:v>
                </c:pt>
                <c:pt idx="2018">
                  <c:v>4.6180388342939764E-3</c:v>
                </c:pt>
                <c:pt idx="2019">
                  <c:v>4.6158344755489198E-3</c:v>
                </c:pt>
                <c:pt idx="2020">
                  <c:v>4.6136322305836376E-3</c:v>
                </c:pt>
                <c:pt idx="2021">
                  <c:v>4.6114320963446401E-3</c:v>
                </c:pt>
                <c:pt idx="2022">
                  <c:v>4.6092340697843461E-3</c:v>
                </c:pt>
                <c:pt idx="2023">
                  <c:v>4.6070381478610627E-3</c:v>
                </c:pt>
                <c:pt idx="2024">
                  <c:v>4.6048443275389771E-3</c:v>
                </c:pt>
                <c:pt idx="2025">
                  <c:v>4.602652605788138E-3</c:v>
                </c:pt>
                <c:pt idx="2026">
                  <c:v>4.6004629795844409E-3</c:v>
                </c:pt>
                <c:pt idx="2027">
                  <c:v>4.5982754459096189E-3</c:v>
                </c:pt>
                <c:pt idx="2028">
                  <c:v>4.5960900017512222E-3</c:v>
                </c:pt>
                <c:pt idx="2029">
                  <c:v>4.5939066441026098E-3</c:v>
                </c:pt>
                <c:pt idx="2030">
                  <c:v>4.5917253699629314E-3</c:v>
                </c:pt>
                <c:pt idx="2031">
                  <c:v>4.589546176337115E-3</c:v>
                </c:pt>
                <c:pt idx="2032">
                  <c:v>4.5873690602358545E-3</c:v>
                </c:pt>
                <c:pt idx="2033">
                  <c:v>4.5851940186755896E-3</c:v>
                </c:pt>
                <c:pt idx="2034">
                  <c:v>4.5830210486785001E-3</c:v>
                </c:pt>
                <c:pt idx="2035">
                  <c:v>4.5808501472724902E-3</c:v>
                </c:pt>
                <c:pt idx="2036">
                  <c:v>4.5786813114911682E-3</c:v>
                </c:pt>
                <c:pt idx="2037">
                  <c:v>4.5765145383738371E-3</c:v>
                </c:pt>
                <c:pt idx="2038">
                  <c:v>4.5743498249654858E-3</c:v>
                </c:pt>
                <c:pt idx="2039">
                  <c:v>4.5721871683167678E-3</c:v>
                </c:pt>
                <c:pt idx="2040">
                  <c:v>4.5700265654839917E-3</c:v>
                </c:pt>
                <c:pt idx="2041">
                  <c:v>4.5678680135291033E-3</c:v>
                </c:pt>
                <c:pt idx="2042">
                  <c:v>4.56571150951968E-3</c:v>
                </c:pt>
                <c:pt idx="2043">
                  <c:v>4.5635570505289094E-3</c:v>
                </c:pt>
                <c:pt idx="2044">
                  <c:v>4.5614046336355778E-3</c:v>
                </c:pt>
                <c:pt idx="2045">
                  <c:v>4.5592542559240619E-3</c:v>
                </c:pt>
                <c:pt idx="2046">
                  <c:v>4.5571059144843074E-3</c:v>
                </c:pt>
                <c:pt idx="2047">
                  <c:v>4.5549596064118226E-3</c:v>
                </c:pt>
                <c:pt idx="2048">
                  <c:v>4.5528153288076582E-3</c:v>
                </c:pt>
                <c:pt idx="2049">
                  <c:v>4.5506730787784012E-3</c:v>
                </c:pt>
                <c:pt idx="2050">
                  <c:v>4.5485328534361578E-3</c:v>
                </c:pt>
                <c:pt idx="2051">
                  <c:v>4.54639464989854E-3</c:v>
                </c:pt>
                <c:pt idx="2052">
                  <c:v>4.5442584652886503E-3</c:v>
                </c:pt>
                <c:pt idx="2053">
                  <c:v>4.5421242967350773E-3</c:v>
                </c:pt>
                <c:pt idx="2054">
                  <c:v>4.539992141371873E-3</c:v>
                </c:pt>
                <c:pt idx="2055">
                  <c:v>4.5378619963385436E-3</c:v>
                </c:pt>
                <c:pt idx="2056">
                  <c:v>4.5357338587800351E-3</c:v>
                </c:pt>
                <c:pt idx="2057">
                  <c:v>4.533607725846725E-3</c:v>
                </c:pt>
                <c:pt idx="2058">
                  <c:v>4.5314835946944024E-3</c:v>
                </c:pt>
                <c:pt idx="2059">
                  <c:v>4.5293614624842609E-3</c:v>
                </c:pt>
                <c:pt idx="2060">
                  <c:v>4.5272413263828812E-3</c:v>
                </c:pt>
                <c:pt idx="2061">
                  <c:v>4.5251231835622225E-3</c:v>
                </c:pt>
                <c:pt idx="2062">
                  <c:v>4.5230070311996062E-3</c:v>
                </c:pt>
                <c:pt idx="2063">
                  <c:v>4.5208928664777041E-3</c:v>
                </c:pt>
                <c:pt idx="2064">
                  <c:v>4.5187806865845288E-3</c:v>
                </c:pt>
                <c:pt idx="2065">
                  <c:v>4.5166704887134156E-3</c:v>
                </c:pt>
                <c:pt idx="2066">
                  <c:v>4.5145622700630134E-3</c:v>
                </c:pt>
                <c:pt idx="2067">
                  <c:v>4.5124560278372722E-3</c:v>
                </c:pt>
                <c:pt idx="2068">
                  <c:v>4.5103517592454271E-3</c:v>
                </c:pt>
                <c:pt idx="2069">
                  <c:v>4.5082494615019909E-3</c:v>
                </c:pt>
                <c:pt idx="2070">
                  <c:v>4.506149131826738E-3</c:v>
                </c:pt>
                <c:pt idx="2071">
                  <c:v>4.5040507674446919E-3</c:v>
                </c:pt>
                <c:pt idx="2072">
                  <c:v>4.5019543655861159E-3</c:v>
                </c:pt>
                <c:pt idx="2073">
                  <c:v>4.4998599234864958E-3</c:v>
                </c:pt>
                <c:pt idx="2074">
                  <c:v>4.4977674383865299E-3</c:v>
                </c:pt>
                <c:pt idx="2075">
                  <c:v>4.4956769075321229E-3</c:v>
                </c:pt>
                <c:pt idx="2076">
                  <c:v>4.4935883281743607E-3</c:v>
                </c:pt>
                <c:pt idx="2077">
                  <c:v>4.4915016975695084E-3</c:v>
                </c:pt>
                <c:pt idx="2078">
                  <c:v>4.4894170129789928E-3</c:v>
                </c:pt>
                <c:pt idx="2079">
                  <c:v>4.4873342716693953E-3</c:v>
                </c:pt>
                <c:pt idx="2080">
                  <c:v>4.4852534709124356E-3</c:v>
                </c:pt>
                <c:pt idx="2081">
                  <c:v>4.4831746079849579E-3</c:v>
                </c:pt>
                <c:pt idx="2082">
                  <c:v>4.4810976801689254E-3</c:v>
                </c:pt>
                <c:pt idx="2083">
                  <c:v>4.4790226847514023E-3</c:v>
                </c:pt>
                <c:pt idx="2084">
                  <c:v>4.4769496190245435E-3</c:v>
                </c:pt>
                <c:pt idx="2085">
                  <c:v>4.4748784802855837E-3</c:v>
                </c:pt>
                <c:pt idx="2086">
                  <c:v>4.472809265836826E-3</c:v>
                </c:pt>
                <c:pt idx="2087">
                  <c:v>4.4707419729856264E-3</c:v>
                </c:pt>
                <c:pt idx="2088">
                  <c:v>4.4686765990443857E-3</c:v>
                </c:pt>
                <c:pt idx="2089">
                  <c:v>4.4666131413305353E-3</c:v>
                </c:pt>
                <c:pt idx="2090">
                  <c:v>4.4645515971665261E-3</c:v>
                </c:pt>
                <c:pt idx="2091">
                  <c:v>4.4624919638798187E-3</c:v>
                </c:pt>
                <c:pt idx="2092">
                  <c:v>4.4604342388028682E-3</c:v>
                </c:pt>
                <c:pt idx="2093">
                  <c:v>4.4583784192731134E-3</c:v>
                </c:pt>
                <c:pt idx="2094">
                  <c:v>4.4563245026329693E-3</c:v>
                </c:pt>
                <c:pt idx="2095">
                  <c:v>4.4542724862298069E-3</c:v>
                </c:pt>
                <c:pt idx="2096">
                  <c:v>4.4522223674159497E-3</c:v>
                </c:pt>
                <c:pt idx="2097">
                  <c:v>4.4501741435486594E-3</c:v>
                </c:pt>
                <c:pt idx="2098">
                  <c:v>4.4481278119901249E-3</c:v>
                </c:pt>
                <c:pt idx="2099">
                  <c:v>4.4460833701074438E-3</c:v>
                </c:pt>
                <c:pt idx="2100">
                  <c:v>4.4440408152726244E-3</c:v>
                </c:pt>
                <c:pt idx="2101">
                  <c:v>4.4420001448625644E-3</c:v>
                </c:pt>
                <c:pt idx="2102">
                  <c:v>4.4399613562590388E-3</c:v>
                </c:pt>
                <c:pt idx="2103">
                  <c:v>4.4379244468486971E-3</c:v>
                </c:pt>
                <c:pt idx="2104">
                  <c:v>4.4358894140230408E-3</c:v>
                </c:pt>
                <c:pt idx="2105">
                  <c:v>4.4338562551784226E-3</c:v>
                </c:pt>
                <c:pt idx="2106">
                  <c:v>4.4318249677160254E-3</c:v>
                </c:pt>
                <c:pt idx="2107">
                  <c:v>4.42979554904186E-3</c:v>
                </c:pt>
                <c:pt idx="2108">
                  <c:v>4.4277679965667492E-3</c:v>
                </c:pt>
                <c:pt idx="2109">
                  <c:v>4.4257423077063152E-3</c:v>
                </c:pt>
                <c:pt idx="2110">
                  <c:v>4.4237184798809719E-3</c:v>
                </c:pt>
                <c:pt idx="2111">
                  <c:v>4.4216965105159101E-3</c:v>
                </c:pt>
                <c:pt idx="2112">
                  <c:v>4.4196763970410927E-3</c:v>
                </c:pt>
                <c:pt idx="2113">
                  <c:v>4.417658136891235E-3</c:v>
                </c:pt>
                <c:pt idx="2114">
                  <c:v>4.4156417275058001E-3</c:v>
                </c:pt>
                <c:pt idx="2115">
                  <c:v>4.4136271663289851E-3</c:v>
                </c:pt>
                <c:pt idx="2116">
                  <c:v>4.4116144508097137E-3</c:v>
                </c:pt>
                <c:pt idx="2117">
                  <c:v>4.4096035784016189E-3</c:v>
                </c:pt>
                <c:pt idx="2118">
                  <c:v>4.4075945465630361E-3</c:v>
                </c:pt>
                <c:pt idx="2119">
                  <c:v>4.4055873527569945E-3</c:v>
                </c:pt>
                <c:pt idx="2120">
                  <c:v>4.4035819944512004E-3</c:v>
                </c:pt>
                <c:pt idx="2121">
                  <c:v>4.4015784691180298E-3</c:v>
                </c:pt>
                <c:pt idx="2122">
                  <c:v>4.3995767742345208E-3</c:v>
                </c:pt>
                <c:pt idx="2123">
                  <c:v>4.3975769072823545E-3</c:v>
                </c:pt>
                <c:pt idx="2124">
                  <c:v>4.3955788657478508E-3</c:v>
                </c:pt>
                <c:pt idx="2125">
                  <c:v>4.3935826471219568E-3</c:v>
                </c:pt>
                <c:pt idx="2126">
                  <c:v>4.3915882489002338E-3</c:v>
                </c:pt>
                <c:pt idx="2127">
                  <c:v>4.389595668582851E-3</c:v>
                </c:pt>
                <c:pt idx="2128">
                  <c:v>4.3876049036745681E-3</c:v>
                </c:pt>
                <c:pt idx="2129">
                  <c:v>4.3856159516847291E-3</c:v>
                </c:pt>
                <c:pt idx="2130">
                  <c:v>4.3836288101272549E-3</c:v>
                </c:pt>
                <c:pt idx="2131">
                  <c:v>4.3816434765206252E-3</c:v>
                </c:pt>
                <c:pt idx="2132">
                  <c:v>4.3796599483878736E-3</c:v>
                </c:pt>
                <c:pt idx="2133">
                  <c:v>4.377678223256575E-3</c:v>
                </c:pt>
                <c:pt idx="2134">
                  <c:v>4.3756982986588354E-3</c:v>
                </c:pt>
                <c:pt idx="2135">
                  <c:v>4.3737201721312817E-3</c:v>
                </c:pt>
                <c:pt idx="2136">
                  <c:v>4.3717438412150507E-3</c:v>
                </c:pt>
                <c:pt idx="2137">
                  <c:v>4.3697693034557804E-3</c:v>
                </c:pt>
                <c:pt idx="2138">
                  <c:v>4.3677965564035996E-3</c:v>
                </c:pt>
                <c:pt idx="2139">
                  <c:v>4.365825597613112E-3</c:v>
                </c:pt>
                <c:pt idx="2140">
                  <c:v>4.3638564246433953E-3</c:v>
                </c:pt>
                <c:pt idx="2141">
                  <c:v>4.3618890350579833E-3</c:v>
                </c:pt>
                <c:pt idx="2142">
                  <c:v>4.3599234264248606E-3</c:v>
                </c:pt>
                <c:pt idx="2143">
                  <c:v>4.3579595963164483E-3</c:v>
                </c:pt>
                <c:pt idx="2144">
                  <c:v>4.3559975423095951E-3</c:v>
                </c:pt>
                <c:pt idx="2145">
                  <c:v>4.3540372619855737E-3</c:v>
                </c:pt>
                <c:pt idx="2146">
                  <c:v>4.3520787529300565E-3</c:v>
                </c:pt>
                <c:pt idx="2147">
                  <c:v>4.3501220127331189E-3</c:v>
                </c:pt>
                <c:pt idx="2148">
                  <c:v>4.3481670389892259E-3</c:v>
                </c:pt>
                <c:pt idx="2149">
                  <c:v>4.3462138292972158E-3</c:v>
                </c:pt>
                <c:pt idx="2150">
                  <c:v>4.3442623812602983E-3</c:v>
                </c:pt>
                <c:pt idx="2151">
                  <c:v>4.3423126924860399E-3</c:v>
                </c:pt>
                <c:pt idx="2152">
                  <c:v>4.3403647605863536E-3</c:v>
                </c:pt>
                <c:pt idx="2153">
                  <c:v>4.3384185831774951E-3</c:v>
                </c:pt>
                <c:pt idx="2154">
                  <c:v>4.3364741578800414E-3</c:v>
                </c:pt>
                <c:pt idx="2155">
                  <c:v>4.3345314823188957E-3</c:v>
                </c:pt>
                <c:pt idx="2156">
                  <c:v>4.3325905541232645E-3</c:v>
                </c:pt>
                <c:pt idx="2157">
                  <c:v>4.3306513709266536E-3</c:v>
                </c:pt>
                <c:pt idx="2158">
                  <c:v>4.3287139303668596E-3</c:v>
                </c:pt>
                <c:pt idx="2159">
                  <c:v>4.3267782300859571E-3</c:v>
                </c:pt>
                <c:pt idx="2160">
                  <c:v>4.3248442677302915E-3</c:v>
                </c:pt>
                <c:pt idx="2161">
                  <c:v>4.322912040950466E-3</c:v>
                </c:pt>
                <c:pt idx="2162">
                  <c:v>4.3209815474013367E-3</c:v>
                </c:pt>
                <c:pt idx="2163">
                  <c:v>4.3190527847419965E-3</c:v>
                </c:pt>
                <c:pt idx="2164">
                  <c:v>4.3171257506357729E-3</c:v>
                </c:pt>
                <c:pt idx="2165">
                  <c:v>4.3152004427502106E-3</c:v>
                </c:pt>
                <c:pt idx="2166">
                  <c:v>4.3132768587570702E-3</c:v>
                </c:pt>
                <c:pt idx="2167">
                  <c:v>4.3113549963323134E-3</c:v>
                </c:pt>
                <c:pt idx="2168">
                  <c:v>4.3094348531560927E-3</c:v>
                </c:pt>
                <c:pt idx="2169">
                  <c:v>4.3075164269127456E-3</c:v>
                </c:pt>
                <c:pt idx="2170">
                  <c:v>4.3055997152907826E-3</c:v>
                </c:pt>
                <c:pt idx="2171">
                  <c:v>4.3036847159828783E-3</c:v>
                </c:pt>
                <c:pt idx="2172">
                  <c:v>4.3017714266858631E-3</c:v>
                </c:pt>
                <c:pt idx="2173">
                  <c:v>4.2998598451007095E-3</c:v>
                </c:pt>
                <c:pt idx="2174">
                  <c:v>4.2979499689325337E-3</c:v>
                </c:pt>
                <c:pt idx="2175">
                  <c:v>4.29604179589057E-3</c:v>
                </c:pt>
                <c:pt idx="2176">
                  <c:v>4.2941353236881754E-3</c:v>
                </c:pt>
                <c:pt idx="2177">
                  <c:v>4.2922305500428153E-3</c:v>
                </c:pt>
                <c:pt idx="2178">
                  <c:v>4.2903274726760502E-3</c:v>
                </c:pt>
                <c:pt idx="2179">
                  <c:v>4.2884260893135328E-3</c:v>
                </c:pt>
                <c:pt idx="2180">
                  <c:v>4.2865263976849975E-3</c:v>
                </c:pt>
                <c:pt idx="2181">
                  <c:v>4.2846283955242483E-3</c:v>
                </c:pt>
                <c:pt idx="2182">
                  <c:v>4.2827320805691521E-3</c:v>
                </c:pt>
                <c:pt idx="2183">
                  <c:v>4.2808374505616271E-3</c:v>
                </c:pt>
                <c:pt idx="2184">
                  <c:v>4.2789445032476378E-3</c:v>
                </c:pt>
                <c:pt idx="2185">
                  <c:v>4.2770532363771829E-3</c:v>
                </c:pt>
                <c:pt idx="2186">
                  <c:v>4.2751636477042863E-3</c:v>
                </c:pt>
                <c:pt idx="2187">
                  <c:v>4.2732757349869871E-3</c:v>
                </c:pt>
                <c:pt idx="2188">
                  <c:v>4.2713894959873376E-3</c:v>
                </c:pt>
                <c:pt idx="2189">
                  <c:v>4.2695049284713826E-3</c:v>
                </c:pt>
                <c:pt idx="2190">
                  <c:v>4.2676220302091594E-3</c:v>
                </c:pt>
                <c:pt idx="2191">
                  <c:v>4.2657407989746864E-3</c:v>
                </c:pt>
                <c:pt idx="2192">
                  <c:v>4.2638612325459546E-3</c:v>
                </c:pt>
                <c:pt idx="2193">
                  <c:v>4.2619833287049162E-3</c:v>
                </c:pt>
                <c:pt idx="2194">
                  <c:v>4.2601070852374785E-3</c:v>
                </c:pt>
                <c:pt idx="2195">
                  <c:v>4.2582324999334929E-3</c:v>
                </c:pt>
                <c:pt idx="2196">
                  <c:v>4.2563595705867509E-3</c:v>
                </c:pt>
                <c:pt idx="2197">
                  <c:v>4.2544882949949675E-3</c:v>
                </c:pt>
                <c:pt idx="2198">
                  <c:v>4.2526186709597787E-3</c:v>
                </c:pt>
                <c:pt idx="2199">
                  <c:v>4.2507506962867307E-3</c:v>
                </c:pt>
                <c:pt idx="2200">
                  <c:v>4.2488843687852719E-3</c:v>
                </c:pt>
                <c:pt idx="2201">
                  <c:v>4.2470196862687418E-3</c:v>
                </c:pt>
                <c:pt idx="2202">
                  <c:v>4.2451566465543638E-3</c:v>
                </c:pt>
                <c:pt idx="2203">
                  <c:v>4.2432952474632402E-3</c:v>
                </c:pt>
                <c:pt idx="2204">
                  <c:v>4.2414354868203366E-3</c:v>
                </c:pt>
                <c:pt idx="2205">
                  <c:v>4.2395773624544757E-3</c:v>
                </c:pt>
                <c:pt idx="2206">
                  <c:v>4.2377208721983356E-3</c:v>
                </c:pt>
                <c:pt idx="2207">
                  <c:v>4.2358660138884299E-3</c:v>
                </c:pt>
                <c:pt idx="2208">
                  <c:v>4.2340127853651077E-3</c:v>
                </c:pt>
                <c:pt idx="2209">
                  <c:v>4.2321611844725405E-3</c:v>
                </c:pt>
                <c:pt idx="2210">
                  <c:v>4.2303112090587161E-3</c:v>
                </c:pt>
                <c:pt idx="2211">
                  <c:v>4.2284628569754304E-3</c:v>
                </c:pt>
                <c:pt idx="2212">
                  <c:v>4.2266161260782762E-3</c:v>
                </c:pt>
                <c:pt idx="2213">
                  <c:v>4.2247710142266359E-3</c:v>
                </c:pt>
                <c:pt idx="2214">
                  <c:v>4.2229275192836773E-3</c:v>
                </c:pt>
                <c:pt idx="2215">
                  <c:v>4.2210856391163374E-3</c:v>
                </c:pt>
                <c:pt idx="2216">
                  <c:v>4.2192453715953213E-3</c:v>
                </c:pt>
                <c:pt idx="2217">
                  <c:v>4.2174067145950888E-3</c:v>
                </c:pt>
                <c:pt idx="2218">
                  <c:v>4.2155696659938501E-3</c:v>
                </c:pt>
                <c:pt idx="2219">
                  <c:v>4.2137342236735521E-3</c:v>
                </c:pt>
                <c:pt idx="2220">
                  <c:v>4.2119003855198775E-3</c:v>
                </c:pt>
                <c:pt idx="2221">
                  <c:v>4.2100681494222315E-3</c:v>
                </c:pt>
                <c:pt idx="2222">
                  <c:v>4.2082375132737326E-3</c:v>
                </c:pt>
                <c:pt idx="2223">
                  <c:v>4.2064084749712082E-3</c:v>
                </c:pt>
                <c:pt idx="2224">
                  <c:v>4.2045810324151866E-3</c:v>
                </c:pt>
                <c:pt idx="2225">
                  <c:v>4.2027551835098816E-3</c:v>
                </c:pt>
                <c:pt idx="2226">
                  <c:v>4.200930926163195E-3</c:v>
                </c:pt>
                <c:pt idx="2227">
                  <c:v>4.1991082582867002E-3</c:v>
                </c:pt>
                <c:pt idx="2228">
                  <c:v>4.1972871777956385E-3</c:v>
                </c:pt>
                <c:pt idx="2229">
                  <c:v>4.1954676826089091E-3</c:v>
                </c:pt>
                <c:pt idx="2230">
                  <c:v>4.19364977064906E-3</c:v>
                </c:pt>
                <c:pt idx="2231">
                  <c:v>4.1918334398422857E-3</c:v>
                </c:pt>
                <c:pt idx="2232">
                  <c:v>4.1900186881184106E-3</c:v>
                </c:pt>
                <c:pt idx="2233">
                  <c:v>4.188205513410888E-3</c:v>
                </c:pt>
                <c:pt idx="2234">
                  <c:v>4.1863939136567892E-3</c:v>
                </c:pt>
                <c:pt idx="2235">
                  <c:v>4.1845838867967935E-3</c:v>
                </c:pt>
                <c:pt idx="2236">
                  <c:v>4.1827754307751878E-3</c:v>
                </c:pt>
                <c:pt idx="2237">
                  <c:v>4.1809685435398479E-3</c:v>
                </c:pt>
                <c:pt idx="2238">
                  <c:v>4.1791632230422406E-3</c:v>
                </c:pt>
                <c:pt idx="2239">
                  <c:v>4.1773594672374096E-3</c:v>
                </c:pt>
                <c:pt idx="2240">
                  <c:v>4.1755572740839698E-3</c:v>
                </c:pt>
                <c:pt idx="2241">
                  <c:v>4.1737566415440989E-3</c:v>
                </c:pt>
                <c:pt idx="2242">
                  <c:v>4.171957567583531E-3</c:v>
                </c:pt>
                <c:pt idx="2243">
                  <c:v>4.1701600501715475E-3</c:v>
                </c:pt>
                <c:pt idx="2244">
                  <c:v>4.1683640872809697E-3</c:v>
                </c:pt>
                <c:pt idx="2245">
                  <c:v>4.1665696768881499E-3</c:v>
                </c:pt>
                <c:pt idx="2246">
                  <c:v>4.1647768169729669E-3</c:v>
                </c:pt>
                <c:pt idx="2247">
                  <c:v>4.1629855055188144E-3</c:v>
                </c:pt>
                <c:pt idx="2248">
                  <c:v>4.1611957405125952E-3</c:v>
                </c:pt>
                <c:pt idx="2249">
                  <c:v>4.1594075199447144E-3</c:v>
                </c:pt>
                <c:pt idx="2250">
                  <c:v>4.1576208418090703E-3</c:v>
                </c:pt>
                <c:pt idx="2251">
                  <c:v>4.1558357041030485E-3</c:v>
                </c:pt>
                <c:pt idx="2252">
                  <c:v>4.1540521048275105E-3</c:v>
                </c:pt>
                <c:pt idx="2253">
                  <c:v>4.1522700419867921E-3</c:v>
                </c:pt>
                <c:pt idx="2254">
                  <c:v>4.1504895135886892E-3</c:v>
                </c:pt>
                <c:pt idx="2255">
                  <c:v>4.148710517644455E-3</c:v>
                </c:pt>
                <c:pt idx="2256">
                  <c:v>4.1469330521687912E-3</c:v>
                </c:pt>
                <c:pt idx="2257">
                  <c:v>4.1451571151798405E-3</c:v>
                </c:pt>
                <c:pt idx="2258">
                  <c:v>4.1433827046991802E-3</c:v>
                </c:pt>
                <c:pt idx="2259">
                  <c:v>4.1416098187518086E-3</c:v>
                </c:pt>
                <c:pt idx="2260">
                  <c:v>4.1398384553661474E-3</c:v>
                </c:pt>
                <c:pt idx="2261">
                  <c:v>4.1380686125740288E-3</c:v>
                </c:pt>
                <c:pt idx="2262">
                  <c:v>4.1363002884106858E-3</c:v>
                </c:pt>
                <c:pt idx="2263">
                  <c:v>4.1345334809147509E-3</c:v>
                </c:pt>
                <c:pt idx="2264">
                  <c:v>4.1327681881282415E-3</c:v>
                </c:pt>
                <c:pt idx="2265">
                  <c:v>4.1310044080965615E-3</c:v>
                </c:pt>
                <c:pt idx="2266">
                  <c:v>4.1292421388684861E-3</c:v>
                </c:pt>
                <c:pt idx="2267">
                  <c:v>4.127481378496156E-3</c:v>
                </c:pt>
                <c:pt idx="2268">
                  <c:v>4.1257221250350752E-3</c:v>
                </c:pt>
                <c:pt idx="2269">
                  <c:v>4.1239643765440988E-3</c:v>
                </c:pt>
                <c:pt idx="2270">
                  <c:v>4.1222081310854242E-3</c:v>
                </c:pt>
                <c:pt idx="2271">
                  <c:v>4.1204533867245895E-3</c:v>
                </c:pt>
                <c:pt idx="2272">
                  <c:v>4.1187001415304647E-3</c:v>
                </c:pt>
                <c:pt idx="2273">
                  <c:v>4.1169483935752406E-3</c:v>
                </c:pt>
                <c:pt idx="2274">
                  <c:v>4.1151981409344243E-3</c:v>
                </c:pt>
                <c:pt idx="2275">
                  <c:v>4.113449381686834E-3</c:v>
                </c:pt>
                <c:pt idx="2276">
                  <c:v>4.1117021139145888E-3</c:v>
                </c:pt>
                <c:pt idx="2277">
                  <c:v>4.1099563357031021E-3</c:v>
                </c:pt>
                <c:pt idx="2278">
                  <c:v>4.1082120451410757E-3</c:v>
                </c:pt>
                <c:pt idx="2279">
                  <c:v>4.1064692403204933E-3</c:v>
                </c:pt>
                <c:pt idx="2280">
                  <c:v>4.104727919336611E-3</c:v>
                </c:pt>
                <c:pt idx="2281">
                  <c:v>4.1029880802879518E-3</c:v>
                </c:pt>
                <c:pt idx="2282">
                  <c:v>4.1012497212762969E-3</c:v>
                </c:pt>
                <c:pt idx="2283">
                  <c:v>4.0995128404066831E-3</c:v>
                </c:pt>
                <c:pt idx="2284">
                  <c:v>4.0977774357873918E-3</c:v>
                </c:pt>
                <c:pt idx="2285">
                  <c:v>4.0960435055299397E-3</c:v>
                </c:pt>
                <c:pt idx="2286">
                  <c:v>4.0943110477490788E-3</c:v>
                </c:pt>
                <c:pt idx="2287">
                  <c:v>4.0925800605627876E-3</c:v>
                </c:pt>
                <c:pt idx="2288">
                  <c:v>4.0908505420922548E-3</c:v>
                </c:pt>
                <c:pt idx="2289">
                  <c:v>4.0891224904618887E-3</c:v>
                </c:pt>
                <c:pt idx="2290">
                  <c:v>4.0873959037992973E-3</c:v>
                </c:pt>
                <c:pt idx="2291">
                  <c:v>4.0856707802352865E-3</c:v>
                </c:pt>
                <c:pt idx="2292">
                  <c:v>4.0839471179038508E-3</c:v>
                </c:pt>
                <c:pt idx="2293">
                  <c:v>4.0822249149421721E-3</c:v>
                </c:pt>
                <c:pt idx="2294">
                  <c:v>4.0805041694906051E-3</c:v>
                </c:pt>
                <c:pt idx="2295">
                  <c:v>4.0787848796926774E-3</c:v>
                </c:pt>
                <c:pt idx="2296">
                  <c:v>4.0770670436950773E-3</c:v>
                </c:pt>
                <c:pt idx="2297">
                  <c:v>4.0753506596476509E-3</c:v>
                </c:pt>
                <c:pt idx="2298">
                  <c:v>4.073635725703394E-3</c:v>
                </c:pt>
                <c:pt idx="2299">
                  <c:v>4.0719222400184447E-3</c:v>
                </c:pt>
                <c:pt idx="2300">
                  <c:v>4.0702102007520767E-3</c:v>
                </c:pt>
                <c:pt idx="2301">
                  <c:v>4.0684996060666966E-3</c:v>
                </c:pt>
                <c:pt idx="2302">
                  <c:v>4.066790454127828E-3</c:v>
                </c:pt>
                <c:pt idx="2303">
                  <c:v>4.0650827431041167E-3</c:v>
                </c:pt>
                <c:pt idx="2304">
                  <c:v>4.0633764711673149E-3</c:v>
                </c:pt>
                <c:pt idx="2305">
                  <c:v>4.0616716364922766E-3</c:v>
                </c:pt>
                <c:pt idx="2306">
                  <c:v>4.0599682372569551E-3</c:v>
                </c:pt>
                <c:pt idx="2307">
                  <c:v>4.0582662716423913E-3</c:v>
                </c:pt>
                <c:pt idx="2308">
                  <c:v>4.0565657378327114E-3</c:v>
                </c:pt>
                <c:pt idx="2309">
                  <c:v>4.0548666340151154E-3</c:v>
                </c:pt>
                <c:pt idx="2310">
                  <c:v>4.0531689583798757E-3</c:v>
                </c:pt>
                <c:pt idx="2311">
                  <c:v>4.0514727091203271E-3</c:v>
                </c:pt>
                <c:pt idx="2312">
                  <c:v>4.0497778844328612E-3</c:v>
                </c:pt>
                <c:pt idx="2313">
                  <c:v>4.0480844825169227E-3</c:v>
                </c:pt>
                <c:pt idx="2314">
                  <c:v>4.0463925015749962E-3</c:v>
                </c:pt>
                <c:pt idx="2315">
                  <c:v>4.0447019398126083E-3</c:v>
                </c:pt>
                <c:pt idx="2316">
                  <c:v>4.0430127954383119E-3</c:v>
                </c:pt>
                <c:pt idx="2317">
                  <c:v>4.0413250666636912E-3</c:v>
                </c:pt>
                <c:pt idx="2318">
                  <c:v>4.0396387517033427E-3</c:v>
                </c:pt>
                <c:pt idx="2319">
                  <c:v>4.037953848774878E-3</c:v>
                </c:pt>
                <c:pt idx="2320">
                  <c:v>4.036270356098914E-3</c:v>
                </c:pt>
                <c:pt idx="2321">
                  <c:v>4.0345882718990662E-3</c:v>
                </c:pt>
                <c:pt idx="2322">
                  <c:v>4.0329075944019431E-3</c:v>
                </c:pt>
                <c:pt idx="2323">
                  <c:v>4.0312283218371416E-3</c:v>
                </c:pt>
                <c:pt idx="2324">
                  <c:v>4.0295504524372359E-3</c:v>
                </c:pt>
                <c:pt idx="2325">
                  <c:v>4.0278739844377765E-3</c:v>
                </c:pt>
                <c:pt idx="2326">
                  <c:v>4.0261989160772808E-3</c:v>
                </c:pt>
                <c:pt idx="2327">
                  <c:v>4.0245252455972267E-3</c:v>
                </c:pt>
                <c:pt idx="2328">
                  <c:v>4.0228529712420507E-3</c:v>
                </c:pt>
                <c:pt idx="2329">
                  <c:v>4.0211820912591355E-3</c:v>
                </c:pt>
                <c:pt idx="2330">
                  <c:v>4.0195126038988045E-3</c:v>
                </c:pt>
                <c:pt idx="2331">
                  <c:v>4.0178445074143245E-3</c:v>
                </c:pt>
                <c:pt idx="2332">
                  <c:v>4.0161778000618858E-3</c:v>
                </c:pt>
                <c:pt idx="2333">
                  <c:v>4.0145124801006073E-3</c:v>
                </c:pt>
                <c:pt idx="2334">
                  <c:v>4.0128485457925243E-3</c:v>
                </c:pt>
                <c:pt idx="2335">
                  <c:v>4.0111859954025829E-3</c:v>
                </c:pt>
                <c:pt idx="2336">
                  <c:v>4.0095248271986381E-3</c:v>
                </c:pt>
                <c:pt idx="2337">
                  <c:v>4.0078650394514441E-3</c:v>
                </c:pt>
                <c:pt idx="2338">
                  <c:v>4.0062066304346437E-3</c:v>
                </c:pt>
                <c:pt idx="2339">
                  <c:v>4.0045495984247755E-3</c:v>
                </c:pt>
                <c:pt idx="2340">
                  <c:v>4.0028939417012539E-3</c:v>
                </c:pt>
                <c:pt idx="2341">
                  <c:v>4.0012396585463704E-3</c:v>
                </c:pt>
                <c:pt idx="2342">
                  <c:v>3.9995867472452859E-3</c:v>
                </c:pt>
                <c:pt idx="2343">
                  <c:v>3.9979352060860252E-3</c:v>
                </c:pt>
                <c:pt idx="2344">
                  <c:v>3.9962850333594693E-3</c:v>
                </c:pt>
                <c:pt idx="2345">
                  <c:v>3.9946362273593546E-3</c:v>
                </c:pt>
                <c:pt idx="2346">
                  <c:v>3.9929887863822565E-3</c:v>
                </c:pt>
                <c:pt idx="2347">
                  <c:v>3.9913427087275976E-3</c:v>
                </c:pt>
                <c:pt idx="2348">
                  <c:v>3.9896979926976259E-3</c:v>
                </c:pt>
                <c:pt idx="2349">
                  <c:v>3.9880546365974245E-3</c:v>
                </c:pt>
                <c:pt idx="2350">
                  <c:v>3.9864126387348939E-3</c:v>
                </c:pt>
                <c:pt idx="2351">
                  <c:v>3.9847719974207517E-3</c:v>
                </c:pt>
                <c:pt idx="2352">
                  <c:v>3.9831327109685274E-3</c:v>
                </c:pt>
                <c:pt idx="2353">
                  <c:v>3.9814947776945515E-3</c:v>
                </c:pt>
                <c:pt idx="2354">
                  <c:v>3.9798581959179548E-3</c:v>
                </c:pt>
                <c:pt idx="2355">
                  <c:v>3.9782229639606604E-3</c:v>
                </c:pt>
                <c:pt idx="2356">
                  <c:v>3.9765890801473783E-3</c:v>
                </c:pt>
                <c:pt idx="2357">
                  <c:v>3.9749565428055982E-3</c:v>
                </c:pt>
                <c:pt idx="2358">
                  <c:v>3.9733253502655871E-3</c:v>
                </c:pt>
                <c:pt idx="2359">
                  <c:v>3.97169550086038E-3</c:v>
                </c:pt>
                <c:pt idx="2360">
                  <c:v>3.9700669929257741E-3</c:v>
                </c:pt>
                <c:pt idx="2361">
                  <c:v>3.9684398248003277E-3</c:v>
                </c:pt>
                <c:pt idx="2362">
                  <c:v>3.9668139948253476E-3</c:v>
                </c:pt>
                <c:pt idx="2363">
                  <c:v>3.9651895013448884E-3</c:v>
                </c:pt>
                <c:pt idx="2364">
                  <c:v>3.9635663427057492E-3</c:v>
                </c:pt>
                <c:pt idx="2365">
                  <c:v>3.9619445172574576E-3</c:v>
                </c:pt>
                <c:pt idx="2366">
                  <c:v>3.9603240233522753E-3</c:v>
                </c:pt>
                <c:pt idx="2367">
                  <c:v>3.9587048593451857E-3</c:v>
                </c:pt>
                <c:pt idx="2368">
                  <c:v>3.9570870235938896E-3</c:v>
                </c:pt>
                <c:pt idx="2369">
                  <c:v>3.9554705144588028E-3</c:v>
                </c:pt>
                <c:pt idx="2370">
                  <c:v>3.9538553303030454E-3</c:v>
                </c:pt>
                <c:pt idx="2371">
                  <c:v>3.9522414694924393E-3</c:v>
                </c:pt>
                <c:pt idx="2372">
                  <c:v>3.950628930395504E-3</c:v>
                </c:pt>
                <c:pt idx="2373">
                  <c:v>3.9490177113834443E-3</c:v>
                </c:pt>
                <c:pt idx="2374">
                  <c:v>3.9474078108301556E-3</c:v>
                </c:pt>
                <c:pt idx="2375">
                  <c:v>3.9457992271122073E-3</c:v>
                </c:pt>
                <c:pt idx="2376">
                  <c:v>3.9441919586088439E-3</c:v>
                </c:pt>
                <c:pt idx="2377">
                  <c:v>3.9425860037019785E-3</c:v>
                </c:pt>
                <c:pt idx="2378">
                  <c:v>3.9409813607761872E-3</c:v>
                </c:pt>
                <c:pt idx="2379">
                  <c:v>3.9393780282186994E-3</c:v>
                </c:pt>
                <c:pt idx="2380">
                  <c:v>3.9377760044193985E-3</c:v>
                </c:pt>
                <c:pt idx="2381">
                  <c:v>3.9361752877708159E-3</c:v>
                </c:pt>
                <c:pt idx="2382">
                  <c:v>3.9345758766681184E-3</c:v>
                </c:pt>
                <c:pt idx="2383">
                  <c:v>3.9329777695091116E-3</c:v>
                </c:pt>
                <c:pt idx="2384">
                  <c:v>3.931380964694229E-3</c:v>
                </c:pt>
                <c:pt idx="2385">
                  <c:v>3.9297854606265298E-3</c:v>
                </c:pt>
                <c:pt idx="2386">
                  <c:v>3.9281912557116907E-3</c:v>
                </c:pt>
                <c:pt idx="2387">
                  <c:v>3.9265983483580038E-3</c:v>
                </c:pt>
                <c:pt idx="2388">
                  <c:v>3.9250067369763645E-3</c:v>
                </c:pt>
                <c:pt idx="2389">
                  <c:v>3.923416419980277E-3</c:v>
                </c:pt>
                <c:pt idx="2390">
                  <c:v>3.9218273957858391E-3</c:v>
                </c:pt>
                <c:pt idx="2391">
                  <c:v>3.9202396628117411E-3</c:v>
                </c:pt>
                <c:pt idx="2392">
                  <c:v>3.9186532194792614E-3</c:v>
                </c:pt>
                <c:pt idx="2393">
                  <c:v>3.9170680642122572E-3</c:v>
                </c:pt>
                <c:pt idx="2394">
                  <c:v>3.915484195437165E-3</c:v>
                </c:pt>
                <c:pt idx="2395">
                  <c:v>3.91390161158299E-3</c:v>
                </c:pt>
                <c:pt idx="2396">
                  <c:v>3.9123203110813026E-3</c:v>
                </c:pt>
                <c:pt idx="2397">
                  <c:v>3.9107402923662365E-3</c:v>
                </c:pt>
                <c:pt idx="2398">
                  <c:v>3.9091615538744753E-3</c:v>
                </c:pt>
                <c:pt idx="2399">
                  <c:v>3.907584094045259E-3</c:v>
                </c:pt>
                <c:pt idx="2400">
                  <c:v>3.9060079113203668E-3</c:v>
                </c:pt>
                <c:pt idx="2401">
                  <c:v>3.9044330041441196E-3</c:v>
                </c:pt>
                <c:pt idx="2402">
                  <c:v>3.9028593709633714E-3</c:v>
                </c:pt>
                <c:pt idx="2403">
                  <c:v>3.9012870102275096E-3</c:v>
                </c:pt>
                <c:pt idx="2404">
                  <c:v>3.8997159203884367E-3</c:v>
                </c:pt>
                <c:pt idx="2405">
                  <c:v>3.8981460999005834E-3</c:v>
                </c:pt>
                <c:pt idx="2406">
                  <c:v>3.8965775472208884E-3</c:v>
                </c:pt>
                <c:pt idx="2407">
                  <c:v>3.8950102608087994E-3</c:v>
                </c:pt>
                <c:pt idx="2408">
                  <c:v>3.8934442391262702E-3</c:v>
                </c:pt>
                <c:pt idx="2409">
                  <c:v>3.8918794806377518E-3</c:v>
                </c:pt>
                <c:pt idx="2410">
                  <c:v>3.8903159838101853E-3</c:v>
                </c:pt>
                <c:pt idx="2411">
                  <c:v>3.8887537471130034E-3</c:v>
                </c:pt>
                <c:pt idx="2412">
                  <c:v>3.8871927690181207E-3</c:v>
                </c:pt>
                <c:pt idx="2413">
                  <c:v>3.8856330479999312E-3</c:v>
                </c:pt>
                <c:pt idx="2414">
                  <c:v>3.8840745825352986E-3</c:v>
                </c:pt>
                <c:pt idx="2415">
                  <c:v>3.8825173711035574E-3</c:v>
                </c:pt>
                <c:pt idx="2416">
                  <c:v>3.8809614121865046E-3</c:v>
                </c:pt>
                <c:pt idx="2417">
                  <c:v>3.8794067042683946E-3</c:v>
                </c:pt>
                <c:pt idx="2418">
                  <c:v>3.8778532458359346E-3</c:v>
                </c:pt>
                <c:pt idx="2419">
                  <c:v>3.8763010353782814E-3</c:v>
                </c:pt>
                <c:pt idx="2420">
                  <c:v>3.8747500713870293E-3</c:v>
                </c:pt>
                <c:pt idx="2421">
                  <c:v>3.8732003523562195E-3</c:v>
                </c:pt>
                <c:pt idx="2422">
                  <c:v>3.8716518767823197E-3</c:v>
                </c:pt>
                <c:pt idx="2423">
                  <c:v>3.8701046431642273E-3</c:v>
                </c:pt>
                <c:pt idx="2424">
                  <c:v>3.8685586500032628E-3</c:v>
                </c:pt>
                <c:pt idx="2425">
                  <c:v>3.8670138958031681E-3</c:v>
                </c:pt>
                <c:pt idx="2426">
                  <c:v>3.8654703790700932E-3</c:v>
                </c:pt>
                <c:pt idx="2427">
                  <c:v>3.863928098312602E-3</c:v>
                </c:pt>
                <c:pt idx="2428">
                  <c:v>3.862387052041658E-3</c:v>
                </c:pt>
                <c:pt idx="2429">
                  <c:v>3.8608472387706258E-3</c:v>
                </c:pt>
                <c:pt idx="2430">
                  <c:v>3.8593086570152635E-3</c:v>
                </c:pt>
                <c:pt idx="2431">
                  <c:v>3.8577713052937181E-3</c:v>
                </c:pt>
                <c:pt idx="2432">
                  <c:v>3.8562351821265226E-3</c:v>
                </c:pt>
                <c:pt idx="2433">
                  <c:v>3.8547002860365876E-3</c:v>
                </c:pt>
                <c:pt idx="2434">
                  <c:v>3.8531666155491966E-3</c:v>
                </c:pt>
                <c:pt idx="2435">
                  <c:v>3.8516341691920098E-3</c:v>
                </c:pt>
                <c:pt idx="2436">
                  <c:v>3.8501029454950449E-3</c:v>
                </c:pt>
                <c:pt idx="2437">
                  <c:v>3.8485729429906862E-3</c:v>
                </c:pt>
                <c:pt idx="2438">
                  <c:v>3.8470441602136687E-3</c:v>
                </c:pt>
                <c:pt idx="2439">
                  <c:v>3.845516595701082E-3</c:v>
                </c:pt>
                <c:pt idx="2440">
                  <c:v>3.8439902479923587E-3</c:v>
                </c:pt>
                <c:pt idx="2441">
                  <c:v>3.8424651156292781E-3</c:v>
                </c:pt>
                <c:pt idx="2442">
                  <c:v>3.84094119715595E-3</c:v>
                </c:pt>
                <c:pt idx="2443">
                  <c:v>3.8394184911188212E-3</c:v>
                </c:pt>
                <c:pt idx="2444">
                  <c:v>3.8378969960666627E-3</c:v>
                </c:pt>
                <c:pt idx="2445">
                  <c:v>3.8363767105505709E-3</c:v>
                </c:pt>
                <c:pt idx="2446">
                  <c:v>3.8348576331239575E-3</c:v>
                </c:pt>
                <c:pt idx="2447">
                  <c:v>3.8333397623425509E-3</c:v>
                </c:pt>
                <c:pt idx="2448">
                  <c:v>3.8318230967643828E-3</c:v>
                </c:pt>
                <c:pt idx="2449">
                  <c:v>3.8303076349497974E-3</c:v>
                </c:pt>
                <c:pt idx="2450">
                  <c:v>3.8287933754614328E-3</c:v>
                </c:pt>
                <c:pt idx="2451">
                  <c:v>3.8272803168642195E-3</c:v>
                </c:pt>
                <c:pt idx="2452">
                  <c:v>3.825768457725386E-3</c:v>
                </c:pt>
                <c:pt idx="2453">
                  <c:v>3.8242577966144413E-3</c:v>
                </c:pt>
                <c:pt idx="2454">
                  <c:v>3.8227483321031756E-3</c:v>
                </c:pt>
                <c:pt idx="2455">
                  <c:v>3.8212400627656603E-3</c:v>
                </c:pt>
                <c:pt idx="2456">
                  <c:v>3.8197329871782317E-3</c:v>
                </c:pt>
                <c:pt idx="2457">
                  <c:v>3.8182271039194997E-3</c:v>
                </c:pt>
                <c:pt idx="2458">
                  <c:v>3.8167224115703354E-3</c:v>
                </c:pt>
                <c:pt idx="2459">
                  <c:v>3.8152189087138663E-3</c:v>
                </c:pt>
                <c:pt idx="2460">
                  <c:v>3.8137165939354785E-3</c:v>
                </c:pt>
                <c:pt idx="2461">
                  <c:v>3.8122154658228042E-3</c:v>
                </c:pt>
                <c:pt idx="2462">
                  <c:v>3.8107155229657199E-3</c:v>
                </c:pt>
                <c:pt idx="2463">
                  <c:v>3.8092167639563451E-3</c:v>
                </c:pt>
                <c:pt idx="2464">
                  <c:v>3.8077191873890346E-3</c:v>
                </c:pt>
                <c:pt idx="2465">
                  <c:v>3.806222791860373E-3</c:v>
                </c:pt>
                <c:pt idx="2466">
                  <c:v>3.8047275759691759E-3</c:v>
                </c:pt>
                <c:pt idx="2467">
                  <c:v>3.8032335383164782E-3</c:v>
                </c:pt>
                <c:pt idx="2468">
                  <c:v>3.8017406775055357E-3</c:v>
                </c:pt>
                <c:pt idx="2469">
                  <c:v>3.8002489921418162E-3</c:v>
                </c:pt>
                <c:pt idx="2470">
                  <c:v>3.7987584808329982E-3</c:v>
                </c:pt>
                <c:pt idx="2471">
                  <c:v>3.7972691421889653E-3</c:v>
                </c:pt>
                <c:pt idx="2472">
                  <c:v>3.7957809748218017E-3</c:v>
                </c:pt>
                <c:pt idx="2473">
                  <c:v>3.794293977345787E-3</c:v>
                </c:pt>
                <c:pt idx="2474">
                  <c:v>3.7928081483773936E-3</c:v>
                </c:pt>
                <c:pt idx="2475">
                  <c:v>3.7913234865352839E-3</c:v>
                </c:pt>
                <c:pt idx="2476">
                  <c:v>3.7898399904402985E-3</c:v>
                </c:pt>
                <c:pt idx="2477">
                  <c:v>3.7883576587154628E-3</c:v>
                </c:pt>
                <c:pt idx="2478">
                  <c:v>3.7868764899859722E-3</c:v>
                </c:pt>
                <c:pt idx="2479">
                  <c:v>3.785396482879197E-3</c:v>
                </c:pt>
                <c:pt idx="2480">
                  <c:v>3.7839176360246708E-3</c:v>
                </c:pt>
                <c:pt idx="2481">
                  <c:v>3.7824399480540869E-3</c:v>
                </c:pt>
                <c:pt idx="2482">
                  <c:v>3.7809634176013021E-3</c:v>
                </c:pt>
                <c:pt idx="2483">
                  <c:v>3.7794880433023215E-3</c:v>
                </c:pt>
                <c:pt idx="2484">
                  <c:v>3.7780138237952995E-3</c:v>
                </c:pt>
                <c:pt idx="2485">
                  <c:v>3.7765407577205409E-3</c:v>
                </c:pt>
                <c:pt idx="2486">
                  <c:v>3.7750688437204836E-3</c:v>
                </c:pt>
                <c:pt idx="2487">
                  <c:v>3.7735980804397065E-3</c:v>
                </c:pt>
                <c:pt idx="2488">
                  <c:v>3.7721284665249199E-3</c:v>
                </c:pt>
                <c:pt idx="2489">
                  <c:v>3.7706600006249605E-3</c:v>
                </c:pt>
                <c:pt idx="2490">
                  <c:v>3.7691926813907912E-3</c:v>
                </c:pt>
                <c:pt idx="2491">
                  <c:v>3.7677265074754912E-3</c:v>
                </c:pt>
                <c:pt idx="2492">
                  <c:v>3.7662614775342573E-3</c:v>
                </c:pt>
                <c:pt idx="2493">
                  <c:v>3.7647975902243987E-3</c:v>
                </c:pt>
                <c:pt idx="2494">
                  <c:v>3.7633348442053295E-3</c:v>
                </c:pt>
                <c:pt idx="2495">
                  <c:v>3.7618732381385681E-3</c:v>
                </c:pt>
                <c:pt idx="2496">
                  <c:v>3.7604127706877288E-3</c:v>
                </c:pt>
                <c:pt idx="2497">
                  <c:v>3.7589534405185259E-3</c:v>
                </c:pt>
                <c:pt idx="2498">
                  <c:v>3.7574952462987583E-3</c:v>
                </c:pt>
                <c:pt idx="2499">
                  <c:v>3.756038186698315E-3</c:v>
                </c:pt>
                <c:pt idx="2500">
                  <c:v>3.7545822603891675E-3</c:v>
                </c:pt>
                <c:pt idx="2501">
                  <c:v>3.753127466045364E-3</c:v>
                </c:pt>
                <c:pt idx="2502">
                  <c:v>3.751673802343028E-3</c:v>
                </c:pt>
                <c:pt idx="2503">
                  <c:v>3.7502212679603516E-3</c:v>
                </c:pt>
                <c:pt idx="2504">
                  <c:v>3.7487698615775956E-3</c:v>
                </c:pt>
                <c:pt idx="2505">
                  <c:v>3.7473195818770798E-3</c:v>
                </c:pt>
                <c:pt idx="2506">
                  <c:v>3.7458704275431833E-3</c:v>
                </c:pt>
                <c:pt idx="2507">
                  <c:v>3.7444223972623409E-3</c:v>
                </c:pt>
                <c:pt idx="2508">
                  <c:v>3.7429754897230342E-3</c:v>
                </c:pt>
                <c:pt idx="2509">
                  <c:v>3.7415297036157914E-3</c:v>
                </c:pt>
                <c:pt idx="2510">
                  <c:v>3.7400850376331876E-3</c:v>
                </c:pt>
                <c:pt idx="2511">
                  <c:v>3.7386414904698271E-3</c:v>
                </c:pt>
                <c:pt idx="2512">
                  <c:v>3.7371990608223559E-3</c:v>
                </c:pt>
                <c:pt idx="2513">
                  <c:v>3.7357577473894452E-3</c:v>
                </c:pt>
                <c:pt idx="2514">
                  <c:v>3.7343175488717927E-3</c:v>
                </c:pt>
                <c:pt idx="2515">
                  <c:v>3.7328784639721222E-3</c:v>
                </c:pt>
                <c:pt idx="2516">
                  <c:v>3.7314404913951727E-3</c:v>
                </c:pt>
                <c:pt idx="2517">
                  <c:v>3.7300036298476944E-3</c:v>
                </c:pt>
                <c:pt idx="2518">
                  <c:v>3.7285678780384535E-3</c:v>
                </c:pt>
                <c:pt idx="2519">
                  <c:v>3.7271332346782197E-3</c:v>
                </c:pt>
                <c:pt idx="2520">
                  <c:v>3.7256996984797639E-3</c:v>
                </c:pt>
                <c:pt idx="2521">
                  <c:v>3.7242672681578582E-3</c:v>
                </c:pt>
                <c:pt idx="2522">
                  <c:v>3.7228359424292673E-3</c:v>
                </c:pt>
                <c:pt idx="2523">
                  <c:v>3.7214057200127479E-3</c:v>
                </c:pt>
                <c:pt idx="2524">
                  <c:v>3.7199765996290433E-3</c:v>
                </c:pt>
                <c:pt idx="2525">
                  <c:v>3.7185485800008788E-3</c:v>
                </c:pt>
                <c:pt idx="2526">
                  <c:v>3.7171216598529616E-3</c:v>
                </c:pt>
                <c:pt idx="2527">
                  <c:v>3.7156958379119713E-3</c:v>
                </c:pt>
                <c:pt idx="2528">
                  <c:v>3.7142711129065603E-3</c:v>
                </c:pt>
                <c:pt idx="2529">
                  <c:v>3.7128474835673485E-3</c:v>
                </c:pt>
                <c:pt idx="2530">
                  <c:v>3.7114249486269206E-3</c:v>
                </c:pt>
                <c:pt idx="2531">
                  <c:v>3.7100035068198187E-3</c:v>
                </c:pt>
                <c:pt idx="2532">
                  <c:v>3.7085831568825444E-3</c:v>
                </c:pt>
                <c:pt idx="2533">
                  <c:v>3.7071638975535496E-3</c:v>
                </c:pt>
                <c:pt idx="2534">
                  <c:v>3.7057457275732363E-3</c:v>
                </c:pt>
                <c:pt idx="2535">
                  <c:v>3.7043286456839505E-3</c:v>
                </c:pt>
                <c:pt idx="2536">
                  <c:v>3.7029126506299783E-3</c:v>
                </c:pt>
                <c:pt idx="2537">
                  <c:v>3.7014977411575479E-3</c:v>
                </c:pt>
                <c:pt idx="2538">
                  <c:v>3.7000839160148138E-3</c:v>
                </c:pt>
                <c:pt idx="2539">
                  <c:v>3.6986711739518657E-3</c:v>
                </c:pt>
                <c:pt idx="2540">
                  <c:v>3.6972595137207192E-3</c:v>
                </c:pt>
                <c:pt idx="2541">
                  <c:v>3.6958489340753109E-3</c:v>
                </c:pt>
                <c:pt idx="2542">
                  <c:v>3.694439433771496E-3</c:v>
                </c:pt>
                <c:pt idx="2543">
                  <c:v>3.6930310115670462E-3</c:v>
                </c:pt>
                <c:pt idx="2544">
                  <c:v>3.6916236662216423E-3</c:v>
                </c:pt>
                <c:pt idx="2545">
                  <c:v>3.6902173964968752E-3</c:v>
                </c:pt>
                <c:pt idx="2546">
                  <c:v>3.6888122011562389E-3</c:v>
                </c:pt>
                <c:pt idx="2547">
                  <c:v>3.6874080789651258E-3</c:v>
                </c:pt>
                <c:pt idx="2548">
                  <c:v>3.6860050286908297E-3</c:v>
                </c:pt>
                <c:pt idx="2549">
                  <c:v>3.6846030491025326E-3</c:v>
                </c:pt>
                <c:pt idx="2550">
                  <c:v>3.683202138971308E-3</c:v>
                </c:pt>
                <c:pt idx="2551">
                  <c:v>3.6818022970701147E-3</c:v>
                </c:pt>
                <c:pt idx="2552">
                  <c:v>3.6804035221737947E-3</c:v>
                </c:pt>
                <c:pt idx="2553">
                  <c:v>3.6790058130590658E-3</c:v>
                </c:pt>
                <c:pt idx="2554">
                  <c:v>3.6776091685045234E-3</c:v>
                </c:pt>
                <c:pt idx="2555">
                  <c:v>3.676213587290633E-3</c:v>
                </c:pt>
                <c:pt idx="2556">
                  <c:v>3.6748190681997312E-3</c:v>
                </c:pt>
                <c:pt idx="2557">
                  <c:v>3.6734256100160105E-3</c:v>
                </c:pt>
                <c:pt idx="2558">
                  <c:v>3.6720332115255318E-3</c:v>
                </c:pt>
                <c:pt idx="2559">
                  <c:v>3.6706418715162091E-3</c:v>
                </c:pt>
                <c:pt idx="2560">
                  <c:v>3.6692515887778122E-3</c:v>
                </c:pt>
                <c:pt idx="2561">
                  <c:v>3.6678623621019574E-3</c:v>
                </c:pt>
                <c:pt idx="2562">
                  <c:v>3.6664741902821111E-3</c:v>
                </c:pt>
                <c:pt idx="2563">
                  <c:v>3.6650870721135808E-3</c:v>
                </c:pt>
                <c:pt idx="2564">
                  <c:v>3.6637010063935113E-3</c:v>
                </c:pt>
                <c:pt idx="2565">
                  <c:v>3.6623159919208855E-3</c:v>
                </c:pt>
                <c:pt idx="2566">
                  <c:v>3.6609320274965181E-3</c:v>
                </c:pt>
                <c:pt idx="2567">
                  <c:v>3.6595491119230544E-3</c:v>
                </c:pt>
                <c:pt idx="2568">
                  <c:v>3.6581672440049598E-3</c:v>
                </c:pt>
                <c:pt idx="2569">
                  <c:v>3.6567864225485261E-3</c:v>
                </c:pt>
                <c:pt idx="2570">
                  <c:v>3.655406646361862E-3</c:v>
                </c:pt>
                <c:pt idx="2571">
                  <c:v>3.6540279142548899E-3</c:v>
                </c:pt>
                <c:pt idx="2572">
                  <c:v>3.6526502250393438E-3</c:v>
                </c:pt>
                <c:pt idx="2573">
                  <c:v>3.6512735775287683E-3</c:v>
                </c:pt>
                <c:pt idx="2574">
                  <c:v>3.6498979705385085E-3</c:v>
                </c:pt>
                <c:pt idx="2575">
                  <c:v>3.6485234028857125E-3</c:v>
                </c:pt>
                <c:pt idx="2576">
                  <c:v>3.6471498733893258E-3</c:v>
                </c:pt>
                <c:pt idx="2577">
                  <c:v>3.6457773808700866E-3</c:v>
                </c:pt>
                <c:pt idx="2578">
                  <c:v>3.6444059241505281E-3</c:v>
                </c:pt>
                <c:pt idx="2579">
                  <c:v>3.6430355020549655E-3</c:v>
                </c:pt>
                <c:pt idx="2580">
                  <c:v>3.6416661134095005E-3</c:v>
                </c:pt>
                <c:pt idx="2581">
                  <c:v>3.6402977570420157E-3</c:v>
                </c:pt>
                <c:pt idx="2582">
                  <c:v>3.6389304317821702E-3</c:v>
                </c:pt>
                <c:pt idx="2583">
                  <c:v>3.6375641364613963E-3</c:v>
                </c:pt>
                <c:pt idx="2584">
                  <c:v>3.6361988699128963E-3</c:v>
                </c:pt>
                <c:pt idx="2585">
                  <c:v>3.6348346309716417E-3</c:v>
                </c:pt>
                <c:pt idx="2586">
                  <c:v>3.6334714184743646E-3</c:v>
                </c:pt>
                <c:pt idx="2587">
                  <c:v>3.632109231259562E-3</c:v>
                </c:pt>
                <c:pt idx="2588">
                  <c:v>3.630748068167483E-3</c:v>
                </c:pt>
                <c:pt idx="2589">
                  <c:v>3.6293879280401317E-3</c:v>
                </c:pt>
                <c:pt idx="2590">
                  <c:v>3.6280288097212668E-3</c:v>
                </c:pt>
                <c:pt idx="2591">
                  <c:v>3.6266707120563846E-3</c:v>
                </c:pt>
                <c:pt idx="2592">
                  <c:v>3.6253136338927367E-3</c:v>
                </c:pt>
                <c:pt idx="2593">
                  <c:v>3.6239575740793068E-3</c:v>
                </c:pt>
                <c:pt idx="2594">
                  <c:v>3.6226025314668175E-3</c:v>
                </c:pt>
                <c:pt idx="2595">
                  <c:v>3.6212485049077277E-3</c:v>
                </c:pt>
                <c:pt idx="2596">
                  <c:v>3.6198954932562238E-3</c:v>
                </c:pt>
                <c:pt idx="2597">
                  <c:v>3.6185434953682205E-3</c:v>
                </c:pt>
                <c:pt idx="2598">
                  <c:v>3.6171925101013587E-3</c:v>
                </c:pt>
                <c:pt idx="2599">
                  <c:v>3.6158425363149969E-3</c:v>
                </c:pt>
                <c:pt idx="2600">
                  <c:v>3.6144935728702112E-3</c:v>
                </c:pt>
                <c:pt idx="2601">
                  <c:v>3.6131456186297957E-3</c:v>
                </c:pt>
                <c:pt idx="2602">
                  <c:v>3.6117986724582517E-3</c:v>
                </c:pt>
                <c:pt idx="2603">
                  <c:v>3.6104527332217902E-3</c:v>
                </c:pt>
                <c:pt idx="2604">
                  <c:v>3.6091077997883248E-3</c:v>
                </c:pt>
                <c:pt idx="2605">
                  <c:v>3.6077638710274723E-3</c:v>
                </c:pt>
                <c:pt idx="2606">
                  <c:v>3.6064209458105492E-3</c:v>
                </c:pt>
                <c:pt idx="2607">
                  <c:v>3.6050790230105628E-3</c:v>
                </c:pt>
                <c:pt idx="2608">
                  <c:v>3.603738101502215E-3</c:v>
                </c:pt>
                <c:pt idx="2609">
                  <c:v>3.6023981801618955E-3</c:v>
                </c:pt>
                <c:pt idx="2610">
                  <c:v>3.6010592578676818E-3</c:v>
                </c:pt>
                <c:pt idx="2611">
                  <c:v>3.5997213334993282E-3</c:v>
                </c:pt>
                <c:pt idx="2612">
                  <c:v>3.5983844059382735E-3</c:v>
                </c:pt>
                <c:pt idx="2613">
                  <c:v>3.5970484740676305E-3</c:v>
                </c:pt>
                <c:pt idx="2614">
                  <c:v>3.5957135367721831E-3</c:v>
                </c:pt>
                <c:pt idx="2615">
                  <c:v>3.5943795929383885E-3</c:v>
                </c:pt>
                <c:pt idx="2616">
                  <c:v>3.593046641454367E-3</c:v>
                </c:pt>
                <c:pt idx="2617">
                  <c:v>3.5917146812099042E-3</c:v>
                </c:pt>
                <c:pt idx="2618">
                  <c:v>3.5903837110964469E-3</c:v>
                </c:pt>
                <c:pt idx="2619">
                  <c:v>3.5890537300070939E-3</c:v>
                </c:pt>
                <c:pt idx="2620">
                  <c:v>3.5877247368366052E-3</c:v>
                </c:pt>
                <c:pt idx="2621">
                  <c:v>3.5863967304813876E-3</c:v>
                </c:pt>
                <c:pt idx="2622">
                  <c:v>3.5850697098394955E-3</c:v>
                </c:pt>
                <c:pt idx="2623">
                  <c:v>3.58374367381063E-3</c:v>
                </c:pt>
                <c:pt idx="2624">
                  <c:v>3.5824186212961334E-3</c:v>
                </c:pt>
                <c:pt idx="2625">
                  <c:v>3.5810945511989879E-3</c:v>
                </c:pt>
                <c:pt idx="2626">
                  <c:v>3.579771462423807E-3</c:v>
                </c:pt>
                <c:pt idx="2627">
                  <c:v>3.5784493538768402E-3</c:v>
                </c:pt>
                <c:pt idx="2628">
                  <c:v>3.5771282244659668E-3</c:v>
                </c:pt>
                <c:pt idx="2629">
                  <c:v>3.5758080731006902E-3</c:v>
                </c:pt>
                <c:pt idx="2630">
                  <c:v>3.5744888986921396E-3</c:v>
                </c:pt>
                <c:pt idx="2631">
                  <c:v>3.5731707001530641E-3</c:v>
                </c:pt>
                <c:pt idx="2632">
                  <c:v>3.571853476397829E-3</c:v>
                </c:pt>
                <c:pt idx="2633">
                  <c:v>3.5705372263424135E-3</c:v>
                </c:pt>
                <c:pt idx="2634">
                  <c:v>3.5692219489044104E-3</c:v>
                </c:pt>
                <c:pt idx="2635">
                  <c:v>3.5679076430030193E-3</c:v>
                </c:pt>
                <c:pt idx="2636">
                  <c:v>3.5665943075590461E-3</c:v>
                </c:pt>
                <c:pt idx="2637">
                  <c:v>3.5652819414948981E-3</c:v>
                </c:pt>
                <c:pt idx="2638">
                  <c:v>3.5639705437345817E-3</c:v>
                </c:pt>
                <c:pt idx="2639">
                  <c:v>3.5626601132037017E-3</c:v>
                </c:pt>
                <c:pt idx="2640">
                  <c:v>3.5613506488294542E-3</c:v>
                </c:pt>
                <c:pt idx="2641">
                  <c:v>3.5600421495406258E-3</c:v>
                </c:pt>
                <c:pt idx="2642">
                  <c:v>3.5587346142675925E-3</c:v>
                </c:pt>
                <c:pt idx="2643">
                  <c:v>3.557428041942313E-3</c:v>
                </c:pt>
                <c:pt idx="2644">
                  <c:v>3.5561224314983289E-3</c:v>
                </c:pt>
                <c:pt idx="2645">
                  <c:v>3.5548177818707596E-3</c:v>
                </c:pt>
                <c:pt idx="2646">
                  <c:v>3.5535140919962993E-3</c:v>
                </c:pt>
                <c:pt idx="2647">
                  <c:v>3.5522113608132196E-3</c:v>
                </c:pt>
                <c:pt idx="2648">
                  <c:v>3.5509095872613573E-3</c:v>
                </c:pt>
                <c:pt idx="2649">
                  <c:v>3.5496087702821155E-3</c:v>
                </c:pt>
                <c:pt idx="2650">
                  <c:v>3.5483089088184675E-3</c:v>
                </c:pt>
                <c:pt idx="2651">
                  <c:v>3.5470100018149407E-3</c:v>
                </c:pt>
                <c:pt idx="2652">
                  <c:v>3.5457120482176255E-3</c:v>
                </c:pt>
                <c:pt idx="2653">
                  <c:v>3.5444150469741676E-3</c:v>
                </c:pt>
                <c:pt idx="2654">
                  <c:v>3.5431189970337616E-3</c:v>
                </c:pt>
                <c:pt idx="2655">
                  <c:v>3.5418238973471553E-3</c:v>
                </c:pt>
                <c:pt idx="2656">
                  <c:v>3.5405297468666433E-3</c:v>
                </c:pt>
                <c:pt idx="2657">
                  <c:v>3.53923654454606E-3</c:v>
                </c:pt>
                <c:pt idx="2658">
                  <c:v>3.5379442893407878E-3</c:v>
                </c:pt>
                <c:pt idx="2659">
                  <c:v>3.5366529802077417E-3</c:v>
                </c:pt>
                <c:pt idx="2660">
                  <c:v>3.5353626161053735E-3</c:v>
                </c:pt>
                <c:pt idx="2661">
                  <c:v>3.5340731959936709E-3</c:v>
                </c:pt>
                <c:pt idx="2662">
                  <c:v>3.532784718834146E-3</c:v>
                </c:pt>
                <c:pt idx="2663">
                  <c:v>3.5314971835898419E-3</c:v>
                </c:pt>
                <c:pt idx="2664">
                  <c:v>3.5302105892253237E-3</c:v>
                </c:pt>
                <c:pt idx="2665">
                  <c:v>3.5289249347066798E-3</c:v>
                </c:pt>
                <c:pt idx="2666">
                  <c:v>3.5276402190015151E-3</c:v>
                </c:pt>
                <c:pt idx="2667">
                  <c:v>3.5263564410789516E-3</c:v>
                </c:pt>
                <c:pt idx="2668">
                  <c:v>3.5250735999096247E-3</c:v>
                </c:pt>
                <c:pt idx="2669">
                  <c:v>3.5237916944656782E-3</c:v>
                </c:pt>
                <c:pt idx="2670">
                  <c:v>3.5225107237207638E-3</c:v>
                </c:pt>
                <c:pt idx="2671">
                  <c:v>3.5212306866500395E-3</c:v>
                </c:pt>
                <c:pt idx="2672">
                  <c:v>3.5199515822301637E-3</c:v>
                </c:pt>
                <c:pt idx="2673">
                  <c:v>3.518673409439294E-3</c:v>
                </c:pt>
                <c:pt idx="2674">
                  <c:v>3.5173961672570844E-3</c:v>
                </c:pt>
                <c:pt idx="2675">
                  <c:v>3.5161198546646835E-3</c:v>
                </c:pt>
                <c:pt idx="2676">
                  <c:v>3.5148444706447281E-3</c:v>
                </c:pt>
                <c:pt idx="2677">
                  <c:v>3.5135700141813468E-3</c:v>
                </c:pt>
                <c:pt idx="2678">
                  <c:v>3.5122964842601526E-3</c:v>
                </c:pt>
                <c:pt idx="2679">
                  <c:v>3.5110238798682371E-3</c:v>
                </c:pt>
                <c:pt idx="2680">
                  <c:v>3.5097521999941789E-3</c:v>
                </c:pt>
                <c:pt idx="2681">
                  <c:v>3.5084814436280288E-3</c:v>
                </c:pt>
                <c:pt idx="2682">
                  <c:v>3.5072116097613136E-3</c:v>
                </c:pt>
                <c:pt idx="2683">
                  <c:v>3.5059426973870307E-3</c:v>
                </c:pt>
                <c:pt idx="2684">
                  <c:v>3.5046747054996506E-3</c:v>
                </c:pt>
                <c:pt idx="2685">
                  <c:v>3.503407633095105E-3</c:v>
                </c:pt>
                <c:pt idx="2686">
                  <c:v>3.5021414791707945E-3</c:v>
                </c:pt>
                <c:pt idx="2687">
                  <c:v>3.5008762427255766E-3</c:v>
                </c:pt>
                <c:pt idx="2688">
                  <c:v>3.4996119227597693E-3</c:v>
                </c:pt>
                <c:pt idx="2689">
                  <c:v>3.4983485182751468E-3</c:v>
                </c:pt>
                <c:pt idx="2690">
                  <c:v>3.4970860282749357E-3</c:v>
                </c:pt>
                <c:pt idx="2691">
                  <c:v>3.4958244517638137E-3</c:v>
                </c:pt>
                <c:pt idx="2692">
                  <c:v>3.4945637877479047E-3</c:v>
                </c:pt>
                <c:pt idx="2693">
                  <c:v>3.4933040352347791E-3</c:v>
                </c:pt>
                <c:pt idx="2694">
                  <c:v>3.492045193233451E-3</c:v>
                </c:pt>
                <c:pt idx="2695">
                  <c:v>3.4907872607543742E-3</c:v>
                </c:pt>
                <c:pt idx="2696">
                  <c:v>3.4895302368094364E-3</c:v>
                </c:pt>
                <c:pt idx="2697">
                  <c:v>3.4882741204119642E-3</c:v>
                </c:pt>
                <c:pt idx="2698">
                  <c:v>3.487018910576714E-3</c:v>
                </c:pt>
                <c:pt idx="2699">
                  <c:v>3.4857646063198721E-3</c:v>
                </c:pt>
                <c:pt idx="2700">
                  <c:v>3.4845112066590532E-3</c:v>
                </c:pt>
                <c:pt idx="2701">
                  <c:v>3.4832587106132934E-3</c:v>
                </c:pt>
                <c:pt idx="2702">
                  <c:v>3.4820071172030551E-3</c:v>
                </c:pt>
                <c:pt idx="2703">
                  <c:v>3.4807564254502148E-3</c:v>
                </c:pt>
                <c:pt idx="2704">
                  <c:v>3.4795066343780668E-3</c:v>
                </c:pt>
                <c:pt idx="2705">
                  <c:v>3.4782577430113233E-3</c:v>
                </c:pt>
                <c:pt idx="2706">
                  <c:v>3.4770097503761051E-3</c:v>
                </c:pt>
                <c:pt idx="2707">
                  <c:v>3.475762655499938E-3</c:v>
                </c:pt>
                <c:pt idx="2708">
                  <c:v>3.4745164574117604E-3</c:v>
                </c:pt>
                <c:pt idx="2709">
                  <c:v>3.4732711551419136E-3</c:v>
                </c:pt>
                <c:pt idx="2710">
                  <c:v>3.4720267477221351E-3</c:v>
                </c:pt>
                <c:pt idx="2711">
                  <c:v>3.4707832341855679E-3</c:v>
                </c:pt>
                <c:pt idx="2712">
                  <c:v>3.4695406135667461E-3</c:v>
                </c:pt>
                <c:pt idx="2713">
                  <c:v>3.4682988849015985E-3</c:v>
                </c:pt>
                <c:pt idx="2714">
                  <c:v>3.4670580472274479E-3</c:v>
                </c:pt>
                <c:pt idx="2715">
                  <c:v>3.465818099583001E-3</c:v>
                </c:pt>
                <c:pt idx="2716">
                  <c:v>3.4645790410083544E-3</c:v>
                </c:pt>
                <c:pt idx="2717">
                  <c:v>3.4633408705449882E-3</c:v>
                </c:pt>
                <c:pt idx="2718">
                  <c:v>3.4621035872357598E-3</c:v>
                </c:pt>
                <c:pt idx="2719">
                  <c:v>3.46086719012491E-3</c:v>
                </c:pt>
                <c:pt idx="2720">
                  <c:v>3.4596316782580534E-3</c:v>
                </c:pt>
                <c:pt idx="2721">
                  <c:v>3.4583970506821757E-3</c:v>
                </c:pt>
                <c:pt idx="2722">
                  <c:v>3.4571633064456398E-3</c:v>
                </c:pt>
                <c:pt idx="2723">
                  <c:v>3.4559304445981728E-3</c:v>
                </c:pt>
                <c:pt idx="2724">
                  <c:v>3.454698464190868E-3</c:v>
                </c:pt>
                <c:pt idx="2725">
                  <c:v>3.4534673642761847E-3</c:v>
                </c:pt>
                <c:pt idx="2726">
                  <c:v>3.4522371439079415E-3</c:v>
                </c:pt>
                <c:pt idx="2727">
                  <c:v>3.4510078021413172E-3</c:v>
                </c:pt>
                <c:pt idx="2728">
                  <c:v>3.4497793380328474E-3</c:v>
                </c:pt>
                <c:pt idx="2729">
                  <c:v>3.448551750640419E-3</c:v>
                </c:pt>
                <c:pt idx="2730">
                  <c:v>3.4473250390232744E-3</c:v>
                </c:pt>
                <c:pt idx="2731">
                  <c:v>3.4460992022420007E-3</c:v>
                </c:pt>
                <c:pt idx="2732">
                  <c:v>3.4448742393585348E-3</c:v>
                </c:pt>
                <c:pt idx="2733">
                  <c:v>3.4436501494361578E-3</c:v>
                </c:pt>
                <c:pt idx="2734">
                  <c:v>3.4424269315394915E-3</c:v>
                </c:pt>
                <c:pt idx="2735">
                  <c:v>3.4412045847344959E-3</c:v>
                </c:pt>
                <c:pt idx="2736">
                  <c:v>3.4399831080884711E-3</c:v>
                </c:pt>
                <c:pt idx="2737">
                  <c:v>3.4387625006700503E-3</c:v>
                </c:pt>
                <c:pt idx="2738">
                  <c:v>3.4375427615491983E-3</c:v>
                </c:pt>
                <c:pt idx="2739">
                  <c:v>3.4363238897972114E-3</c:v>
                </c:pt>
                <c:pt idx="2740">
                  <c:v>3.4351058844867117E-3</c:v>
                </c:pt>
                <c:pt idx="2741">
                  <c:v>3.4338887446916473E-3</c:v>
                </c:pt>
                <c:pt idx="2742">
                  <c:v>3.4326724694872897E-3</c:v>
                </c:pt>
                <c:pt idx="2743">
                  <c:v>3.4314570579502273E-3</c:v>
                </c:pt>
                <c:pt idx="2744">
                  <c:v>3.4302425091583717E-3</c:v>
                </c:pt>
                <c:pt idx="2745">
                  <c:v>3.429028822190947E-3</c:v>
                </c:pt>
                <c:pt idx="2746">
                  <c:v>3.4278159961284899E-3</c:v>
                </c:pt>
                <c:pt idx="2747">
                  <c:v>3.426604030052851E-3</c:v>
                </c:pt>
                <c:pt idx="2748">
                  <c:v>3.4253929230471858E-3</c:v>
                </c:pt>
                <c:pt idx="2749">
                  <c:v>3.4241826741959604E-3</c:v>
                </c:pt>
                <c:pt idx="2750">
                  <c:v>3.4229732825849413E-3</c:v>
                </c:pt>
                <c:pt idx="2751">
                  <c:v>3.4217647473011969E-3</c:v>
                </c:pt>
                <c:pt idx="2752">
                  <c:v>3.4205570674330976E-3</c:v>
                </c:pt>
                <c:pt idx="2753">
                  <c:v>3.4193502420703085E-3</c:v>
                </c:pt>
                <c:pt idx="2754">
                  <c:v>3.4181442703037877E-3</c:v>
                </c:pt>
                <c:pt idx="2755">
                  <c:v>3.4169391512257901E-3</c:v>
                </c:pt>
                <c:pt idx="2756">
                  <c:v>3.4157348839298574E-3</c:v>
                </c:pt>
                <c:pt idx="2757">
                  <c:v>3.4145314675108202E-3</c:v>
                </c:pt>
                <c:pt idx="2758">
                  <c:v>3.4133289010647946E-3</c:v>
                </c:pt>
                <c:pt idx="2759">
                  <c:v>3.4121271836891785E-3</c:v>
                </c:pt>
                <c:pt idx="2760">
                  <c:v>3.4109263144826525E-3</c:v>
                </c:pt>
                <c:pt idx="2761">
                  <c:v>3.4097262925451765E-3</c:v>
                </c:pt>
                <c:pt idx="2762">
                  <c:v>3.4085271169779822E-3</c:v>
                </c:pt>
                <c:pt idx="2763">
                  <c:v>3.4073287868835811E-3</c:v>
                </c:pt>
                <c:pt idx="2764">
                  <c:v>3.4061313013657528E-3</c:v>
                </c:pt>
                <c:pt idx="2765">
                  <c:v>3.4049346595295478E-3</c:v>
                </c:pt>
                <c:pt idx="2766">
                  <c:v>3.4037388604812838E-3</c:v>
                </c:pt>
                <c:pt idx="2767">
                  <c:v>3.4025439033285427E-3</c:v>
                </c:pt>
                <c:pt idx="2768">
                  <c:v>3.401349787180171E-3</c:v>
                </c:pt>
                <c:pt idx="2769">
                  <c:v>3.4001565111462747E-3</c:v>
                </c:pt>
                <c:pt idx="2770">
                  <c:v>3.3989640743382174E-3</c:v>
                </c:pt>
                <c:pt idx="2771">
                  <c:v>3.3977724758686195E-3</c:v>
                </c:pt>
                <c:pt idx="2772">
                  <c:v>3.396581714851357E-3</c:v>
                </c:pt>
                <c:pt idx="2773">
                  <c:v>3.395391790401553E-3</c:v>
                </c:pt>
                <c:pt idx="2774">
                  <c:v>3.3942027016355862E-3</c:v>
                </c:pt>
                <c:pt idx="2775">
                  <c:v>3.393014447671077E-3</c:v>
                </c:pt>
                <c:pt idx="2776">
                  <c:v>3.3918270276268921E-3</c:v>
                </c:pt>
                <c:pt idx="2777">
                  <c:v>3.3906404406231455E-3</c:v>
                </c:pt>
                <c:pt idx="2778">
                  <c:v>3.3894546857811867E-3</c:v>
                </c:pt>
                <c:pt idx="2779">
                  <c:v>3.3882697622236047E-3</c:v>
                </c:pt>
                <c:pt idx="2780">
                  <c:v>3.3870856690742263E-3</c:v>
                </c:pt>
                <c:pt idx="2781">
                  <c:v>3.3859024054581112E-3</c:v>
                </c:pt>
                <c:pt idx="2782">
                  <c:v>3.3847199705015511E-3</c:v>
                </c:pt>
                <c:pt idx="2783">
                  <c:v>3.3835383633320686E-3</c:v>
                </c:pt>
                <c:pt idx="2784">
                  <c:v>3.3823575830784105E-3</c:v>
                </c:pt>
                <c:pt idx="2785">
                  <c:v>3.3811776288705546E-3</c:v>
                </c:pt>
                <c:pt idx="2786">
                  <c:v>3.3799984998396961E-3</c:v>
                </c:pt>
                <c:pt idx="2787">
                  <c:v>3.3788201951182551E-3</c:v>
                </c:pt>
                <c:pt idx="2788">
                  <c:v>3.3776427138398689E-3</c:v>
                </c:pt>
                <c:pt idx="2789">
                  <c:v>3.3764660551393925E-3</c:v>
                </c:pt>
                <c:pt idx="2790">
                  <c:v>3.3752902181528942E-3</c:v>
                </c:pt>
                <c:pt idx="2791">
                  <c:v>3.3741152020176574E-3</c:v>
                </c:pt>
                <c:pt idx="2792">
                  <c:v>3.3729410058721725E-3</c:v>
                </c:pt>
                <c:pt idx="2793">
                  <c:v>3.3717676288561415E-3</c:v>
                </c:pt>
                <c:pt idx="2794">
                  <c:v>3.3705950701104696E-3</c:v>
                </c:pt>
                <c:pt idx="2795">
                  <c:v>3.3694233287772679E-3</c:v>
                </c:pt>
                <c:pt idx="2796">
                  <c:v>3.3682524039998487E-3</c:v>
                </c:pt>
                <c:pt idx="2797">
                  <c:v>3.3670822949227242E-3</c:v>
                </c:pt>
                <c:pt idx="2798">
                  <c:v>3.3659130006916042E-3</c:v>
                </c:pt>
                <c:pt idx="2799">
                  <c:v>3.3647445204533955E-3</c:v>
                </c:pt>
                <c:pt idx="2800">
                  <c:v>3.3635768533561944E-3</c:v>
                </c:pt>
                <c:pt idx="2801">
                  <c:v>3.3624099985492925E-3</c:v>
                </c:pt>
                <c:pt idx="2802">
                  <c:v>3.3612439551831703E-3</c:v>
                </c:pt>
                <c:pt idx="2803">
                  <c:v>3.3600787224094936E-3</c:v>
                </c:pt>
                <c:pt idx="2804">
                  <c:v>3.3589142993811147E-3</c:v>
                </c:pt>
                <c:pt idx="2805">
                  <c:v>3.3577506852520691E-3</c:v>
                </c:pt>
                <c:pt idx="2806">
                  <c:v>3.3565878791775726E-3</c:v>
                </c:pt>
                <c:pt idx="2807">
                  <c:v>3.35542588031402E-3</c:v>
                </c:pt>
                <c:pt idx="2808">
                  <c:v>3.3542646878189832E-3</c:v>
                </c:pt>
                <c:pt idx="2809">
                  <c:v>3.3531043008512094E-3</c:v>
                </c:pt>
                <c:pt idx="2810">
                  <c:v>3.3519447185706174E-3</c:v>
                </c:pt>
                <c:pt idx="2811">
                  <c:v>3.3507859401382977E-3</c:v>
                </c:pt>
                <c:pt idx="2812">
                  <c:v>3.3496279647165085E-3</c:v>
                </c:pt>
                <c:pt idx="2813">
                  <c:v>3.3484707914686767E-3</c:v>
                </c:pt>
                <c:pt idx="2814">
                  <c:v>3.3473144195593912E-3</c:v>
                </c:pt>
                <c:pt idx="2815">
                  <c:v>3.3461588481544058E-3</c:v>
                </c:pt>
                <c:pt idx="2816">
                  <c:v>3.3450040764206332E-3</c:v>
                </c:pt>
                <c:pt idx="2817">
                  <c:v>3.3438501035261436E-3</c:v>
                </c:pt>
                <c:pt idx="2818">
                  <c:v>3.3426969286401683E-3</c:v>
                </c:pt>
                <c:pt idx="2819">
                  <c:v>3.341544550933087E-3</c:v>
                </c:pt>
                <c:pt idx="2820">
                  <c:v>3.3403929695764363E-3</c:v>
                </c:pt>
                <c:pt idx="2821">
                  <c:v>3.3392421837429025E-3</c:v>
                </c:pt>
                <c:pt idx="2822">
                  <c:v>3.3380921926063185E-3</c:v>
                </c:pt>
                <c:pt idx="2823">
                  <c:v>3.3369429953416657E-3</c:v>
                </c:pt>
                <c:pt idx="2824">
                  <c:v>3.3357945911250699E-3</c:v>
                </c:pt>
                <c:pt idx="2825">
                  <c:v>3.3346469791337963E-3</c:v>
                </c:pt>
                <c:pt idx="2826">
                  <c:v>3.3335001585462548E-3</c:v>
                </c:pt>
                <c:pt idx="2827">
                  <c:v>3.3323541285419918E-3</c:v>
                </c:pt>
                <c:pt idx="2828">
                  <c:v>3.3312088883016896E-3</c:v>
                </c:pt>
                <c:pt idx="2829">
                  <c:v>3.3300644370071685E-3</c:v>
                </c:pt>
                <c:pt idx="2830">
                  <c:v>3.3289207738413755E-3</c:v>
                </c:pt>
                <c:pt idx="2831">
                  <c:v>3.3277778979883925E-3</c:v>
                </c:pt>
                <c:pt idx="2832">
                  <c:v>3.3266358086334316E-3</c:v>
                </c:pt>
                <c:pt idx="2833">
                  <c:v>3.3254945049628268E-3</c:v>
                </c:pt>
                <c:pt idx="2834">
                  <c:v>3.3243539861640388E-3</c:v>
                </c:pt>
                <c:pt idx="2835">
                  <c:v>3.3232142514256543E-3</c:v>
                </c:pt>
                <c:pt idx="2836">
                  <c:v>3.3220752999373764E-3</c:v>
                </c:pt>
                <c:pt idx="2837">
                  <c:v>3.3209371308900288E-3</c:v>
                </c:pt>
                <c:pt idx="2838">
                  <c:v>3.3197997434755537E-3</c:v>
                </c:pt>
                <c:pt idx="2839">
                  <c:v>3.318663136887006E-3</c:v>
                </c:pt>
                <c:pt idx="2840">
                  <c:v>3.3175273103185545E-3</c:v>
                </c:pt>
                <c:pt idx="2841">
                  <c:v>3.316392262965481E-3</c:v>
                </c:pt>
                <c:pt idx="2842">
                  <c:v>3.315257994024174E-3</c:v>
                </c:pt>
                <c:pt idx="2843">
                  <c:v>3.3141245026921313E-3</c:v>
                </c:pt>
                <c:pt idx="2844">
                  <c:v>3.3129917881679536E-3</c:v>
                </c:pt>
                <c:pt idx="2845">
                  <c:v>3.3118598496513492E-3</c:v>
                </c:pt>
                <c:pt idx="2846">
                  <c:v>3.3107286863431253E-3</c:v>
                </c:pt>
                <c:pt idx="2847">
                  <c:v>3.3095982974451895E-3</c:v>
                </c:pt>
                <c:pt idx="2848">
                  <c:v>3.3084686821605461E-3</c:v>
                </c:pt>
                <c:pt idx="2849">
                  <c:v>3.3073398396932991E-3</c:v>
                </c:pt>
                <c:pt idx="2850">
                  <c:v>3.3062117692486412E-3</c:v>
                </c:pt>
                <c:pt idx="2851">
                  <c:v>3.3050844700328618E-3</c:v>
                </c:pt>
                <c:pt idx="2852">
                  <c:v>3.3039579412533385E-3</c:v>
                </c:pt>
                <c:pt idx="2853">
                  <c:v>3.302832182118538E-3</c:v>
                </c:pt>
                <c:pt idx="2854">
                  <c:v>3.3017071918380126E-3</c:v>
                </c:pt>
                <c:pt idx="2855">
                  <c:v>3.3005829696224017E-3</c:v>
                </c:pt>
                <c:pt idx="2856">
                  <c:v>3.2994595146834242E-3</c:v>
                </c:pt>
                <c:pt idx="2857">
                  <c:v>3.2983368262338836E-3</c:v>
                </c:pt>
                <c:pt idx="2858">
                  <c:v>3.2972149034876598E-3</c:v>
                </c:pt>
                <c:pt idx="2859">
                  <c:v>3.2960937456597106E-3</c:v>
                </c:pt>
                <c:pt idx="2860">
                  <c:v>3.2949733519660697E-3</c:v>
                </c:pt>
                <c:pt idx="2861">
                  <c:v>3.2938537216238447E-3</c:v>
                </c:pt>
                <c:pt idx="2862">
                  <c:v>3.292734853851214E-3</c:v>
                </c:pt>
                <c:pt idx="2863">
                  <c:v>3.2916167478674267E-3</c:v>
                </c:pt>
                <c:pt idx="2864">
                  <c:v>3.2904994028927987E-3</c:v>
                </c:pt>
                <c:pt idx="2865">
                  <c:v>3.289382818148715E-3</c:v>
                </c:pt>
                <c:pt idx="2866">
                  <c:v>3.2882669928576218E-3</c:v>
                </c:pt>
                <c:pt idx="2867">
                  <c:v>3.2871519262430288E-3</c:v>
                </c:pt>
                <c:pt idx="2868">
                  <c:v>3.2860376175295083E-3</c:v>
                </c:pt>
                <c:pt idx="2869">
                  <c:v>3.2849240659426899E-3</c:v>
                </c:pt>
                <c:pt idx="2870">
                  <c:v>3.2838112707092582E-3</c:v>
                </c:pt>
                <c:pt idx="2871">
                  <c:v>3.2826992310569588E-3</c:v>
                </c:pt>
                <c:pt idx="2872">
                  <c:v>3.2815879462145857E-3</c:v>
                </c:pt>
                <c:pt idx="2873">
                  <c:v>3.2804774154119873E-3</c:v>
                </c:pt>
                <c:pt idx="2874">
                  <c:v>3.2793676378800609E-3</c:v>
                </c:pt>
                <c:pt idx="2875">
                  <c:v>3.2782586128507507E-3</c:v>
                </c:pt>
                <c:pt idx="2876">
                  <c:v>3.2771503395570526E-3</c:v>
                </c:pt>
                <c:pt idx="2877">
                  <c:v>3.2760428172329999E-3</c:v>
                </c:pt>
                <c:pt idx="2878">
                  <c:v>3.2749360451136723E-3</c:v>
                </c:pt>
                <c:pt idx="2879">
                  <c:v>3.2738300224351919E-3</c:v>
                </c:pt>
                <c:pt idx="2880">
                  <c:v>3.2727247484347173E-3</c:v>
                </c:pt>
                <c:pt idx="2881">
                  <c:v>3.2716202223504447E-3</c:v>
                </c:pt>
                <c:pt idx="2882">
                  <c:v>3.2705164434216087E-3</c:v>
                </c:pt>
                <c:pt idx="2883">
                  <c:v>3.2694134108884765E-3</c:v>
                </c:pt>
                <c:pt idx="2884">
                  <c:v>3.2683111239923453E-3</c:v>
                </c:pt>
                <c:pt idx="2885">
                  <c:v>3.2672095819755455E-3</c:v>
                </c:pt>
                <c:pt idx="2886">
                  <c:v>3.2661087840814337E-3</c:v>
                </c:pt>
                <c:pt idx="2887">
                  <c:v>3.2650087295543967E-3</c:v>
                </c:pt>
                <c:pt idx="2888">
                  <c:v>3.2639094176398443E-3</c:v>
                </c:pt>
                <c:pt idx="2889">
                  <c:v>3.2628108475842095E-3</c:v>
                </c:pt>
                <c:pt idx="2890">
                  <c:v>3.261713018634948E-3</c:v>
                </c:pt>
                <c:pt idx="2891">
                  <c:v>3.2606159300405352E-3</c:v>
                </c:pt>
                <c:pt idx="2892">
                  <c:v>3.2595195810504632E-3</c:v>
                </c:pt>
                <c:pt idx="2893">
                  <c:v>3.2584239709152439E-3</c:v>
                </c:pt>
                <c:pt idx="2894">
                  <c:v>3.2573290988864006E-3</c:v>
                </c:pt>
                <c:pt idx="2895">
                  <c:v>3.2562349642164725E-3</c:v>
                </c:pt>
                <c:pt idx="2896">
                  <c:v>3.2551415661590069E-3</c:v>
                </c:pt>
                <c:pt idx="2897">
                  <c:v>3.2540489039685639E-3</c:v>
                </c:pt>
                <c:pt idx="2898">
                  <c:v>3.2529569769007096E-3</c:v>
                </c:pt>
                <c:pt idx="2899">
                  <c:v>3.2518657842120174E-3</c:v>
                </c:pt>
                <c:pt idx="2900">
                  <c:v>3.250775325160063E-3</c:v>
                </c:pt>
                <c:pt idx="2901">
                  <c:v>3.2496855990034284E-3</c:v>
                </c:pt>
                <c:pt idx="2902">
                  <c:v>3.2485966050016949E-3</c:v>
                </c:pt>
                <c:pt idx="2903">
                  <c:v>3.2475083424154416E-3</c:v>
                </c:pt>
                <c:pt idx="2904">
                  <c:v>2.432979113068709E-3</c:v>
                </c:pt>
                <c:pt idx="2905">
                  <c:v>1.9454027997216248E-3</c:v>
                </c:pt>
                <c:pt idx="2906">
                  <c:v>1.6207255004423544E-3</c:v>
                </c:pt>
                <c:pt idx="2907">
                  <c:v>1.3889641725745062E-3</c:v>
                </c:pt>
                <c:pt idx="2908">
                  <c:v>1.2152135707613055E-3</c:v>
                </c:pt>
                <c:pt idx="2909">
                  <c:v>1.0801105815382093E-3</c:v>
                </c:pt>
                <c:pt idx="2910">
                  <c:v>9.7204850555639741E-4</c:v>
                </c:pt>
                <c:pt idx="2911">
                  <c:v>8.8364614688439297E-4</c:v>
                </c:pt>
                <c:pt idx="2912">
                  <c:v>8.0998504678018296E-4</c:v>
                </c:pt>
                <c:pt idx="2913">
                  <c:v>7.4766132132870133E-4</c:v>
                </c:pt>
                <c:pt idx="2914">
                  <c:v>6.9424428115192791E-4</c:v>
                </c:pt>
                <c:pt idx="2915">
                  <c:v>6.4795179678104763E-4</c:v>
                </c:pt>
                <c:pt idx="2916">
                  <c:v>6.0744749578601424E-4</c:v>
                </c:pt>
                <c:pt idx="2917">
                  <c:v>5.7170958541808163E-4</c:v>
                </c:pt>
                <c:pt idx="2918">
                  <c:v>5.3994342683436286E-4</c:v>
                </c:pt>
                <c:pt idx="2919">
                  <c:v>5.1152173189744339E-4</c:v>
                </c:pt>
                <c:pt idx="2920">
                  <c:v>4.8594270930804497E-4</c:v>
                </c:pt>
                <c:pt idx="2921">
                  <c:v>4.628001739980199E-4</c:v>
                </c:pt>
                <c:pt idx="2922">
                  <c:v>4.4176181159335165E-4</c:v>
                </c:pt>
                <c:pt idx="2923">
                  <c:v>4.2255311496587779E-4</c:v>
                </c:pt>
                <c:pt idx="2924">
                  <c:v>4.0494533790558376E-4</c:v>
                </c:pt>
                <c:pt idx="2925">
                  <c:v>3.8874634074115267E-4</c:v>
                </c:pt>
                <c:pt idx="2926">
                  <c:v>3.7379354906677954E-4</c:v>
                </c:pt>
                <c:pt idx="2927">
                  <c:v>3.5994847757697234E-4</c:v>
                </c:pt>
                <c:pt idx="2928">
                  <c:v>3.4709242762942039E-4</c:v>
                </c:pt>
                <c:pt idx="2929">
                  <c:v>3.3512307515317323E-4</c:v>
                </c:pt>
                <c:pt idx="2930">
                  <c:v>3.2395174110779422E-4</c:v>
                </c:pt>
                <c:pt idx="2931">
                  <c:v>3.1350119033650789E-4</c:v>
                </c:pt>
                <c:pt idx="2932">
                  <c:v>3.0370384320433633E-4</c:v>
                </c:pt>
                <c:pt idx="2933">
                  <c:v>2.9450031244458464E-4</c:v>
                </c:pt>
                <c:pt idx="2934">
                  <c:v>2.8583819824739773E-4</c:v>
                </c:pt>
                <c:pt idx="2935">
                  <c:v>2.7767108993355025E-4</c:v>
                </c:pt>
                <c:pt idx="2936">
                  <c:v>2.6995773403794553E-4</c:v>
                </c:pt>
                <c:pt idx="2937">
                  <c:v>2.626613373153398E-4</c:v>
                </c:pt>
                <c:pt idx="2938">
                  <c:v>2.5574897981079107E-4</c:v>
                </c:pt>
                <c:pt idx="2939">
                  <c:v>2.4919111823706191E-4</c:v>
                </c:pt>
                <c:pt idx="2940">
                  <c:v>2.4296116385331515E-4</c:v>
                </c:pt>
                <c:pt idx="2941">
                  <c:v>2.370351221238837E-4</c:v>
                </c:pt>
                <c:pt idx="2942">
                  <c:v>2.3139128385929255E-4</c:v>
                </c:pt>
                <c:pt idx="2943">
                  <c:v>2.2600995945781452E-4</c:v>
                </c:pt>
                <c:pt idx="2944">
                  <c:v>2.2087324938996662E-4</c:v>
                </c:pt>
                <c:pt idx="2945">
                  <c:v>2.1596484528761472E-4</c:v>
                </c:pt>
                <c:pt idx="2946">
                  <c:v>2.1126985698003542E-4</c:v>
                </c:pt>
                <c:pt idx="2947">
                  <c:v>2.0677466161215537E-4</c:v>
                </c:pt>
                <c:pt idx="2948">
                  <c:v>2.0246677162438155E-4</c:v>
                </c:pt>
                <c:pt idx="2949">
                  <c:v>1.9833471889929054E-4</c:v>
                </c:pt>
                <c:pt idx="2950">
                  <c:v>1.9436795281164374E-4</c:v>
                </c:pt>
                <c:pt idx="2951">
                  <c:v>1.9055675027328635E-4</c:v>
                </c:pt>
                <c:pt idx="2952">
                  <c:v>1.8689213615812034E-4</c:v>
                </c:pt>
                <c:pt idx="2953">
                  <c:v>1.8336581273610436E-4</c:v>
                </c:pt>
                <c:pt idx="2954">
                  <c:v>1.7997009694836573E-4</c:v>
                </c:pt>
                <c:pt idx="2955">
                  <c:v>1.7669786452540398E-4</c:v>
                </c:pt>
                <c:pt idx="2956">
                  <c:v>1.7354250009294505E-4</c:v>
                </c:pt>
                <c:pt idx="2957">
                  <c:v>1.7049785253007893E-4</c:v>
                </c:pt>
                <c:pt idx="2958">
                  <c:v>1.6755819494574737E-4</c:v>
                </c:pt>
                <c:pt idx="2959">
                  <c:v>1.647181887256134E-4</c:v>
                </c:pt>
                <c:pt idx="2960">
                  <c:v>1.6197285117440732E-4</c:v>
                </c:pt>
                <c:pt idx="2961">
                  <c:v>1.5931752634113522E-4</c:v>
                </c:pt>
                <c:pt idx="2962">
                  <c:v>1.5674785866777414E-4</c:v>
                </c:pt>
                <c:pt idx="2963">
                  <c:v>1.5425976914772052E-4</c:v>
                </c:pt>
                <c:pt idx="2964">
                  <c:v>1.5184943371947271E-4</c:v>
                </c:pt>
                <c:pt idx="2965">
                  <c:v>1.4951326365482138E-4</c:v>
                </c:pt>
                <c:pt idx="2966">
                  <c:v>1.4724788772999819E-4</c:v>
                </c:pt>
                <c:pt idx="2967">
                  <c:v>1.4505013599349679E-4</c:v>
                </c:pt>
                <c:pt idx="2968">
                  <c:v>1.4291702496619553E-4</c:v>
                </c:pt>
                <c:pt idx="2969">
                  <c:v>1.4084574412847014E-4</c:v>
                </c:pt>
                <c:pt idx="2970">
                  <c:v>1.3883364356559314E-4</c:v>
                </c:pt>
                <c:pt idx="2971">
                  <c:v>1.3687822265721715E-4</c:v>
                </c:pt>
                <c:pt idx="2972">
                  <c:v>1.3497711970943168E-4</c:v>
                </c:pt>
                <c:pt idx="2973">
                  <c:v>1.3312810243900516E-4</c:v>
                </c:pt>
                <c:pt idx="2974">
                  <c:v>1.3132905922919857E-4</c:v>
                </c:pt>
                <c:pt idx="2975">
                  <c:v>1.2957799108513372E-4</c:v>
                </c:pt>
                <c:pt idx="2976">
                  <c:v>1.2787300422428211E-4</c:v>
                </c:pt>
                <c:pt idx="2977">
                  <c:v>1.2621230324433446E-4</c:v>
                </c:pt>
                <c:pt idx="2978">
                  <c:v>1.2459418481663255E-4</c:v>
                </c:pt>
                <c:pt idx="2979">
                  <c:v>1.2301703185859335E-4</c:v>
                </c:pt>
                <c:pt idx="2980">
                  <c:v>1.2147930814321271E-4</c:v>
                </c:pt>
                <c:pt idx="2981">
                  <c:v>1.1997955330787474E-4</c:v>
                </c:pt>
                <c:pt idx="2982">
                  <c:v>1.1851637822837925E-4</c:v>
                </c:pt>
                <c:pt idx="2983">
                  <c:v>1.1708846072738481E-4</c:v>
                </c:pt>
                <c:pt idx="2984">
                  <c:v>1.1569454158939823E-4</c:v>
                </c:pt>
                <c:pt idx="2985">
                  <c:v>1.1433342085706578E-4</c:v>
                </c:pt>
                <c:pt idx="2986">
                  <c:v>1.1300395438586804E-4</c:v>
                </c:pt>
                <c:pt idx="2987">
                  <c:v>1.1170505063642701E-4</c:v>
                </c:pt>
                <c:pt idx="2988">
                  <c:v>1.1043566768552454E-4</c:v>
                </c:pt>
                <c:pt idx="2989">
                  <c:v>1.0919481043862876E-4</c:v>
                </c:pt>
                <c:pt idx="2990">
                  <c:v>1.0798152802825623E-4</c:v>
                </c:pt>
                <c:pt idx="2991">
                  <c:v>1.0679491138387371E-4</c:v>
                </c:pt>
                <c:pt idx="2992">
                  <c:v>1.0563409096028779E-4</c:v>
                </c:pt>
                <c:pt idx="2993">
                  <c:v>1.0449823461259267E-4</c:v>
                </c:pt>
                <c:pt idx="2994">
                  <c:v>1.0338654560676218E-4</c:v>
                </c:pt>
                <c:pt idx="2995">
                  <c:v>1.0229826075589076E-4</c:v>
                </c:pt>
                <c:pt idx="2996">
                  <c:v>1.0123264867292143E-4</c:v>
                </c:pt>
                <c:pt idx="2997">
                  <c:v>1.0018900813145438E-4</c:v>
                </c:pt>
                <c:pt idx="2998">
                  <c:v>9.9166666526915873E-5</c:v>
                </c:pt>
                <c:pt idx="2999">
                  <c:v>9.8164978430991112E-5</c:v>
                </c:pt>
                <c:pt idx="3000">
                  <c:v>9.7183324232792478E-5</c:v>
                </c:pt>
              </c:numCache>
            </c:numRef>
          </c:yVal>
          <c:smooth val="1"/>
        </c:ser>
        <c:ser>
          <c:idx val="1"/>
          <c:order val="1"/>
          <c:tx>
            <c:v>Cut Off 1</c:v>
          </c:tx>
          <c:spPr>
            <a:ln w="15875">
              <a:solidFill>
                <a:srgbClr val="FF0000"/>
              </a:solidFill>
              <a:prstDash val="dash"/>
            </a:ln>
          </c:spPr>
          <c:marker>
            <c:symbol val="none"/>
          </c:marker>
          <c:xVal>
            <c:numRef>
              <c:f>'Band Pass Filter'!$D$10:$D$11</c:f>
              <c:numCache>
                <c:formatCode>General</c:formatCode>
                <c:ptCount val="2"/>
                <c:pt idx="0">
                  <c:v>1448.6122093076358</c:v>
                </c:pt>
                <c:pt idx="1">
                  <c:v>1448.6122093076358</c:v>
                </c:pt>
              </c:numCache>
            </c:numRef>
          </c:xVal>
          <c:yVal>
            <c:numRef>
              <c:f>'Band Pass Filter'!$A$10:$A$11</c:f>
              <c:numCache>
                <c:formatCode>General</c:formatCode>
                <c:ptCount val="2"/>
                <c:pt idx="0">
                  <c:v>1</c:v>
                </c:pt>
                <c:pt idx="1">
                  <c:v>0</c:v>
                </c:pt>
              </c:numCache>
            </c:numRef>
          </c:yVal>
          <c:smooth val="1"/>
        </c:ser>
        <c:ser>
          <c:idx val="2"/>
          <c:order val="2"/>
          <c:tx>
            <c:v>Cut Off 2</c:v>
          </c:tx>
          <c:spPr>
            <a:ln w="15875">
              <a:solidFill>
                <a:srgbClr val="FF0000"/>
              </a:solidFill>
              <a:prstDash val="dash"/>
            </a:ln>
          </c:spPr>
          <c:marker>
            <c:symbol val="none"/>
          </c:marker>
          <c:xVal>
            <c:numRef>
              <c:f>'Band Pass Filter'!$D$12:$D$13</c:f>
              <c:numCache>
                <c:formatCode>0</c:formatCode>
                <c:ptCount val="2"/>
                <c:pt idx="0">
                  <c:v>1545.7953161513594</c:v>
                </c:pt>
                <c:pt idx="1">
                  <c:v>1545.7953161513594</c:v>
                </c:pt>
              </c:numCache>
            </c:numRef>
          </c:xVal>
          <c:yVal>
            <c:numRef>
              <c:f>'Band Pass Filter'!$A$12:$A$13</c:f>
              <c:numCache>
                <c:formatCode>General</c:formatCode>
                <c:ptCount val="2"/>
                <c:pt idx="0">
                  <c:v>1</c:v>
                </c:pt>
                <c:pt idx="1">
                  <c:v>0</c:v>
                </c:pt>
              </c:numCache>
            </c:numRef>
          </c:yVal>
          <c:smooth val="1"/>
        </c:ser>
        <c:axId val="142824960"/>
        <c:axId val="142826880"/>
      </c:scatterChart>
      <c:valAx>
        <c:axId val="142824960"/>
        <c:scaling>
          <c:logBase val="10"/>
          <c:orientation val="minMax"/>
          <c:max val="100000"/>
          <c:min val="1000"/>
        </c:scaling>
        <c:axPos val="b"/>
        <c:majorGridlines/>
        <c:minorGridlines/>
        <c:title>
          <c:tx>
            <c:rich>
              <a:bodyPr/>
              <a:lstStyle/>
              <a:p>
                <a:pPr>
                  <a:defRPr/>
                </a:pPr>
                <a:r>
                  <a:rPr lang="en-IE"/>
                  <a:t>Frequency (Hz)</a:t>
                </a:r>
              </a:p>
            </c:rich>
          </c:tx>
          <c:layout>
            <c:manualLayout>
              <c:xMode val="edge"/>
              <c:yMode val="edge"/>
              <c:x val="0.44478230347291181"/>
              <c:y val="0.95271675892951591"/>
            </c:manualLayout>
          </c:layout>
        </c:title>
        <c:numFmt formatCode="General" sourceLinked="1"/>
        <c:tickLblPos val="nextTo"/>
        <c:crossAx val="142826880"/>
        <c:crosses val="autoZero"/>
        <c:crossBetween val="midCat"/>
      </c:valAx>
      <c:valAx>
        <c:axId val="142826880"/>
        <c:scaling>
          <c:orientation val="minMax"/>
          <c:max val="1"/>
        </c:scaling>
        <c:axPos val="l"/>
        <c:majorGridlines/>
        <c:title>
          <c:tx>
            <c:rich>
              <a:bodyPr rot="-5400000" vert="horz"/>
              <a:lstStyle/>
              <a:p>
                <a:pPr>
                  <a:defRPr/>
                </a:pPr>
                <a:r>
                  <a:rPr lang="en-IE" sz="1100" b="1" i="0" baseline="0"/>
                  <a:t>|A</a:t>
                </a:r>
                <a:r>
                  <a:rPr lang="en-IE" sz="1100" b="1" i="0" baseline="-25000"/>
                  <a:t>v</a:t>
                </a:r>
                <a:r>
                  <a:rPr lang="en-IE" sz="1100" b="1" i="0" baseline="0"/>
                  <a:t>|</a:t>
                </a:r>
                <a:endParaRPr lang="en-IE" sz="1100"/>
              </a:p>
            </c:rich>
          </c:tx>
          <c:layout>
            <c:manualLayout>
              <c:xMode val="edge"/>
              <c:yMode val="edge"/>
              <c:x val="4.1975311906313813E-3"/>
              <c:y val="0.41986525902158284"/>
            </c:manualLayout>
          </c:layout>
        </c:title>
        <c:numFmt formatCode="General" sourceLinked="1"/>
        <c:tickLblPos val="nextTo"/>
        <c:crossAx val="142824960"/>
        <c:crosses val="autoZero"/>
        <c:crossBetween val="midCat"/>
      </c:valAx>
    </c:plotArea>
    <c:plotVisOnly val="1"/>
  </c:chart>
  <c:printSettings>
    <c:headerFooter/>
    <c:pageMargins b="0.75000000000000189" l="0.70000000000000062" r="0.70000000000000062" t="0.75000000000000189"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0.11391234806799495"/>
          <c:y val="3.7008398950131235E-2"/>
          <c:w val="0.82784874401722441"/>
          <c:h val="0.83610424753243873"/>
        </c:manualLayout>
      </c:layout>
      <c:scatterChart>
        <c:scatterStyle val="smoothMarker"/>
        <c:ser>
          <c:idx val="0"/>
          <c:order val="0"/>
          <c:marker>
            <c:symbol val="none"/>
          </c:marker>
          <c:xVal>
            <c:numRef>
              <c:f>'Filtering Calculations'!$Q$3:$Q$3003</c:f>
              <c:numCache>
                <c:formatCode>General</c:formatCode>
                <c:ptCount val="3001"/>
                <c:pt idx="0">
                  <c:v>1</c:v>
                </c:pt>
                <c:pt idx="1">
                  <c:v>40</c:v>
                </c:pt>
                <c:pt idx="2">
                  <c:v>80</c:v>
                </c:pt>
                <c:pt idx="3">
                  <c:v>100</c:v>
                </c:pt>
                <c:pt idx="4">
                  <c:v>200</c:v>
                </c:pt>
                <c:pt idx="5">
                  <c:v>300</c:v>
                </c:pt>
                <c:pt idx="6">
                  <c:v>400</c:v>
                </c:pt>
                <c:pt idx="7">
                  <c:v>500</c:v>
                </c:pt>
                <c:pt idx="8">
                  <c:v>600</c:v>
                </c:pt>
                <c:pt idx="9">
                  <c:v>700</c:v>
                </c:pt>
                <c:pt idx="10">
                  <c:v>800</c:v>
                </c:pt>
                <c:pt idx="11">
                  <c:v>900</c:v>
                </c:pt>
                <c:pt idx="12">
                  <c:v>1000</c:v>
                </c:pt>
                <c:pt idx="13">
                  <c:v>1100</c:v>
                </c:pt>
                <c:pt idx="14">
                  <c:v>1110</c:v>
                </c:pt>
                <c:pt idx="15">
                  <c:v>1120</c:v>
                </c:pt>
                <c:pt idx="16">
                  <c:v>1130</c:v>
                </c:pt>
                <c:pt idx="17">
                  <c:v>1140</c:v>
                </c:pt>
                <c:pt idx="18">
                  <c:v>1150</c:v>
                </c:pt>
                <c:pt idx="19">
                  <c:v>1160</c:v>
                </c:pt>
                <c:pt idx="20">
                  <c:v>1170</c:v>
                </c:pt>
                <c:pt idx="21">
                  <c:v>1180</c:v>
                </c:pt>
                <c:pt idx="22">
                  <c:v>1190</c:v>
                </c:pt>
                <c:pt idx="23">
                  <c:v>1200</c:v>
                </c:pt>
                <c:pt idx="24">
                  <c:v>1210</c:v>
                </c:pt>
                <c:pt idx="25">
                  <c:v>1220</c:v>
                </c:pt>
                <c:pt idx="26">
                  <c:v>1230</c:v>
                </c:pt>
                <c:pt idx="27">
                  <c:v>1240</c:v>
                </c:pt>
                <c:pt idx="28">
                  <c:v>1250</c:v>
                </c:pt>
                <c:pt idx="29">
                  <c:v>1260</c:v>
                </c:pt>
                <c:pt idx="30">
                  <c:v>1270</c:v>
                </c:pt>
                <c:pt idx="31">
                  <c:v>1280</c:v>
                </c:pt>
                <c:pt idx="32">
                  <c:v>1290</c:v>
                </c:pt>
                <c:pt idx="33">
                  <c:v>1300</c:v>
                </c:pt>
                <c:pt idx="34">
                  <c:v>1310</c:v>
                </c:pt>
                <c:pt idx="35">
                  <c:v>1320</c:v>
                </c:pt>
                <c:pt idx="36">
                  <c:v>1330</c:v>
                </c:pt>
                <c:pt idx="37">
                  <c:v>1340</c:v>
                </c:pt>
                <c:pt idx="38">
                  <c:v>1350</c:v>
                </c:pt>
                <c:pt idx="39">
                  <c:v>1360</c:v>
                </c:pt>
                <c:pt idx="40">
                  <c:v>1370</c:v>
                </c:pt>
                <c:pt idx="41">
                  <c:v>1380</c:v>
                </c:pt>
                <c:pt idx="42">
                  <c:v>1390</c:v>
                </c:pt>
                <c:pt idx="43">
                  <c:v>1400</c:v>
                </c:pt>
                <c:pt idx="44">
                  <c:v>1410</c:v>
                </c:pt>
                <c:pt idx="45">
                  <c:v>1420</c:v>
                </c:pt>
                <c:pt idx="46">
                  <c:v>1430</c:v>
                </c:pt>
                <c:pt idx="47">
                  <c:v>1440</c:v>
                </c:pt>
                <c:pt idx="48">
                  <c:v>1450</c:v>
                </c:pt>
                <c:pt idx="49">
                  <c:v>1460</c:v>
                </c:pt>
                <c:pt idx="50">
                  <c:v>1470</c:v>
                </c:pt>
                <c:pt idx="51">
                  <c:v>1480</c:v>
                </c:pt>
                <c:pt idx="52">
                  <c:v>1490</c:v>
                </c:pt>
                <c:pt idx="53">
                  <c:v>1500</c:v>
                </c:pt>
                <c:pt idx="54">
                  <c:v>1510</c:v>
                </c:pt>
                <c:pt idx="55">
                  <c:v>1520</c:v>
                </c:pt>
                <c:pt idx="56">
                  <c:v>1530</c:v>
                </c:pt>
                <c:pt idx="57">
                  <c:v>1540</c:v>
                </c:pt>
                <c:pt idx="58">
                  <c:v>1550</c:v>
                </c:pt>
                <c:pt idx="59">
                  <c:v>1560</c:v>
                </c:pt>
                <c:pt idx="60">
                  <c:v>1570</c:v>
                </c:pt>
                <c:pt idx="61">
                  <c:v>1580</c:v>
                </c:pt>
                <c:pt idx="62">
                  <c:v>1590</c:v>
                </c:pt>
                <c:pt idx="63">
                  <c:v>1600</c:v>
                </c:pt>
                <c:pt idx="64">
                  <c:v>1610</c:v>
                </c:pt>
                <c:pt idx="65">
                  <c:v>1620</c:v>
                </c:pt>
                <c:pt idx="66">
                  <c:v>1630</c:v>
                </c:pt>
                <c:pt idx="67">
                  <c:v>1640</c:v>
                </c:pt>
                <c:pt idx="68">
                  <c:v>1650</c:v>
                </c:pt>
                <c:pt idx="69">
                  <c:v>1660</c:v>
                </c:pt>
                <c:pt idx="70">
                  <c:v>1670</c:v>
                </c:pt>
                <c:pt idx="71">
                  <c:v>1680</c:v>
                </c:pt>
                <c:pt idx="72">
                  <c:v>1690</c:v>
                </c:pt>
                <c:pt idx="73">
                  <c:v>1700</c:v>
                </c:pt>
                <c:pt idx="74">
                  <c:v>1710</c:v>
                </c:pt>
                <c:pt idx="75">
                  <c:v>1720</c:v>
                </c:pt>
                <c:pt idx="76">
                  <c:v>1730</c:v>
                </c:pt>
                <c:pt idx="77">
                  <c:v>1740</c:v>
                </c:pt>
                <c:pt idx="78">
                  <c:v>1750</c:v>
                </c:pt>
                <c:pt idx="79">
                  <c:v>1760</c:v>
                </c:pt>
                <c:pt idx="80">
                  <c:v>1770</c:v>
                </c:pt>
                <c:pt idx="81">
                  <c:v>1780</c:v>
                </c:pt>
                <c:pt idx="82">
                  <c:v>1790</c:v>
                </c:pt>
                <c:pt idx="83">
                  <c:v>1800</c:v>
                </c:pt>
                <c:pt idx="84">
                  <c:v>1810</c:v>
                </c:pt>
                <c:pt idx="85">
                  <c:v>1820</c:v>
                </c:pt>
                <c:pt idx="86">
                  <c:v>1830</c:v>
                </c:pt>
                <c:pt idx="87">
                  <c:v>1840</c:v>
                </c:pt>
                <c:pt idx="88">
                  <c:v>1850</c:v>
                </c:pt>
                <c:pt idx="89">
                  <c:v>1860</c:v>
                </c:pt>
                <c:pt idx="90">
                  <c:v>1870</c:v>
                </c:pt>
                <c:pt idx="91">
                  <c:v>1880</c:v>
                </c:pt>
                <c:pt idx="92">
                  <c:v>1890</c:v>
                </c:pt>
                <c:pt idx="93">
                  <c:v>1900</c:v>
                </c:pt>
                <c:pt idx="94">
                  <c:v>1910</c:v>
                </c:pt>
                <c:pt idx="95">
                  <c:v>1920</c:v>
                </c:pt>
                <c:pt idx="96">
                  <c:v>1930</c:v>
                </c:pt>
                <c:pt idx="97">
                  <c:v>1940</c:v>
                </c:pt>
                <c:pt idx="98">
                  <c:v>1950</c:v>
                </c:pt>
                <c:pt idx="99">
                  <c:v>1960</c:v>
                </c:pt>
                <c:pt idx="100">
                  <c:v>1970</c:v>
                </c:pt>
                <c:pt idx="101">
                  <c:v>1980</c:v>
                </c:pt>
                <c:pt idx="102">
                  <c:v>1990</c:v>
                </c:pt>
                <c:pt idx="103">
                  <c:v>2000</c:v>
                </c:pt>
                <c:pt idx="104">
                  <c:v>2010</c:v>
                </c:pt>
                <c:pt idx="105">
                  <c:v>2020</c:v>
                </c:pt>
                <c:pt idx="106">
                  <c:v>2030</c:v>
                </c:pt>
                <c:pt idx="107">
                  <c:v>2040</c:v>
                </c:pt>
                <c:pt idx="108">
                  <c:v>2050</c:v>
                </c:pt>
                <c:pt idx="109">
                  <c:v>2060</c:v>
                </c:pt>
                <c:pt idx="110">
                  <c:v>2070</c:v>
                </c:pt>
                <c:pt idx="111">
                  <c:v>2080</c:v>
                </c:pt>
                <c:pt idx="112">
                  <c:v>2090</c:v>
                </c:pt>
                <c:pt idx="113">
                  <c:v>2100</c:v>
                </c:pt>
                <c:pt idx="114">
                  <c:v>2110</c:v>
                </c:pt>
                <c:pt idx="115">
                  <c:v>2120</c:v>
                </c:pt>
                <c:pt idx="116">
                  <c:v>2130</c:v>
                </c:pt>
                <c:pt idx="117">
                  <c:v>2140</c:v>
                </c:pt>
                <c:pt idx="118">
                  <c:v>2150</c:v>
                </c:pt>
                <c:pt idx="119">
                  <c:v>2160</c:v>
                </c:pt>
                <c:pt idx="120">
                  <c:v>2170</c:v>
                </c:pt>
                <c:pt idx="121">
                  <c:v>2180</c:v>
                </c:pt>
                <c:pt idx="122">
                  <c:v>2190</c:v>
                </c:pt>
                <c:pt idx="123">
                  <c:v>2200</c:v>
                </c:pt>
                <c:pt idx="124">
                  <c:v>2210</c:v>
                </c:pt>
                <c:pt idx="125">
                  <c:v>2220</c:v>
                </c:pt>
                <c:pt idx="126">
                  <c:v>2230</c:v>
                </c:pt>
                <c:pt idx="127">
                  <c:v>2240</c:v>
                </c:pt>
                <c:pt idx="128">
                  <c:v>2250</c:v>
                </c:pt>
                <c:pt idx="129">
                  <c:v>2260</c:v>
                </c:pt>
                <c:pt idx="130">
                  <c:v>2270</c:v>
                </c:pt>
                <c:pt idx="131">
                  <c:v>2280</c:v>
                </c:pt>
                <c:pt idx="132">
                  <c:v>2290</c:v>
                </c:pt>
                <c:pt idx="133">
                  <c:v>2300</c:v>
                </c:pt>
                <c:pt idx="134">
                  <c:v>2310</c:v>
                </c:pt>
                <c:pt idx="135">
                  <c:v>2320</c:v>
                </c:pt>
                <c:pt idx="136">
                  <c:v>2330</c:v>
                </c:pt>
                <c:pt idx="137">
                  <c:v>2340</c:v>
                </c:pt>
                <c:pt idx="138">
                  <c:v>2350</c:v>
                </c:pt>
                <c:pt idx="139">
                  <c:v>2360</c:v>
                </c:pt>
                <c:pt idx="140">
                  <c:v>2370</c:v>
                </c:pt>
                <c:pt idx="141">
                  <c:v>2380</c:v>
                </c:pt>
                <c:pt idx="142">
                  <c:v>2390</c:v>
                </c:pt>
                <c:pt idx="143">
                  <c:v>2400</c:v>
                </c:pt>
                <c:pt idx="144">
                  <c:v>2410</c:v>
                </c:pt>
                <c:pt idx="145">
                  <c:v>2420</c:v>
                </c:pt>
                <c:pt idx="146">
                  <c:v>2430</c:v>
                </c:pt>
                <c:pt idx="147">
                  <c:v>2440</c:v>
                </c:pt>
                <c:pt idx="148">
                  <c:v>2450</c:v>
                </c:pt>
                <c:pt idx="149">
                  <c:v>2460</c:v>
                </c:pt>
                <c:pt idx="150">
                  <c:v>2470</c:v>
                </c:pt>
                <c:pt idx="151">
                  <c:v>2480</c:v>
                </c:pt>
                <c:pt idx="152">
                  <c:v>2490</c:v>
                </c:pt>
                <c:pt idx="153">
                  <c:v>2500</c:v>
                </c:pt>
                <c:pt idx="154">
                  <c:v>2510</c:v>
                </c:pt>
                <c:pt idx="155">
                  <c:v>2520</c:v>
                </c:pt>
                <c:pt idx="156">
                  <c:v>2530</c:v>
                </c:pt>
                <c:pt idx="157">
                  <c:v>2540</c:v>
                </c:pt>
                <c:pt idx="158">
                  <c:v>2550</c:v>
                </c:pt>
                <c:pt idx="159">
                  <c:v>2560</c:v>
                </c:pt>
                <c:pt idx="160">
                  <c:v>2570</c:v>
                </c:pt>
                <c:pt idx="161">
                  <c:v>2580</c:v>
                </c:pt>
                <c:pt idx="162">
                  <c:v>2590</c:v>
                </c:pt>
                <c:pt idx="163">
                  <c:v>2600</c:v>
                </c:pt>
                <c:pt idx="164">
                  <c:v>2610</c:v>
                </c:pt>
                <c:pt idx="165">
                  <c:v>2620</c:v>
                </c:pt>
                <c:pt idx="166">
                  <c:v>2630</c:v>
                </c:pt>
                <c:pt idx="167">
                  <c:v>2640</c:v>
                </c:pt>
                <c:pt idx="168">
                  <c:v>2650</c:v>
                </c:pt>
                <c:pt idx="169">
                  <c:v>2660</c:v>
                </c:pt>
                <c:pt idx="170">
                  <c:v>2670</c:v>
                </c:pt>
                <c:pt idx="171">
                  <c:v>2680</c:v>
                </c:pt>
                <c:pt idx="172">
                  <c:v>2690</c:v>
                </c:pt>
                <c:pt idx="173">
                  <c:v>2700</c:v>
                </c:pt>
                <c:pt idx="174">
                  <c:v>2710</c:v>
                </c:pt>
                <c:pt idx="175">
                  <c:v>2720</c:v>
                </c:pt>
                <c:pt idx="176">
                  <c:v>2730</c:v>
                </c:pt>
                <c:pt idx="177">
                  <c:v>2740</c:v>
                </c:pt>
                <c:pt idx="178">
                  <c:v>2750</c:v>
                </c:pt>
                <c:pt idx="179">
                  <c:v>2760</c:v>
                </c:pt>
                <c:pt idx="180">
                  <c:v>2770</c:v>
                </c:pt>
                <c:pt idx="181">
                  <c:v>2780</c:v>
                </c:pt>
                <c:pt idx="182">
                  <c:v>2790</c:v>
                </c:pt>
                <c:pt idx="183">
                  <c:v>2800</c:v>
                </c:pt>
                <c:pt idx="184">
                  <c:v>2810</c:v>
                </c:pt>
                <c:pt idx="185">
                  <c:v>2820</c:v>
                </c:pt>
                <c:pt idx="186">
                  <c:v>2830</c:v>
                </c:pt>
                <c:pt idx="187">
                  <c:v>2840</c:v>
                </c:pt>
                <c:pt idx="188">
                  <c:v>2850</c:v>
                </c:pt>
                <c:pt idx="189">
                  <c:v>2860</c:v>
                </c:pt>
                <c:pt idx="190">
                  <c:v>2870</c:v>
                </c:pt>
                <c:pt idx="191">
                  <c:v>2880</c:v>
                </c:pt>
                <c:pt idx="192">
                  <c:v>2890</c:v>
                </c:pt>
                <c:pt idx="193">
                  <c:v>2900</c:v>
                </c:pt>
                <c:pt idx="194">
                  <c:v>2910</c:v>
                </c:pt>
                <c:pt idx="195">
                  <c:v>2920</c:v>
                </c:pt>
                <c:pt idx="196">
                  <c:v>2930</c:v>
                </c:pt>
                <c:pt idx="197">
                  <c:v>2940</c:v>
                </c:pt>
                <c:pt idx="198">
                  <c:v>2950</c:v>
                </c:pt>
                <c:pt idx="199">
                  <c:v>2960</c:v>
                </c:pt>
                <c:pt idx="200">
                  <c:v>2970</c:v>
                </c:pt>
                <c:pt idx="201">
                  <c:v>2980</c:v>
                </c:pt>
                <c:pt idx="202">
                  <c:v>2990</c:v>
                </c:pt>
                <c:pt idx="203">
                  <c:v>3000</c:v>
                </c:pt>
                <c:pt idx="204">
                  <c:v>3010</c:v>
                </c:pt>
                <c:pt idx="205">
                  <c:v>3020</c:v>
                </c:pt>
                <c:pt idx="206">
                  <c:v>3030</c:v>
                </c:pt>
                <c:pt idx="207">
                  <c:v>3040</c:v>
                </c:pt>
                <c:pt idx="208">
                  <c:v>3050</c:v>
                </c:pt>
                <c:pt idx="209">
                  <c:v>3060</c:v>
                </c:pt>
                <c:pt idx="210">
                  <c:v>3070</c:v>
                </c:pt>
                <c:pt idx="211">
                  <c:v>3080</c:v>
                </c:pt>
                <c:pt idx="212">
                  <c:v>3090</c:v>
                </c:pt>
                <c:pt idx="213">
                  <c:v>3100</c:v>
                </c:pt>
                <c:pt idx="214">
                  <c:v>3110</c:v>
                </c:pt>
                <c:pt idx="215">
                  <c:v>3120</c:v>
                </c:pt>
                <c:pt idx="216">
                  <c:v>3130</c:v>
                </c:pt>
                <c:pt idx="217">
                  <c:v>3140</c:v>
                </c:pt>
                <c:pt idx="218">
                  <c:v>3150</c:v>
                </c:pt>
                <c:pt idx="219">
                  <c:v>3160</c:v>
                </c:pt>
                <c:pt idx="220">
                  <c:v>3170</c:v>
                </c:pt>
                <c:pt idx="221">
                  <c:v>3180</c:v>
                </c:pt>
                <c:pt idx="222">
                  <c:v>3190</c:v>
                </c:pt>
                <c:pt idx="223">
                  <c:v>3200</c:v>
                </c:pt>
                <c:pt idx="224">
                  <c:v>3210</c:v>
                </c:pt>
                <c:pt idx="225">
                  <c:v>3220</c:v>
                </c:pt>
                <c:pt idx="226">
                  <c:v>3230</c:v>
                </c:pt>
                <c:pt idx="227">
                  <c:v>3240</c:v>
                </c:pt>
                <c:pt idx="228">
                  <c:v>3250</c:v>
                </c:pt>
                <c:pt idx="229">
                  <c:v>3260</c:v>
                </c:pt>
                <c:pt idx="230">
                  <c:v>3270</c:v>
                </c:pt>
                <c:pt idx="231">
                  <c:v>3280</c:v>
                </c:pt>
                <c:pt idx="232">
                  <c:v>3290</c:v>
                </c:pt>
                <c:pt idx="233">
                  <c:v>3300</c:v>
                </c:pt>
                <c:pt idx="234">
                  <c:v>3310</c:v>
                </c:pt>
                <c:pt idx="235">
                  <c:v>3320</c:v>
                </c:pt>
                <c:pt idx="236">
                  <c:v>3330</c:v>
                </c:pt>
                <c:pt idx="237">
                  <c:v>3340</c:v>
                </c:pt>
                <c:pt idx="238">
                  <c:v>3350</c:v>
                </c:pt>
                <c:pt idx="239">
                  <c:v>3360</c:v>
                </c:pt>
                <c:pt idx="240">
                  <c:v>3370</c:v>
                </c:pt>
                <c:pt idx="241">
                  <c:v>3380</c:v>
                </c:pt>
                <c:pt idx="242">
                  <c:v>3390</c:v>
                </c:pt>
                <c:pt idx="243">
                  <c:v>3400</c:v>
                </c:pt>
                <c:pt idx="244">
                  <c:v>3410</c:v>
                </c:pt>
                <c:pt idx="245">
                  <c:v>3420</c:v>
                </c:pt>
                <c:pt idx="246">
                  <c:v>3430</c:v>
                </c:pt>
                <c:pt idx="247">
                  <c:v>3440</c:v>
                </c:pt>
                <c:pt idx="248">
                  <c:v>3450</c:v>
                </c:pt>
                <c:pt idx="249">
                  <c:v>3460</c:v>
                </c:pt>
                <c:pt idx="250">
                  <c:v>3470</c:v>
                </c:pt>
                <c:pt idx="251">
                  <c:v>3480</c:v>
                </c:pt>
                <c:pt idx="252">
                  <c:v>3490</c:v>
                </c:pt>
                <c:pt idx="253">
                  <c:v>3500</c:v>
                </c:pt>
                <c:pt idx="254">
                  <c:v>3510</c:v>
                </c:pt>
                <c:pt idx="255">
                  <c:v>3520</c:v>
                </c:pt>
                <c:pt idx="256">
                  <c:v>3530</c:v>
                </c:pt>
                <c:pt idx="257">
                  <c:v>3540</c:v>
                </c:pt>
                <c:pt idx="258">
                  <c:v>3550</c:v>
                </c:pt>
                <c:pt idx="259">
                  <c:v>3560</c:v>
                </c:pt>
                <c:pt idx="260">
                  <c:v>3570</c:v>
                </c:pt>
                <c:pt idx="261">
                  <c:v>3580</c:v>
                </c:pt>
                <c:pt idx="262">
                  <c:v>3590</c:v>
                </c:pt>
                <c:pt idx="263">
                  <c:v>3600</c:v>
                </c:pt>
                <c:pt idx="264">
                  <c:v>3610</c:v>
                </c:pt>
                <c:pt idx="265">
                  <c:v>3620</c:v>
                </c:pt>
                <c:pt idx="266">
                  <c:v>3630</c:v>
                </c:pt>
                <c:pt idx="267">
                  <c:v>3640</c:v>
                </c:pt>
                <c:pt idx="268">
                  <c:v>3650</c:v>
                </c:pt>
                <c:pt idx="269">
                  <c:v>3660</c:v>
                </c:pt>
                <c:pt idx="270">
                  <c:v>3670</c:v>
                </c:pt>
                <c:pt idx="271">
                  <c:v>3680</c:v>
                </c:pt>
                <c:pt idx="272">
                  <c:v>3690</c:v>
                </c:pt>
                <c:pt idx="273">
                  <c:v>3700</c:v>
                </c:pt>
                <c:pt idx="274">
                  <c:v>3710</c:v>
                </c:pt>
                <c:pt idx="275">
                  <c:v>3720</c:v>
                </c:pt>
                <c:pt idx="276">
                  <c:v>3730</c:v>
                </c:pt>
                <c:pt idx="277">
                  <c:v>3740</c:v>
                </c:pt>
                <c:pt idx="278">
                  <c:v>3750</c:v>
                </c:pt>
                <c:pt idx="279">
                  <c:v>3760</c:v>
                </c:pt>
                <c:pt idx="280">
                  <c:v>3770</c:v>
                </c:pt>
                <c:pt idx="281">
                  <c:v>3780</c:v>
                </c:pt>
                <c:pt idx="282">
                  <c:v>3790</c:v>
                </c:pt>
                <c:pt idx="283">
                  <c:v>3800</c:v>
                </c:pt>
                <c:pt idx="284">
                  <c:v>3810</c:v>
                </c:pt>
                <c:pt idx="285">
                  <c:v>3820</c:v>
                </c:pt>
                <c:pt idx="286">
                  <c:v>3830</c:v>
                </c:pt>
                <c:pt idx="287">
                  <c:v>3840</c:v>
                </c:pt>
                <c:pt idx="288">
                  <c:v>3850</c:v>
                </c:pt>
                <c:pt idx="289">
                  <c:v>3860</c:v>
                </c:pt>
                <c:pt idx="290">
                  <c:v>3870</c:v>
                </c:pt>
                <c:pt idx="291">
                  <c:v>3880</c:v>
                </c:pt>
                <c:pt idx="292">
                  <c:v>3890</c:v>
                </c:pt>
                <c:pt idx="293">
                  <c:v>3900</c:v>
                </c:pt>
                <c:pt idx="294">
                  <c:v>3910</c:v>
                </c:pt>
                <c:pt idx="295">
                  <c:v>3920</c:v>
                </c:pt>
                <c:pt idx="296">
                  <c:v>3930</c:v>
                </c:pt>
                <c:pt idx="297">
                  <c:v>3940</c:v>
                </c:pt>
                <c:pt idx="298">
                  <c:v>3950</c:v>
                </c:pt>
                <c:pt idx="299">
                  <c:v>3960</c:v>
                </c:pt>
                <c:pt idx="300">
                  <c:v>3970</c:v>
                </c:pt>
                <c:pt idx="301">
                  <c:v>3980</c:v>
                </c:pt>
                <c:pt idx="302">
                  <c:v>3990</c:v>
                </c:pt>
                <c:pt idx="303">
                  <c:v>4000</c:v>
                </c:pt>
                <c:pt idx="304">
                  <c:v>4010</c:v>
                </c:pt>
                <c:pt idx="305">
                  <c:v>4020</c:v>
                </c:pt>
                <c:pt idx="306">
                  <c:v>4030</c:v>
                </c:pt>
                <c:pt idx="307">
                  <c:v>4040</c:v>
                </c:pt>
                <c:pt idx="308">
                  <c:v>4050</c:v>
                </c:pt>
                <c:pt idx="309">
                  <c:v>4060</c:v>
                </c:pt>
                <c:pt idx="310">
                  <c:v>4070</c:v>
                </c:pt>
                <c:pt idx="311">
                  <c:v>4080</c:v>
                </c:pt>
                <c:pt idx="312">
                  <c:v>4090</c:v>
                </c:pt>
                <c:pt idx="313">
                  <c:v>4100</c:v>
                </c:pt>
                <c:pt idx="314">
                  <c:v>4110</c:v>
                </c:pt>
                <c:pt idx="315">
                  <c:v>4120</c:v>
                </c:pt>
                <c:pt idx="316">
                  <c:v>4130</c:v>
                </c:pt>
                <c:pt idx="317">
                  <c:v>4140</c:v>
                </c:pt>
                <c:pt idx="318">
                  <c:v>4150</c:v>
                </c:pt>
                <c:pt idx="319">
                  <c:v>4160</c:v>
                </c:pt>
                <c:pt idx="320">
                  <c:v>4170</c:v>
                </c:pt>
                <c:pt idx="321">
                  <c:v>4180</c:v>
                </c:pt>
                <c:pt idx="322">
                  <c:v>4190</c:v>
                </c:pt>
                <c:pt idx="323">
                  <c:v>4200</c:v>
                </c:pt>
                <c:pt idx="324">
                  <c:v>4210</c:v>
                </c:pt>
                <c:pt idx="325">
                  <c:v>4220</c:v>
                </c:pt>
                <c:pt idx="326">
                  <c:v>4230</c:v>
                </c:pt>
                <c:pt idx="327">
                  <c:v>4240</c:v>
                </c:pt>
                <c:pt idx="328">
                  <c:v>4250</c:v>
                </c:pt>
                <c:pt idx="329">
                  <c:v>4260</c:v>
                </c:pt>
                <c:pt idx="330">
                  <c:v>4270</c:v>
                </c:pt>
                <c:pt idx="331">
                  <c:v>4280</c:v>
                </c:pt>
                <c:pt idx="332">
                  <c:v>4290</c:v>
                </c:pt>
                <c:pt idx="333">
                  <c:v>4300</c:v>
                </c:pt>
                <c:pt idx="334">
                  <c:v>4310</c:v>
                </c:pt>
                <c:pt idx="335">
                  <c:v>4320</c:v>
                </c:pt>
                <c:pt idx="336">
                  <c:v>4330</c:v>
                </c:pt>
                <c:pt idx="337">
                  <c:v>4340</c:v>
                </c:pt>
                <c:pt idx="338">
                  <c:v>4350</c:v>
                </c:pt>
                <c:pt idx="339">
                  <c:v>4360</c:v>
                </c:pt>
                <c:pt idx="340">
                  <c:v>4370</c:v>
                </c:pt>
                <c:pt idx="341">
                  <c:v>4380</c:v>
                </c:pt>
                <c:pt idx="342">
                  <c:v>4390</c:v>
                </c:pt>
                <c:pt idx="343">
                  <c:v>4400</c:v>
                </c:pt>
                <c:pt idx="344">
                  <c:v>4410</c:v>
                </c:pt>
                <c:pt idx="345">
                  <c:v>4420</c:v>
                </c:pt>
                <c:pt idx="346">
                  <c:v>4430</c:v>
                </c:pt>
                <c:pt idx="347">
                  <c:v>4440</c:v>
                </c:pt>
                <c:pt idx="348">
                  <c:v>4450</c:v>
                </c:pt>
                <c:pt idx="349">
                  <c:v>4460</c:v>
                </c:pt>
                <c:pt idx="350">
                  <c:v>4470</c:v>
                </c:pt>
                <c:pt idx="351">
                  <c:v>4480</c:v>
                </c:pt>
                <c:pt idx="352">
                  <c:v>4490</c:v>
                </c:pt>
                <c:pt idx="353">
                  <c:v>4500</c:v>
                </c:pt>
                <c:pt idx="354">
                  <c:v>4510</c:v>
                </c:pt>
                <c:pt idx="355">
                  <c:v>4520</c:v>
                </c:pt>
                <c:pt idx="356">
                  <c:v>4530</c:v>
                </c:pt>
                <c:pt idx="357">
                  <c:v>4540</c:v>
                </c:pt>
                <c:pt idx="358">
                  <c:v>4550</c:v>
                </c:pt>
                <c:pt idx="359">
                  <c:v>4560</c:v>
                </c:pt>
                <c:pt idx="360">
                  <c:v>4570</c:v>
                </c:pt>
                <c:pt idx="361">
                  <c:v>4580</c:v>
                </c:pt>
                <c:pt idx="362">
                  <c:v>4590</c:v>
                </c:pt>
                <c:pt idx="363">
                  <c:v>4600</c:v>
                </c:pt>
                <c:pt idx="364">
                  <c:v>4610</c:v>
                </c:pt>
                <c:pt idx="365">
                  <c:v>4620</c:v>
                </c:pt>
                <c:pt idx="366">
                  <c:v>4630</c:v>
                </c:pt>
                <c:pt idx="367">
                  <c:v>4640</c:v>
                </c:pt>
                <c:pt idx="368">
                  <c:v>4650</c:v>
                </c:pt>
                <c:pt idx="369">
                  <c:v>4660</c:v>
                </c:pt>
                <c:pt idx="370">
                  <c:v>4670</c:v>
                </c:pt>
                <c:pt idx="371">
                  <c:v>4680</c:v>
                </c:pt>
                <c:pt idx="372">
                  <c:v>4690</c:v>
                </c:pt>
                <c:pt idx="373">
                  <c:v>4700</c:v>
                </c:pt>
                <c:pt idx="374">
                  <c:v>4710</c:v>
                </c:pt>
                <c:pt idx="375">
                  <c:v>4720</c:v>
                </c:pt>
                <c:pt idx="376">
                  <c:v>4730</c:v>
                </c:pt>
                <c:pt idx="377">
                  <c:v>4740</c:v>
                </c:pt>
                <c:pt idx="378">
                  <c:v>4750</c:v>
                </c:pt>
                <c:pt idx="379">
                  <c:v>4760</c:v>
                </c:pt>
                <c:pt idx="380">
                  <c:v>4770</c:v>
                </c:pt>
                <c:pt idx="381">
                  <c:v>4780</c:v>
                </c:pt>
                <c:pt idx="382">
                  <c:v>4790</c:v>
                </c:pt>
                <c:pt idx="383">
                  <c:v>4800</c:v>
                </c:pt>
                <c:pt idx="384">
                  <c:v>4810</c:v>
                </c:pt>
                <c:pt idx="385">
                  <c:v>4820</c:v>
                </c:pt>
                <c:pt idx="386">
                  <c:v>4830</c:v>
                </c:pt>
                <c:pt idx="387">
                  <c:v>4840</c:v>
                </c:pt>
                <c:pt idx="388">
                  <c:v>4850</c:v>
                </c:pt>
                <c:pt idx="389">
                  <c:v>4860</c:v>
                </c:pt>
                <c:pt idx="390">
                  <c:v>4870</c:v>
                </c:pt>
                <c:pt idx="391">
                  <c:v>4880</c:v>
                </c:pt>
                <c:pt idx="392">
                  <c:v>4890</c:v>
                </c:pt>
                <c:pt idx="393">
                  <c:v>4900</c:v>
                </c:pt>
                <c:pt idx="394">
                  <c:v>4910</c:v>
                </c:pt>
                <c:pt idx="395">
                  <c:v>4920</c:v>
                </c:pt>
                <c:pt idx="396">
                  <c:v>4930</c:v>
                </c:pt>
                <c:pt idx="397">
                  <c:v>4940</c:v>
                </c:pt>
                <c:pt idx="398">
                  <c:v>4950</c:v>
                </c:pt>
                <c:pt idx="399">
                  <c:v>4960</c:v>
                </c:pt>
                <c:pt idx="400">
                  <c:v>4970</c:v>
                </c:pt>
                <c:pt idx="401">
                  <c:v>4980</c:v>
                </c:pt>
                <c:pt idx="402">
                  <c:v>4990</c:v>
                </c:pt>
                <c:pt idx="403">
                  <c:v>5000</c:v>
                </c:pt>
                <c:pt idx="404">
                  <c:v>5010</c:v>
                </c:pt>
                <c:pt idx="405">
                  <c:v>5020</c:v>
                </c:pt>
                <c:pt idx="406">
                  <c:v>5030</c:v>
                </c:pt>
                <c:pt idx="407">
                  <c:v>5040</c:v>
                </c:pt>
                <c:pt idx="408">
                  <c:v>5050</c:v>
                </c:pt>
                <c:pt idx="409">
                  <c:v>5060</c:v>
                </c:pt>
                <c:pt idx="410">
                  <c:v>5070</c:v>
                </c:pt>
                <c:pt idx="411">
                  <c:v>5080</c:v>
                </c:pt>
                <c:pt idx="412">
                  <c:v>5090</c:v>
                </c:pt>
                <c:pt idx="413">
                  <c:v>5100</c:v>
                </c:pt>
                <c:pt idx="414">
                  <c:v>5110</c:v>
                </c:pt>
                <c:pt idx="415">
                  <c:v>5120</c:v>
                </c:pt>
                <c:pt idx="416">
                  <c:v>5130</c:v>
                </c:pt>
                <c:pt idx="417">
                  <c:v>5140</c:v>
                </c:pt>
                <c:pt idx="418">
                  <c:v>5150</c:v>
                </c:pt>
                <c:pt idx="419">
                  <c:v>5160</c:v>
                </c:pt>
                <c:pt idx="420">
                  <c:v>5170</c:v>
                </c:pt>
                <c:pt idx="421">
                  <c:v>5180</c:v>
                </c:pt>
                <c:pt idx="422">
                  <c:v>5190</c:v>
                </c:pt>
                <c:pt idx="423">
                  <c:v>5200</c:v>
                </c:pt>
                <c:pt idx="424">
                  <c:v>5210</c:v>
                </c:pt>
                <c:pt idx="425">
                  <c:v>5220</c:v>
                </c:pt>
                <c:pt idx="426">
                  <c:v>5230</c:v>
                </c:pt>
                <c:pt idx="427">
                  <c:v>5240</c:v>
                </c:pt>
                <c:pt idx="428">
                  <c:v>5250</c:v>
                </c:pt>
                <c:pt idx="429">
                  <c:v>5260</c:v>
                </c:pt>
                <c:pt idx="430">
                  <c:v>5270</c:v>
                </c:pt>
                <c:pt idx="431">
                  <c:v>5280</c:v>
                </c:pt>
                <c:pt idx="432">
                  <c:v>5290</c:v>
                </c:pt>
                <c:pt idx="433">
                  <c:v>5300</c:v>
                </c:pt>
                <c:pt idx="434">
                  <c:v>5310</c:v>
                </c:pt>
                <c:pt idx="435">
                  <c:v>5320</c:v>
                </c:pt>
                <c:pt idx="436">
                  <c:v>5330</c:v>
                </c:pt>
                <c:pt idx="437">
                  <c:v>5340</c:v>
                </c:pt>
                <c:pt idx="438">
                  <c:v>5350</c:v>
                </c:pt>
                <c:pt idx="439">
                  <c:v>5360</c:v>
                </c:pt>
                <c:pt idx="440">
                  <c:v>5370</c:v>
                </c:pt>
                <c:pt idx="441">
                  <c:v>5380</c:v>
                </c:pt>
                <c:pt idx="442">
                  <c:v>5390</c:v>
                </c:pt>
                <c:pt idx="443">
                  <c:v>5400</c:v>
                </c:pt>
                <c:pt idx="444">
                  <c:v>5410</c:v>
                </c:pt>
                <c:pt idx="445">
                  <c:v>5420</c:v>
                </c:pt>
                <c:pt idx="446">
                  <c:v>5430</c:v>
                </c:pt>
                <c:pt idx="447">
                  <c:v>5440</c:v>
                </c:pt>
                <c:pt idx="448">
                  <c:v>5450</c:v>
                </c:pt>
                <c:pt idx="449">
                  <c:v>5460</c:v>
                </c:pt>
                <c:pt idx="450">
                  <c:v>5470</c:v>
                </c:pt>
                <c:pt idx="451">
                  <c:v>5480</c:v>
                </c:pt>
                <c:pt idx="452">
                  <c:v>5490</c:v>
                </c:pt>
                <c:pt idx="453">
                  <c:v>5500</c:v>
                </c:pt>
                <c:pt idx="454">
                  <c:v>5510</c:v>
                </c:pt>
                <c:pt idx="455">
                  <c:v>5520</c:v>
                </c:pt>
                <c:pt idx="456">
                  <c:v>5530</c:v>
                </c:pt>
                <c:pt idx="457">
                  <c:v>5540</c:v>
                </c:pt>
                <c:pt idx="458">
                  <c:v>5550</c:v>
                </c:pt>
                <c:pt idx="459">
                  <c:v>5560</c:v>
                </c:pt>
                <c:pt idx="460">
                  <c:v>5570</c:v>
                </c:pt>
                <c:pt idx="461">
                  <c:v>5580</c:v>
                </c:pt>
                <c:pt idx="462">
                  <c:v>5590</c:v>
                </c:pt>
                <c:pt idx="463">
                  <c:v>5600</c:v>
                </c:pt>
                <c:pt idx="464">
                  <c:v>5610</c:v>
                </c:pt>
                <c:pt idx="465">
                  <c:v>5620</c:v>
                </c:pt>
                <c:pt idx="466">
                  <c:v>5630</c:v>
                </c:pt>
                <c:pt idx="467">
                  <c:v>5640</c:v>
                </c:pt>
                <c:pt idx="468">
                  <c:v>5650</c:v>
                </c:pt>
                <c:pt idx="469">
                  <c:v>5660</c:v>
                </c:pt>
                <c:pt idx="470">
                  <c:v>5670</c:v>
                </c:pt>
                <c:pt idx="471">
                  <c:v>5680</c:v>
                </c:pt>
                <c:pt idx="472">
                  <c:v>5690</c:v>
                </c:pt>
                <c:pt idx="473">
                  <c:v>5700</c:v>
                </c:pt>
                <c:pt idx="474">
                  <c:v>5710</c:v>
                </c:pt>
                <c:pt idx="475">
                  <c:v>5720</c:v>
                </c:pt>
                <c:pt idx="476">
                  <c:v>5730</c:v>
                </c:pt>
                <c:pt idx="477">
                  <c:v>5740</c:v>
                </c:pt>
                <c:pt idx="478">
                  <c:v>5750</c:v>
                </c:pt>
                <c:pt idx="479">
                  <c:v>5760</c:v>
                </c:pt>
                <c:pt idx="480">
                  <c:v>5770</c:v>
                </c:pt>
                <c:pt idx="481">
                  <c:v>5780</c:v>
                </c:pt>
                <c:pt idx="482">
                  <c:v>5790</c:v>
                </c:pt>
                <c:pt idx="483">
                  <c:v>5800</c:v>
                </c:pt>
                <c:pt idx="484">
                  <c:v>5810</c:v>
                </c:pt>
                <c:pt idx="485">
                  <c:v>5820</c:v>
                </c:pt>
                <c:pt idx="486">
                  <c:v>5830</c:v>
                </c:pt>
                <c:pt idx="487">
                  <c:v>5840</c:v>
                </c:pt>
                <c:pt idx="488">
                  <c:v>5850</c:v>
                </c:pt>
                <c:pt idx="489">
                  <c:v>5860</c:v>
                </c:pt>
                <c:pt idx="490">
                  <c:v>5870</c:v>
                </c:pt>
                <c:pt idx="491">
                  <c:v>5880</c:v>
                </c:pt>
                <c:pt idx="492">
                  <c:v>5890</c:v>
                </c:pt>
                <c:pt idx="493">
                  <c:v>5900</c:v>
                </c:pt>
                <c:pt idx="494">
                  <c:v>5910</c:v>
                </c:pt>
                <c:pt idx="495">
                  <c:v>5920</c:v>
                </c:pt>
                <c:pt idx="496">
                  <c:v>5930</c:v>
                </c:pt>
                <c:pt idx="497">
                  <c:v>5940</c:v>
                </c:pt>
                <c:pt idx="498">
                  <c:v>5950</c:v>
                </c:pt>
                <c:pt idx="499">
                  <c:v>5960</c:v>
                </c:pt>
                <c:pt idx="500">
                  <c:v>5970</c:v>
                </c:pt>
                <c:pt idx="501">
                  <c:v>5980</c:v>
                </c:pt>
                <c:pt idx="502">
                  <c:v>5990</c:v>
                </c:pt>
                <c:pt idx="503">
                  <c:v>6000</c:v>
                </c:pt>
                <c:pt idx="504">
                  <c:v>6010</c:v>
                </c:pt>
                <c:pt idx="505">
                  <c:v>6020</c:v>
                </c:pt>
                <c:pt idx="506">
                  <c:v>6030</c:v>
                </c:pt>
                <c:pt idx="507">
                  <c:v>6040</c:v>
                </c:pt>
                <c:pt idx="508">
                  <c:v>6050</c:v>
                </c:pt>
                <c:pt idx="509">
                  <c:v>6060</c:v>
                </c:pt>
                <c:pt idx="510">
                  <c:v>6070</c:v>
                </c:pt>
                <c:pt idx="511">
                  <c:v>6080</c:v>
                </c:pt>
                <c:pt idx="512">
                  <c:v>6090</c:v>
                </c:pt>
                <c:pt idx="513">
                  <c:v>6100</c:v>
                </c:pt>
                <c:pt idx="514">
                  <c:v>6110</c:v>
                </c:pt>
                <c:pt idx="515">
                  <c:v>6120</c:v>
                </c:pt>
                <c:pt idx="516">
                  <c:v>6130</c:v>
                </c:pt>
                <c:pt idx="517">
                  <c:v>6140</c:v>
                </c:pt>
                <c:pt idx="518">
                  <c:v>6150</c:v>
                </c:pt>
                <c:pt idx="519">
                  <c:v>6160</c:v>
                </c:pt>
                <c:pt idx="520">
                  <c:v>6170</c:v>
                </c:pt>
                <c:pt idx="521">
                  <c:v>6180</c:v>
                </c:pt>
                <c:pt idx="522">
                  <c:v>6190</c:v>
                </c:pt>
                <c:pt idx="523">
                  <c:v>6200</c:v>
                </c:pt>
                <c:pt idx="524">
                  <c:v>6210</c:v>
                </c:pt>
                <c:pt idx="525">
                  <c:v>6220</c:v>
                </c:pt>
                <c:pt idx="526">
                  <c:v>6230</c:v>
                </c:pt>
                <c:pt idx="527">
                  <c:v>6240</c:v>
                </c:pt>
                <c:pt idx="528">
                  <c:v>6250</c:v>
                </c:pt>
                <c:pt idx="529">
                  <c:v>6260</c:v>
                </c:pt>
                <c:pt idx="530">
                  <c:v>6270</c:v>
                </c:pt>
                <c:pt idx="531">
                  <c:v>6280</c:v>
                </c:pt>
                <c:pt idx="532">
                  <c:v>6290</c:v>
                </c:pt>
                <c:pt idx="533">
                  <c:v>6300</c:v>
                </c:pt>
                <c:pt idx="534">
                  <c:v>6310</c:v>
                </c:pt>
                <c:pt idx="535">
                  <c:v>6320</c:v>
                </c:pt>
                <c:pt idx="536">
                  <c:v>6330</c:v>
                </c:pt>
                <c:pt idx="537">
                  <c:v>6340</c:v>
                </c:pt>
                <c:pt idx="538">
                  <c:v>6350</c:v>
                </c:pt>
                <c:pt idx="539">
                  <c:v>6360</c:v>
                </c:pt>
                <c:pt idx="540">
                  <c:v>6370</c:v>
                </c:pt>
                <c:pt idx="541">
                  <c:v>6380</c:v>
                </c:pt>
                <c:pt idx="542">
                  <c:v>6390</c:v>
                </c:pt>
                <c:pt idx="543">
                  <c:v>6400</c:v>
                </c:pt>
                <c:pt idx="544">
                  <c:v>6410</c:v>
                </c:pt>
                <c:pt idx="545">
                  <c:v>6420</c:v>
                </c:pt>
                <c:pt idx="546">
                  <c:v>6430</c:v>
                </c:pt>
                <c:pt idx="547">
                  <c:v>6440</c:v>
                </c:pt>
                <c:pt idx="548">
                  <c:v>6450</c:v>
                </c:pt>
                <c:pt idx="549">
                  <c:v>6460</c:v>
                </c:pt>
                <c:pt idx="550">
                  <c:v>6470</c:v>
                </c:pt>
                <c:pt idx="551">
                  <c:v>6480</c:v>
                </c:pt>
                <c:pt idx="552">
                  <c:v>6490</c:v>
                </c:pt>
                <c:pt idx="553">
                  <c:v>6500</c:v>
                </c:pt>
                <c:pt idx="554">
                  <c:v>6510</c:v>
                </c:pt>
                <c:pt idx="555">
                  <c:v>6520</c:v>
                </c:pt>
                <c:pt idx="556">
                  <c:v>6530</c:v>
                </c:pt>
                <c:pt idx="557">
                  <c:v>6540</c:v>
                </c:pt>
                <c:pt idx="558">
                  <c:v>6550</c:v>
                </c:pt>
                <c:pt idx="559">
                  <c:v>6560</c:v>
                </c:pt>
                <c:pt idx="560">
                  <c:v>6570</c:v>
                </c:pt>
                <c:pt idx="561">
                  <c:v>6580</c:v>
                </c:pt>
                <c:pt idx="562">
                  <c:v>6590</c:v>
                </c:pt>
                <c:pt idx="563">
                  <c:v>6600</c:v>
                </c:pt>
                <c:pt idx="564">
                  <c:v>6610</c:v>
                </c:pt>
                <c:pt idx="565">
                  <c:v>6620</c:v>
                </c:pt>
                <c:pt idx="566">
                  <c:v>6630</c:v>
                </c:pt>
                <c:pt idx="567">
                  <c:v>6640</c:v>
                </c:pt>
                <c:pt idx="568">
                  <c:v>6650</c:v>
                </c:pt>
                <c:pt idx="569">
                  <c:v>6660</c:v>
                </c:pt>
                <c:pt idx="570">
                  <c:v>6670</c:v>
                </c:pt>
                <c:pt idx="571">
                  <c:v>6680</c:v>
                </c:pt>
                <c:pt idx="572">
                  <c:v>6690</c:v>
                </c:pt>
                <c:pt idx="573">
                  <c:v>6700</c:v>
                </c:pt>
                <c:pt idx="574">
                  <c:v>6710</c:v>
                </c:pt>
                <c:pt idx="575">
                  <c:v>6720</c:v>
                </c:pt>
                <c:pt idx="576">
                  <c:v>6730</c:v>
                </c:pt>
                <c:pt idx="577">
                  <c:v>6740</c:v>
                </c:pt>
                <c:pt idx="578">
                  <c:v>6750</c:v>
                </c:pt>
                <c:pt idx="579">
                  <c:v>6760</c:v>
                </c:pt>
                <c:pt idx="580">
                  <c:v>6770</c:v>
                </c:pt>
                <c:pt idx="581">
                  <c:v>6780</c:v>
                </c:pt>
                <c:pt idx="582">
                  <c:v>6790</c:v>
                </c:pt>
                <c:pt idx="583">
                  <c:v>6800</c:v>
                </c:pt>
                <c:pt idx="584">
                  <c:v>6810</c:v>
                </c:pt>
                <c:pt idx="585">
                  <c:v>6820</c:v>
                </c:pt>
                <c:pt idx="586">
                  <c:v>6830</c:v>
                </c:pt>
                <c:pt idx="587">
                  <c:v>6840</c:v>
                </c:pt>
                <c:pt idx="588">
                  <c:v>6850</c:v>
                </c:pt>
                <c:pt idx="589">
                  <c:v>6860</c:v>
                </c:pt>
                <c:pt idx="590">
                  <c:v>6870</c:v>
                </c:pt>
                <c:pt idx="591">
                  <c:v>6880</c:v>
                </c:pt>
                <c:pt idx="592">
                  <c:v>6890</c:v>
                </c:pt>
                <c:pt idx="593">
                  <c:v>6900</c:v>
                </c:pt>
                <c:pt idx="594">
                  <c:v>6910</c:v>
                </c:pt>
                <c:pt idx="595">
                  <c:v>6920</c:v>
                </c:pt>
                <c:pt idx="596">
                  <c:v>6930</c:v>
                </c:pt>
                <c:pt idx="597">
                  <c:v>6940</c:v>
                </c:pt>
                <c:pt idx="598">
                  <c:v>6950</c:v>
                </c:pt>
                <c:pt idx="599">
                  <c:v>6960</c:v>
                </c:pt>
                <c:pt idx="600">
                  <c:v>6970</c:v>
                </c:pt>
                <c:pt idx="601">
                  <c:v>6980</c:v>
                </c:pt>
                <c:pt idx="602">
                  <c:v>6990</c:v>
                </c:pt>
                <c:pt idx="603">
                  <c:v>7000</c:v>
                </c:pt>
                <c:pt idx="604">
                  <c:v>7010</c:v>
                </c:pt>
                <c:pt idx="605">
                  <c:v>7020</c:v>
                </c:pt>
                <c:pt idx="606">
                  <c:v>7030</c:v>
                </c:pt>
                <c:pt idx="607">
                  <c:v>7040</c:v>
                </c:pt>
                <c:pt idx="608">
                  <c:v>7050</c:v>
                </c:pt>
                <c:pt idx="609">
                  <c:v>7060</c:v>
                </c:pt>
                <c:pt idx="610">
                  <c:v>7070</c:v>
                </c:pt>
                <c:pt idx="611">
                  <c:v>7080</c:v>
                </c:pt>
                <c:pt idx="612">
                  <c:v>7090</c:v>
                </c:pt>
                <c:pt idx="613">
                  <c:v>7100</c:v>
                </c:pt>
                <c:pt idx="614">
                  <c:v>7110</c:v>
                </c:pt>
                <c:pt idx="615">
                  <c:v>7120</c:v>
                </c:pt>
                <c:pt idx="616">
                  <c:v>7130</c:v>
                </c:pt>
                <c:pt idx="617">
                  <c:v>7140</c:v>
                </c:pt>
                <c:pt idx="618">
                  <c:v>7150</c:v>
                </c:pt>
                <c:pt idx="619">
                  <c:v>7160</c:v>
                </c:pt>
                <c:pt idx="620">
                  <c:v>7170</c:v>
                </c:pt>
                <c:pt idx="621">
                  <c:v>7180</c:v>
                </c:pt>
                <c:pt idx="622">
                  <c:v>7190</c:v>
                </c:pt>
                <c:pt idx="623">
                  <c:v>7200</c:v>
                </c:pt>
                <c:pt idx="624">
                  <c:v>7210</c:v>
                </c:pt>
                <c:pt idx="625">
                  <c:v>7220</c:v>
                </c:pt>
                <c:pt idx="626">
                  <c:v>7230</c:v>
                </c:pt>
                <c:pt idx="627">
                  <c:v>7240</c:v>
                </c:pt>
                <c:pt idx="628">
                  <c:v>7250</c:v>
                </c:pt>
                <c:pt idx="629">
                  <c:v>7260</c:v>
                </c:pt>
                <c:pt idx="630">
                  <c:v>7270</c:v>
                </c:pt>
                <c:pt idx="631">
                  <c:v>7280</c:v>
                </c:pt>
                <c:pt idx="632">
                  <c:v>7290</c:v>
                </c:pt>
                <c:pt idx="633">
                  <c:v>7300</c:v>
                </c:pt>
                <c:pt idx="634">
                  <c:v>7310</c:v>
                </c:pt>
                <c:pt idx="635">
                  <c:v>7320</c:v>
                </c:pt>
                <c:pt idx="636">
                  <c:v>7330</c:v>
                </c:pt>
                <c:pt idx="637">
                  <c:v>7340</c:v>
                </c:pt>
                <c:pt idx="638">
                  <c:v>7350</c:v>
                </c:pt>
                <c:pt idx="639">
                  <c:v>7360</c:v>
                </c:pt>
                <c:pt idx="640">
                  <c:v>7370</c:v>
                </c:pt>
                <c:pt idx="641">
                  <c:v>7380</c:v>
                </c:pt>
                <c:pt idx="642">
                  <c:v>7390</c:v>
                </c:pt>
                <c:pt idx="643">
                  <c:v>7400</c:v>
                </c:pt>
                <c:pt idx="644">
                  <c:v>7410</c:v>
                </c:pt>
                <c:pt idx="645">
                  <c:v>7420</c:v>
                </c:pt>
                <c:pt idx="646">
                  <c:v>7430</c:v>
                </c:pt>
                <c:pt idx="647">
                  <c:v>7440</c:v>
                </c:pt>
                <c:pt idx="648">
                  <c:v>7450</c:v>
                </c:pt>
                <c:pt idx="649">
                  <c:v>7460</c:v>
                </c:pt>
                <c:pt idx="650">
                  <c:v>7470</c:v>
                </c:pt>
                <c:pt idx="651">
                  <c:v>7480</c:v>
                </c:pt>
                <c:pt idx="652">
                  <c:v>7490</c:v>
                </c:pt>
                <c:pt idx="653">
                  <c:v>7500</c:v>
                </c:pt>
                <c:pt idx="654">
                  <c:v>7510</c:v>
                </c:pt>
                <c:pt idx="655">
                  <c:v>7520</c:v>
                </c:pt>
                <c:pt idx="656">
                  <c:v>7530</c:v>
                </c:pt>
                <c:pt idx="657">
                  <c:v>7540</c:v>
                </c:pt>
                <c:pt idx="658">
                  <c:v>7550</c:v>
                </c:pt>
                <c:pt idx="659">
                  <c:v>7560</c:v>
                </c:pt>
                <c:pt idx="660">
                  <c:v>7570</c:v>
                </c:pt>
                <c:pt idx="661">
                  <c:v>7580</c:v>
                </c:pt>
                <c:pt idx="662">
                  <c:v>7590</c:v>
                </c:pt>
                <c:pt idx="663">
                  <c:v>7600</c:v>
                </c:pt>
                <c:pt idx="664">
                  <c:v>7610</c:v>
                </c:pt>
                <c:pt idx="665">
                  <c:v>7620</c:v>
                </c:pt>
                <c:pt idx="666">
                  <c:v>7630</c:v>
                </c:pt>
                <c:pt idx="667">
                  <c:v>7640</c:v>
                </c:pt>
                <c:pt idx="668">
                  <c:v>7650</c:v>
                </c:pt>
                <c:pt idx="669">
                  <c:v>7660</c:v>
                </c:pt>
                <c:pt idx="670">
                  <c:v>7670</c:v>
                </c:pt>
                <c:pt idx="671">
                  <c:v>7680</c:v>
                </c:pt>
                <c:pt idx="672">
                  <c:v>7690</c:v>
                </c:pt>
                <c:pt idx="673">
                  <c:v>7700</c:v>
                </c:pt>
                <c:pt idx="674">
                  <c:v>7710</c:v>
                </c:pt>
                <c:pt idx="675">
                  <c:v>7720</c:v>
                </c:pt>
                <c:pt idx="676">
                  <c:v>7730</c:v>
                </c:pt>
                <c:pt idx="677">
                  <c:v>7740</c:v>
                </c:pt>
                <c:pt idx="678">
                  <c:v>7750</c:v>
                </c:pt>
                <c:pt idx="679">
                  <c:v>7760</c:v>
                </c:pt>
                <c:pt idx="680">
                  <c:v>7770</c:v>
                </c:pt>
                <c:pt idx="681">
                  <c:v>7780</c:v>
                </c:pt>
                <c:pt idx="682">
                  <c:v>7790</c:v>
                </c:pt>
                <c:pt idx="683">
                  <c:v>7800</c:v>
                </c:pt>
                <c:pt idx="684">
                  <c:v>7810</c:v>
                </c:pt>
                <c:pt idx="685">
                  <c:v>7820</c:v>
                </c:pt>
                <c:pt idx="686">
                  <c:v>7830</c:v>
                </c:pt>
                <c:pt idx="687">
                  <c:v>7840</c:v>
                </c:pt>
                <c:pt idx="688">
                  <c:v>7850</c:v>
                </c:pt>
                <c:pt idx="689">
                  <c:v>7860</c:v>
                </c:pt>
                <c:pt idx="690">
                  <c:v>7870</c:v>
                </c:pt>
                <c:pt idx="691">
                  <c:v>7880</c:v>
                </c:pt>
                <c:pt idx="692">
                  <c:v>7890</c:v>
                </c:pt>
                <c:pt idx="693">
                  <c:v>7900</c:v>
                </c:pt>
                <c:pt idx="694">
                  <c:v>7910</c:v>
                </c:pt>
                <c:pt idx="695">
                  <c:v>7920</c:v>
                </c:pt>
                <c:pt idx="696">
                  <c:v>7930</c:v>
                </c:pt>
                <c:pt idx="697">
                  <c:v>7940</c:v>
                </c:pt>
                <c:pt idx="698">
                  <c:v>7950</c:v>
                </c:pt>
                <c:pt idx="699">
                  <c:v>7960</c:v>
                </c:pt>
                <c:pt idx="700">
                  <c:v>7970</c:v>
                </c:pt>
                <c:pt idx="701">
                  <c:v>7980</c:v>
                </c:pt>
                <c:pt idx="702">
                  <c:v>7990</c:v>
                </c:pt>
                <c:pt idx="703">
                  <c:v>8000</c:v>
                </c:pt>
                <c:pt idx="704">
                  <c:v>8010</c:v>
                </c:pt>
                <c:pt idx="705">
                  <c:v>8020</c:v>
                </c:pt>
                <c:pt idx="706">
                  <c:v>8030</c:v>
                </c:pt>
                <c:pt idx="707">
                  <c:v>8040</c:v>
                </c:pt>
                <c:pt idx="708">
                  <c:v>8050</c:v>
                </c:pt>
                <c:pt idx="709">
                  <c:v>8060</c:v>
                </c:pt>
                <c:pt idx="710">
                  <c:v>8070</c:v>
                </c:pt>
                <c:pt idx="711">
                  <c:v>8080</c:v>
                </c:pt>
                <c:pt idx="712">
                  <c:v>8090</c:v>
                </c:pt>
                <c:pt idx="713">
                  <c:v>8100</c:v>
                </c:pt>
                <c:pt idx="714">
                  <c:v>8110</c:v>
                </c:pt>
                <c:pt idx="715">
                  <c:v>8120</c:v>
                </c:pt>
                <c:pt idx="716">
                  <c:v>8130</c:v>
                </c:pt>
                <c:pt idx="717">
                  <c:v>8140</c:v>
                </c:pt>
                <c:pt idx="718">
                  <c:v>8150</c:v>
                </c:pt>
                <c:pt idx="719">
                  <c:v>8160</c:v>
                </c:pt>
                <c:pt idx="720">
                  <c:v>8170</c:v>
                </c:pt>
                <c:pt idx="721">
                  <c:v>8180</c:v>
                </c:pt>
                <c:pt idx="722">
                  <c:v>8190</c:v>
                </c:pt>
                <c:pt idx="723">
                  <c:v>8200</c:v>
                </c:pt>
                <c:pt idx="724">
                  <c:v>8210</c:v>
                </c:pt>
                <c:pt idx="725">
                  <c:v>8220</c:v>
                </c:pt>
                <c:pt idx="726">
                  <c:v>8230</c:v>
                </c:pt>
                <c:pt idx="727">
                  <c:v>8240</c:v>
                </c:pt>
                <c:pt idx="728">
                  <c:v>8250</c:v>
                </c:pt>
                <c:pt idx="729">
                  <c:v>8260</c:v>
                </c:pt>
                <c:pt idx="730">
                  <c:v>8270</c:v>
                </c:pt>
                <c:pt idx="731">
                  <c:v>8280</c:v>
                </c:pt>
                <c:pt idx="732">
                  <c:v>8290</c:v>
                </c:pt>
                <c:pt idx="733">
                  <c:v>8300</c:v>
                </c:pt>
                <c:pt idx="734">
                  <c:v>8310</c:v>
                </c:pt>
                <c:pt idx="735">
                  <c:v>8320</c:v>
                </c:pt>
                <c:pt idx="736">
                  <c:v>8330</c:v>
                </c:pt>
                <c:pt idx="737">
                  <c:v>8340</c:v>
                </c:pt>
                <c:pt idx="738">
                  <c:v>8350</c:v>
                </c:pt>
                <c:pt idx="739">
                  <c:v>8360</c:v>
                </c:pt>
                <c:pt idx="740">
                  <c:v>8370</c:v>
                </c:pt>
                <c:pt idx="741">
                  <c:v>8380</c:v>
                </c:pt>
                <c:pt idx="742">
                  <c:v>8390</c:v>
                </c:pt>
                <c:pt idx="743">
                  <c:v>8400</c:v>
                </c:pt>
                <c:pt idx="744">
                  <c:v>8410</c:v>
                </c:pt>
                <c:pt idx="745">
                  <c:v>8420</c:v>
                </c:pt>
                <c:pt idx="746">
                  <c:v>8430</c:v>
                </c:pt>
                <c:pt idx="747">
                  <c:v>8440</c:v>
                </c:pt>
                <c:pt idx="748">
                  <c:v>8450</c:v>
                </c:pt>
                <c:pt idx="749">
                  <c:v>8460</c:v>
                </c:pt>
                <c:pt idx="750">
                  <c:v>8470</c:v>
                </c:pt>
                <c:pt idx="751">
                  <c:v>8480</c:v>
                </c:pt>
                <c:pt idx="752">
                  <c:v>8490</c:v>
                </c:pt>
                <c:pt idx="753">
                  <c:v>8500</c:v>
                </c:pt>
                <c:pt idx="754">
                  <c:v>8510</c:v>
                </c:pt>
                <c:pt idx="755">
                  <c:v>8520</c:v>
                </c:pt>
                <c:pt idx="756">
                  <c:v>8530</c:v>
                </c:pt>
                <c:pt idx="757">
                  <c:v>8540</c:v>
                </c:pt>
                <c:pt idx="758">
                  <c:v>8550</c:v>
                </c:pt>
                <c:pt idx="759">
                  <c:v>8560</c:v>
                </c:pt>
                <c:pt idx="760">
                  <c:v>8570</c:v>
                </c:pt>
                <c:pt idx="761">
                  <c:v>8580</c:v>
                </c:pt>
                <c:pt idx="762">
                  <c:v>8590</c:v>
                </c:pt>
                <c:pt idx="763">
                  <c:v>8600</c:v>
                </c:pt>
                <c:pt idx="764">
                  <c:v>8610</c:v>
                </c:pt>
                <c:pt idx="765">
                  <c:v>8620</c:v>
                </c:pt>
                <c:pt idx="766">
                  <c:v>8630</c:v>
                </c:pt>
                <c:pt idx="767">
                  <c:v>8640</c:v>
                </c:pt>
                <c:pt idx="768">
                  <c:v>8650</c:v>
                </c:pt>
                <c:pt idx="769">
                  <c:v>8660</c:v>
                </c:pt>
                <c:pt idx="770">
                  <c:v>8670</c:v>
                </c:pt>
                <c:pt idx="771">
                  <c:v>8680</c:v>
                </c:pt>
                <c:pt idx="772">
                  <c:v>8690</c:v>
                </c:pt>
                <c:pt idx="773">
                  <c:v>8700</c:v>
                </c:pt>
                <c:pt idx="774">
                  <c:v>8710</c:v>
                </c:pt>
                <c:pt idx="775">
                  <c:v>8720</c:v>
                </c:pt>
                <c:pt idx="776">
                  <c:v>8730</c:v>
                </c:pt>
                <c:pt idx="777">
                  <c:v>8740</c:v>
                </c:pt>
                <c:pt idx="778">
                  <c:v>8750</c:v>
                </c:pt>
                <c:pt idx="779">
                  <c:v>8760</c:v>
                </c:pt>
                <c:pt idx="780">
                  <c:v>8770</c:v>
                </c:pt>
                <c:pt idx="781">
                  <c:v>8780</c:v>
                </c:pt>
                <c:pt idx="782">
                  <c:v>8790</c:v>
                </c:pt>
                <c:pt idx="783">
                  <c:v>8800</c:v>
                </c:pt>
                <c:pt idx="784">
                  <c:v>8810</c:v>
                </c:pt>
                <c:pt idx="785">
                  <c:v>8820</c:v>
                </c:pt>
                <c:pt idx="786">
                  <c:v>8830</c:v>
                </c:pt>
                <c:pt idx="787">
                  <c:v>8840</c:v>
                </c:pt>
                <c:pt idx="788">
                  <c:v>8850</c:v>
                </c:pt>
                <c:pt idx="789">
                  <c:v>8860</c:v>
                </c:pt>
                <c:pt idx="790">
                  <c:v>8870</c:v>
                </c:pt>
                <c:pt idx="791">
                  <c:v>8880</c:v>
                </c:pt>
                <c:pt idx="792">
                  <c:v>8890</c:v>
                </c:pt>
                <c:pt idx="793">
                  <c:v>8900</c:v>
                </c:pt>
                <c:pt idx="794">
                  <c:v>8910</c:v>
                </c:pt>
                <c:pt idx="795">
                  <c:v>8920</c:v>
                </c:pt>
                <c:pt idx="796">
                  <c:v>8930</c:v>
                </c:pt>
                <c:pt idx="797">
                  <c:v>8940</c:v>
                </c:pt>
                <c:pt idx="798">
                  <c:v>8950</c:v>
                </c:pt>
                <c:pt idx="799">
                  <c:v>8960</c:v>
                </c:pt>
                <c:pt idx="800">
                  <c:v>8970</c:v>
                </c:pt>
                <c:pt idx="801">
                  <c:v>8980</c:v>
                </c:pt>
                <c:pt idx="802">
                  <c:v>8990</c:v>
                </c:pt>
                <c:pt idx="803">
                  <c:v>9000</c:v>
                </c:pt>
                <c:pt idx="804">
                  <c:v>9010</c:v>
                </c:pt>
                <c:pt idx="805">
                  <c:v>9020</c:v>
                </c:pt>
                <c:pt idx="806">
                  <c:v>9030</c:v>
                </c:pt>
                <c:pt idx="807">
                  <c:v>9040</c:v>
                </c:pt>
                <c:pt idx="808">
                  <c:v>9050</c:v>
                </c:pt>
                <c:pt idx="809">
                  <c:v>9060</c:v>
                </c:pt>
                <c:pt idx="810">
                  <c:v>9070</c:v>
                </c:pt>
                <c:pt idx="811">
                  <c:v>9080</c:v>
                </c:pt>
                <c:pt idx="812">
                  <c:v>9090</c:v>
                </c:pt>
                <c:pt idx="813">
                  <c:v>9100</c:v>
                </c:pt>
                <c:pt idx="814">
                  <c:v>9110</c:v>
                </c:pt>
                <c:pt idx="815">
                  <c:v>9120</c:v>
                </c:pt>
                <c:pt idx="816">
                  <c:v>9130</c:v>
                </c:pt>
                <c:pt idx="817">
                  <c:v>9140</c:v>
                </c:pt>
                <c:pt idx="818">
                  <c:v>9150</c:v>
                </c:pt>
                <c:pt idx="819">
                  <c:v>9160</c:v>
                </c:pt>
                <c:pt idx="820">
                  <c:v>9170</c:v>
                </c:pt>
                <c:pt idx="821">
                  <c:v>9180</c:v>
                </c:pt>
                <c:pt idx="822">
                  <c:v>9190</c:v>
                </c:pt>
                <c:pt idx="823">
                  <c:v>9200</c:v>
                </c:pt>
                <c:pt idx="824">
                  <c:v>9210</c:v>
                </c:pt>
                <c:pt idx="825">
                  <c:v>9220</c:v>
                </c:pt>
                <c:pt idx="826">
                  <c:v>9230</c:v>
                </c:pt>
                <c:pt idx="827">
                  <c:v>9240</c:v>
                </c:pt>
                <c:pt idx="828">
                  <c:v>9250</c:v>
                </c:pt>
                <c:pt idx="829">
                  <c:v>9260</c:v>
                </c:pt>
                <c:pt idx="830">
                  <c:v>9270</c:v>
                </c:pt>
                <c:pt idx="831">
                  <c:v>9280</c:v>
                </c:pt>
                <c:pt idx="832">
                  <c:v>9290</c:v>
                </c:pt>
                <c:pt idx="833">
                  <c:v>9300</c:v>
                </c:pt>
                <c:pt idx="834">
                  <c:v>9310</c:v>
                </c:pt>
                <c:pt idx="835">
                  <c:v>9320</c:v>
                </c:pt>
                <c:pt idx="836">
                  <c:v>9330</c:v>
                </c:pt>
                <c:pt idx="837">
                  <c:v>9340</c:v>
                </c:pt>
                <c:pt idx="838">
                  <c:v>9350</c:v>
                </c:pt>
                <c:pt idx="839">
                  <c:v>9360</c:v>
                </c:pt>
                <c:pt idx="840">
                  <c:v>9370</c:v>
                </c:pt>
                <c:pt idx="841">
                  <c:v>9380</c:v>
                </c:pt>
                <c:pt idx="842">
                  <c:v>9390</c:v>
                </c:pt>
                <c:pt idx="843">
                  <c:v>9400</c:v>
                </c:pt>
                <c:pt idx="844">
                  <c:v>9410</c:v>
                </c:pt>
                <c:pt idx="845">
                  <c:v>9420</c:v>
                </c:pt>
                <c:pt idx="846">
                  <c:v>9430</c:v>
                </c:pt>
                <c:pt idx="847">
                  <c:v>9440</c:v>
                </c:pt>
                <c:pt idx="848">
                  <c:v>9450</c:v>
                </c:pt>
                <c:pt idx="849">
                  <c:v>9460</c:v>
                </c:pt>
                <c:pt idx="850">
                  <c:v>9470</c:v>
                </c:pt>
                <c:pt idx="851">
                  <c:v>9480</c:v>
                </c:pt>
                <c:pt idx="852">
                  <c:v>9490</c:v>
                </c:pt>
                <c:pt idx="853">
                  <c:v>9500</c:v>
                </c:pt>
                <c:pt idx="854">
                  <c:v>9510</c:v>
                </c:pt>
                <c:pt idx="855">
                  <c:v>9520</c:v>
                </c:pt>
                <c:pt idx="856">
                  <c:v>9530</c:v>
                </c:pt>
                <c:pt idx="857">
                  <c:v>9540</c:v>
                </c:pt>
                <c:pt idx="858">
                  <c:v>9550</c:v>
                </c:pt>
                <c:pt idx="859">
                  <c:v>9560</c:v>
                </c:pt>
                <c:pt idx="860">
                  <c:v>9570</c:v>
                </c:pt>
                <c:pt idx="861">
                  <c:v>9580</c:v>
                </c:pt>
                <c:pt idx="862">
                  <c:v>9590</c:v>
                </c:pt>
                <c:pt idx="863">
                  <c:v>9600</c:v>
                </c:pt>
                <c:pt idx="864">
                  <c:v>9610</c:v>
                </c:pt>
                <c:pt idx="865">
                  <c:v>9620</c:v>
                </c:pt>
                <c:pt idx="866">
                  <c:v>9630</c:v>
                </c:pt>
                <c:pt idx="867">
                  <c:v>9640</c:v>
                </c:pt>
                <c:pt idx="868">
                  <c:v>9650</c:v>
                </c:pt>
                <c:pt idx="869">
                  <c:v>9660</c:v>
                </c:pt>
                <c:pt idx="870">
                  <c:v>9670</c:v>
                </c:pt>
                <c:pt idx="871">
                  <c:v>9680</c:v>
                </c:pt>
                <c:pt idx="872">
                  <c:v>9690</c:v>
                </c:pt>
                <c:pt idx="873">
                  <c:v>9700</c:v>
                </c:pt>
                <c:pt idx="874">
                  <c:v>9710</c:v>
                </c:pt>
                <c:pt idx="875">
                  <c:v>9720</c:v>
                </c:pt>
                <c:pt idx="876">
                  <c:v>9730</c:v>
                </c:pt>
                <c:pt idx="877">
                  <c:v>9740</c:v>
                </c:pt>
                <c:pt idx="878">
                  <c:v>9750</c:v>
                </c:pt>
                <c:pt idx="879">
                  <c:v>9760</c:v>
                </c:pt>
                <c:pt idx="880">
                  <c:v>9770</c:v>
                </c:pt>
                <c:pt idx="881">
                  <c:v>9780</c:v>
                </c:pt>
                <c:pt idx="882">
                  <c:v>9790</c:v>
                </c:pt>
                <c:pt idx="883">
                  <c:v>9800</c:v>
                </c:pt>
                <c:pt idx="884">
                  <c:v>9810</c:v>
                </c:pt>
                <c:pt idx="885">
                  <c:v>9820</c:v>
                </c:pt>
                <c:pt idx="886">
                  <c:v>9830</c:v>
                </c:pt>
                <c:pt idx="887">
                  <c:v>9840</c:v>
                </c:pt>
                <c:pt idx="888">
                  <c:v>9850</c:v>
                </c:pt>
                <c:pt idx="889">
                  <c:v>9860</c:v>
                </c:pt>
                <c:pt idx="890">
                  <c:v>9870</c:v>
                </c:pt>
                <c:pt idx="891">
                  <c:v>9880</c:v>
                </c:pt>
                <c:pt idx="892">
                  <c:v>9890</c:v>
                </c:pt>
                <c:pt idx="893">
                  <c:v>9900</c:v>
                </c:pt>
                <c:pt idx="894">
                  <c:v>9910</c:v>
                </c:pt>
                <c:pt idx="895">
                  <c:v>9920</c:v>
                </c:pt>
                <c:pt idx="896">
                  <c:v>9930</c:v>
                </c:pt>
                <c:pt idx="897">
                  <c:v>9940</c:v>
                </c:pt>
                <c:pt idx="898">
                  <c:v>9950</c:v>
                </c:pt>
                <c:pt idx="899">
                  <c:v>9960</c:v>
                </c:pt>
                <c:pt idx="900">
                  <c:v>9970</c:v>
                </c:pt>
                <c:pt idx="901">
                  <c:v>9980</c:v>
                </c:pt>
                <c:pt idx="902">
                  <c:v>9990</c:v>
                </c:pt>
                <c:pt idx="903">
                  <c:v>10000</c:v>
                </c:pt>
                <c:pt idx="904">
                  <c:v>10010</c:v>
                </c:pt>
                <c:pt idx="905">
                  <c:v>10020</c:v>
                </c:pt>
                <c:pt idx="906">
                  <c:v>10030</c:v>
                </c:pt>
                <c:pt idx="907">
                  <c:v>10040</c:v>
                </c:pt>
                <c:pt idx="908">
                  <c:v>10050</c:v>
                </c:pt>
                <c:pt idx="909">
                  <c:v>10060</c:v>
                </c:pt>
                <c:pt idx="910">
                  <c:v>10070</c:v>
                </c:pt>
                <c:pt idx="911">
                  <c:v>10080</c:v>
                </c:pt>
                <c:pt idx="912">
                  <c:v>10090</c:v>
                </c:pt>
                <c:pt idx="913">
                  <c:v>10100</c:v>
                </c:pt>
                <c:pt idx="914">
                  <c:v>10110</c:v>
                </c:pt>
                <c:pt idx="915">
                  <c:v>10120</c:v>
                </c:pt>
                <c:pt idx="916">
                  <c:v>10130</c:v>
                </c:pt>
                <c:pt idx="917">
                  <c:v>10140</c:v>
                </c:pt>
                <c:pt idx="918">
                  <c:v>10150</c:v>
                </c:pt>
                <c:pt idx="919">
                  <c:v>10160</c:v>
                </c:pt>
                <c:pt idx="920">
                  <c:v>10170</c:v>
                </c:pt>
                <c:pt idx="921">
                  <c:v>10180</c:v>
                </c:pt>
                <c:pt idx="922">
                  <c:v>10190</c:v>
                </c:pt>
                <c:pt idx="923">
                  <c:v>10200</c:v>
                </c:pt>
                <c:pt idx="924">
                  <c:v>10210</c:v>
                </c:pt>
                <c:pt idx="925">
                  <c:v>10220</c:v>
                </c:pt>
                <c:pt idx="926">
                  <c:v>10230</c:v>
                </c:pt>
                <c:pt idx="927">
                  <c:v>10240</c:v>
                </c:pt>
                <c:pt idx="928">
                  <c:v>10250</c:v>
                </c:pt>
                <c:pt idx="929">
                  <c:v>10260</c:v>
                </c:pt>
                <c:pt idx="930">
                  <c:v>10270</c:v>
                </c:pt>
                <c:pt idx="931">
                  <c:v>10280</c:v>
                </c:pt>
                <c:pt idx="932">
                  <c:v>10290</c:v>
                </c:pt>
                <c:pt idx="933">
                  <c:v>10300</c:v>
                </c:pt>
                <c:pt idx="934">
                  <c:v>10310</c:v>
                </c:pt>
                <c:pt idx="935">
                  <c:v>10320</c:v>
                </c:pt>
                <c:pt idx="936">
                  <c:v>10330</c:v>
                </c:pt>
                <c:pt idx="937">
                  <c:v>10340</c:v>
                </c:pt>
                <c:pt idx="938">
                  <c:v>10350</c:v>
                </c:pt>
                <c:pt idx="939">
                  <c:v>10360</c:v>
                </c:pt>
                <c:pt idx="940">
                  <c:v>10370</c:v>
                </c:pt>
                <c:pt idx="941">
                  <c:v>10380</c:v>
                </c:pt>
                <c:pt idx="942">
                  <c:v>10390</c:v>
                </c:pt>
                <c:pt idx="943">
                  <c:v>10400</c:v>
                </c:pt>
                <c:pt idx="944">
                  <c:v>10410</c:v>
                </c:pt>
                <c:pt idx="945">
                  <c:v>10420</c:v>
                </c:pt>
                <c:pt idx="946">
                  <c:v>10430</c:v>
                </c:pt>
                <c:pt idx="947">
                  <c:v>10440</c:v>
                </c:pt>
                <c:pt idx="948">
                  <c:v>10450</c:v>
                </c:pt>
                <c:pt idx="949">
                  <c:v>10460</c:v>
                </c:pt>
                <c:pt idx="950">
                  <c:v>10470</c:v>
                </c:pt>
                <c:pt idx="951">
                  <c:v>10480</c:v>
                </c:pt>
                <c:pt idx="952">
                  <c:v>10490</c:v>
                </c:pt>
                <c:pt idx="953">
                  <c:v>10500</c:v>
                </c:pt>
                <c:pt idx="954">
                  <c:v>10510</c:v>
                </c:pt>
                <c:pt idx="955">
                  <c:v>10520</c:v>
                </c:pt>
                <c:pt idx="956">
                  <c:v>10530</c:v>
                </c:pt>
                <c:pt idx="957">
                  <c:v>10540</c:v>
                </c:pt>
                <c:pt idx="958">
                  <c:v>10550</c:v>
                </c:pt>
                <c:pt idx="959">
                  <c:v>10560</c:v>
                </c:pt>
                <c:pt idx="960">
                  <c:v>10570</c:v>
                </c:pt>
                <c:pt idx="961">
                  <c:v>10580</c:v>
                </c:pt>
                <c:pt idx="962">
                  <c:v>10590</c:v>
                </c:pt>
                <c:pt idx="963">
                  <c:v>10600</c:v>
                </c:pt>
                <c:pt idx="964">
                  <c:v>10610</c:v>
                </c:pt>
                <c:pt idx="965">
                  <c:v>10620</c:v>
                </c:pt>
                <c:pt idx="966">
                  <c:v>10630</c:v>
                </c:pt>
                <c:pt idx="967">
                  <c:v>10640</c:v>
                </c:pt>
                <c:pt idx="968">
                  <c:v>10650</c:v>
                </c:pt>
                <c:pt idx="969">
                  <c:v>10660</c:v>
                </c:pt>
                <c:pt idx="970">
                  <c:v>10670</c:v>
                </c:pt>
                <c:pt idx="971">
                  <c:v>10680</c:v>
                </c:pt>
                <c:pt idx="972">
                  <c:v>10690</c:v>
                </c:pt>
                <c:pt idx="973">
                  <c:v>10700</c:v>
                </c:pt>
                <c:pt idx="974">
                  <c:v>10710</c:v>
                </c:pt>
                <c:pt idx="975">
                  <c:v>10720</c:v>
                </c:pt>
                <c:pt idx="976">
                  <c:v>10730</c:v>
                </c:pt>
                <c:pt idx="977">
                  <c:v>10740</c:v>
                </c:pt>
                <c:pt idx="978">
                  <c:v>10750</c:v>
                </c:pt>
                <c:pt idx="979">
                  <c:v>10760</c:v>
                </c:pt>
                <c:pt idx="980">
                  <c:v>10770</c:v>
                </c:pt>
                <c:pt idx="981">
                  <c:v>10780</c:v>
                </c:pt>
                <c:pt idx="982">
                  <c:v>10790</c:v>
                </c:pt>
                <c:pt idx="983">
                  <c:v>10800</c:v>
                </c:pt>
                <c:pt idx="984">
                  <c:v>10810</c:v>
                </c:pt>
                <c:pt idx="985">
                  <c:v>10820</c:v>
                </c:pt>
                <c:pt idx="986">
                  <c:v>10830</c:v>
                </c:pt>
                <c:pt idx="987">
                  <c:v>10840</c:v>
                </c:pt>
                <c:pt idx="988">
                  <c:v>10850</c:v>
                </c:pt>
                <c:pt idx="989">
                  <c:v>10860</c:v>
                </c:pt>
                <c:pt idx="990">
                  <c:v>10870</c:v>
                </c:pt>
                <c:pt idx="991">
                  <c:v>10880</c:v>
                </c:pt>
                <c:pt idx="992">
                  <c:v>10890</c:v>
                </c:pt>
                <c:pt idx="993">
                  <c:v>10900</c:v>
                </c:pt>
                <c:pt idx="994">
                  <c:v>10910</c:v>
                </c:pt>
                <c:pt idx="995">
                  <c:v>10920</c:v>
                </c:pt>
                <c:pt idx="996">
                  <c:v>10930</c:v>
                </c:pt>
                <c:pt idx="997">
                  <c:v>10940</c:v>
                </c:pt>
                <c:pt idx="998">
                  <c:v>10950</c:v>
                </c:pt>
                <c:pt idx="999">
                  <c:v>10960</c:v>
                </c:pt>
                <c:pt idx="1000">
                  <c:v>10970</c:v>
                </c:pt>
                <c:pt idx="1001">
                  <c:v>10980</c:v>
                </c:pt>
                <c:pt idx="1002">
                  <c:v>10990</c:v>
                </c:pt>
                <c:pt idx="1003">
                  <c:v>11000</c:v>
                </c:pt>
                <c:pt idx="1004">
                  <c:v>11010</c:v>
                </c:pt>
                <c:pt idx="1005">
                  <c:v>11020</c:v>
                </c:pt>
                <c:pt idx="1006">
                  <c:v>11030</c:v>
                </c:pt>
                <c:pt idx="1007">
                  <c:v>11040</c:v>
                </c:pt>
                <c:pt idx="1008">
                  <c:v>11050</c:v>
                </c:pt>
                <c:pt idx="1009">
                  <c:v>11060</c:v>
                </c:pt>
                <c:pt idx="1010">
                  <c:v>11070</c:v>
                </c:pt>
                <c:pt idx="1011">
                  <c:v>11080</c:v>
                </c:pt>
                <c:pt idx="1012">
                  <c:v>11090</c:v>
                </c:pt>
                <c:pt idx="1013">
                  <c:v>11100</c:v>
                </c:pt>
                <c:pt idx="1014">
                  <c:v>11110</c:v>
                </c:pt>
                <c:pt idx="1015">
                  <c:v>11120</c:v>
                </c:pt>
                <c:pt idx="1016">
                  <c:v>11130</c:v>
                </c:pt>
                <c:pt idx="1017">
                  <c:v>11140</c:v>
                </c:pt>
                <c:pt idx="1018">
                  <c:v>11150</c:v>
                </c:pt>
                <c:pt idx="1019">
                  <c:v>11160</c:v>
                </c:pt>
                <c:pt idx="1020">
                  <c:v>11170</c:v>
                </c:pt>
                <c:pt idx="1021">
                  <c:v>11180</c:v>
                </c:pt>
                <c:pt idx="1022">
                  <c:v>11190</c:v>
                </c:pt>
                <c:pt idx="1023">
                  <c:v>11200</c:v>
                </c:pt>
                <c:pt idx="1024">
                  <c:v>11210</c:v>
                </c:pt>
                <c:pt idx="1025">
                  <c:v>11220</c:v>
                </c:pt>
                <c:pt idx="1026">
                  <c:v>11230</c:v>
                </c:pt>
                <c:pt idx="1027">
                  <c:v>11240</c:v>
                </c:pt>
                <c:pt idx="1028">
                  <c:v>11250</c:v>
                </c:pt>
                <c:pt idx="1029">
                  <c:v>11260</c:v>
                </c:pt>
                <c:pt idx="1030">
                  <c:v>11270</c:v>
                </c:pt>
                <c:pt idx="1031">
                  <c:v>11280</c:v>
                </c:pt>
                <c:pt idx="1032">
                  <c:v>11290</c:v>
                </c:pt>
                <c:pt idx="1033">
                  <c:v>11300</c:v>
                </c:pt>
                <c:pt idx="1034">
                  <c:v>11310</c:v>
                </c:pt>
                <c:pt idx="1035">
                  <c:v>11320</c:v>
                </c:pt>
                <c:pt idx="1036">
                  <c:v>11330</c:v>
                </c:pt>
                <c:pt idx="1037">
                  <c:v>11340</c:v>
                </c:pt>
                <c:pt idx="1038">
                  <c:v>11350</c:v>
                </c:pt>
                <c:pt idx="1039">
                  <c:v>11360</c:v>
                </c:pt>
                <c:pt idx="1040">
                  <c:v>11370</c:v>
                </c:pt>
                <c:pt idx="1041">
                  <c:v>11380</c:v>
                </c:pt>
                <c:pt idx="1042">
                  <c:v>11390</c:v>
                </c:pt>
                <c:pt idx="1043">
                  <c:v>11400</c:v>
                </c:pt>
                <c:pt idx="1044">
                  <c:v>11410</c:v>
                </c:pt>
                <c:pt idx="1045">
                  <c:v>11420</c:v>
                </c:pt>
                <c:pt idx="1046">
                  <c:v>11430</c:v>
                </c:pt>
                <c:pt idx="1047">
                  <c:v>11440</c:v>
                </c:pt>
                <c:pt idx="1048">
                  <c:v>11450</c:v>
                </c:pt>
                <c:pt idx="1049">
                  <c:v>11460</c:v>
                </c:pt>
                <c:pt idx="1050">
                  <c:v>11470</c:v>
                </c:pt>
                <c:pt idx="1051">
                  <c:v>11480</c:v>
                </c:pt>
                <c:pt idx="1052">
                  <c:v>11490</c:v>
                </c:pt>
                <c:pt idx="1053">
                  <c:v>11500</c:v>
                </c:pt>
                <c:pt idx="1054">
                  <c:v>11510</c:v>
                </c:pt>
                <c:pt idx="1055">
                  <c:v>11520</c:v>
                </c:pt>
                <c:pt idx="1056">
                  <c:v>11530</c:v>
                </c:pt>
                <c:pt idx="1057">
                  <c:v>11540</c:v>
                </c:pt>
                <c:pt idx="1058">
                  <c:v>11550</c:v>
                </c:pt>
                <c:pt idx="1059">
                  <c:v>11560</c:v>
                </c:pt>
                <c:pt idx="1060">
                  <c:v>11570</c:v>
                </c:pt>
                <c:pt idx="1061">
                  <c:v>11580</c:v>
                </c:pt>
                <c:pt idx="1062">
                  <c:v>11590</c:v>
                </c:pt>
                <c:pt idx="1063">
                  <c:v>11600</c:v>
                </c:pt>
                <c:pt idx="1064">
                  <c:v>11610</c:v>
                </c:pt>
                <c:pt idx="1065">
                  <c:v>11620</c:v>
                </c:pt>
                <c:pt idx="1066">
                  <c:v>11630</c:v>
                </c:pt>
                <c:pt idx="1067">
                  <c:v>11640</c:v>
                </c:pt>
                <c:pt idx="1068">
                  <c:v>11650</c:v>
                </c:pt>
                <c:pt idx="1069">
                  <c:v>11660</c:v>
                </c:pt>
                <c:pt idx="1070">
                  <c:v>11670</c:v>
                </c:pt>
                <c:pt idx="1071">
                  <c:v>11680</c:v>
                </c:pt>
                <c:pt idx="1072">
                  <c:v>11690</c:v>
                </c:pt>
                <c:pt idx="1073">
                  <c:v>11700</c:v>
                </c:pt>
                <c:pt idx="1074">
                  <c:v>11710</c:v>
                </c:pt>
                <c:pt idx="1075">
                  <c:v>11720</c:v>
                </c:pt>
                <c:pt idx="1076">
                  <c:v>11730</c:v>
                </c:pt>
                <c:pt idx="1077">
                  <c:v>11740</c:v>
                </c:pt>
                <c:pt idx="1078">
                  <c:v>11750</c:v>
                </c:pt>
                <c:pt idx="1079">
                  <c:v>11760</c:v>
                </c:pt>
                <c:pt idx="1080">
                  <c:v>11770</c:v>
                </c:pt>
                <c:pt idx="1081">
                  <c:v>11780</c:v>
                </c:pt>
                <c:pt idx="1082">
                  <c:v>11790</c:v>
                </c:pt>
                <c:pt idx="1083">
                  <c:v>11800</c:v>
                </c:pt>
                <c:pt idx="1084">
                  <c:v>11810</c:v>
                </c:pt>
                <c:pt idx="1085">
                  <c:v>11820</c:v>
                </c:pt>
                <c:pt idx="1086">
                  <c:v>11830</c:v>
                </c:pt>
                <c:pt idx="1087">
                  <c:v>11840</c:v>
                </c:pt>
                <c:pt idx="1088">
                  <c:v>11850</c:v>
                </c:pt>
                <c:pt idx="1089">
                  <c:v>11860</c:v>
                </c:pt>
                <c:pt idx="1090">
                  <c:v>11870</c:v>
                </c:pt>
                <c:pt idx="1091">
                  <c:v>11880</c:v>
                </c:pt>
                <c:pt idx="1092">
                  <c:v>11890</c:v>
                </c:pt>
                <c:pt idx="1093">
                  <c:v>11900</c:v>
                </c:pt>
                <c:pt idx="1094">
                  <c:v>11910</c:v>
                </c:pt>
                <c:pt idx="1095">
                  <c:v>11920</c:v>
                </c:pt>
                <c:pt idx="1096">
                  <c:v>11930</c:v>
                </c:pt>
                <c:pt idx="1097">
                  <c:v>11940</c:v>
                </c:pt>
                <c:pt idx="1098">
                  <c:v>11950</c:v>
                </c:pt>
                <c:pt idx="1099">
                  <c:v>11960</c:v>
                </c:pt>
                <c:pt idx="1100">
                  <c:v>11970</c:v>
                </c:pt>
                <c:pt idx="1101">
                  <c:v>11980</c:v>
                </c:pt>
                <c:pt idx="1102">
                  <c:v>11990</c:v>
                </c:pt>
                <c:pt idx="1103">
                  <c:v>12000</c:v>
                </c:pt>
                <c:pt idx="1104">
                  <c:v>12010</c:v>
                </c:pt>
                <c:pt idx="1105">
                  <c:v>12020</c:v>
                </c:pt>
                <c:pt idx="1106">
                  <c:v>12030</c:v>
                </c:pt>
                <c:pt idx="1107">
                  <c:v>12040</c:v>
                </c:pt>
                <c:pt idx="1108">
                  <c:v>12050</c:v>
                </c:pt>
                <c:pt idx="1109">
                  <c:v>12060</c:v>
                </c:pt>
                <c:pt idx="1110">
                  <c:v>12070</c:v>
                </c:pt>
                <c:pt idx="1111">
                  <c:v>12080</c:v>
                </c:pt>
                <c:pt idx="1112">
                  <c:v>12090</c:v>
                </c:pt>
                <c:pt idx="1113">
                  <c:v>12100</c:v>
                </c:pt>
                <c:pt idx="1114">
                  <c:v>12110</c:v>
                </c:pt>
                <c:pt idx="1115">
                  <c:v>12120</c:v>
                </c:pt>
                <c:pt idx="1116">
                  <c:v>12130</c:v>
                </c:pt>
                <c:pt idx="1117">
                  <c:v>12140</c:v>
                </c:pt>
                <c:pt idx="1118">
                  <c:v>12150</c:v>
                </c:pt>
                <c:pt idx="1119">
                  <c:v>12160</c:v>
                </c:pt>
                <c:pt idx="1120">
                  <c:v>12170</c:v>
                </c:pt>
                <c:pt idx="1121">
                  <c:v>12180</c:v>
                </c:pt>
                <c:pt idx="1122">
                  <c:v>12190</c:v>
                </c:pt>
                <c:pt idx="1123">
                  <c:v>12200</c:v>
                </c:pt>
                <c:pt idx="1124">
                  <c:v>12210</c:v>
                </c:pt>
                <c:pt idx="1125">
                  <c:v>12220</c:v>
                </c:pt>
                <c:pt idx="1126">
                  <c:v>12230</c:v>
                </c:pt>
                <c:pt idx="1127">
                  <c:v>12240</c:v>
                </c:pt>
                <c:pt idx="1128">
                  <c:v>12250</c:v>
                </c:pt>
                <c:pt idx="1129">
                  <c:v>12260</c:v>
                </c:pt>
                <c:pt idx="1130">
                  <c:v>12270</c:v>
                </c:pt>
                <c:pt idx="1131">
                  <c:v>12280</c:v>
                </c:pt>
                <c:pt idx="1132">
                  <c:v>12290</c:v>
                </c:pt>
                <c:pt idx="1133">
                  <c:v>12300</c:v>
                </c:pt>
                <c:pt idx="1134">
                  <c:v>12310</c:v>
                </c:pt>
                <c:pt idx="1135">
                  <c:v>12320</c:v>
                </c:pt>
                <c:pt idx="1136">
                  <c:v>12330</c:v>
                </c:pt>
                <c:pt idx="1137">
                  <c:v>12340</c:v>
                </c:pt>
                <c:pt idx="1138">
                  <c:v>12350</c:v>
                </c:pt>
                <c:pt idx="1139">
                  <c:v>12360</c:v>
                </c:pt>
                <c:pt idx="1140">
                  <c:v>12370</c:v>
                </c:pt>
                <c:pt idx="1141">
                  <c:v>12380</c:v>
                </c:pt>
                <c:pt idx="1142">
                  <c:v>12390</c:v>
                </c:pt>
                <c:pt idx="1143">
                  <c:v>12400</c:v>
                </c:pt>
                <c:pt idx="1144">
                  <c:v>12410</c:v>
                </c:pt>
                <c:pt idx="1145">
                  <c:v>12420</c:v>
                </c:pt>
                <c:pt idx="1146">
                  <c:v>12430</c:v>
                </c:pt>
                <c:pt idx="1147">
                  <c:v>12440</c:v>
                </c:pt>
                <c:pt idx="1148">
                  <c:v>12450</c:v>
                </c:pt>
                <c:pt idx="1149">
                  <c:v>12460</c:v>
                </c:pt>
                <c:pt idx="1150">
                  <c:v>12470</c:v>
                </c:pt>
                <c:pt idx="1151">
                  <c:v>12480</c:v>
                </c:pt>
                <c:pt idx="1152">
                  <c:v>12490</c:v>
                </c:pt>
                <c:pt idx="1153">
                  <c:v>12500</c:v>
                </c:pt>
                <c:pt idx="1154">
                  <c:v>12510</c:v>
                </c:pt>
                <c:pt idx="1155">
                  <c:v>12520</c:v>
                </c:pt>
                <c:pt idx="1156">
                  <c:v>12530</c:v>
                </c:pt>
                <c:pt idx="1157">
                  <c:v>12540</c:v>
                </c:pt>
                <c:pt idx="1158">
                  <c:v>12550</c:v>
                </c:pt>
                <c:pt idx="1159">
                  <c:v>12560</c:v>
                </c:pt>
                <c:pt idx="1160">
                  <c:v>12570</c:v>
                </c:pt>
                <c:pt idx="1161">
                  <c:v>12580</c:v>
                </c:pt>
                <c:pt idx="1162">
                  <c:v>12590</c:v>
                </c:pt>
                <c:pt idx="1163">
                  <c:v>12600</c:v>
                </c:pt>
                <c:pt idx="1164">
                  <c:v>12610</c:v>
                </c:pt>
                <c:pt idx="1165">
                  <c:v>12620</c:v>
                </c:pt>
                <c:pt idx="1166">
                  <c:v>12630</c:v>
                </c:pt>
                <c:pt idx="1167">
                  <c:v>12640</c:v>
                </c:pt>
                <c:pt idx="1168">
                  <c:v>12650</c:v>
                </c:pt>
                <c:pt idx="1169">
                  <c:v>12660</c:v>
                </c:pt>
                <c:pt idx="1170">
                  <c:v>12670</c:v>
                </c:pt>
                <c:pt idx="1171">
                  <c:v>12680</c:v>
                </c:pt>
                <c:pt idx="1172">
                  <c:v>12690</c:v>
                </c:pt>
                <c:pt idx="1173">
                  <c:v>12700</c:v>
                </c:pt>
                <c:pt idx="1174">
                  <c:v>12710</c:v>
                </c:pt>
                <c:pt idx="1175">
                  <c:v>12720</c:v>
                </c:pt>
                <c:pt idx="1176">
                  <c:v>12730</c:v>
                </c:pt>
                <c:pt idx="1177">
                  <c:v>12740</c:v>
                </c:pt>
                <c:pt idx="1178">
                  <c:v>12750</c:v>
                </c:pt>
                <c:pt idx="1179">
                  <c:v>12760</c:v>
                </c:pt>
                <c:pt idx="1180">
                  <c:v>12770</c:v>
                </c:pt>
                <c:pt idx="1181">
                  <c:v>12780</c:v>
                </c:pt>
                <c:pt idx="1182">
                  <c:v>12790</c:v>
                </c:pt>
                <c:pt idx="1183">
                  <c:v>12800</c:v>
                </c:pt>
                <c:pt idx="1184">
                  <c:v>12810</c:v>
                </c:pt>
                <c:pt idx="1185">
                  <c:v>12820</c:v>
                </c:pt>
                <c:pt idx="1186">
                  <c:v>12830</c:v>
                </c:pt>
                <c:pt idx="1187">
                  <c:v>12840</c:v>
                </c:pt>
                <c:pt idx="1188">
                  <c:v>12850</c:v>
                </c:pt>
                <c:pt idx="1189">
                  <c:v>12860</c:v>
                </c:pt>
                <c:pt idx="1190">
                  <c:v>12870</c:v>
                </c:pt>
                <c:pt idx="1191">
                  <c:v>12880</c:v>
                </c:pt>
                <c:pt idx="1192">
                  <c:v>12890</c:v>
                </c:pt>
                <c:pt idx="1193">
                  <c:v>12900</c:v>
                </c:pt>
                <c:pt idx="1194">
                  <c:v>12910</c:v>
                </c:pt>
                <c:pt idx="1195">
                  <c:v>12920</c:v>
                </c:pt>
                <c:pt idx="1196">
                  <c:v>12930</c:v>
                </c:pt>
                <c:pt idx="1197">
                  <c:v>12940</c:v>
                </c:pt>
                <c:pt idx="1198">
                  <c:v>12950</c:v>
                </c:pt>
                <c:pt idx="1199">
                  <c:v>12960</c:v>
                </c:pt>
                <c:pt idx="1200">
                  <c:v>12970</c:v>
                </c:pt>
                <c:pt idx="1201">
                  <c:v>12980</c:v>
                </c:pt>
                <c:pt idx="1202">
                  <c:v>12990</c:v>
                </c:pt>
                <c:pt idx="1203">
                  <c:v>13000</c:v>
                </c:pt>
                <c:pt idx="1204">
                  <c:v>13010</c:v>
                </c:pt>
                <c:pt idx="1205">
                  <c:v>13020</c:v>
                </c:pt>
                <c:pt idx="1206">
                  <c:v>13030</c:v>
                </c:pt>
                <c:pt idx="1207">
                  <c:v>13040</c:v>
                </c:pt>
                <c:pt idx="1208">
                  <c:v>13050</c:v>
                </c:pt>
                <c:pt idx="1209">
                  <c:v>13060</c:v>
                </c:pt>
                <c:pt idx="1210">
                  <c:v>13070</c:v>
                </c:pt>
                <c:pt idx="1211">
                  <c:v>13080</c:v>
                </c:pt>
                <c:pt idx="1212">
                  <c:v>13090</c:v>
                </c:pt>
                <c:pt idx="1213">
                  <c:v>13100</c:v>
                </c:pt>
                <c:pt idx="1214">
                  <c:v>13110</c:v>
                </c:pt>
                <c:pt idx="1215">
                  <c:v>13120</c:v>
                </c:pt>
                <c:pt idx="1216">
                  <c:v>13130</c:v>
                </c:pt>
                <c:pt idx="1217">
                  <c:v>13140</c:v>
                </c:pt>
                <c:pt idx="1218">
                  <c:v>13150</c:v>
                </c:pt>
                <c:pt idx="1219">
                  <c:v>13160</c:v>
                </c:pt>
                <c:pt idx="1220">
                  <c:v>13170</c:v>
                </c:pt>
                <c:pt idx="1221">
                  <c:v>13180</c:v>
                </c:pt>
                <c:pt idx="1222">
                  <c:v>13190</c:v>
                </c:pt>
                <c:pt idx="1223">
                  <c:v>13200</c:v>
                </c:pt>
                <c:pt idx="1224">
                  <c:v>13210</c:v>
                </c:pt>
                <c:pt idx="1225">
                  <c:v>13220</c:v>
                </c:pt>
                <c:pt idx="1226">
                  <c:v>13230</c:v>
                </c:pt>
                <c:pt idx="1227">
                  <c:v>13240</c:v>
                </c:pt>
                <c:pt idx="1228">
                  <c:v>13250</c:v>
                </c:pt>
                <c:pt idx="1229">
                  <c:v>13260</c:v>
                </c:pt>
                <c:pt idx="1230">
                  <c:v>13270</c:v>
                </c:pt>
                <c:pt idx="1231">
                  <c:v>13280</c:v>
                </c:pt>
                <c:pt idx="1232">
                  <c:v>13290</c:v>
                </c:pt>
                <c:pt idx="1233">
                  <c:v>13300</c:v>
                </c:pt>
                <c:pt idx="1234">
                  <c:v>13310</c:v>
                </c:pt>
                <c:pt idx="1235">
                  <c:v>13320</c:v>
                </c:pt>
                <c:pt idx="1236">
                  <c:v>13330</c:v>
                </c:pt>
                <c:pt idx="1237">
                  <c:v>13340</c:v>
                </c:pt>
                <c:pt idx="1238">
                  <c:v>13350</c:v>
                </c:pt>
                <c:pt idx="1239">
                  <c:v>13360</c:v>
                </c:pt>
                <c:pt idx="1240">
                  <c:v>13370</c:v>
                </c:pt>
                <c:pt idx="1241">
                  <c:v>13380</c:v>
                </c:pt>
                <c:pt idx="1242">
                  <c:v>13390</c:v>
                </c:pt>
                <c:pt idx="1243">
                  <c:v>13400</c:v>
                </c:pt>
                <c:pt idx="1244">
                  <c:v>13410</c:v>
                </c:pt>
                <c:pt idx="1245">
                  <c:v>13420</c:v>
                </c:pt>
                <c:pt idx="1246">
                  <c:v>13430</c:v>
                </c:pt>
                <c:pt idx="1247">
                  <c:v>13440</c:v>
                </c:pt>
                <c:pt idx="1248">
                  <c:v>13450</c:v>
                </c:pt>
                <c:pt idx="1249">
                  <c:v>13460</c:v>
                </c:pt>
                <c:pt idx="1250">
                  <c:v>13470</c:v>
                </c:pt>
                <c:pt idx="1251">
                  <c:v>13480</c:v>
                </c:pt>
                <c:pt idx="1252">
                  <c:v>13490</c:v>
                </c:pt>
                <c:pt idx="1253">
                  <c:v>13500</c:v>
                </c:pt>
                <c:pt idx="1254">
                  <c:v>13510</c:v>
                </c:pt>
                <c:pt idx="1255">
                  <c:v>13520</c:v>
                </c:pt>
                <c:pt idx="1256">
                  <c:v>13530</c:v>
                </c:pt>
                <c:pt idx="1257">
                  <c:v>13540</c:v>
                </c:pt>
                <c:pt idx="1258">
                  <c:v>13550</c:v>
                </c:pt>
                <c:pt idx="1259">
                  <c:v>13560</c:v>
                </c:pt>
                <c:pt idx="1260">
                  <c:v>13570</c:v>
                </c:pt>
                <c:pt idx="1261">
                  <c:v>13580</c:v>
                </c:pt>
                <c:pt idx="1262">
                  <c:v>13590</c:v>
                </c:pt>
                <c:pt idx="1263">
                  <c:v>13600</c:v>
                </c:pt>
                <c:pt idx="1264">
                  <c:v>13610</c:v>
                </c:pt>
                <c:pt idx="1265">
                  <c:v>13620</c:v>
                </c:pt>
                <c:pt idx="1266">
                  <c:v>13630</c:v>
                </c:pt>
                <c:pt idx="1267">
                  <c:v>13640</c:v>
                </c:pt>
                <c:pt idx="1268">
                  <c:v>13650</c:v>
                </c:pt>
                <c:pt idx="1269">
                  <c:v>13660</c:v>
                </c:pt>
                <c:pt idx="1270">
                  <c:v>13670</c:v>
                </c:pt>
                <c:pt idx="1271">
                  <c:v>13680</c:v>
                </c:pt>
                <c:pt idx="1272">
                  <c:v>13690</c:v>
                </c:pt>
                <c:pt idx="1273">
                  <c:v>13700</c:v>
                </c:pt>
                <c:pt idx="1274">
                  <c:v>13710</c:v>
                </c:pt>
                <c:pt idx="1275">
                  <c:v>13720</c:v>
                </c:pt>
                <c:pt idx="1276">
                  <c:v>13730</c:v>
                </c:pt>
                <c:pt idx="1277">
                  <c:v>13740</c:v>
                </c:pt>
                <c:pt idx="1278">
                  <c:v>13750</c:v>
                </c:pt>
                <c:pt idx="1279">
                  <c:v>13760</c:v>
                </c:pt>
                <c:pt idx="1280">
                  <c:v>13770</c:v>
                </c:pt>
                <c:pt idx="1281">
                  <c:v>13780</c:v>
                </c:pt>
                <c:pt idx="1282">
                  <c:v>13790</c:v>
                </c:pt>
                <c:pt idx="1283">
                  <c:v>13800</c:v>
                </c:pt>
                <c:pt idx="1284">
                  <c:v>13810</c:v>
                </c:pt>
                <c:pt idx="1285">
                  <c:v>13820</c:v>
                </c:pt>
                <c:pt idx="1286">
                  <c:v>13830</c:v>
                </c:pt>
                <c:pt idx="1287">
                  <c:v>13840</c:v>
                </c:pt>
                <c:pt idx="1288">
                  <c:v>13850</c:v>
                </c:pt>
                <c:pt idx="1289">
                  <c:v>13860</c:v>
                </c:pt>
                <c:pt idx="1290">
                  <c:v>13870</c:v>
                </c:pt>
                <c:pt idx="1291">
                  <c:v>13880</c:v>
                </c:pt>
                <c:pt idx="1292">
                  <c:v>13890</c:v>
                </c:pt>
                <c:pt idx="1293">
                  <c:v>13900</c:v>
                </c:pt>
                <c:pt idx="1294">
                  <c:v>13910</c:v>
                </c:pt>
                <c:pt idx="1295">
                  <c:v>13920</c:v>
                </c:pt>
                <c:pt idx="1296">
                  <c:v>13930</c:v>
                </c:pt>
                <c:pt idx="1297">
                  <c:v>13940</c:v>
                </c:pt>
                <c:pt idx="1298">
                  <c:v>13950</c:v>
                </c:pt>
                <c:pt idx="1299">
                  <c:v>13960</c:v>
                </c:pt>
                <c:pt idx="1300">
                  <c:v>13970</c:v>
                </c:pt>
                <c:pt idx="1301">
                  <c:v>13980</c:v>
                </c:pt>
                <c:pt idx="1302">
                  <c:v>13990</c:v>
                </c:pt>
                <c:pt idx="1303">
                  <c:v>14000</c:v>
                </c:pt>
                <c:pt idx="1304">
                  <c:v>14010</c:v>
                </c:pt>
                <c:pt idx="1305">
                  <c:v>14020</c:v>
                </c:pt>
                <c:pt idx="1306">
                  <c:v>14030</c:v>
                </c:pt>
                <c:pt idx="1307">
                  <c:v>14040</c:v>
                </c:pt>
                <c:pt idx="1308">
                  <c:v>14050</c:v>
                </c:pt>
                <c:pt idx="1309">
                  <c:v>14060</c:v>
                </c:pt>
                <c:pt idx="1310">
                  <c:v>14070</c:v>
                </c:pt>
                <c:pt idx="1311">
                  <c:v>14080</c:v>
                </c:pt>
                <c:pt idx="1312">
                  <c:v>14090</c:v>
                </c:pt>
                <c:pt idx="1313">
                  <c:v>14100</c:v>
                </c:pt>
                <c:pt idx="1314">
                  <c:v>14110</c:v>
                </c:pt>
                <c:pt idx="1315">
                  <c:v>14120</c:v>
                </c:pt>
                <c:pt idx="1316">
                  <c:v>14130</c:v>
                </c:pt>
                <c:pt idx="1317">
                  <c:v>14140</c:v>
                </c:pt>
                <c:pt idx="1318">
                  <c:v>14150</c:v>
                </c:pt>
                <c:pt idx="1319">
                  <c:v>14160</c:v>
                </c:pt>
                <c:pt idx="1320">
                  <c:v>14170</c:v>
                </c:pt>
                <c:pt idx="1321">
                  <c:v>14180</c:v>
                </c:pt>
                <c:pt idx="1322">
                  <c:v>14190</c:v>
                </c:pt>
                <c:pt idx="1323">
                  <c:v>14200</c:v>
                </c:pt>
                <c:pt idx="1324">
                  <c:v>14210</c:v>
                </c:pt>
                <c:pt idx="1325">
                  <c:v>14220</c:v>
                </c:pt>
                <c:pt idx="1326">
                  <c:v>14230</c:v>
                </c:pt>
                <c:pt idx="1327">
                  <c:v>14240</c:v>
                </c:pt>
                <c:pt idx="1328">
                  <c:v>14250</c:v>
                </c:pt>
                <c:pt idx="1329">
                  <c:v>14260</c:v>
                </c:pt>
                <c:pt idx="1330">
                  <c:v>14270</c:v>
                </c:pt>
                <c:pt idx="1331">
                  <c:v>14280</c:v>
                </c:pt>
                <c:pt idx="1332">
                  <c:v>14290</c:v>
                </c:pt>
                <c:pt idx="1333">
                  <c:v>14300</c:v>
                </c:pt>
                <c:pt idx="1334">
                  <c:v>14310</c:v>
                </c:pt>
                <c:pt idx="1335">
                  <c:v>14320</c:v>
                </c:pt>
                <c:pt idx="1336">
                  <c:v>14330</c:v>
                </c:pt>
                <c:pt idx="1337">
                  <c:v>14340</c:v>
                </c:pt>
                <c:pt idx="1338">
                  <c:v>14350</c:v>
                </c:pt>
                <c:pt idx="1339">
                  <c:v>14360</c:v>
                </c:pt>
                <c:pt idx="1340">
                  <c:v>14370</c:v>
                </c:pt>
                <c:pt idx="1341">
                  <c:v>14380</c:v>
                </c:pt>
                <c:pt idx="1342">
                  <c:v>14390</c:v>
                </c:pt>
                <c:pt idx="1343">
                  <c:v>14400</c:v>
                </c:pt>
                <c:pt idx="1344">
                  <c:v>14410</c:v>
                </c:pt>
                <c:pt idx="1345">
                  <c:v>14420</c:v>
                </c:pt>
                <c:pt idx="1346">
                  <c:v>14430</c:v>
                </c:pt>
                <c:pt idx="1347">
                  <c:v>14440</c:v>
                </c:pt>
                <c:pt idx="1348">
                  <c:v>14450</c:v>
                </c:pt>
                <c:pt idx="1349">
                  <c:v>14460</c:v>
                </c:pt>
                <c:pt idx="1350">
                  <c:v>14470</c:v>
                </c:pt>
                <c:pt idx="1351">
                  <c:v>14480</c:v>
                </c:pt>
                <c:pt idx="1352">
                  <c:v>14490</c:v>
                </c:pt>
                <c:pt idx="1353">
                  <c:v>14500</c:v>
                </c:pt>
                <c:pt idx="1354">
                  <c:v>14510</c:v>
                </c:pt>
                <c:pt idx="1355">
                  <c:v>14520</c:v>
                </c:pt>
                <c:pt idx="1356">
                  <c:v>14530</c:v>
                </c:pt>
                <c:pt idx="1357">
                  <c:v>14540</c:v>
                </c:pt>
                <c:pt idx="1358">
                  <c:v>14550</c:v>
                </c:pt>
                <c:pt idx="1359">
                  <c:v>14560</c:v>
                </c:pt>
                <c:pt idx="1360">
                  <c:v>14570</c:v>
                </c:pt>
                <c:pt idx="1361">
                  <c:v>14580</c:v>
                </c:pt>
                <c:pt idx="1362">
                  <c:v>14590</c:v>
                </c:pt>
                <c:pt idx="1363">
                  <c:v>14600</c:v>
                </c:pt>
                <c:pt idx="1364">
                  <c:v>14610</c:v>
                </c:pt>
                <c:pt idx="1365">
                  <c:v>14620</c:v>
                </c:pt>
                <c:pt idx="1366">
                  <c:v>14630</c:v>
                </c:pt>
                <c:pt idx="1367">
                  <c:v>14640</c:v>
                </c:pt>
                <c:pt idx="1368">
                  <c:v>14650</c:v>
                </c:pt>
                <c:pt idx="1369">
                  <c:v>14660</c:v>
                </c:pt>
                <c:pt idx="1370">
                  <c:v>14670</c:v>
                </c:pt>
                <c:pt idx="1371">
                  <c:v>14680</c:v>
                </c:pt>
                <c:pt idx="1372">
                  <c:v>14690</c:v>
                </c:pt>
                <c:pt idx="1373">
                  <c:v>14700</c:v>
                </c:pt>
                <c:pt idx="1374">
                  <c:v>14710</c:v>
                </c:pt>
                <c:pt idx="1375">
                  <c:v>14720</c:v>
                </c:pt>
                <c:pt idx="1376">
                  <c:v>14730</c:v>
                </c:pt>
                <c:pt idx="1377">
                  <c:v>14740</c:v>
                </c:pt>
                <c:pt idx="1378">
                  <c:v>14750</c:v>
                </c:pt>
                <c:pt idx="1379">
                  <c:v>14760</c:v>
                </c:pt>
                <c:pt idx="1380">
                  <c:v>14770</c:v>
                </c:pt>
                <c:pt idx="1381">
                  <c:v>14780</c:v>
                </c:pt>
                <c:pt idx="1382">
                  <c:v>14790</c:v>
                </c:pt>
                <c:pt idx="1383">
                  <c:v>14800</c:v>
                </c:pt>
                <c:pt idx="1384">
                  <c:v>14810</c:v>
                </c:pt>
                <c:pt idx="1385">
                  <c:v>14820</c:v>
                </c:pt>
                <c:pt idx="1386">
                  <c:v>14830</c:v>
                </c:pt>
                <c:pt idx="1387">
                  <c:v>14840</c:v>
                </c:pt>
                <c:pt idx="1388">
                  <c:v>14850</c:v>
                </c:pt>
                <c:pt idx="1389">
                  <c:v>14860</c:v>
                </c:pt>
                <c:pt idx="1390">
                  <c:v>14870</c:v>
                </c:pt>
                <c:pt idx="1391">
                  <c:v>14880</c:v>
                </c:pt>
                <c:pt idx="1392">
                  <c:v>14890</c:v>
                </c:pt>
                <c:pt idx="1393">
                  <c:v>14900</c:v>
                </c:pt>
                <c:pt idx="1394">
                  <c:v>14910</c:v>
                </c:pt>
                <c:pt idx="1395">
                  <c:v>14920</c:v>
                </c:pt>
                <c:pt idx="1396">
                  <c:v>14930</c:v>
                </c:pt>
                <c:pt idx="1397">
                  <c:v>14940</c:v>
                </c:pt>
                <c:pt idx="1398">
                  <c:v>14950</c:v>
                </c:pt>
                <c:pt idx="1399">
                  <c:v>14960</c:v>
                </c:pt>
                <c:pt idx="1400">
                  <c:v>14970</c:v>
                </c:pt>
                <c:pt idx="1401">
                  <c:v>14980</c:v>
                </c:pt>
                <c:pt idx="1402">
                  <c:v>14990</c:v>
                </c:pt>
                <c:pt idx="1403">
                  <c:v>15000</c:v>
                </c:pt>
                <c:pt idx="1404">
                  <c:v>15010</c:v>
                </c:pt>
                <c:pt idx="1405">
                  <c:v>15020</c:v>
                </c:pt>
                <c:pt idx="1406">
                  <c:v>15030</c:v>
                </c:pt>
                <c:pt idx="1407">
                  <c:v>15040</c:v>
                </c:pt>
                <c:pt idx="1408">
                  <c:v>15050</c:v>
                </c:pt>
                <c:pt idx="1409">
                  <c:v>15060</c:v>
                </c:pt>
                <c:pt idx="1410">
                  <c:v>15070</c:v>
                </c:pt>
                <c:pt idx="1411">
                  <c:v>15080</c:v>
                </c:pt>
                <c:pt idx="1412">
                  <c:v>15090</c:v>
                </c:pt>
                <c:pt idx="1413">
                  <c:v>15100</c:v>
                </c:pt>
                <c:pt idx="1414">
                  <c:v>15110</c:v>
                </c:pt>
                <c:pt idx="1415">
                  <c:v>15120</c:v>
                </c:pt>
                <c:pt idx="1416">
                  <c:v>15130</c:v>
                </c:pt>
                <c:pt idx="1417">
                  <c:v>15140</c:v>
                </c:pt>
                <c:pt idx="1418">
                  <c:v>15150</c:v>
                </c:pt>
                <c:pt idx="1419">
                  <c:v>15160</c:v>
                </c:pt>
                <c:pt idx="1420">
                  <c:v>15170</c:v>
                </c:pt>
                <c:pt idx="1421">
                  <c:v>15180</c:v>
                </c:pt>
                <c:pt idx="1422">
                  <c:v>15190</c:v>
                </c:pt>
                <c:pt idx="1423">
                  <c:v>15200</c:v>
                </c:pt>
                <c:pt idx="1424">
                  <c:v>15210</c:v>
                </c:pt>
                <c:pt idx="1425">
                  <c:v>15220</c:v>
                </c:pt>
                <c:pt idx="1426">
                  <c:v>15230</c:v>
                </c:pt>
                <c:pt idx="1427">
                  <c:v>15240</c:v>
                </c:pt>
                <c:pt idx="1428">
                  <c:v>15250</c:v>
                </c:pt>
                <c:pt idx="1429">
                  <c:v>15260</c:v>
                </c:pt>
                <c:pt idx="1430">
                  <c:v>15270</c:v>
                </c:pt>
                <c:pt idx="1431">
                  <c:v>15280</c:v>
                </c:pt>
                <c:pt idx="1432">
                  <c:v>15290</c:v>
                </c:pt>
                <c:pt idx="1433">
                  <c:v>15300</c:v>
                </c:pt>
                <c:pt idx="1434">
                  <c:v>15310</c:v>
                </c:pt>
                <c:pt idx="1435">
                  <c:v>15320</c:v>
                </c:pt>
                <c:pt idx="1436">
                  <c:v>15330</c:v>
                </c:pt>
                <c:pt idx="1437">
                  <c:v>15340</c:v>
                </c:pt>
                <c:pt idx="1438">
                  <c:v>15350</c:v>
                </c:pt>
                <c:pt idx="1439">
                  <c:v>15360</c:v>
                </c:pt>
                <c:pt idx="1440">
                  <c:v>15370</c:v>
                </c:pt>
                <c:pt idx="1441">
                  <c:v>15380</c:v>
                </c:pt>
                <c:pt idx="1442">
                  <c:v>15390</c:v>
                </c:pt>
                <c:pt idx="1443">
                  <c:v>15400</c:v>
                </c:pt>
                <c:pt idx="1444">
                  <c:v>15410</c:v>
                </c:pt>
                <c:pt idx="1445">
                  <c:v>15420</c:v>
                </c:pt>
                <c:pt idx="1446">
                  <c:v>15430</c:v>
                </c:pt>
                <c:pt idx="1447">
                  <c:v>15440</c:v>
                </c:pt>
                <c:pt idx="1448">
                  <c:v>15450</c:v>
                </c:pt>
                <c:pt idx="1449">
                  <c:v>15460</c:v>
                </c:pt>
                <c:pt idx="1450">
                  <c:v>15470</c:v>
                </c:pt>
                <c:pt idx="1451">
                  <c:v>15480</c:v>
                </c:pt>
                <c:pt idx="1452">
                  <c:v>15490</c:v>
                </c:pt>
                <c:pt idx="1453">
                  <c:v>15500</c:v>
                </c:pt>
                <c:pt idx="1454">
                  <c:v>15510</c:v>
                </c:pt>
                <c:pt idx="1455">
                  <c:v>15520</c:v>
                </c:pt>
                <c:pt idx="1456">
                  <c:v>15530</c:v>
                </c:pt>
                <c:pt idx="1457">
                  <c:v>15540</c:v>
                </c:pt>
                <c:pt idx="1458">
                  <c:v>15550</c:v>
                </c:pt>
                <c:pt idx="1459">
                  <c:v>15560</c:v>
                </c:pt>
                <c:pt idx="1460">
                  <c:v>15570</c:v>
                </c:pt>
                <c:pt idx="1461">
                  <c:v>15580</c:v>
                </c:pt>
                <c:pt idx="1462">
                  <c:v>15590</c:v>
                </c:pt>
                <c:pt idx="1463">
                  <c:v>15600</c:v>
                </c:pt>
                <c:pt idx="1464">
                  <c:v>15610</c:v>
                </c:pt>
                <c:pt idx="1465">
                  <c:v>15620</c:v>
                </c:pt>
                <c:pt idx="1466">
                  <c:v>15630</c:v>
                </c:pt>
                <c:pt idx="1467">
                  <c:v>15640</c:v>
                </c:pt>
                <c:pt idx="1468">
                  <c:v>15650</c:v>
                </c:pt>
                <c:pt idx="1469">
                  <c:v>15660</c:v>
                </c:pt>
                <c:pt idx="1470">
                  <c:v>15670</c:v>
                </c:pt>
                <c:pt idx="1471">
                  <c:v>15680</c:v>
                </c:pt>
                <c:pt idx="1472">
                  <c:v>15690</c:v>
                </c:pt>
                <c:pt idx="1473">
                  <c:v>15700</c:v>
                </c:pt>
                <c:pt idx="1474">
                  <c:v>15710</c:v>
                </c:pt>
                <c:pt idx="1475">
                  <c:v>15720</c:v>
                </c:pt>
                <c:pt idx="1476">
                  <c:v>15730</c:v>
                </c:pt>
                <c:pt idx="1477">
                  <c:v>15740</c:v>
                </c:pt>
                <c:pt idx="1478">
                  <c:v>15750</c:v>
                </c:pt>
                <c:pt idx="1479">
                  <c:v>15760</c:v>
                </c:pt>
                <c:pt idx="1480">
                  <c:v>15770</c:v>
                </c:pt>
                <c:pt idx="1481">
                  <c:v>15780</c:v>
                </c:pt>
                <c:pt idx="1482">
                  <c:v>15790</c:v>
                </c:pt>
                <c:pt idx="1483">
                  <c:v>15800</c:v>
                </c:pt>
                <c:pt idx="1484">
                  <c:v>15810</c:v>
                </c:pt>
                <c:pt idx="1485">
                  <c:v>15820</c:v>
                </c:pt>
                <c:pt idx="1486">
                  <c:v>15830</c:v>
                </c:pt>
                <c:pt idx="1487">
                  <c:v>15840</c:v>
                </c:pt>
                <c:pt idx="1488">
                  <c:v>15850</c:v>
                </c:pt>
                <c:pt idx="1489">
                  <c:v>15860</c:v>
                </c:pt>
                <c:pt idx="1490">
                  <c:v>15870</c:v>
                </c:pt>
                <c:pt idx="1491">
                  <c:v>15880</c:v>
                </c:pt>
                <c:pt idx="1492">
                  <c:v>15890</c:v>
                </c:pt>
                <c:pt idx="1493">
                  <c:v>15900</c:v>
                </c:pt>
                <c:pt idx="1494">
                  <c:v>15910</c:v>
                </c:pt>
                <c:pt idx="1495">
                  <c:v>15920</c:v>
                </c:pt>
                <c:pt idx="1496">
                  <c:v>15930</c:v>
                </c:pt>
                <c:pt idx="1497">
                  <c:v>15940</c:v>
                </c:pt>
                <c:pt idx="1498">
                  <c:v>15950</c:v>
                </c:pt>
                <c:pt idx="1499">
                  <c:v>15960</c:v>
                </c:pt>
                <c:pt idx="1500">
                  <c:v>15970</c:v>
                </c:pt>
                <c:pt idx="1501">
                  <c:v>15980</c:v>
                </c:pt>
                <c:pt idx="1502">
                  <c:v>15990</c:v>
                </c:pt>
                <c:pt idx="1503">
                  <c:v>16000</c:v>
                </c:pt>
                <c:pt idx="1504">
                  <c:v>16010</c:v>
                </c:pt>
                <c:pt idx="1505">
                  <c:v>16020</c:v>
                </c:pt>
                <c:pt idx="1506">
                  <c:v>16030</c:v>
                </c:pt>
                <c:pt idx="1507">
                  <c:v>16040</c:v>
                </c:pt>
                <c:pt idx="1508">
                  <c:v>16050</c:v>
                </c:pt>
                <c:pt idx="1509">
                  <c:v>16060</c:v>
                </c:pt>
                <c:pt idx="1510">
                  <c:v>16070</c:v>
                </c:pt>
                <c:pt idx="1511">
                  <c:v>16080</c:v>
                </c:pt>
                <c:pt idx="1512">
                  <c:v>16090</c:v>
                </c:pt>
                <c:pt idx="1513">
                  <c:v>16100</c:v>
                </c:pt>
                <c:pt idx="1514">
                  <c:v>16110</c:v>
                </c:pt>
                <c:pt idx="1515">
                  <c:v>16120</c:v>
                </c:pt>
                <c:pt idx="1516">
                  <c:v>16130</c:v>
                </c:pt>
                <c:pt idx="1517">
                  <c:v>16140</c:v>
                </c:pt>
                <c:pt idx="1518">
                  <c:v>16150</c:v>
                </c:pt>
                <c:pt idx="1519">
                  <c:v>16160</c:v>
                </c:pt>
                <c:pt idx="1520">
                  <c:v>16170</c:v>
                </c:pt>
                <c:pt idx="1521">
                  <c:v>16180</c:v>
                </c:pt>
                <c:pt idx="1522">
                  <c:v>16190</c:v>
                </c:pt>
                <c:pt idx="1523">
                  <c:v>16200</c:v>
                </c:pt>
                <c:pt idx="1524">
                  <c:v>16210</c:v>
                </c:pt>
                <c:pt idx="1525">
                  <c:v>16220</c:v>
                </c:pt>
                <c:pt idx="1526">
                  <c:v>16230</c:v>
                </c:pt>
                <c:pt idx="1527">
                  <c:v>16240</c:v>
                </c:pt>
                <c:pt idx="1528">
                  <c:v>16250</c:v>
                </c:pt>
                <c:pt idx="1529">
                  <c:v>16260</c:v>
                </c:pt>
                <c:pt idx="1530">
                  <c:v>16270</c:v>
                </c:pt>
                <c:pt idx="1531">
                  <c:v>16280</c:v>
                </c:pt>
                <c:pt idx="1532">
                  <c:v>16290</c:v>
                </c:pt>
                <c:pt idx="1533">
                  <c:v>16300</c:v>
                </c:pt>
                <c:pt idx="1534">
                  <c:v>16310</c:v>
                </c:pt>
                <c:pt idx="1535">
                  <c:v>16320</c:v>
                </c:pt>
                <c:pt idx="1536">
                  <c:v>16330</c:v>
                </c:pt>
                <c:pt idx="1537">
                  <c:v>16340</c:v>
                </c:pt>
                <c:pt idx="1538">
                  <c:v>16350</c:v>
                </c:pt>
                <c:pt idx="1539">
                  <c:v>16360</c:v>
                </c:pt>
                <c:pt idx="1540">
                  <c:v>16370</c:v>
                </c:pt>
                <c:pt idx="1541">
                  <c:v>16380</c:v>
                </c:pt>
                <c:pt idx="1542">
                  <c:v>16390</c:v>
                </c:pt>
                <c:pt idx="1543">
                  <c:v>16400</c:v>
                </c:pt>
                <c:pt idx="1544">
                  <c:v>16410</c:v>
                </c:pt>
                <c:pt idx="1545">
                  <c:v>16420</c:v>
                </c:pt>
                <c:pt idx="1546">
                  <c:v>16430</c:v>
                </c:pt>
                <c:pt idx="1547">
                  <c:v>16440</c:v>
                </c:pt>
                <c:pt idx="1548">
                  <c:v>16450</c:v>
                </c:pt>
                <c:pt idx="1549">
                  <c:v>16460</c:v>
                </c:pt>
                <c:pt idx="1550">
                  <c:v>16470</c:v>
                </c:pt>
                <c:pt idx="1551">
                  <c:v>16480</c:v>
                </c:pt>
                <c:pt idx="1552">
                  <c:v>16490</c:v>
                </c:pt>
                <c:pt idx="1553">
                  <c:v>16500</c:v>
                </c:pt>
                <c:pt idx="1554">
                  <c:v>16510</c:v>
                </c:pt>
                <c:pt idx="1555">
                  <c:v>16520</c:v>
                </c:pt>
                <c:pt idx="1556">
                  <c:v>16530</c:v>
                </c:pt>
                <c:pt idx="1557">
                  <c:v>16540</c:v>
                </c:pt>
                <c:pt idx="1558">
                  <c:v>16550</c:v>
                </c:pt>
                <c:pt idx="1559">
                  <c:v>16560</c:v>
                </c:pt>
                <c:pt idx="1560">
                  <c:v>16570</c:v>
                </c:pt>
                <c:pt idx="1561">
                  <c:v>16580</c:v>
                </c:pt>
                <c:pt idx="1562">
                  <c:v>16590</c:v>
                </c:pt>
                <c:pt idx="1563">
                  <c:v>16600</c:v>
                </c:pt>
                <c:pt idx="1564">
                  <c:v>16610</c:v>
                </c:pt>
                <c:pt idx="1565">
                  <c:v>16620</c:v>
                </c:pt>
                <c:pt idx="1566">
                  <c:v>16630</c:v>
                </c:pt>
                <c:pt idx="1567">
                  <c:v>16640</c:v>
                </c:pt>
                <c:pt idx="1568">
                  <c:v>16650</c:v>
                </c:pt>
                <c:pt idx="1569">
                  <c:v>16660</c:v>
                </c:pt>
                <c:pt idx="1570">
                  <c:v>16670</c:v>
                </c:pt>
                <c:pt idx="1571">
                  <c:v>16680</c:v>
                </c:pt>
                <c:pt idx="1572">
                  <c:v>16690</c:v>
                </c:pt>
                <c:pt idx="1573">
                  <c:v>16700</c:v>
                </c:pt>
                <c:pt idx="1574">
                  <c:v>16710</c:v>
                </c:pt>
                <c:pt idx="1575">
                  <c:v>16720</c:v>
                </c:pt>
                <c:pt idx="1576">
                  <c:v>16730</c:v>
                </c:pt>
                <c:pt idx="1577">
                  <c:v>16740</c:v>
                </c:pt>
                <c:pt idx="1578">
                  <c:v>16750</c:v>
                </c:pt>
                <c:pt idx="1579">
                  <c:v>16760</c:v>
                </c:pt>
                <c:pt idx="1580">
                  <c:v>16770</c:v>
                </c:pt>
                <c:pt idx="1581">
                  <c:v>16780</c:v>
                </c:pt>
                <c:pt idx="1582">
                  <c:v>16790</c:v>
                </c:pt>
                <c:pt idx="1583">
                  <c:v>16800</c:v>
                </c:pt>
                <c:pt idx="1584">
                  <c:v>16810</c:v>
                </c:pt>
                <c:pt idx="1585">
                  <c:v>16820</c:v>
                </c:pt>
                <c:pt idx="1586">
                  <c:v>16830</c:v>
                </c:pt>
                <c:pt idx="1587">
                  <c:v>16840</c:v>
                </c:pt>
                <c:pt idx="1588">
                  <c:v>16850</c:v>
                </c:pt>
                <c:pt idx="1589">
                  <c:v>16860</c:v>
                </c:pt>
                <c:pt idx="1590">
                  <c:v>16870</c:v>
                </c:pt>
                <c:pt idx="1591">
                  <c:v>16880</c:v>
                </c:pt>
                <c:pt idx="1592">
                  <c:v>16890</c:v>
                </c:pt>
                <c:pt idx="1593">
                  <c:v>16900</c:v>
                </c:pt>
                <c:pt idx="1594">
                  <c:v>16910</c:v>
                </c:pt>
                <c:pt idx="1595">
                  <c:v>16920</c:v>
                </c:pt>
                <c:pt idx="1596">
                  <c:v>16930</c:v>
                </c:pt>
                <c:pt idx="1597">
                  <c:v>16940</c:v>
                </c:pt>
                <c:pt idx="1598">
                  <c:v>16950</c:v>
                </c:pt>
                <c:pt idx="1599">
                  <c:v>16960</c:v>
                </c:pt>
                <c:pt idx="1600">
                  <c:v>16970</c:v>
                </c:pt>
                <c:pt idx="1601">
                  <c:v>16980</c:v>
                </c:pt>
                <c:pt idx="1602">
                  <c:v>16990</c:v>
                </c:pt>
                <c:pt idx="1603">
                  <c:v>17000</c:v>
                </c:pt>
                <c:pt idx="1604">
                  <c:v>17010</c:v>
                </c:pt>
                <c:pt idx="1605">
                  <c:v>17020</c:v>
                </c:pt>
                <c:pt idx="1606">
                  <c:v>17030</c:v>
                </c:pt>
                <c:pt idx="1607">
                  <c:v>17040</c:v>
                </c:pt>
                <c:pt idx="1608">
                  <c:v>17050</c:v>
                </c:pt>
                <c:pt idx="1609">
                  <c:v>17060</c:v>
                </c:pt>
                <c:pt idx="1610">
                  <c:v>17070</c:v>
                </c:pt>
                <c:pt idx="1611">
                  <c:v>17080</c:v>
                </c:pt>
                <c:pt idx="1612">
                  <c:v>17090</c:v>
                </c:pt>
                <c:pt idx="1613">
                  <c:v>17100</c:v>
                </c:pt>
                <c:pt idx="1614">
                  <c:v>17110</c:v>
                </c:pt>
                <c:pt idx="1615">
                  <c:v>17120</c:v>
                </c:pt>
                <c:pt idx="1616">
                  <c:v>17130</c:v>
                </c:pt>
                <c:pt idx="1617">
                  <c:v>17140</c:v>
                </c:pt>
                <c:pt idx="1618">
                  <c:v>17150</c:v>
                </c:pt>
                <c:pt idx="1619">
                  <c:v>17160</c:v>
                </c:pt>
                <c:pt idx="1620">
                  <c:v>17170</c:v>
                </c:pt>
                <c:pt idx="1621">
                  <c:v>17180</c:v>
                </c:pt>
                <c:pt idx="1622">
                  <c:v>17190</c:v>
                </c:pt>
                <c:pt idx="1623">
                  <c:v>17200</c:v>
                </c:pt>
                <c:pt idx="1624">
                  <c:v>17210</c:v>
                </c:pt>
                <c:pt idx="1625">
                  <c:v>17220</c:v>
                </c:pt>
                <c:pt idx="1626">
                  <c:v>17230</c:v>
                </c:pt>
                <c:pt idx="1627">
                  <c:v>17240</c:v>
                </c:pt>
                <c:pt idx="1628">
                  <c:v>17250</c:v>
                </c:pt>
                <c:pt idx="1629">
                  <c:v>17260</c:v>
                </c:pt>
                <c:pt idx="1630">
                  <c:v>17270</c:v>
                </c:pt>
                <c:pt idx="1631">
                  <c:v>17280</c:v>
                </c:pt>
                <c:pt idx="1632">
                  <c:v>17290</c:v>
                </c:pt>
                <c:pt idx="1633">
                  <c:v>17300</c:v>
                </c:pt>
                <c:pt idx="1634">
                  <c:v>17310</c:v>
                </c:pt>
                <c:pt idx="1635">
                  <c:v>17320</c:v>
                </c:pt>
                <c:pt idx="1636">
                  <c:v>17330</c:v>
                </c:pt>
                <c:pt idx="1637">
                  <c:v>17340</c:v>
                </c:pt>
                <c:pt idx="1638">
                  <c:v>17350</c:v>
                </c:pt>
                <c:pt idx="1639">
                  <c:v>17360</c:v>
                </c:pt>
                <c:pt idx="1640">
                  <c:v>17370</c:v>
                </c:pt>
                <c:pt idx="1641">
                  <c:v>17380</c:v>
                </c:pt>
                <c:pt idx="1642">
                  <c:v>17390</c:v>
                </c:pt>
                <c:pt idx="1643">
                  <c:v>17400</c:v>
                </c:pt>
                <c:pt idx="1644">
                  <c:v>17410</c:v>
                </c:pt>
                <c:pt idx="1645">
                  <c:v>17420</c:v>
                </c:pt>
                <c:pt idx="1646">
                  <c:v>17430</c:v>
                </c:pt>
                <c:pt idx="1647">
                  <c:v>17440</c:v>
                </c:pt>
                <c:pt idx="1648">
                  <c:v>17450</c:v>
                </c:pt>
                <c:pt idx="1649">
                  <c:v>17460</c:v>
                </c:pt>
                <c:pt idx="1650">
                  <c:v>17470</c:v>
                </c:pt>
                <c:pt idx="1651">
                  <c:v>17480</c:v>
                </c:pt>
                <c:pt idx="1652">
                  <c:v>17490</c:v>
                </c:pt>
                <c:pt idx="1653">
                  <c:v>17500</c:v>
                </c:pt>
                <c:pt idx="1654">
                  <c:v>17510</c:v>
                </c:pt>
                <c:pt idx="1655">
                  <c:v>17520</c:v>
                </c:pt>
                <c:pt idx="1656">
                  <c:v>17530</c:v>
                </c:pt>
                <c:pt idx="1657">
                  <c:v>17540</c:v>
                </c:pt>
                <c:pt idx="1658">
                  <c:v>17550</c:v>
                </c:pt>
                <c:pt idx="1659">
                  <c:v>17560</c:v>
                </c:pt>
                <c:pt idx="1660">
                  <c:v>17570</c:v>
                </c:pt>
                <c:pt idx="1661">
                  <c:v>17580</c:v>
                </c:pt>
                <c:pt idx="1662">
                  <c:v>17590</c:v>
                </c:pt>
                <c:pt idx="1663">
                  <c:v>17600</c:v>
                </c:pt>
                <c:pt idx="1664">
                  <c:v>17610</c:v>
                </c:pt>
                <c:pt idx="1665">
                  <c:v>17620</c:v>
                </c:pt>
                <c:pt idx="1666">
                  <c:v>17630</c:v>
                </c:pt>
                <c:pt idx="1667">
                  <c:v>17640</c:v>
                </c:pt>
                <c:pt idx="1668">
                  <c:v>17650</c:v>
                </c:pt>
                <c:pt idx="1669">
                  <c:v>17660</c:v>
                </c:pt>
                <c:pt idx="1670">
                  <c:v>17670</c:v>
                </c:pt>
                <c:pt idx="1671">
                  <c:v>17680</c:v>
                </c:pt>
                <c:pt idx="1672">
                  <c:v>17690</c:v>
                </c:pt>
                <c:pt idx="1673">
                  <c:v>17700</c:v>
                </c:pt>
                <c:pt idx="1674">
                  <c:v>17710</c:v>
                </c:pt>
                <c:pt idx="1675">
                  <c:v>17720</c:v>
                </c:pt>
                <c:pt idx="1676">
                  <c:v>17730</c:v>
                </c:pt>
                <c:pt idx="1677">
                  <c:v>17740</c:v>
                </c:pt>
                <c:pt idx="1678">
                  <c:v>17750</c:v>
                </c:pt>
                <c:pt idx="1679">
                  <c:v>17760</c:v>
                </c:pt>
                <c:pt idx="1680">
                  <c:v>17770</c:v>
                </c:pt>
                <c:pt idx="1681">
                  <c:v>17780</c:v>
                </c:pt>
                <c:pt idx="1682">
                  <c:v>17790</c:v>
                </c:pt>
                <c:pt idx="1683">
                  <c:v>17800</c:v>
                </c:pt>
                <c:pt idx="1684">
                  <c:v>17810</c:v>
                </c:pt>
                <c:pt idx="1685">
                  <c:v>17820</c:v>
                </c:pt>
                <c:pt idx="1686">
                  <c:v>17830</c:v>
                </c:pt>
                <c:pt idx="1687">
                  <c:v>17840</c:v>
                </c:pt>
                <c:pt idx="1688">
                  <c:v>17850</c:v>
                </c:pt>
                <c:pt idx="1689">
                  <c:v>17860</c:v>
                </c:pt>
                <c:pt idx="1690">
                  <c:v>17870</c:v>
                </c:pt>
                <c:pt idx="1691">
                  <c:v>17880</c:v>
                </c:pt>
                <c:pt idx="1692">
                  <c:v>17890</c:v>
                </c:pt>
                <c:pt idx="1693">
                  <c:v>17900</c:v>
                </c:pt>
                <c:pt idx="1694">
                  <c:v>17910</c:v>
                </c:pt>
                <c:pt idx="1695">
                  <c:v>17920</c:v>
                </c:pt>
                <c:pt idx="1696">
                  <c:v>17930</c:v>
                </c:pt>
                <c:pt idx="1697">
                  <c:v>17940</c:v>
                </c:pt>
                <c:pt idx="1698">
                  <c:v>17950</c:v>
                </c:pt>
                <c:pt idx="1699">
                  <c:v>17960</c:v>
                </c:pt>
                <c:pt idx="1700">
                  <c:v>17970</c:v>
                </c:pt>
                <c:pt idx="1701">
                  <c:v>17980</c:v>
                </c:pt>
                <c:pt idx="1702">
                  <c:v>17990</c:v>
                </c:pt>
                <c:pt idx="1703">
                  <c:v>18000</c:v>
                </c:pt>
                <c:pt idx="1704">
                  <c:v>18010</c:v>
                </c:pt>
                <c:pt idx="1705">
                  <c:v>18020</c:v>
                </c:pt>
                <c:pt idx="1706">
                  <c:v>18030</c:v>
                </c:pt>
                <c:pt idx="1707">
                  <c:v>18040</c:v>
                </c:pt>
                <c:pt idx="1708">
                  <c:v>18050</c:v>
                </c:pt>
                <c:pt idx="1709">
                  <c:v>18060</c:v>
                </c:pt>
                <c:pt idx="1710">
                  <c:v>18070</c:v>
                </c:pt>
                <c:pt idx="1711">
                  <c:v>18080</c:v>
                </c:pt>
                <c:pt idx="1712">
                  <c:v>18090</c:v>
                </c:pt>
                <c:pt idx="1713">
                  <c:v>18100</c:v>
                </c:pt>
                <c:pt idx="1714">
                  <c:v>18110</c:v>
                </c:pt>
                <c:pt idx="1715">
                  <c:v>18120</c:v>
                </c:pt>
                <c:pt idx="1716">
                  <c:v>18130</c:v>
                </c:pt>
                <c:pt idx="1717">
                  <c:v>18140</c:v>
                </c:pt>
                <c:pt idx="1718">
                  <c:v>18150</c:v>
                </c:pt>
                <c:pt idx="1719">
                  <c:v>18160</c:v>
                </c:pt>
                <c:pt idx="1720">
                  <c:v>18170</c:v>
                </c:pt>
                <c:pt idx="1721">
                  <c:v>18180</c:v>
                </c:pt>
                <c:pt idx="1722">
                  <c:v>18190</c:v>
                </c:pt>
                <c:pt idx="1723">
                  <c:v>18200</c:v>
                </c:pt>
                <c:pt idx="1724">
                  <c:v>18210</c:v>
                </c:pt>
                <c:pt idx="1725">
                  <c:v>18220</c:v>
                </c:pt>
                <c:pt idx="1726">
                  <c:v>18230</c:v>
                </c:pt>
                <c:pt idx="1727">
                  <c:v>18240</c:v>
                </c:pt>
                <c:pt idx="1728">
                  <c:v>18250</c:v>
                </c:pt>
                <c:pt idx="1729">
                  <c:v>18260</c:v>
                </c:pt>
                <c:pt idx="1730">
                  <c:v>18270</c:v>
                </c:pt>
                <c:pt idx="1731">
                  <c:v>18280</c:v>
                </c:pt>
                <c:pt idx="1732">
                  <c:v>18290</c:v>
                </c:pt>
                <c:pt idx="1733">
                  <c:v>18300</c:v>
                </c:pt>
                <c:pt idx="1734">
                  <c:v>18310</c:v>
                </c:pt>
                <c:pt idx="1735">
                  <c:v>18320</c:v>
                </c:pt>
                <c:pt idx="1736">
                  <c:v>18330</c:v>
                </c:pt>
                <c:pt idx="1737">
                  <c:v>18340</c:v>
                </c:pt>
                <c:pt idx="1738">
                  <c:v>18350</c:v>
                </c:pt>
                <c:pt idx="1739">
                  <c:v>18360</c:v>
                </c:pt>
                <c:pt idx="1740">
                  <c:v>18370</c:v>
                </c:pt>
                <c:pt idx="1741">
                  <c:v>18380</c:v>
                </c:pt>
                <c:pt idx="1742">
                  <c:v>18390</c:v>
                </c:pt>
                <c:pt idx="1743">
                  <c:v>18400</c:v>
                </c:pt>
                <c:pt idx="1744">
                  <c:v>18410</c:v>
                </c:pt>
                <c:pt idx="1745">
                  <c:v>18420</c:v>
                </c:pt>
                <c:pt idx="1746">
                  <c:v>18430</c:v>
                </c:pt>
                <c:pt idx="1747">
                  <c:v>18440</c:v>
                </c:pt>
                <c:pt idx="1748">
                  <c:v>18450</c:v>
                </c:pt>
                <c:pt idx="1749">
                  <c:v>18460</c:v>
                </c:pt>
                <c:pt idx="1750">
                  <c:v>18470</c:v>
                </c:pt>
                <c:pt idx="1751">
                  <c:v>18480</c:v>
                </c:pt>
                <c:pt idx="1752">
                  <c:v>18490</c:v>
                </c:pt>
                <c:pt idx="1753">
                  <c:v>18500</c:v>
                </c:pt>
                <c:pt idx="1754">
                  <c:v>18510</c:v>
                </c:pt>
                <c:pt idx="1755">
                  <c:v>18520</c:v>
                </c:pt>
                <c:pt idx="1756">
                  <c:v>18530</c:v>
                </c:pt>
                <c:pt idx="1757">
                  <c:v>18540</c:v>
                </c:pt>
                <c:pt idx="1758">
                  <c:v>18550</c:v>
                </c:pt>
                <c:pt idx="1759">
                  <c:v>18560</c:v>
                </c:pt>
                <c:pt idx="1760">
                  <c:v>18570</c:v>
                </c:pt>
                <c:pt idx="1761">
                  <c:v>18580</c:v>
                </c:pt>
                <c:pt idx="1762">
                  <c:v>18590</c:v>
                </c:pt>
                <c:pt idx="1763">
                  <c:v>18600</c:v>
                </c:pt>
                <c:pt idx="1764">
                  <c:v>18610</c:v>
                </c:pt>
                <c:pt idx="1765">
                  <c:v>18620</c:v>
                </c:pt>
                <c:pt idx="1766">
                  <c:v>18630</c:v>
                </c:pt>
                <c:pt idx="1767">
                  <c:v>18640</c:v>
                </c:pt>
                <c:pt idx="1768">
                  <c:v>18650</c:v>
                </c:pt>
                <c:pt idx="1769">
                  <c:v>18660</c:v>
                </c:pt>
                <c:pt idx="1770">
                  <c:v>18670</c:v>
                </c:pt>
                <c:pt idx="1771">
                  <c:v>18680</c:v>
                </c:pt>
                <c:pt idx="1772">
                  <c:v>18690</c:v>
                </c:pt>
                <c:pt idx="1773">
                  <c:v>18700</c:v>
                </c:pt>
                <c:pt idx="1774">
                  <c:v>18710</c:v>
                </c:pt>
                <c:pt idx="1775">
                  <c:v>18720</c:v>
                </c:pt>
                <c:pt idx="1776">
                  <c:v>18730</c:v>
                </c:pt>
                <c:pt idx="1777">
                  <c:v>18740</c:v>
                </c:pt>
                <c:pt idx="1778">
                  <c:v>18750</c:v>
                </c:pt>
                <c:pt idx="1779">
                  <c:v>18760</c:v>
                </c:pt>
                <c:pt idx="1780">
                  <c:v>18770</c:v>
                </c:pt>
                <c:pt idx="1781">
                  <c:v>18780</c:v>
                </c:pt>
                <c:pt idx="1782">
                  <c:v>18790</c:v>
                </c:pt>
                <c:pt idx="1783">
                  <c:v>18800</c:v>
                </c:pt>
                <c:pt idx="1784">
                  <c:v>18810</c:v>
                </c:pt>
                <c:pt idx="1785">
                  <c:v>18820</c:v>
                </c:pt>
                <c:pt idx="1786">
                  <c:v>18830</c:v>
                </c:pt>
                <c:pt idx="1787">
                  <c:v>18840</c:v>
                </c:pt>
                <c:pt idx="1788">
                  <c:v>18850</c:v>
                </c:pt>
                <c:pt idx="1789">
                  <c:v>18860</c:v>
                </c:pt>
                <c:pt idx="1790">
                  <c:v>18870</c:v>
                </c:pt>
                <c:pt idx="1791">
                  <c:v>18880</c:v>
                </c:pt>
                <c:pt idx="1792">
                  <c:v>18890</c:v>
                </c:pt>
                <c:pt idx="1793">
                  <c:v>18900</c:v>
                </c:pt>
                <c:pt idx="1794">
                  <c:v>18910</c:v>
                </c:pt>
                <c:pt idx="1795">
                  <c:v>18920</c:v>
                </c:pt>
                <c:pt idx="1796">
                  <c:v>18930</c:v>
                </c:pt>
                <c:pt idx="1797">
                  <c:v>18940</c:v>
                </c:pt>
                <c:pt idx="1798">
                  <c:v>18950</c:v>
                </c:pt>
                <c:pt idx="1799">
                  <c:v>18960</c:v>
                </c:pt>
                <c:pt idx="1800">
                  <c:v>18970</c:v>
                </c:pt>
                <c:pt idx="1801">
                  <c:v>18980</c:v>
                </c:pt>
                <c:pt idx="1802">
                  <c:v>18990</c:v>
                </c:pt>
                <c:pt idx="1803">
                  <c:v>19000</c:v>
                </c:pt>
                <c:pt idx="1804">
                  <c:v>19010</c:v>
                </c:pt>
                <c:pt idx="1805">
                  <c:v>19020</c:v>
                </c:pt>
                <c:pt idx="1806">
                  <c:v>19030</c:v>
                </c:pt>
                <c:pt idx="1807">
                  <c:v>19040</c:v>
                </c:pt>
                <c:pt idx="1808">
                  <c:v>19050</c:v>
                </c:pt>
                <c:pt idx="1809">
                  <c:v>19060</c:v>
                </c:pt>
                <c:pt idx="1810">
                  <c:v>19070</c:v>
                </c:pt>
                <c:pt idx="1811">
                  <c:v>19080</c:v>
                </c:pt>
                <c:pt idx="1812">
                  <c:v>19090</c:v>
                </c:pt>
                <c:pt idx="1813">
                  <c:v>19100</c:v>
                </c:pt>
                <c:pt idx="1814">
                  <c:v>19110</c:v>
                </c:pt>
                <c:pt idx="1815">
                  <c:v>19120</c:v>
                </c:pt>
                <c:pt idx="1816">
                  <c:v>19130</c:v>
                </c:pt>
                <c:pt idx="1817">
                  <c:v>19140</c:v>
                </c:pt>
                <c:pt idx="1818">
                  <c:v>19150</c:v>
                </c:pt>
                <c:pt idx="1819">
                  <c:v>19160</c:v>
                </c:pt>
                <c:pt idx="1820">
                  <c:v>19170</c:v>
                </c:pt>
                <c:pt idx="1821">
                  <c:v>19180</c:v>
                </c:pt>
                <c:pt idx="1822">
                  <c:v>19190</c:v>
                </c:pt>
                <c:pt idx="1823">
                  <c:v>19200</c:v>
                </c:pt>
                <c:pt idx="1824">
                  <c:v>19210</c:v>
                </c:pt>
                <c:pt idx="1825">
                  <c:v>19220</c:v>
                </c:pt>
                <c:pt idx="1826">
                  <c:v>19230</c:v>
                </c:pt>
                <c:pt idx="1827">
                  <c:v>19240</c:v>
                </c:pt>
                <c:pt idx="1828">
                  <c:v>19250</c:v>
                </c:pt>
                <c:pt idx="1829">
                  <c:v>19260</c:v>
                </c:pt>
                <c:pt idx="1830">
                  <c:v>19270</c:v>
                </c:pt>
                <c:pt idx="1831">
                  <c:v>19280</c:v>
                </c:pt>
                <c:pt idx="1832">
                  <c:v>19290</c:v>
                </c:pt>
                <c:pt idx="1833">
                  <c:v>19300</c:v>
                </c:pt>
                <c:pt idx="1834">
                  <c:v>19310</c:v>
                </c:pt>
                <c:pt idx="1835">
                  <c:v>19320</c:v>
                </c:pt>
                <c:pt idx="1836">
                  <c:v>19330</c:v>
                </c:pt>
                <c:pt idx="1837">
                  <c:v>19340</c:v>
                </c:pt>
                <c:pt idx="1838">
                  <c:v>19350</c:v>
                </c:pt>
                <c:pt idx="1839">
                  <c:v>19360</c:v>
                </c:pt>
                <c:pt idx="1840">
                  <c:v>19370</c:v>
                </c:pt>
                <c:pt idx="1841">
                  <c:v>19380</c:v>
                </c:pt>
                <c:pt idx="1842">
                  <c:v>19390</c:v>
                </c:pt>
                <c:pt idx="1843">
                  <c:v>19400</c:v>
                </c:pt>
                <c:pt idx="1844">
                  <c:v>19410</c:v>
                </c:pt>
                <c:pt idx="1845">
                  <c:v>19420</c:v>
                </c:pt>
                <c:pt idx="1846">
                  <c:v>19430</c:v>
                </c:pt>
                <c:pt idx="1847">
                  <c:v>19440</c:v>
                </c:pt>
                <c:pt idx="1848">
                  <c:v>19450</c:v>
                </c:pt>
                <c:pt idx="1849">
                  <c:v>19460</c:v>
                </c:pt>
                <c:pt idx="1850">
                  <c:v>19470</c:v>
                </c:pt>
                <c:pt idx="1851">
                  <c:v>19480</c:v>
                </c:pt>
                <c:pt idx="1852">
                  <c:v>19490</c:v>
                </c:pt>
                <c:pt idx="1853">
                  <c:v>19500</c:v>
                </c:pt>
                <c:pt idx="1854">
                  <c:v>19510</c:v>
                </c:pt>
                <c:pt idx="1855">
                  <c:v>19520</c:v>
                </c:pt>
                <c:pt idx="1856">
                  <c:v>19530</c:v>
                </c:pt>
                <c:pt idx="1857">
                  <c:v>19540</c:v>
                </c:pt>
                <c:pt idx="1858">
                  <c:v>19550</c:v>
                </c:pt>
                <c:pt idx="1859">
                  <c:v>19560</c:v>
                </c:pt>
                <c:pt idx="1860">
                  <c:v>19570</c:v>
                </c:pt>
                <c:pt idx="1861">
                  <c:v>19580</c:v>
                </c:pt>
                <c:pt idx="1862">
                  <c:v>19590</c:v>
                </c:pt>
                <c:pt idx="1863">
                  <c:v>19600</c:v>
                </c:pt>
                <c:pt idx="1864">
                  <c:v>19610</c:v>
                </c:pt>
                <c:pt idx="1865">
                  <c:v>19620</c:v>
                </c:pt>
                <c:pt idx="1866">
                  <c:v>19630</c:v>
                </c:pt>
                <c:pt idx="1867">
                  <c:v>19640</c:v>
                </c:pt>
                <c:pt idx="1868">
                  <c:v>19650</c:v>
                </c:pt>
                <c:pt idx="1869">
                  <c:v>19660</c:v>
                </c:pt>
                <c:pt idx="1870">
                  <c:v>19670</c:v>
                </c:pt>
                <c:pt idx="1871">
                  <c:v>19680</c:v>
                </c:pt>
                <c:pt idx="1872">
                  <c:v>19690</c:v>
                </c:pt>
                <c:pt idx="1873">
                  <c:v>19700</c:v>
                </c:pt>
                <c:pt idx="1874">
                  <c:v>19710</c:v>
                </c:pt>
                <c:pt idx="1875">
                  <c:v>19720</c:v>
                </c:pt>
                <c:pt idx="1876">
                  <c:v>19730</c:v>
                </c:pt>
                <c:pt idx="1877">
                  <c:v>19740</c:v>
                </c:pt>
                <c:pt idx="1878">
                  <c:v>19750</c:v>
                </c:pt>
                <c:pt idx="1879">
                  <c:v>19760</c:v>
                </c:pt>
                <c:pt idx="1880">
                  <c:v>19770</c:v>
                </c:pt>
                <c:pt idx="1881">
                  <c:v>19780</c:v>
                </c:pt>
                <c:pt idx="1882">
                  <c:v>19790</c:v>
                </c:pt>
                <c:pt idx="1883">
                  <c:v>19800</c:v>
                </c:pt>
                <c:pt idx="1884">
                  <c:v>19810</c:v>
                </c:pt>
                <c:pt idx="1885">
                  <c:v>19820</c:v>
                </c:pt>
                <c:pt idx="1886">
                  <c:v>19830</c:v>
                </c:pt>
                <c:pt idx="1887">
                  <c:v>19840</c:v>
                </c:pt>
                <c:pt idx="1888">
                  <c:v>19850</c:v>
                </c:pt>
                <c:pt idx="1889">
                  <c:v>19860</c:v>
                </c:pt>
                <c:pt idx="1890">
                  <c:v>19870</c:v>
                </c:pt>
                <c:pt idx="1891">
                  <c:v>19880</c:v>
                </c:pt>
                <c:pt idx="1892">
                  <c:v>19890</c:v>
                </c:pt>
                <c:pt idx="1893">
                  <c:v>19900</c:v>
                </c:pt>
                <c:pt idx="1894">
                  <c:v>19910</c:v>
                </c:pt>
                <c:pt idx="1895">
                  <c:v>19920</c:v>
                </c:pt>
                <c:pt idx="1896">
                  <c:v>19930</c:v>
                </c:pt>
                <c:pt idx="1897">
                  <c:v>19940</c:v>
                </c:pt>
                <c:pt idx="1898">
                  <c:v>19950</c:v>
                </c:pt>
                <c:pt idx="1899">
                  <c:v>19960</c:v>
                </c:pt>
                <c:pt idx="1900">
                  <c:v>19970</c:v>
                </c:pt>
                <c:pt idx="1901">
                  <c:v>19980</c:v>
                </c:pt>
                <c:pt idx="1902">
                  <c:v>19990</c:v>
                </c:pt>
                <c:pt idx="1903">
                  <c:v>20000</c:v>
                </c:pt>
                <c:pt idx="1904">
                  <c:v>20010</c:v>
                </c:pt>
                <c:pt idx="1905">
                  <c:v>20020</c:v>
                </c:pt>
                <c:pt idx="1906">
                  <c:v>20030</c:v>
                </c:pt>
                <c:pt idx="1907">
                  <c:v>20040</c:v>
                </c:pt>
                <c:pt idx="1908">
                  <c:v>20050</c:v>
                </c:pt>
                <c:pt idx="1909">
                  <c:v>20060</c:v>
                </c:pt>
                <c:pt idx="1910">
                  <c:v>20070</c:v>
                </c:pt>
                <c:pt idx="1911">
                  <c:v>20080</c:v>
                </c:pt>
                <c:pt idx="1912">
                  <c:v>20090</c:v>
                </c:pt>
                <c:pt idx="1913">
                  <c:v>20100</c:v>
                </c:pt>
                <c:pt idx="1914">
                  <c:v>20110</c:v>
                </c:pt>
                <c:pt idx="1915">
                  <c:v>20120</c:v>
                </c:pt>
                <c:pt idx="1916">
                  <c:v>20130</c:v>
                </c:pt>
                <c:pt idx="1917">
                  <c:v>20140</c:v>
                </c:pt>
                <c:pt idx="1918">
                  <c:v>20150</c:v>
                </c:pt>
                <c:pt idx="1919">
                  <c:v>20160</c:v>
                </c:pt>
                <c:pt idx="1920">
                  <c:v>20170</c:v>
                </c:pt>
                <c:pt idx="1921">
                  <c:v>20180</c:v>
                </c:pt>
                <c:pt idx="1922">
                  <c:v>20190</c:v>
                </c:pt>
                <c:pt idx="1923">
                  <c:v>20200</c:v>
                </c:pt>
                <c:pt idx="1924">
                  <c:v>20210</c:v>
                </c:pt>
                <c:pt idx="1925">
                  <c:v>20220</c:v>
                </c:pt>
                <c:pt idx="1926">
                  <c:v>20230</c:v>
                </c:pt>
                <c:pt idx="1927">
                  <c:v>20240</c:v>
                </c:pt>
                <c:pt idx="1928">
                  <c:v>20250</c:v>
                </c:pt>
                <c:pt idx="1929">
                  <c:v>20260</c:v>
                </c:pt>
                <c:pt idx="1930">
                  <c:v>20270</c:v>
                </c:pt>
                <c:pt idx="1931">
                  <c:v>20280</c:v>
                </c:pt>
                <c:pt idx="1932">
                  <c:v>20290</c:v>
                </c:pt>
                <c:pt idx="1933">
                  <c:v>20300</c:v>
                </c:pt>
                <c:pt idx="1934">
                  <c:v>20310</c:v>
                </c:pt>
                <c:pt idx="1935">
                  <c:v>20320</c:v>
                </c:pt>
                <c:pt idx="1936">
                  <c:v>20330</c:v>
                </c:pt>
                <c:pt idx="1937">
                  <c:v>20340</c:v>
                </c:pt>
                <c:pt idx="1938">
                  <c:v>20350</c:v>
                </c:pt>
                <c:pt idx="1939">
                  <c:v>20360</c:v>
                </c:pt>
                <c:pt idx="1940">
                  <c:v>20370</c:v>
                </c:pt>
                <c:pt idx="1941">
                  <c:v>20380</c:v>
                </c:pt>
                <c:pt idx="1942">
                  <c:v>20390</c:v>
                </c:pt>
                <c:pt idx="1943">
                  <c:v>20400</c:v>
                </c:pt>
                <c:pt idx="1944">
                  <c:v>20410</c:v>
                </c:pt>
                <c:pt idx="1945">
                  <c:v>20420</c:v>
                </c:pt>
                <c:pt idx="1946">
                  <c:v>20430</c:v>
                </c:pt>
                <c:pt idx="1947">
                  <c:v>20440</c:v>
                </c:pt>
                <c:pt idx="1948">
                  <c:v>20450</c:v>
                </c:pt>
                <c:pt idx="1949">
                  <c:v>20460</c:v>
                </c:pt>
                <c:pt idx="1950">
                  <c:v>20470</c:v>
                </c:pt>
                <c:pt idx="1951">
                  <c:v>20480</c:v>
                </c:pt>
                <c:pt idx="1952">
                  <c:v>20490</c:v>
                </c:pt>
                <c:pt idx="1953">
                  <c:v>20500</c:v>
                </c:pt>
                <c:pt idx="1954">
                  <c:v>20510</c:v>
                </c:pt>
                <c:pt idx="1955">
                  <c:v>20520</c:v>
                </c:pt>
                <c:pt idx="1956">
                  <c:v>20530</c:v>
                </c:pt>
                <c:pt idx="1957">
                  <c:v>20540</c:v>
                </c:pt>
                <c:pt idx="1958">
                  <c:v>20550</c:v>
                </c:pt>
                <c:pt idx="1959">
                  <c:v>20560</c:v>
                </c:pt>
                <c:pt idx="1960">
                  <c:v>20570</c:v>
                </c:pt>
                <c:pt idx="1961">
                  <c:v>20580</c:v>
                </c:pt>
                <c:pt idx="1962">
                  <c:v>20590</c:v>
                </c:pt>
                <c:pt idx="1963">
                  <c:v>20600</c:v>
                </c:pt>
                <c:pt idx="1964">
                  <c:v>20610</c:v>
                </c:pt>
                <c:pt idx="1965">
                  <c:v>20620</c:v>
                </c:pt>
                <c:pt idx="1966">
                  <c:v>20630</c:v>
                </c:pt>
                <c:pt idx="1967">
                  <c:v>20640</c:v>
                </c:pt>
                <c:pt idx="1968">
                  <c:v>20650</c:v>
                </c:pt>
                <c:pt idx="1969">
                  <c:v>20660</c:v>
                </c:pt>
                <c:pt idx="1970">
                  <c:v>20670</c:v>
                </c:pt>
                <c:pt idx="1971">
                  <c:v>20680</c:v>
                </c:pt>
                <c:pt idx="1972">
                  <c:v>20690</c:v>
                </c:pt>
                <c:pt idx="1973">
                  <c:v>20700</c:v>
                </c:pt>
                <c:pt idx="1974">
                  <c:v>20710</c:v>
                </c:pt>
                <c:pt idx="1975">
                  <c:v>20720</c:v>
                </c:pt>
                <c:pt idx="1976">
                  <c:v>20730</c:v>
                </c:pt>
                <c:pt idx="1977">
                  <c:v>20740</c:v>
                </c:pt>
                <c:pt idx="1978">
                  <c:v>20750</c:v>
                </c:pt>
                <c:pt idx="1979">
                  <c:v>20760</c:v>
                </c:pt>
                <c:pt idx="1980">
                  <c:v>20770</c:v>
                </c:pt>
                <c:pt idx="1981">
                  <c:v>20780</c:v>
                </c:pt>
                <c:pt idx="1982">
                  <c:v>20790</c:v>
                </c:pt>
                <c:pt idx="1983">
                  <c:v>20800</c:v>
                </c:pt>
                <c:pt idx="1984">
                  <c:v>20810</c:v>
                </c:pt>
                <c:pt idx="1985">
                  <c:v>20820</c:v>
                </c:pt>
                <c:pt idx="1986">
                  <c:v>20830</c:v>
                </c:pt>
                <c:pt idx="1987">
                  <c:v>20840</c:v>
                </c:pt>
                <c:pt idx="1988">
                  <c:v>20850</c:v>
                </c:pt>
                <c:pt idx="1989">
                  <c:v>20860</c:v>
                </c:pt>
                <c:pt idx="1990">
                  <c:v>20870</c:v>
                </c:pt>
                <c:pt idx="1991">
                  <c:v>20880</c:v>
                </c:pt>
                <c:pt idx="1992">
                  <c:v>20890</c:v>
                </c:pt>
                <c:pt idx="1993">
                  <c:v>20900</c:v>
                </c:pt>
                <c:pt idx="1994">
                  <c:v>20910</c:v>
                </c:pt>
                <c:pt idx="1995">
                  <c:v>20920</c:v>
                </c:pt>
                <c:pt idx="1996">
                  <c:v>20930</c:v>
                </c:pt>
                <c:pt idx="1997">
                  <c:v>20940</c:v>
                </c:pt>
                <c:pt idx="1998">
                  <c:v>20950</c:v>
                </c:pt>
                <c:pt idx="1999">
                  <c:v>20960</c:v>
                </c:pt>
                <c:pt idx="2000">
                  <c:v>20970</c:v>
                </c:pt>
                <c:pt idx="2001">
                  <c:v>20980</c:v>
                </c:pt>
                <c:pt idx="2002">
                  <c:v>20990</c:v>
                </c:pt>
                <c:pt idx="2003">
                  <c:v>21000</c:v>
                </c:pt>
                <c:pt idx="2004">
                  <c:v>21010</c:v>
                </c:pt>
                <c:pt idx="2005">
                  <c:v>21020</c:v>
                </c:pt>
                <c:pt idx="2006">
                  <c:v>21030</c:v>
                </c:pt>
                <c:pt idx="2007">
                  <c:v>21040</c:v>
                </c:pt>
                <c:pt idx="2008">
                  <c:v>21050</c:v>
                </c:pt>
                <c:pt idx="2009">
                  <c:v>21060</c:v>
                </c:pt>
                <c:pt idx="2010">
                  <c:v>21070</c:v>
                </c:pt>
                <c:pt idx="2011">
                  <c:v>21080</c:v>
                </c:pt>
                <c:pt idx="2012">
                  <c:v>21090</c:v>
                </c:pt>
                <c:pt idx="2013">
                  <c:v>21100</c:v>
                </c:pt>
                <c:pt idx="2014">
                  <c:v>21110</c:v>
                </c:pt>
                <c:pt idx="2015">
                  <c:v>21120</c:v>
                </c:pt>
                <c:pt idx="2016">
                  <c:v>21130</c:v>
                </c:pt>
                <c:pt idx="2017">
                  <c:v>21140</c:v>
                </c:pt>
                <c:pt idx="2018">
                  <c:v>21150</c:v>
                </c:pt>
                <c:pt idx="2019">
                  <c:v>21160</c:v>
                </c:pt>
                <c:pt idx="2020">
                  <c:v>21170</c:v>
                </c:pt>
                <c:pt idx="2021">
                  <c:v>21180</c:v>
                </c:pt>
                <c:pt idx="2022">
                  <c:v>21190</c:v>
                </c:pt>
                <c:pt idx="2023">
                  <c:v>21200</c:v>
                </c:pt>
                <c:pt idx="2024">
                  <c:v>21210</c:v>
                </c:pt>
                <c:pt idx="2025">
                  <c:v>21220</c:v>
                </c:pt>
                <c:pt idx="2026">
                  <c:v>21230</c:v>
                </c:pt>
                <c:pt idx="2027">
                  <c:v>21240</c:v>
                </c:pt>
                <c:pt idx="2028">
                  <c:v>21250</c:v>
                </c:pt>
                <c:pt idx="2029">
                  <c:v>21260</c:v>
                </c:pt>
                <c:pt idx="2030">
                  <c:v>21270</c:v>
                </c:pt>
                <c:pt idx="2031">
                  <c:v>21280</c:v>
                </c:pt>
                <c:pt idx="2032">
                  <c:v>21290</c:v>
                </c:pt>
                <c:pt idx="2033">
                  <c:v>21300</c:v>
                </c:pt>
                <c:pt idx="2034">
                  <c:v>21310</c:v>
                </c:pt>
                <c:pt idx="2035">
                  <c:v>21320</c:v>
                </c:pt>
                <c:pt idx="2036">
                  <c:v>21330</c:v>
                </c:pt>
                <c:pt idx="2037">
                  <c:v>21340</c:v>
                </c:pt>
                <c:pt idx="2038">
                  <c:v>21350</c:v>
                </c:pt>
                <c:pt idx="2039">
                  <c:v>21360</c:v>
                </c:pt>
                <c:pt idx="2040">
                  <c:v>21370</c:v>
                </c:pt>
                <c:pt idx="2041">
                  <c:v>21380</c:v>
                </c:pt>
                <c:pt idx="2042">
                  <c:v>21390</c:v>
                </c:pt>
                <c:pt idx="2043">
                  <c:v>21400</c:v>
                </c:pt>
                <c:pt idx="2044">
                  <c:v>21410</c:v>
                </c:pt>
                <c:pt idx="2045">
                  <c:v>21420</c:v>
                </c:pt>
                <c:pt idx="2046">
                  <c:v>21430</c:v>
                </c:pt>
                <c:pt idx="2047">
                  <c:v>21440</c:v>
                </c:pt>
                <c:pt idx="2048">
                  <c:v>21450</c:v>
                </c:pt>
                <c:pt idx="2049">
                  <c:v>21460</c:v>
                </c:pt>
                <c:pt idx="2050">
                  <c:v>21470</c:v>
                </c:pt>
                <c:pt idx="2051">
                  <c:v>21480</c:v>
                </c:pt>
                <c:pt idx="2052">
                  <c:v>21490</c:v>
                </c:pt>
                <c:pt idx="2053">
                  <c:v>21500</c:v>
                </c:pt>
                <c:pt idx="2054">
                  <c:v>21510</c:v>
                </c:pt>
                <c:pt idx="2055">
                  <c:v>21520</c:v>
                </c:pt>
                <c:pt idx="2056">
                  <c:v>21530</c:v>
                </c:pt>
                <c:pt idx="2057">
                  <c:v>21540</c:v>
                </c:pt>
                <c:pt idx="2058">
                  <c:v>21550</c:v>
                </c:pt>
                <c:pt idx="2059">
                  <c:v>21560</c:v>
                </c:pt>
                <c:pt idx="2060">
                  <c:v>21570</c:v>
                </c:pt>
                <c:pt idx="2061">
                  <c:v>21580</c:v>
                </c:pt>
                <c:pt idx="2062">
                  <c:v>21590</c:v>
                </c:pt>
                <c:pt idx="2063">
                  <c:v>21600</c:v>
                </c:pt>
                <c:pt idx="2064">
                  <c:v>21610</c:v>
                </c:pt>
                <c:pt idx="2065">
                  <c:v>21620</c:v>
                </c:pt>
                <c:pt idx="2066">
                  <c:v>21630</c:v>
                </c:pt>
                <c:pt idx="2067">
                  <c:v>21640</c:v>
                </c:pt>
                <c:pt idx="2068">
                  <c:v>21650</c:v>
                </c:pt>
                <c:pt idx="2069">
                  <c:v>21660</c:v>
                </c:pt>
                <c:pt idx="2070">
                  <c:v>21670</c:v>
                </c:pt>
                <c:pt idx="2071">
                  <c:v>21680</c:v>
                </c:pt>
                <c:pt idx="2072">
                  <c:v>21690</c:v>
                </c:pt>
                <c:pt idx="2073">
                  <c:v>21700</c:v>
                </c:pt>
                <c:pt idx="2074">
                  <c:v>21710</c:v>
                </c:pt>
                <c:pt idx="2075">
                  <c:v>21720</c:v>
                </c:pt>
                <c:pt idx="2076">
                  <c:v>21730</c:v>
                </c:pt>
                <c:pt idx="2077">
                  <c:v>21740</c:v>
                </c:pt>
                <c:pt idx="2078">
                  <c:v>21750</c:v>
                </c:pt>
                <c:pt idx="2079">
                  <c:v>21760</c:v>
                </c:pt>
                <c:pt idx="2080">
                  <c:v>21770</c:v>
                </c:pt>
                <c:pt idx="2081">
                  <c:v>21780</c:v>
                </c:pt>
                <c:pt idx="2082">
                  <c:v>21790</c:v>
                </c:pt>
                <c:pt idx="2083">
                  <c:v>21800</c:v>
                </c:pt>
                <c:pt idx="2084">
                  <c:v>21810</c:v>
                </c:pt>
                <c:pt idx="2085">
                  <c:v>21820</c:v>
                </c:pt>
                <c:pt idx="2086">
                  <c:v>21830</c:v>
                </c:pt>
                <c:pt idx="2087">
                  <c:v>21840</c:v>
                </c:pt>
                <c:pt idx="2088">
                  <c:v>21850</c:v>
                </c:pt>
                <c:pt idx="2089">
                  <c:v>21860</c:v>
                </c:pt>
                <c:pt idx="2090">
                  <c:v>21870</c:v>
                </c:pt>
                <c:pt idx="2091">
                  <c:v>21880</c:v>
                </c:pt>
                <c:pt idx="2092">
                  <c:v>21890</c:v>
                </c:pt>
                <c:pt idx="2093">
                  <c:v>21900</c:v>
                </c:pt>
                <c:pt idx="2094">
                  <c:v>21910</c:v>
                </c:pt>
                <c:pt idx="2095">
                  <c:v>21920</c:v>
                </c:pt>
                <c:pt idx="2096">
                  <c:v>21930</c:v>
                </c:pt>
                <c:pt idx="2097">
                  <c:v>21940</c:v>
                </c:pt>
                <c:pt idx="2098">
                  <c:v>21950</c:v>
                </c:pt>
                <c:pt idx="2099">
                  <c:v>21960</c:v>
                </c:pt>
                <c:pt idx="2100">
                  <c:v>21970</c:v>
                </c:pt>
                <c:pt idx="2101">
                  <c:v>21980</c:v>
                </c:pt>
                <c:pt idx="2102">
                  <c:v>21990</c:v>
                </c:pt>
                <c:pt idx="2103">
                  <c:v>22000</c:v>
                </c:pt>
                <c:pt idx="2104">
                  <c:v>22010</c:v>
                </c:pt>
                <c:pt idx="2105">
                  <c:v>22020</c:v>
                </c:pt>
                <c:pt idx="2106">
                  <c:v>22030</c:v>
                </c:pt>
                <c:pt idx="2107">
                  <c:v>22040</c:v>
                </c:pt>
                <c:pt idx="2108">
                  <c:v>22050</c:v>
                </c:pt>
                <c:pt idx="2109">
                  <c:v>22060</c:v>
                </c:pt>
                <c:pt idx="2110">
                  <c:v>22070</c:v>
                </c:pt>
                <c:pt idx="2111">
                  <c:v>22080</c:v>
                </c:pt>
                <c:pt idx="2112">
                  <c:v>22090</c:v>
                </c:pt>
                <c:pt idx="2113">
                  <c:v>22100</c:v>
                </c:pt>
                <c:pt idx="2114">
                  <c:v>22110</c:v>
                </c:pt>
                <c:pt idx="2115">
                  <c:v>22120</c:v>
                </c:pt>
                <c:pt idx="2116">
                  <c:v>22130</c:v>
                </c:pt>
                <c:pt idx="2117">
                  <c:v>22140</c:v>
                </c:pt>
                <c:pt idx="2118">
                  <c:v>22150</c:v>
                </c:pt>
                <c:pt idx="2119">
                  <c:v>22160</c:v>
                </c:pt>
                <c:pt idx="2120">
                  <c:v>22170</c:v>
                </c:pt>
                <c:pt idx="2121">
                  <c:v>22180</c:v>
                </c:pt>
                <c:pt idx="2122">
                  <c:v>22190</c:v>
                </c:pt>
                <c:pt idx="2123">
                  <c:v>22200</c:v>
                </c:pt>
                <c:pt idx="2124">
                  <c:v>22210</c:v>
                </c:pt>
                <c:pt idx="2125">
                  <c:v>22220</c:v>
                </c:pt>
                <c:pt idx="2126">
                  <c:v>22230</c:v>
                </c:pt>
                <c:pt idx="2127">
                  <c:v>22240</c:v>
                </c:pt>
                <c:pt idx="2128">
                  <c:v>22250</c:v>
                </c:pt>
                <c:pt idx="2129">
                  <c:v>22260</c:v>
                </c:pt>
                <c:pt idx="2130">
                  <c:v>22270</c:v>
                </c:pt>
                <c:pt idx="2131">
                  <c:v>22280</c:v>
                </c:pt>
                <c:pt idx="2132">
                  <c:v>22290</c:v>
                </c:pt>
                <c:pt idx="2133">
                  <c:v>22300</c:v>
                </c:pt>
                <c:pt idx="2134">
                  <c:v>22310</c:v>
                </c:pt>
                <c:pt idx="2135">
                  <c:v>22320</c:v>
                </c:pt>
                <c:pt idx="2136">
                  <c:v>22330</c:v>
                </c:pt>
                <c:pt idx="2137">
                  <c:v>22340</c:v>
                </c:pt>
                <c:pt idx="2138">
                  <c:v>22350</c:v>
                </c:pt>
                <c:pt idx="2139">
                  <c:v>22360</c:v>
                </c:pt>
                <c:pt idx="2140">
                  <c:v>22370</c:v>
                </c:pt>
                <c:pt idx="2141">
                  <c:v>22380</c:v>
                </c:pt>
                <c:pt idx="2142">
                  <c:v>22390</c:v>
                </c:pt>
                <c:pt idx="2143">
                  <c:v>22400</c:v>
                </c:pt>
                <c:pt idx="2144">
                  <c:v>22410</c:v>
                </c:pt>
                <c:pt idx="2145">
                  <c:v>22420</c:v>
                </c:pt>
                <c:pt idx="2146">
                  <c:v>22430</c:v>
                </c:pt>
                <c:pt idx="2147">
                  <c:v>22440</c:v>
                </c:pt>
                <c:pt idx="2148">
                  <c:v>22450</c:v>
                </c:pt>
                <c:pt idx="2149">
                  <c:v>22460</c:v>
                </c:pt>
                <c:pt idx="2150">
                  <c:v>22470</c:v>
                </c:pt>
                <c:pt idx="2151">
                  <c:v>22480</c:v>
                </c:pt>
                <c:pt idx="2152">
                  <c:v>22490</c:v>
                </c:pt>
                <c:pt idx="2153">
                  <c:v>22500</c:v>
                </c:pt>
                <c:pt idx="2154">
                  <c:v>22510</c:v>
                </c:pt>
                <c:pt idx="2155">
                  <c:v>22520</c:v>
                </c:pt>
                <c:pt idx="2156">
                  <c:v>22530</c:v>
                </c:pt>
                <c:pt idx="2157">
                  <c:v>22540</c:v>
                </c:pt>
                <c:pt idx="2158">
                  <c:v>22550</c:v>
                </c:pt>
                <c:pt idx="2159">
                  <c:v>22560</c:v>
                </c:pt>
                <c:pt idx="2160">
                  <c:v>22570</c:v>
                </c:pt>
                <c:pt idx="2161">
                  <c:v>22580</c:v>
                </c:pt>
                <c:pt idx="2162">
                  <c:v>22590</c:v>
                </c:pt>
                <c:pt idx="2163">
                  <c:v>22600</c:v>
                </c:pt>
                <c:pt idx="2164">
                  <c:v>22610</c:v>
                </c:pt>
                <c:pt idx="2165">
                  <c:v>22620</c:v>
                </c:pt>
                <c:pt idx="2166">
                  <c:v>22630</c:v>
                </c:pt>
                <c:pt idx="2167">
                  <c:v>22640</c:v>
                </c:pt>
                <c:pt idx="2168">
                  <c:v>22650</c:v>
                </c:pt>
                <c:pt idx="2169">
                  <c:v>22660</c:v>
                </c:pt>
                <c:pt idx="2170">
                  <c:v>22670</c:v>
                </c:pt>
                <c:pt idx="2171">
                  <c:v>22680</c:v>
                </c:pt>
                <c:pt idx="2172">
                  <c:v>22690</c:v>
                </c:pt>
                <c:pt idx="2173">
                  <c:v>22700</c:v>
                </c:pt>
                <c:pt idx="2174">
                  <c:v>22710</c:v>
                </c:pt>
                <c:pt idx="2175">
                  <c:v>22720</c:v>
                </c:pt>
                <c:pt idx="2176">
                  <c:v>22730</c:v>
                </c:pt>
                <c:pt idx="2177">
                  <c:v>22740</c:v>
                </c:pt>
                <c:pt idx="2178">
                  <c:v>22750</c:v>
                </c:pt>
                <c:pt idx="2179">
                  <c:v>22760</c:v>
                </c:pt>
                <c:pt idx="2180">
                  <c:v>22770</c:v>
                </c:pt>
                <c:pt idx="2181">
                  <c:v>22780</c:v>
                </c:pt>
                <c:pt idx="2182">
                  <c:v>22790</c:v>
                </c:pt>
                <c:pt idx="2183">
                  <c:v>22800</c:v>
                </c:pt>
                <c:pt idx="2184">
                  <c:v>22810</c:v>
                </c:pt>
                <c:pt idx="2185">
                  <c:v>22820</c:v>
                </c:pt>
                <c:pt idx="2186">
                  <c:v>22830</c:v>
                </c:pt>
                <c:pt idx="2187">
                  <c:v>22840</c:v>
                </c:pt>
                <c:pt idx="2188">
                  <c:v>22850</c:v>
                </c:pt>
                <c:pt idx="2189">
                  <c:v>22860</c:v>
                </c:pt>
                <c:pt idx="2190">
                  <c:v>22870</c:v>
                </c:pt>
                <c:pt idx="2191">
                  <c:v>22880</c:v>
                </c:pt>
                <c:pt idx="2192">
                  <c:v>22890</c:v>
                </c:pt>
                <c:pt idx="2193">
                  <c:v>22900</c:v>
                </c:pt>
                <c:pt idx="2194">
                  <c:v>22910</c:v>
                </c:pt>
                <c:pt idx="2195">
                  <c:v>22920</c:v>
                </c:pt>
                <c:pt idx="2196">
                  <c:v>22930</c:v>
                </c:pt>
                <c:pt idx="2197">
                  <c:v>22940</c:v>
                </c:pt>
                <c:pt idx="2198">
                  <c:v>22950</c:v>
                </c:pt>
                <c:pt idx="2199">
                  <c:v>22960</c:v>
                </c:pt>
                <c:pt idx="2200">
                  <c:v>22970</c:v>
                </c:pt>
                <c:pt idx="2201">
                  <c:v>22980</c:v>
                </c:pt>
                <c:pt idx="2202">
                  <c:v>22990</c:v>
                </c:pt>
                <c:pt idx="2203">
                  <c:v>23000</c:v>
                </c:pt>
                <c:pt idx="2204">
                  <c:v>23010</c:v>
                </c:pt>
                <c:pt idx="2205">
                  <c:v>23020</c:v>
                </c:pt>
                <c:pt idx="2206">
                  <c:v>23030</c:v>
                </c:pt>
                <c:pt idx="2207">
                  <c:v>23040</c:v>
                </c:pt>
                <c:pt idx="2208">
                  <c:v>23050</c:v>
                </c:pt>
                <c:pt idx="2209">
                  <c:v>23060</c:v>
                </c:pt>
                <c:pt idx="2210">
                  <c:v>23070</c:v>
                </c:pt>
                <c:pt idx="2211">
                  <c:v>23080</c:v>
                </c:pt>
                <c:pt idx="2212">
                  <c:v>23090</c:v>
                </c:pt>
                <c:pt idx="2213">
                  <c:v>23100</c:v>
                </c:pt>
                <c:pt idx="2214">
                  <c:v>23110</c:v>
                </c:pt>
                <c:pt idx="2215">
                  <c:v>23120</c:v>
                </c:pt>
                <c:pt idx="2216">
                  <c:v>23130</c:v>
                </c:pt>
                <c:pt idx="2217">
                  <c:v>23140</c:v>
                </c:pt>
                <c:pt idx="2218">
                  <c:v>23150</c:v>
                </c:pt>
                <c:pt idx="2219">
                  <c:v>23160</c:v>
                </c:pt>
                <c:pt idx="2220">
                  <c:v>23170</c:v>
                </c:pt>
                <c:pt idx="2221">
                  <c:v>23180</c:v>
                </c:pt>
                <c:pt idx="2222">
                  <c:v>23190</c:v>
                </c:pt>
                <c:pt idx="2223">
                  <c:v>23200</c:v>
                </c:pt>
                <c:pt idx="2224">
                  <c:v>23210</c:v>
                </c:pt>
                <c:pt idx="2225">
                  <c:v>23220</c:v>
                </c:pt>
                <c:pt idx="2226">
                  <c:v>23230</c:v>
                </c:pt>
                <c:pt idx="2227">
                  <c:v>23240</c:v>
                </c:pt>
                <c:pt idx="2228">
                  <c:v>23250</c:v>
                </c:pt>
                <c:pt idx="2229">
                  <c:v>23260</c:v>
                </c:pt>
                <c:pt idx="2230">
                  <c:v>23270</c:v>
                </c:pt>
                <c:pt idx="2231">
                  <c:v>23280</c:v>
                </c:pt>
                <c:pt idx="2232">
                  <c:v>23290</c:v>
                </c:pt>
                <c:pt idx="2233">
                  <c:v>23300</c:v>
                </c:pt>
                <c:pt idx="2234">
                  <c:v>23310</c:v>
                </c:pt>
                <c:pt idx="2235">
                  <c:v>23320</c:v>
                </c:pt>
                <c:pt idx="2236">
                  <c:v>23330</c:v>
                </c:pt>
                <c:pt idx="2237">
                  <c:v>23340</c:v>
                </c:pt>
                <c:pt idx="2238">
                  <c:v>23350</c:v>
                </c:pt>
                <c:pt idx="2239">
                  <c:v>23360</c:v>
                </c:pt>
                <c:pt idx="2240">
                  <c:v>23370</c:v>
                </c:pt>
                <c:pt idx="2241">
                  <c:v>23380</c:v>
                </c:pt>
                <c:pt idx="2242">
                  <c:v>23390</c:v>
                </c:pt>
                <c:pt idx="2243">
                  <c:v>23400</c:v>
                </c:pt>
                <c:pt idx="2244">
                  <c:v>23410</c:v>
                </c:pt>
                <c:pt idx="2245">
                  <c:v>23420</c:v>
                </c:pt>
                <c:pt idx="2246">
                  <c:v>23430</c:v>
                </c:pt>
                <c:pt idx="2247">
                  <c:v>23440</c:v>
                </c:pt>
                <c:pt idx="2248">
                  <c:v>23450</c:v>
                </c:pt>
                <c:pt idx="2249">
                  <c:v>23460</c:v>
                </c:pt>
                <c:pt idx="2250">
                  <c:v>23470</c:v>
                </c:pt>
                <c:pt idx="2251">
                  <c:v>23480</c:v>
                </c:pt>
                <c:pt idx="2252">
                  <c:v>23490</c:v>
                </c:pt>
                <c:pt idx="2253">
                  <c:v>23500</c:v>
                </c:pt>
                <c:pt idx="2254">
                  <c:v>23510</c:v>
                </c:pt>
                <c:pt idx="2255">
                  <c:v>23520</c:v>
                </c:pt>
                <c:pt idx="2256">
                  <c:v>23530</c:v>
                </c:pt>
                <c:pt idx="2257">
                  <c:v>23540</c:v>
                </c:pt>
                <c:pt idx="2258">
                  <c:v>23550</c:v>
                </c:pt>
                <c:pt idx="2259">
                  <c:v>23560</c:v>
                </c:pt>
                <c:pt idx="2260">
                  <c:v>23570</c:v>
                </c:pt>
                <c:pt idx="2261">
                  <c:v>23580</c:v>
                </c:pt>
                <c:pt idx="2262">
                  <c:v>23590</c:v>
                </c:pt>
                <c:pt idx="2263">
                  <c:v>23600</c:v>
                </c:pt>
                <c:pt idx="2264">
                  <c:v>23610</c:v>
                </c:pt>
                <c:pt idx="2265">
                  <c:v>23620</c:v>
                </c:pt>
                <c:pt idx="2266">
                  <c:v>23630</c:v>
                </c:pt>
                <c:pt idx="2267">
                  <c:v>23640</c:v>
                </c:pt>
                <c:pt idx="2268">
                  <c:v>23650</c:v>
                </c:pt>
                <c:pt idx="2269">
                  <c:v>23660</c:v>
                </c:pt>
                <c:pt idx="2270">
                  <c:v>23670</c:v>
                </c:pt>
                <c:pt idx="2271">
                  <c:v>23680</c:v>
                </c:pt>
                <c:pt idx="2272">
                  <c:v>23690</c:v>
                </c:pt>
                <c:pt idx="2273">
                  <c:v>23700</c:v>
                </c:pt>
                <c:pt idx="2274">
                  <c:v>23710</c:v>
                </c:pt>
                <c:pt idx="2275">
                  <c:v>23720</c:v>
                </c:pt>
                <c:pt idx="2276">
                  <c:v>23730</c:v>
                </c:pt>
                <c:pt idx="2277">
                  <c:v>23740</c:v>
                </c:pt>
                <c:pt idx="2278">
                  <c:v>23750</c:v>
                </c:pt>
                <c:pt idx="2279">
                  <c:v>23760</c:v>
                </c:pt>
                <c:pt idx="2280">
                  <c:v>23770</c:v>
                </c:pt>
                <c:pt idx="2281">
                  <c:v>23780</c:v>
                </c:pt>
                <c:pt idx="2282">
                  <c:v>23790</c:v>
                </c:pt>
                <c:pt idx="2283">
                  <c:v>23800</c:v>
                </c:pt>
                <c:pt idx="2284">
                  <c:v>23810</c:v>
                </c:pt>
                <c:pt idx="2285">
                  <c:v>23820</c:v>
                </c:pt>
                <c:pt idx="2286">
                  <c:v>23830</c:v>
                </c:pt>
                <c:pt idx="2287">
                  <c:v>23840</c:v>
                </c:pt>
                <c:pt idx="2288">
                  <c:v>23850</c:v>
                </c:pt>
                <c:pt idx="2289">
                  <c:v>23860</c:v>
                </c:pt>
                <c:pt idx="2290">
                  <c:v>23870</c:v>
                </c:pt>
                <c:pt idx="2291">
                  <c:v>23880</c:v>
                </c:pt>
                <c:pt idx="2292">
                  <c:v>23890</c:v>
                </c:pt>
                <c:pt idx="2293">
                  <c:v>23900</c:v>
                </c:pt>
                <c:pt idx="2294">
                  <c:v>23910</c:v>
                </c:pt>
                <c:pt idx="2295">
                  <c:v>23920</c:v>
                </c:pt>
                <c:pt idx="2296">
                  <c:v>23930</c:v>
                </c:pt>
                <c:pt idx="2297">
                  <c:v>23940</c:v>
                </c:pt>
                <c:pt idx="2298">
                  <c:v>23950</c:v>
                </c:pt>
                <c:pt idx="2299">
                  <c:v>23960</c:v>
                </c:pt>
                <c:pt idx="2300">
                  <c:v>23970</c:v>
                </c:pt>
                <c:pt idx="2301">
                  <c:v>23980</c:v>
                </c:pt>
                <c:pt idx="2302">
                  <c:v>23990</c:v>
                </c:pt>
                <c:pt idx="2303">
                  <c:v>24000</c:v>
                </c:pt>
                <c:pt idx="2304">
                  <c:v>24010</c:v>
                </c:pt>
                <c:pt idx="2305">
                  <c:v>24020</c:v>
                </c:pt>
                <c:pt idx="2306">
                  <c:v>24030</c:v>
                </c:pt>
                <c:pt idx="2307">
                  <c:v>24040</c:v>
                </c:pt>
                <c:pt idx="2308">
                  <c:v>24050</c:v>
                </c:pt>
                <c:pt idx="2309">
                  <c:v>24060</c:v>
                </c:pt>
                <c:pt idx="2310">
                  <c:v>24070</c:v>
                </c:pt>
                <c:pt idx="2311">
                  <c:v>24080</c:v>
                </c:pt>
                <c:pt idx="2312">
                  <c:v>24090</c:v>
                </c:pt>
                <c:pt idx="2313">
                  <c:v>24100</c:v>
                </c:pt>
                <c:pt idx="2314">
                  <c:v>24110</c:v>
                </c:pt>
                <c:pt idx="2315">
                  <c:v>24120</c:v>
                </c:pt>
                <c:pt idx="2316">
                  <c:v>24130</c:v>
                </c:pt>
                <c:pt idx="2317">
                  <c:v>24140</c:v>
                </c:pt>
                <c:pt idx="2318">
                  <c:v>24150</c:v>
                </c:pt>
                <c:pt idx="2319">
                  <c:v>24160</c:v>
                </c:pt>
                <c:pt idx="2320">
                  <c:v>24170</c:v>
                </c:pt>
                <c:pt idx="2321">
                  <c:v>24180</c:v>
                </c:pt>
                <c:pt idx="2322">
                  <c:v>24190</c:v>
                </c:pt>
                <c:pt idx="2323">
                  <c:v>24200</c:v>
                </c:pt>
                <c:pt idx="2324">
                  <c:v>24210</c:v>
                </c:pt>
                <c:pt idx="2325">
                  <c:v>24220</c:v>
                </c:pt>
                <c:pt idx="2326">
                  <c:v>24230</c:v>
                </c:pt>
                <c:pt idx="2327">
                  <c:v>24240</c:v>
                </c:pt>
                <c:pt idx="2328">
                  <c:v>24250</c:v>
                </c:pt>
                <c:pt idx="2329">
                  <c:v>24260</c:v>
                </c:pt>
                <c:pt idx="2330">
                  <c:v>24270</c:v>
                </c:pt>
                <c:pt idx="2331">
                  <c:v>24280</c:v>
                </c:pt>
                <c:pt idx="2332">
                  <c:v>24290</c:v>
                </c:pt>
                <c:pt idx="2333">
                  <c:v>24300</c:v>
                </c:pt>
                <c:pt idx="2334">
                  <c:v>24310</c:v>
                </c:pt>
                <c:pt idx="2335">
                  <c:v>24320</c:v>
                </c:pt>
                <c:pt idx="2336">
                  <c:v>24330</c:v>
                </c:pt>
                <c:pt idx="2337">
                  <c:v>24340</c:v>
                </c:pt>
                <c:pt idx="2338">
                  <c:v>24350</c:v>
                </c:pt>
                <c:pt idx="2339">
                  <c:v>24360</c:v>
                </c:pt>
                <c:pt idx="2340">
                  <c:v>24370</c:v>
                </c:pt>
                <c:pt idx="2341">
                  <c:v>24380</c:v>
                </c:pt>
                <c:pt idx="2342">
                  <c:v>24390</c:v>
                </c:pt>
                <c:pt idx="2343">
                  <c:v>24400</c:v>
                </c:pt>
                <c:pt idx="2344">
                  <c:v>24410</c:v>
                </c:pt>
                <c:pt idx="2345">
                  <c:v>24420</c:v>
                </c:pt>
                <c:pt idx="2346">
                  <c:v>24430</c:v>
                </c:pt>
                <c:pt idx="2347">
                  <c:v>24440</c:v>
                </c:pt>
                <c:pt idx="2348">
                  <c:v>24450</c:v>
                </c:pt>
                <c:pt idx="2349">
                  <c:v>24460</c:v>
                </c:pt>
                <c:pt idx="2350">
                  <c:v>24470</c:v>
                </c:pt>
                <c:pt idx="2351">
                  <c:v>24480</c:v>
                </c:pt>
                <c:pt idx="2352">
                  <c:v>24490</c:v>
                </c:pt>
                <c:pt idx="2353">
                  <c:v>24500</c:v>
                </c:pt>
                <c:pt idx="2354">
                  <c:v>24510</c:v>
                </c:pt>
                <c:pt idx="2355">
                  <c:v>24520</c:v>
                </c:pt>
                <c:pt idx="2356">
                  <c:v>24530</c:v>
                </c:pt>
                <c:pt idx="2357">
                  <c:v>24540</c:v>
                </c:pt>
                <c:pt idx="2358">
                  <c:v>24550</c:v>
                </c:pt>
                <c:pt idx="2359">
                  <c:v>24560</c:v>
                </c:pt>
                <c:pt idx="2360">
                  <c:v>24570</c:v>
                </c:pt>
                <c:pt idx="2361">
                  <c:v>24580</c:v>
                </c:pt>
                <c:pt idx="2362">
                  <c:v>24590</c:v>
                </c:pt>
                <c:pt idx="2363">
                  <c:v>24600</c:v>
                </c:pt>
                <c:pt idx="2364">
                  <c:v>24610</c:v>
                </c:pt>
                <c:pt idx="2365">
                  <c:v>24620</c:v>
                </c:pt>
                <c:pt idx="2366">
                  <c:v>24630</c:v>
                </c:pt>
                <c:pt idx="2367">
                  <c:v>24640</c:v>
                </c:pt>
                <c:pt idx="2368">
                  <c:v>24650</c:v>
                </c:pt>
                <c:pt idx="2369">
                  <c:v>24660</c:v>
                </c:pt>
                <c:pt idx="2370">
                  <c:v>24670</c:v>
                </c:pt>
                <c:pt idx="2371">
                  <c:v>24680</c:v>
                </c:pt>
                <c:pt idx="2372">
                  <c:v>24690</c:v>
                </c:pt>
                <c:pt idx="2373">
                  <c:v>24700</c:v>
                </c:pt>
                <c:pt idx="2374">
                  <c:v>24710</c:v>
                </c:pt>
                <c:pt idx="2375">
                  <c:v>24720</c:v>
                </c:pt>
                <c:pt idx="2376">
                  <c:v>24730</c:v>
                </c:pt>
                <c:pt idx="2377">
                  <c:v>24740</c:v>
                </c:pt>
                <c:pt idx="2378">
                  <c:v>24750</c:v>
                </c:pt>
                <c:pt idx="2379">
                  <c:v>24760</c:v>
                </c:pt>
                <c:pt idx="2380">
                  <c:v>24770</c:v>
                </c:pt>
                <c:pt idx="2381">
                  <c:v>24780</c:v>
                </c:pt>
                <c:pt idx="2382">
                  <c:v>24790</c:v>
                </c:pt>
                <c:pt idx="2383">
                  <c:v>24800</c:v>
                </c:pt>
                <c:pt idx="2384">
                  <c:v>24810</c:v>
                </c:pt>
                <c:pt idx="2385">
                  <c:v>24820</c:v>
                </c:pt>
                <c:pt idx="2386">
                  <c:v>24830</c:v>
                </c:pt>
                <c:pt idx="2387">
                  <c:v>24840</c:v>
                </c:pt>
                <c:pt idx="2388">
                  <c:v>24850</c:v>
                </c:pt>
                <c:pt idx="2389">
                  <c:v>24860</c:v>
                </c:pt>
                <c:pt idx="2390">
                  <c:v>24870</c:v>
                </c:pt>
                <c:pt idx="2391">
                  <c:v>24880</c:v>
                </c:pt>
                <c:pt idx="2392">
                  <c:v>24890</c:v>
                </c:pt>
                <c:pt idx="2393">
                  <c:v>24900</c:v>
                </c:pt>
                <c:pt idx="2394">
                  <c:v>24910</c:v>
                </c:pt>
                <c:pt idx="2395">
                  <c:v>24920</c:v>
                </c:pt>
                <c:pt idx="2396">
                  <c:v>24930</c:v>
                </c:pt>
                <c:pt idx="2397">
                  <c:v>24940</c:v>
                </c:pt>
                <c:pt idx="2398">
                  <c:v>24950</c:v>
                </c:pt>
                <c:pt idx="2399">
                  <c:v>24960</c:v>
                </c:pt>
                <c:pt idx="2400">
                  <c:v>24970</c:v>
                </c:pt>
                <c:pt idx="2401">
                  <c:v>24980</c:v>
                </c:pt>
                <c:pt idx="2402">
                  <c:v>24990</c:v>
                </c:pt>
                <c:pt idx="2403">
                  <c:v>25000</c:v>
                </c:pt>
                <c:pt idx="2404">
                  <c:v>25010</c:v>
                </c:pt>
                <c:pt idx="2405">
                  <c:v>25020</c:v>
                </c:pt>
                <c:pt idx="2406">
                  <c:v>25030</c:v>
                </c:pt>
                <c:pt idx="2407">
                  <c:v>25040</c:v>
                </c:pt>
                <c:pt idx="2408">
                  <c:v>25050</c:v>
                </c:pt>
                <c:pt idx="2409">
                  <c:v>25060</c:v>
                </c:pt>
                <c:pt idx="2410">
                  <c:v>25070</c:v>
                </c:pt>
                <c:pt idx="2411">
                  <c:v>25080</c:v>
                </c:pt>
                <c:pt idx="2412">
                  <c:v>25090</c:v>
                </c:pt>
                <c:pt idx="2413">
                  <c:v>25100</c:v>
                </c:pt>
                <c:pt idx="2414">
                  <c:v>25110</c:v>
                </c:pt>
                <c:pt idx="2415">
                  <c:v>25120</c:v>
                </c:pt>
                <c:pt idx="2416">
                  <c:v>25130</c:v>
                </c:pt>
                <c:pt idx="2417">
                  <c:v>25140</c:v>
                </c:pt>
                <c:pt idx="2418">
                  <c:v>25150</c:v>
                </c:pt>
                <c:pt idx="2419">
                  <c:v>25160</c:v>
                </c:pt>
                <c:pt idx="2420">
                  <c:v>25170</c:v>
                </c:pt>
                <c:pt idx="2421">
                  <c:v>25180</c:v>
                </c:pt>
                <c:pt idx="2422">
                  <c:v>25190</c:v>
                </c:pt>
                <c:pt idx="2423">
                  <c:v>25200</c:v>
                </c:pt>
                <c:pt idx="2424">
                  <c:v>25210</c:v>
                </c:pt>
                <c:pt idx="2425">
                  <c:v>25220</c:v>
                </c:pt>
                <c:pt idx="2426">
                  <c:v>25230</c:v>
                </c:pt>
                <c:pt idx="2427">
                  <c:v>25240</c:v>
                </c:pt>
                <c:pt idx="2428">
                  <c:v>25250</c:v>
                </c:pt>
                <c:pt idx="2429">
                  <c:v>25260</c:v>
                </c:pt>
                <c:pt idx="2430">
                  <c:v>25270</c:v>
                </c:pt>
                <c:pt idx="2431">
                  <c:v>25280</c:v>
                </c:pt>
                <c:pt idx="2432">
                  <c:v>25290</c:v>
                </c:pt>
                <c:pt idx="2433">
                  <c:v>25300</c:v>
                </c:pt>
                <c:pt idx="2434">
                  <c:v>25310</c:v>
                </c:pt>
                <c:pt idx="2435">
                  <c:v>25320</c:v>
                </c:pt>
                <c:pt idx="2436">
                  <c:v>25330</c:v>
                </c:pt>
                <c:pt idx="2437">
                  <c:v>25340</c:v>
                </c:pt>
                <c:pt idx="2438">
                  <c:v>25350</c:v>
                </c:pt>
                <c:pt idx="2439">
                  <c:v>25360</c:v>
                </c:pt>
                <c:pt idx="2440">
                  <c:v>25370</c:v>
                </c:pt>
                <c:pt idx="2441">
                  <c:v>25380</c:v>
                </c:pt>
                <c:pt idx="2442">
                  <c:v>25390</c:v>
                </c:pt>
                <c:pt idx="2443">
                  <c:v>25400</c:v>
                </c:pt>
                <c:pt idx="2444">
                  <c:v>25410</c:v>
                </c:pt>
                <c:pt idx="2445">
                  <c:v>25420</c:v>
                </c:pt>
                <c:pt idx="2446">
                  <c:v>25430</c:v>
                </c:pt>
                <c:pt idx="2447">
                  <c:v>25440</c:v>
                </c:pt>
                <c:pt idx="2448">
                  <c:v>25450</c:v>
                </c:pt>
                <c:pt idx="2449">
                  <c:v>25460</c:v>
                </c:pt>
                <c:pt idx="2450">
                  <c:v>25470</c:v>
                </c:pt>
                <c:pt idx="2451">
                  <c:v>25480</c:v>
                </c:pt>
                <c:pt idx="2452">
                  <c:v>25490</c:v>
                </c:pt>
                <c:pt idx="2453">
                  <c:v>25500</c:v>
                </c:pt>
                <c:pt idx="2454">
                  <c:v>25510</c:v>
                </c:pt>
                <c:pt idx="2455">
                  <c:v>25520</c:v>
                </c:pt>
                <c:pt idx="2456">
                  <c:v>25530</c:v>
                </c:pt>
                <c:pt idx="2457">
                  <c:v>25540</c:v>
                </c:pt>
                <c:pt idx="2458">
                  <c:v>25550</c:v>
                </c:pt>
                <c:pt idx="2459">
                  <c:v>25560</c:v>
                </c:pt>
                <c:pt idx="2460">
                  <c:v>25570</c:v>
                </c:pt>
                <c:pt idx="2461">
                  <c:v>25580</c:v>
                </c:pt>
                <c:pt idx="2462">
                  <c:v>25590</c:v>
                </c:pt>
                <c:pt idx="2463">
                  <c:v>25600</c:v>
                </c:pt>
                <c:pt idx="2464">
                  <c:v>25610</c:v>
                </c:pt>
                <c:pt idx="2465">
                  <c:v>25620</c:v>
                </c:pt>
                <c:pt idx="2466">
                  <c:v>25630</c:v>
                </c:pt>
                <c:pt idx="2467">
                  <c:v>25640</c:v>
                </c:pt>
                <c:pt idx="2468">
                  <c:v>25650</c:v>
                </c:pt>
                <c:pt idx="2469">
                  <c:v>25660</c:v>
                </c:pt>
                <c:pt idx="2470">
                  <c:v>25670</c:v>
                </c:pt>
                <c:pt idx="2471">
                  <c:v>25680</c:v>
                </c:pt>
                <c:pt idx="2472">
                  <c:v>25690</c:v>
                </c:pt>
                <c:pt idx="2473">
                  <c:v>25700</c:v>
                </c:pt>
                <c:pt idx="2474">
                  <c:v>25710</c:v>
                </c:pt>
                <c:pt idx="2475">
                  <c:v>25720</c:v>
                </c:pt>
                <c:pt idx="2476">
                  <c:v>25730</c:v>
                </c:pt>
                <c:pt idx="2477">
                  <c:v>25740</c:v>
                </c:pt>
                <c:pt idx="2478">
                  <c:v>25750</c:v>
                </c:pt>
                <c:pt idx="2479">
                  <c:v>25760</c:v>
                </c:pt>
                <c:pt idx="2480">
                  <c:v>25770</c:v>
                </c:pt>
                <c:pt idx="2481">
                  <c:v>25780</c:v>
                </c:pt>
                <c:pt idx="2482">
                  <c:v>25790</c:v>
                </c:pt>
                <c:pt idx="2483">
                  <c:v>25800</c:v>
                </c:pt>
                <c:pt idx="2484">
                  <c:v>25810</c:v>
                </c:pt>
                <c:pt idx="2485">
                  <c:v>25820</c:v>
                </c:pt>
                <c:pt idx="2486">
                  <c:v>25830</c:v>
                </c:pt>
                <c:pt idx="2487">
                  <c:v>25840</c:v>
                </c:pt>
                <c:pt idx="2488">
                  <c:v>25850</c:v>
                </c:pt>
                <c:pt idx="2489">
                  <c:v>25860</c:v>
                </c:pt>
                <c:pt idx="2490">
                  <c:v>25870</c:v>
                </c:pt>
                <c:pt idx="2491">
                  <c:v>25880</c:v>
                </c:pt>
                <c:pt idx="2492">
                  <c:v>25890</c:v>
                </c:pt>
                <c:pt idx="2493">
                  <c:v>25900</c:v>
                </c:pt>
                <c:pt idx="2494">
                  <c:v>25910</c:v>
                </c:pt>
                <c:pt idx="2495">
                  <c:v>25920</c:v>
                </c:pt>
                <c:pt idx="2496">
                  <c:v>25930</c:v>
                </c:pt>
                <c:pt idx="2497">
                  <c:v>25940</c:v>
                </c:pt>
                <c:pt idx="2498">
                  <c:v>25950</c:v>
                </c:pt>
                <c:pt idx="2499">
                  <c:v>25960</c:v>
                </c:pt>
                <c:pt idx="2500">
                  <c:v>25970</c:v>
                </c:pt>
                <c:pt idx="2501">
                  <c:v>25980</c:v>
                </c:pt>
                <c:pt idx="2502">
                  <c:v>25990</c:v>
                </c:pt>
                <c:pt idx="2503">
                  <c:v>26000</c:v>
                </c:pt>
                <c:pt idx="2504">
                  <c:v>26010</c:v>
                </c:pt>
                <c:pt idx="2505">
                  <c:v>26020</c:v>
                </c:pt>
                <c:pt idx="2506">
                  <c:v>26030</c:v>
                </c:pt>
                <c:pt idx="2507">
                  <c:v>26040</c:v>
                </c:pt>
                <c:pt idx="2508">
                  <c:v>26050</c:v>
                </c:pt>
                <c:pt idx="2509">
                  <c:v>26060</c:v>
                </c:pt>
                <c:pt idx="2510">
                  <c:v>26070</c:v>
                </c:pt>
                <c:pt idx="2511">
                  <c:v>26080</c:v>
                </c:pt>
                <c:pt idx="2512">
                  <c:v>26090</c:v>
                </c:pt>
                <c:pt idx="2513">
                  <c:v>26100</c:v>
                </c:pt>
                <c:pt idx="2514">
                  <c:v>26110</c:v>
                </c:pt>
                <c:pt idx="2515">
                  <c:v>26120</c:v>
                </c:pt>
                <c:pt idx="2516">
                  <c:v>26130</c:v>
                </c:pt>
                <c:pt idx="2517">
                  <c:v>26140</c:v>
                </c:pt>
                <c:pt idx="2518">
                  <c:v>26150</c:v>
                </c:pt>
                <c:pt idx="2519">
                  <c:v>26160</c:v>
                </c:pt>
                <c:pt idx="2520">
                  <c:v>26170</c:v>
                </c:pt>
                <c:pt idx="2521">
                  <c:v>26180</c:v>
                </c:pt>
                <c:pt idx="2522">
                  <c:v>26190</c:v>
                </c:pt>
                <c:pt idx="2523">
                  <c:v>26200</c:v>
                </c:pt>
                <c:pt idx="2524">
                  <c:v>26210</c:v>
                </c:pt>
                <c:pt idx="2525">
                  <c:v>26220</c:v>
                </c:pt>
                <c:pt idx="2526">
                  <c:v>26230</c:v>
                </c:pt>
                <c:pt idx="2527">
                  <c:v>26240</c:v>
                </c:pt>
                <c:pt idx="2528">
                  <c:v>26250</c:v>
                </c:pt>
                <c:pt idx="2529">
                  <c:v>26260</c:v>
                </c:pt>
                <c:pt idx="2530">
                  <c:v>26270</c:v>
                </c:pt>
                <c:pt idx="2531">
                  <c:v>26280</c:v>
                </c:pt>
                <c:pt idx="2532">
                  <c:v>26290</c:v>
                </c:pt>
                <c:pt idx="2533">
                  <c:v>26300</c:v>
                </c:pt>
                <c:pt idx="2534">
                  <c:v>26310</c:v>
                </c:pt>
                <c:pt idx="2535">
                  <c:v>26320</c:v>
                </c:pt>
                <c:pt idx="2536">
                  <c:v>26330</c:v>
                </c:pt>
                <c:pt idx="2537">
                  <c:v>26340</c:v>
                </c:pt>
                <c:pt idx="2538">
                  <c:v>26350</c:v>
                </c:pt>
                <c:pt idx="2539">
                  <c:v>26360</c:v>
                </c:pt>
                <c:pt idx="2540">
                  <c:v>26370</c:v>
                </c:pt>
                <c:pt idx="2541">
                  <c:v>26380</c:v>
                </c:pt>
                <c:pt idx="2542">
                  <c:v>26390</c:v>
                </c:pt>
                <c:pt idx="2543">
                  <c:v>26400</c:v>
                </c:pt>
                <c:pt idx="2544">
                  <c:v>26410</c:v>
                </c:pt>
                <c:pt idx="2545">
                  <c:v>26420</c:v>
                </c:pt>
                <c:pt idx="2546">
                  <c:v>26430</c:v>
                </c:pt>
                <c:pt idx="2547">
                  <c:v>26440</c:v>
                </c:pt>
                <c:pt idx="2548">
                  <c:v>26450</c:v>
                </c:pt>
                <c:pt idx="2549">
                  <c:v>26460</c:v>
                </c:pt>
                <c:pt idx="2550">
                  <c:v>26470</c:v>
                </c:pt>
                <c:pt idx="2551">
                  <c:v>26480</c:v>
                </c:pt>
                <c:pt idx="2552">
                  <c:v>26490</c:v>
                </c:pt>
                <c:pt idx="2553">
                  <c:v>26500</c:v>
                </c:pt>
                <c:pt idx="2554">
                  <c:v>26510</c:v>
                </c:pt>
                <c:pt idx="2555">
                  <c:v>26520</c:v>
                </c:pt>
                <c:pt idx="2556">
                  <c:v>26530</c:v>
                </c:pt>
                <c:pt idx="2557">
                  <c:v>26540</c:v>
                </c:pt>
                <c:pt idx="2558">
                  <c:v>26550</c:v>
                </c:pt>
                <c:pt idx="2559">
                  <c:v>26560</c:v>
                </c:pt>
                <c:pt idx="2560">
                  <c:v>26570</c:v>
                </c:pt>
                <c:pt idx="2561">
                  <c:v>26580</c:v>
                </c:pt>
                <c:pt idx="2562">
                  <c:v>26590</c:v>
                </c:pt>
                <c:pt idx="2563">
                  <c:v>26600</c:v>
                </c:pt>
                <c:pt idx="2564">
                  <c:v>26610</c:v>
                </c:pt>
                <c:pt idx="2565">
                  <c:v>26620</c:v>
                </c:pt>
                <c:pt idx="2566">
                  <c:v>26630</c:v>
                </c:pt>
                <c:pt idx="2567">
                  <c:v>26640</c:v>
                </c:pt>
                <c:pt idx="2568">
                  <c:v>26650</c:v>
                </c:pt>
                <c:pt idx="2569">
                  <c:v>26660</c:v>
                </c:pt>
                <c:pt idx="2570">
                  <c:v>26670</c:v>
                </c:pt>
                <c:pt idx="2571">
                  <c:v>26680</c:v>
                </c:pt>
                <c:pt idx="2572">
                  <c:v>26690</c:v>
                </c:pt>
                <c:pt idx="2573">
                  <c:v>26700</c:v>
                </c:pt>
                <c:pt idx="2574">
                  <c:v>26710</c:v>
                </c:pt>
                <c:pt idx="2575">
                  <c:v>26720</c:v>
                </c:pt>
                <c:pt idx="2576">
                  <c:v>26730</c:v>
                </c:pt>
                <c:pt idx="2577">
                  <c:v>26740</c:v>
                </c:pt>
                <c:pt idx="2578">
                  <c:v>26750</c:v>
                </c:pt>
                <c:pt idx="2579">
                  <c:v>26760</c:v>
                </c:pt>
                <c:pt idx="2580">
                  <c:v>26770</c:v>
                </c:pt>
                <c:pt idx="2581">
                  <c:v>26780</c:v>
                </c:pt>
                <c:pt idx="2582">
                  <c:v>26790</c:v>
                </c:pt>
                <c:pt idx="2583">
                  <c:v>26800</c:v>
                </c:pt>
                <c:pt idx="2584">
                  <c:v>26810</c:v>
                </c:pt>
                <c:pt idx="2585">
                  <c:v>26820</c:v>
                </c:pt>
                <c:pt idx="2586">
                  <c:v>26830</c:v>
                </c:pt>
                <c:pt idx="2587">
                  <c:v>26840</c:v>
                </c:pt>
                <c:pt idx="2588">
                  <c:v>26850</c:v>
                </c:pt>
                <c:pt idx="2589">
                  <c:v>26860</c:v>
                </c:pt>
                <c:pt idx="2590">
                  <c:v>26870</c:v>
                </c:pt>
                <c:pt idx="2591">
                  <c:v>26880</c:v>
                </c:pt>
                <c:pt idx="2592">
                  <c:v>26890</c:v>
                </c:pt>
                <c:pt idx="2593">
                  <c:v>26900</c:v>
                </c:pt>
                <c:pt idx="2594">
                  <c:v>26910</c:v>
                </c:pt>
                <c:pt idx="2595">
                  <c:v>26920</c:v>
                </c:pt>
                <c:pt idx="2596">
                  <c:v>26930</c:v>
                </c:pt>
                <c:pt idx="2597">
                  <c:v>26940</c:v>
                </c:pt>
                <c:pt idx="2598">
                  <c:v>26950</c:v>
                </c:pt>
                <c:pt idx="2599">
                  <c:v>26960</c:v>
                </c:pt>
                <c:pt idx="2600">
                  <c:v>26970</c:v>
                </c:pt>
                <c:pt idx="2601">
                  <c:v>26980</c:v>
                </c:pt>
                <c:pt idx="2602">
                  <c:v>26990</c:v>
                </c:pt>
                <c:pt idx="2603">
                  <c:v>27000</c:v>
                </c:pt>
                <c:pt idx="2604">
                  <c:v>27010</c:v>
                </c:pt>
                <c:pt idx="2605">
                  <c:v>27020</c:v>
                </c:pt>
                <c:pt idx="2606">
                  <c:v>27030</c:v>
                </c:pt>
                <c:pt idx="2607">
                  <c:v>27040</c:v>
                </c:pt>
                <c:pt idx="2608">
                  <c:v>27050</c:v>
                </c:pt>
                <c:pt idx="2609">
                  <c:v>27060</c:v>
                </c:pt>
                <c:pt idx="2610">
                  <c:v>27070</c:v>
                </c:pt>
                <c:pt idx="2611">
                  <c:v>27080</c:v>
                </c:pt>
                <c:pt idx="2612">
                  <c:v>27090</c:v>
                </c:pt>
                <c:pt idx="2613">
                  <c:v>27100</c:v>
                </c:pt>
                <c:pt idx="2614">
                  <c:v>27110</c:v>
                </c:pt>
                <c:pt idx="2615">
                  <c:v>27120</c:v>
                </c:pt>
                <c:pt idx="2616">
                  <c:v>27130</c:v>
                </c:pt>
                <c:pt idx="2617">
                  <c:v>27140</c:v>
                </c:pt>
                <c:pt idx="2618">
                  <c:v>27150</c:v>
                </c:pt>
                <c:pt idx="2619">
                  <c:v>27160</c:v>
                </c:pt>
                <c:pt idx="2620">
                  <c:v>27170</c:v>
                </c:pt>
                <c:pt idx="2621">
                  <c:v>27180</c:v>
                </c:pt>
                <c:pt idx="2622">
                  <c:v>27190</c:v>
                </c:pt>
                <c:pt idx="2623">
                  <c:v>27200</c:v>
                </c:pt>
                <c:pt idx="2624">
                  <c:v>27210</c:v>
                </c:pt>
                <c:pt idx="2625">
                  <c:v>27220</c:v>
                </c:pt>
                <c:pt idx="2626">
                  <c:v>27230</c:v>
                </c:pt>
                <c:pt idx="2627">
                  <c:v>27240</c:v>
                </c:pt>
                <c:pt idx="2628">
                  <c:v>27250</c:v>
                </c:pt>
                <c:pt idx="2629">
                  <c:v>27260</c:v>
                </c:pt>
                <c:pt idx="2630">
                  <c:v>27270</c:v>
                </c:pt>
                <c:pt idx="2631">
                  <c:v>27280</c:v>
                </c:pt>
                <c:pt idx="2632">
                  <c:v>27290</c:v>
                </c:pt>
                <c:pt idx="2633">
                  <c:v>27300</c:v>
                </c:pt>
                <c:pt idx="2634">
                  <c:v>27310</c:v>
                </c:pt>
                <c:pt idx="2635">
                  <c:v>27320</c:v>
                </c:pt>
                <c:pt idx="2636">
                  <c:v>27330</c:v>
                </c:pt>
                <c:pt idx="2637">
                  <c:v>27340</c:v>
                </c:pt>
                <c:pt idx="2638">
                  <c:v>27350</c:v>
                </c:pt>
                <c:pt idx="2639">
                  <c:v>27360</c:v>
                </c:pt>
                <c:pt idx="2640">
                  <c:v>27370</c:v>
                </c:pt>
                <c:pt idx="2641">
                  <c:v>27380</c:v>
                </c:pt>
                <c:pt idx="2642">
                  <c:v>27390</c:v>
                </c:pt>
                <c:pt idx="2643">
                  <c:v>27400</c:v>
                </c:pt>
                <c:pt idx="2644">
                  <c:v>27410</c:v>
                </c:pt>
                <c:pt idx="2645">
                  <c:v>27420</c:v>
                </c:pt>
                <c:pt idx="2646">
                  <c:v>27430</c:v>
                </c:pt>
                <c:pt idx="2647">
                  <c:v>27440</c:v>
                </c:pt>
                <c:pt idx="2648">
                  <c:v>27450</c:v>
                </c:pt>
                <c:pt idx="2649">
                  <c:v>27460</c:v>
                </c:pt>
                <c:pt idx="2650">
                  <c:v>27470</c:v>
                </c:pt>
                <c:pt idx="2651">
                  <c:v>27480</c:v>
                </c:pt>
                <c:pt idx="2652">
                  <c:v>27490</c:v>
                </c:pt>
                <c:pt idx="2653">
                  <c:v>27500</c:v>
                </c:pt>
                <c:pt idx="2654">
                  <c:v>27510</c:v>
                </c:pt>
                <c:pt idx="2655">
                  <c:v>27520</c:v>
                </c:pt>
                <c:pt idx="2656">
                  <c:v>27530</c:v>
                </c:pt>
                <c:pt idx="2657">
                  <c:v>27540</c:v>
                </c:pt>
                <c:pt idx="2658">
                  <c:v>27550</c:v>
                </c:pt>
                <c:pt idx="2659">
                  <c:v>27560</c:v>
                </c:pt>
                <c:pt idx="2660">
                  <c:v>27570</c:v>
                </c:pt>
                <c:pt idx="2661">
                  <c:v>27580</c:v>
                </c:pt>
                <c:pt idx="2662">
                  <c:v>27590</c:v>
                </c:pt>
                <c:pt idx="2663">
                  <c:v>27600</c:v>
                </c:pt>
                <c:pt idx="2664">
                  <c:v>27610</c:v>
                </c:pt>
                <c:pt idx="2665">
                  <c:v>27620</c:v>
                </c:pt>
                <c:pt idx="2666">
                  <c:v>27630</c:v>
                </c:pt>
                <c:pt idx="2667">
                  <c:v>27640</c:v>
                </c:pt>
                <c:pt idx="2668">
                  <c:v>27650</c:v>
                </c:pt>
                <c:pt idx="2669">
                  <c:v>27660</c:v>
                </c:pt>
                <c:pt idx="2670">
                  <c:v>27670</c:v>
                </c:pt>
                <c:pt idx="2671">
                  <c:v>27680</c:v>
                </c:pt>
                <c:pt idx="2672">
                  <c:v>27690</c:v>
                </c:pt>
                <c:pt idx="2673">
                  <c:v>27700</c:v>
                </c:pt>
                <c:pt idx="2674">
                  <c:v>27710</c:v>
                </c:pt>
                <c:pt idx="2675">
                  <c:v>27720</c:v>
                </c:pt>
                <c:pt idx="2676">
                  <c:v>27730</c:v>
                </c:pt>
                <c:pt idx="2677">
                  <c:v>27740</c:v>
                </c:pt>
                <c:pt idx="2678">
                  <c:v>27750</c:v>
                </c:pt>
                <c:pt idx="2679">
                  <c:v>27760</c:v>
                </c:pt>
                <c:pt idx="2680">
                  <c:v>27770</c:v>
                </c:pt>
                <c:pt idx="2681">
                  <c:v>27780</c:v>
                </c:pt>
                <c:pt idx="2682">
                  <c:v>27790</c:v>
                </c:pt>
                <c:pt idx="2683">
                  <c:v>27800</c:v>
                </c:pt>
                <c:pt idx="2684">
                  <c:v>27810</c:v>
                </c:pt>
                <c:pt idx="2685">
                  <c:v>27820</c:v>
                </c:pt>
                <c:pt idx="2686">
                  <c:v>27830</c:v>
                </c:pt>
                <c:pt idx="2687">
                  <c:v>27840</c:v>
                </c:pt>
                <c:pt idx="2688">
                  <c:v>27850</c:v>
                </c:pt>
                <c:pt idx="2689">
                  <c:v>27860</c:v>
                </c:pt>
                <c:pt idx="2690">
                  <c:v>27870</c:v>
                </c:pt>
                <c:pt idx="2691">
                  <c:v>27880</c:v>
                </c:pt>
                <c:pt idx="2692">
                  <c:v>27890</c:v>
                </c:pt>
                <c:pt idx="2693">
                  <c:v>27900</c:v>
                </c:pt>
                <c:pt idx="2694">
                  <c:v>27910</c:v>
                </c:pt>
                <c:pt idx="2695">
                  <c:v>27920</c:v>
                </c:pt>
                <c:pt idx="2696">
                  <c:v>27930</c:v>
                </c:pt>
                <c:pt idx="2697">
                  <c:v>27940</c:v>
                </c:pt>
                <c:pt idx="2698">
                  <c:v>27950</c:v>
                </c:pt>
                <c:pt idx="2699">
                  <c:v>27960</c:v>
                </c:pt>
                <c:pt idx="2700">
                  <c:v>27970</c:v>
                </c:pt>
                <c:pt idx="2701">
                  <c:v>27980</c:v>
                </c:pt>
                <c:pt idx="2702">
                  <c:v>27990</c:v>
                </c:pt>
                <c:pt idx="2703">
                  <c:v>28000</c:v>
                </c:pt>
                <c:pt idx="2704">
                  <c:v>28010</c:v>
                </c:pt>
                <c:pt idx="2705">
                  <c:v>28020</c:v>
                </c:pt>
                <c:pt idx="2706">
                  <c:v>28030</c:v>
                </c:pt>
                <c:pt idx="2707">
                  <c:v>28040</c:v>
                </c:pt>
                <c:pt idx="2708">
                  <c:v>28050</c:v>
                </c:pt>
                <c:pt idx="2709">
                  <c:v>28060</c:v>
                </c:pt>
                <c:pt idx="2710">
                  <c:v>28070</c:v>
                </c:pt>
                <c:pt idx="2711">
                  <c:v>28080</c:v>
                </c:pt>
                <c:pt idx="2712">
                  <c:v>28090</c:v>
                </c:pt>
                <c:pt idx="2713">
                  <c:v>28100</c:v>
                </c:pt>
                <c:pt idx="2714">
                  <c:v>28110</c:v>
                </c:pt>
                <c:pt idx="2715">
                  <c:v>28120</c:v>
                </c:pt>
                <c:pt idx="2716">
                  <c:v>28130</c:v>
                </c:pt>
                <c:pt idx="2717">
                  <c:v>28140</c:v>
                </c:pt>
                <c:pt idx="2718">
                  <c:v>28150</c:v>
                </c:pt>
                <c:pt idx="2719">
                  <c:v>28160</c:v>
                </c:pt>
                <c:pt idx="2720">
                  <c:v>28170</c:v>
                </c:pt>
                <c:pt idx="2721">
                  <c:v>28180</c:v>
                </c:pt>
                <c:pt idx="2722">
                  <c:v>28190</c:v>
                </c:pt>
                <c:pt idx="2723">
                  <c:v>28200</c:v>
                </c:pt>
                <c:pt idx="2724">
                  <c:v>28210</c:v>
                </c:pt>
                <c:pt idx="2725">
                  <c:v>28220</c:v>
                </c:pt>
                <c:pt idx="2726">
                  <c:v>28230</c:v>
                </c:pt>
                <c:pt idx="2727">
                  <c:v>28240</c:v>
                </c:pt>
                <c:pt idx="2728">
                  <c:v>28250</c:v>
                </c:pt>
                <c:pt idx="2729">
                  <c:v>28260</c:v>
                </c:pt>
                <c:pt idx="2730">
                  <c:v>28270</c:v>
                </c:pt>
                <c:pt idx="2731">
                  <c:v>28280</c:v>
                </c:pt>
                <c:pt idx="2732">
                  <c:v>28290</c:v>
                </c:pt>
                <c:pt idx="2733">
                  <c:v>28300</c:v>
                </c:pt>
                <c:pt idx="2734">
                  <c:v>28310</c:v>
                </c:pt>
                <c:pt idx="2735">
                  <c:v>28320</c:v>
                </c:pt>
                <c:pt idx="2736">
                  <c:v>28330</c:v>
                </c:pt>
                <c:pt idx="2737">
                  <c:v>28340</c:v>
                </c:pt>
                <c:pt idx="2738">
                  <c:v>28350</c:v>
                </c:pt>
                <c:pt idx="2739">
                  <c:v>28360</c:v>
                </c:pt>
                <c:pt idx="2740">
                  <c:v>28370</c:v>
                </c:pt>
                <c:pt idx="2741">
                  <c:v>28380</c:v>
                </c:pt>
                <c:pt idx="2742">
                  <c:v>28390</c:v>
                </c:pt>
                <c:pt idx="2743">
                  <c:v>28400</c:v>
                </c:pt>
                <c:pt idx="2744">
                  <c:v>28410</c:v>
                </c:pt>
                <c:pt idx="2745">
                  <c:v>28420</c:v>
                </c:pt>
                <c:pt idx="2746">
                  <c:v>28430</c:v>
                </c:pt>
                <c:pt idx="2747">
                  <c:v>28440</c:v>
                </c:pt>
                <c:pt idx="2748">
                  <c:v>28450</c:v>
                </c:pt>
                <c:pt idx="2749">
                  <c:v>28460</c:v>
                </c:pt>
                <c:pt idx="2750">
                  <c:v>28470</c:v>
                </c:pt>
                <c:pt idx="2751">
                  <c:v>28480</c:v>
                </c:pt>
                <c:pt idx="2752">
                  <c:v>28490</c:v>
                </c:pt>
                <c:pt idx="2753">
                  <c:v>28500</c:v>
                </c:pt>
                <c:pt idx="2754">
                  <c:v>28510</c:v>
                </c:pt>
                <c:pt idx="2755">
                  <c:v>28520</c:v>
                </c:pt>
                <c:pt idx="2756">
                  <c:v>28530</c:v>
                </c:pt>
                <c:pt idx="2757">
                  <c:v>28540</c:v>
                </c:pt>
                <c:pt idx="2758">
                  <c:v>28550</c:v>
                </c:pt>
                <c:pt idx="2759">
                  <c:v>28560</c:v>
                </c:pt>
                <c:pt idx="2760">
                  <c:v>28570</c:v>
                </c:pt>
                <c:pt idx="2761">
                  <c:v>28580</c:v>
                </c:pt>
                <c:pt idx="2762">
                  <c:v>28590</c:v>
                </c:pt>
                <c:pt idx="2763">
                  <c:v>28600</c:v>
                </c:pt>
                <c:pt idx="2764">
                  <c:v>28610</c:v>
                </c:pt>
                <c:pt idx="2765">
                  <c:v>28620</c:v>
                </c:pt>
                <c:pt idx="2766">
                  <c:v>28630</c:v>
                </c:pt>
                <c:pt idx="2767">
                  <c:v>28640</c:v>
                </c:pt>
                <c:pt idx="2768">
                  <c:v>28650</c:v>
                </c:pt>
                <c:pt idx="2769">
                  <c:v>28660</c:v>
                </c:pt>
                <c:pt idx="2770">
                  <c:v>28670</c:v>
                </c:pt>
                <c:pt idx="2771">
                  <c:v>28680</c:v>
                </c:pt>
                <c:pt idx="2772">
                  <c:v>28690</c:v>
                </c:pt>
                <c:pt idx="2773">
                  <c:v>28700</c:v>
                </c:pt>
                <c:pt idx="2774">
                  <c:v>28710</c:v>
                </c:pt>
                <c:pt idx="2775">
                  <c:v>28720</c:v>
                </c:pt>
                <c:pt idx="2776">
                  <c:v>28730</c:v>
                </c:pt>
                <c:pt idx="2777">
                  <c:v>28740</c:v>
                </c:pt>
                <c:pt idx="2778">
                  <c:v>28750</c:v>
                </c:pt>
                <c:pt idx="2779">
                  <c:v>28760</c:v>
                </c:pt>
                <c:pt idx="2780">
                  <c:v>28770</c:v>
                </c:pt>
                <c:pt idx="2781">
                  <c:v>28780</c:v>
                </c:pt>
                <c:pt idx="2782">
                  <c:v>28790</c:v>
                </c:pt>
                <c:pt idx="2783">
                  <c:v>28800</c:v>
                </c:pt>
                <c:pt idx="2784">
                  <c:v>28810</c:v>
                </c:pt>
                <c:pt idx="2785">
                  <c:v>28820</c:v>
                </c:pt>
                <c:pt idx="2786">
                  <c:v>28830</c:v>
                </c:pt>
                <c:pt idx="2787">
                  <c:v>28840</c:v>
                </c:pt>
                <c:pt idx="2788">
                  <c:v>28850</c:v>
                </c:pt>
                <c:pt idx="2789">
                  <c:v>28860</c:v>
                </c:pt>
                <c:pt idx="2790">
                  <c:v>28870</c:v>
                </c:pt>
                <c:pt idx="2791">
                  <c:v>28880</c:v>
                </c:pt>
                <c:pt idx="2792">
                  <c:v>28890</c:v>
                </c:pt>
                <c:pt idx="2793">
                  <c:v>28900</c:v>
                </c:pt>
                <c:pt idx="2794">
                  <c:v>28910</c:v>
                </c:pt>
                <c:pt idx="2795">
                  <c:v>28920</c:v>
                </c:pt>
                <c:pt idx="2796">
                  <c:v>28930</c:v>
                </c:pt>
                <c:pt idx="2797">
                  <c:v>28940</c:v>
                </c:pt>
                <c:pt idx="2798">
                  <c:v>28950</c:v>
                </c:pt>
                <c:pt idx="2799">
                  <c:v>28960</c:v>
                </c:pt>
                <c:pt idx="2800">
                  <c:v>28970</c:v>
                </c:pt>
                <c:pt idx="2801">
                  <c:v>28980</c:v>
                </c:pt>
                <c:pt idx="2802">
                  <c:v>28990</c:v>
                </c:pt>
                <c:pt idx="2803">
                  <c:v>29000</c:v>
                </c:pt>
                <c:pt idx="2804">
                  <c:v>29010</c:v>
                </c:pt>
                <c:pt idx="2805">
                  <c:v>29020</c:v>
                </c:pt>
                <c:pt idx="2806">
                  <c:v>29030</c:v>
                </c:pt>
                <c:pt idx="2807">
                  <c:v>29040</c:v>
                </c:pt>
                <c:pt idx="2808">
                  <c:v>29050</c:v>
                </c:pt>
                <c:pt idx="2809">
                  <c:v>29060</c:v>
                </c:pt>
                <c:pt idx="2810">
                  <c:v>29070</c:v>
                </c:pt>
                <c:pt idx="2811">
                  <c:v>29080</c:v>
                </c:pt>
                <c:pt idx="2812">
                  <c:v>29090</c:v>
                </c:pt>
                <c:pt idx="2813">
                  <c:v>29100</c:v>
                </c:pt>
                <c:pt idx="2814">
                  <c:v>29110</c:v>
                </c:pt>
                <c:pt idx="2815">
                  <c:v>29120</c:v>
                </c:pt>
                <c:pt idx="2816">
                  <c:v>29130</c:v>
                </c:pt>
                <c:pt idx="2817">
                  <c:v>29140</c:v>
                </c:pt>
                <c:pt idx="2818">
                  <c:v>29150</c:v>
                </c:pt>
                <c:pt idx="2819">
                  <c:v>29160</c:v>
                </c:pt>
                <c:pt idx="2820">
                  <c:v>29170</c:v>
                </c:pt>
                <c:pt idx="2821">
                  <c:v>29180</c:v>
                </c:pt>
                <c:pt idx="2822">
                  <c:v>29190</c:v>
                </c:pt>
                <c:pt idx="2823">
                  <c:v>29200</c:v>
                </c:pt>
                <c:pt idx="2824">
                  <c:v>29210</c:v>
                </c:pt>
                <c:pt idx="2825">
                  <c:v>29220</c:v>
                </c:pt>
                <c:pt idx="2826">
                  <c:v>29230</c:v>
                </c:pt>
                <c:pt idx="2827">
                  <c:v>29240</c:v>
                </c:pt>
                <c:pt idx="2828">
                  <c:v>29250</c:v>
                </c:pt>
                <c:pt idx="2829">
                  <c:v>29260</c:v>
                </c:pt>
                <c:pt idx="2830">
                  <c:v>29270</c:v>
                </c:pt>
                <c:pt idx="2831">
                  <c:v>29280</c:v>
                </c:pt>
                <c:pt idx="2832">
                  <c:v>29290</c:v>
                </c:pt>
                <c:pt idx="2833">
                  <c:v>29300</c:v>
                </c:pt>
                <c:pt idx="2834">
                  <c:v>29310</c:v>
                </c:pt>
                <c:pt idx="2835">
                  <c:v>29320</c:v>
                </c:pt>
                <c:pt idx="2836">
                  <c:v>29330</c:v>
                </c:pt>
                <c:pt idx="2837">
                  <c:v>29340</c:v>
                </c:pt>
                <c:pt idx="2838">
                  <c:v>29350</c:v>
                </c:pt>
                <c:pt idx="2839">
                  <c:v>29360</c:v>
                </c:pt>
                <c:pt idx="2840">
                  <c:v>29370</c:v>
                </c:pt>
                <c:pt idx="2841">
                  <c:v>29380</c:v>
                </c:pt>
                <c:pt idx="2842">
                  <c:v>29390</c:v>
                </c:pt>
                <c:pt idx="2843">
                  <c:v>29400</c:v>
                </c:pt>
                <c:pt idx="2844">
                  <c:v>29410</c:v>
                </c:pt>
                <c:pt idx="2845">
                  <c:v>29420</c:v>
                </c:pt>
                <c:pt idx="2846">
                  <c:v>29430</c:v>
                </c:pt>
                <c:pt idx="2847">
                  <c:v>29440</c:v>
                </c:pt>
                <c:pt idx="2848">
                  <c:v>29450</c:v>
                </c:pt>
                <c:pt idx="2849">
                  <c:v>29460</c:v>
                </c:pt>
                <c:pt idx="2850">
                  <c:v>29470</c:v>
                </c:pt>
                <c:pt idx="2851">
                  <c:v>29480</c:v>
                </c:pt>
                <c:pt idx="2852">
                  <c:v>29490</c:v>
                </c:pt>
                <c:pt idx="2853">
                  <c:v>29500</c:v>
                </c:pt>
                <c:pt idx="2854">
                  <c:v>29510</c:v>
                </c:pt>
                <c:pt idx="2855">
                  <c:v>29520</c:v>
                </c:pt>
                <c:pt idx="2856">
                  <c:v>29530</c:v>
                </c:pt>
                <c:pt idx="2857">
                  <c:v>29540</c:v>
                </c:pt>
                <c:pt idx="2858">
                  <c:v>29550</c:v>
                </c:pt>
                <c:pt idx="2859">
                  <c:v>29560</c:v>
                </c:pt>
                <c:pt idx="2860">
                  <c:v>29570</c:v>
                </c:pt>
                <c:pt idx="2861">
                  <c:v>29580</c:v>
                </c:pt>
                <c:pt idx="2862">
                  <c:v>29590</c:v>
                </c:pt>
                <c:pt idx="2863">
                  <c:v>29600</c:v>
                </c:pt>
                <c:pt idx="2864">
                  <c:v>29610</c:v>
                </c:pt>
                <c:pt idx="2865">
                  <c:v>29620</c:v>
                </c:pt>
                <c:pt idx="2866">
                  <c:v>29630</c:v>
                </c:pt>
                <c:pt idx="2867">
                  <c:v>29640</c:v>
                </c:pt>
                <c:pt idx="2868">
                  <c:v>29650</c:v>
                </c:pt>
                <c:pt idx="2869">
                  <c:v>29660</c:v>
                </c:pt>
                <c:pt idx="2870">
                  <c:v>29670</c:v>
                </c:pt>
                <c:pt idx="2871">
                  <c:v>29680</c:v>
                </c:pt>
                <c:pt idx="2872">
                  <c:v>29690</c:v>
                </c:pt>
                <c:pt idx="2873">
                  <c:v>29700</c:v>
                </c:pt>
                <c:pt idx="2874">
                  <c:v>29710</c:v>
                </c:pt>
                <c:pt idx="2875">
                  <c:v>29720</c:v>
                </c:pt>
                <c:pt idx="2876">
                  <c:v>29730</c:v>
                </c:pt>
                <c:pt idx="2877">
                  <c:v>29740</c:v>
                </c:pt>
                <c:pt idx="2878">
                  <c:v>29750</c:v>
                </c:pt>
                <c:pt idx="2879">
                  <c:v>29760</c:v>
                </c:pt>
                <c:pt idx="2880">
                  <c:v>29770</c:v>
                </c:pt>
                <c:pt idx="2881">
                  <c:v>29780</c:v>
                </c:pt>
                <c:pt idx="2882">
                  <c:v>29790</c:v>
                </c:pt>
                <c:pt idx="2883">
                  <c:v>29800</c:v>
                </c:pt>
                <c:pt idx="2884">
                  <c:v>29810</c:v>
                </c:pt>
                <c:pt idx="2885">
                  <c:v>29820</c:v>
                </c:pt>
                <c:pt idx="2886">
                  <c:v>29830</c:v>
                </c:pt>
                <c:pt idx="2887">
                  <c:v>29840</c:v>
                </c:pt>
                <c:pt idx="2888">
                  <c:v>29850</c:v>
                </c:pt>
                <c:pt idx="2889">
                  <c:v>29860</c:v>
                </c:pt>
                <c:pt idx="2890">
                  <c:v>29870</c:v>
                </c:pt>
                <c:pt idx="2891">
                  <c:v>29880</c:v>
                </c:pt>
                <c:pt idx="2892">
                  <c:v>29890</c:v>
                </c:pt>
                <c:pt idx="2893">
                  <c:v>29900</c:v>
                </c:pt>
                <c:pt idx="2894">
                  <c:v>29910</c:v>
                </c:pt>
                <c:pt idx="2895">
                  <c:v>29920</c:v>
                </c:pt>
                <c:pt idx="2896">
                  <c:v>29930</c:v>
                </c:pt>
                <c:pt idx="2897">
                  <c:v>29940</c:v>
                </c:pt>
                <c:pt idx="2898">
                  <c:v>29950</c:v>
                </c:pt>
                <c:pt idx="2899">
                  <c:v>29960</c:v>
                </c:pt>
                <c:pt idx="2900">
                  <c:v>29970</c:v>
                </c:pt>
                <c:pt idx="2901">
                  <c:v>29980</c:v>
                </c:pt>
                <c:pt idx="2902">
                  <c:v>29990</c:v>
                </c:pt>
                <c:pt idx="2903">
                  <c:v>30000</c:v>
                </c:pt>
                <c:pt idx="2904">
                  <c:v>40000</c:v>
                </c:pt>
                <c:pt idx="2905">
                  <c:v>50000</c:v>
                </c:pt>
                <c:pt idx="2906">
                  <c:v>60000</c:v>
                </c:pt>
                <c:pt idx="2907">
                  <c:v>70000</c:v>
                </c:pt>
                <c:pt idx="2908">
                  <c:v>80000</c:v>
                </c:pt>
                <c:pt idx="2909">
                  <c:v>90000</c:v>
                </c:pt>
                <c:pt idx="2910">
                  <c:v>100000</c:v>
                </c:pt>
                <c:pt idx="2911">
                  <c:v>110000</c:v>
                </c:pt>
                <c:pt idx="2912">
                  <c:v>120000</c:v>
                </c:pt>
                <c:pt idx="2913">
                  <c:v>130000</c:v>
                </c:pt>
                <c:pt idx="2914">
                  <c:v>140000</c:v>
                </c:pt>
                <c:pt idx="2915">
                  <c:v>150000</c:v>
                </c:pt>
                <c:pt idx="2916">
                  <c:v>160000</c:v>
                </c:pt>
                <c:pt idx="2917">
                  <c:v>170000</c:v>
                </c:pt>
                <c:pt idx="2918">
                  <c:v>180000</c:v>
                </c:pt>
                <c:pt idx="2919">
                  <c:v>190000</c:v>
                </c:pt>
                <c:pt idx="2920">
                  <c:v>200000</c:v>
                </c:pt>
                <c:pt idx="2921">
                  <c:v>210000</c:v>
                </c:pt>
                <c:pt idx="2922">
                  <c:v>220000</c:v>
                </c:pt>
                <c:pt idx="2923">
                  <c:v>230000</c:v>
                </c:pt>
                <c:pt idx="2924">
                  <c:v>240000</c:v>
                </c:pt>
                <c:pt idx="2925">
                  <c:v>250000</c:v>
                </c:pt>
                <c:pt idx="2926">
                  <c:v>260000</c:v>
                </c:pt>
                <c:pt idx="2927">
                  <c:v>270000</c:v>
                </c:pt>
                <c:pt idx="2928">
                  <c:v>280000</c:v>
                </c:pt>
                <c:pt idx="2929">
                  <c:v>290000</c:v>
                </c:pt>
                <c:pt idx="2930">
                  <c:v>300000</c:v>
                </c:pt>
                <c:pt idx="2931">
                  <c:v>310000</c:v>
                </c:pt>
                <c:pt idx="2932">
                  <c:v>320000</c:v>
                </c:pt>
                <c:pt idx="2933">
                  <c:v>330000</c:v>
                </c:pt>
                <c:pt idx="2934">
                  <c:v>340000</c:v>
                </c:pt>
                <c:pt idx="2935">
                  <c:v>350000</c:v>
                </c:pt>
                <c:pt idx="2936">
                  <c:v>360000</c:v>
                </c:pt>
                <c:pt idx="2937">
                  <c:v>370000</c:v>
                </c:pt>
                <c:pt idx="2938">
                  <c:v>380000</c:v>
                </c:pt>
                <c:pt idx="2939">
                  <c:v>390000</c:v>
                </c:pt>
                <c:pt idx="2940">
                  <c:v>400000</c:v>
                </c:pt>
                <c:pt idx="2941">
                  <c:v>410000</c:v>
                </c:pt>
                <c:pt idx="2942">
                  <c:v>420000</c:v>
                </c:pt>
                <c:pt idx="2943">
                  <c:v>430000</c:v>
                </c:pt>
                <c:pt idx="2944">
                  <c:v>440000</c:v>
                </c:pt>
                <c:pt idx="2945">
                  <c:v>450000</c:v>
                </c:pt>
                <c:pt idx="2946">
                  <c:v>460000</c:v>
                </c:pt>
                <c:pt idx="2947">
                  <c:v>470000</c:v>
                </c:pt>
                <c:pt idx="2948">
                  <c:v>480000</c:v>
                </c:pt>
                <c:pt idx="2949">
                  <c:v>490000</c:v>
                </c:pt>
                <c:pt idx="2950">
                  <c:v>500000</c:v>
                </c:pt>
                <c:pt idx="2951">
                  <c:v>510000</c:v>
                </c:pt>
                <c:pt idx="2952">
                  <c:v>520000</c:v>
                </c:pt>
                <c:pt idx="2953">
                  <c:v>530000</c:v>
                </c:pt>
                <c:pt idx="2954">
                  <c:v>540000</c:v>
                </c:pt>
                <c:pt idx="2955">
                  <c:v>550000</c:v>
                </c:pt>
                <c:pt idx="2956">
                  <c:v>560000</c:v>
                </c:pt>
                <c:pt idx="2957">
                  <c:v>570000</c:v>
                </c:pt>
                <c:pt idx="2958">
                  <c:v>580000</c:v>
                </c:pt>
                <c:pt idx="2959">
                  <c:v>590000</c:v>
                </c:pt>
                <c:pt idx="2960">
                  <c:v>600000</c:v>
                </c:pt>
                <c:pt idx="2961">
                  <c:v>610000</c:v>
                </c:pt>
                <c:pt idx="2962">
                  <c:v>620000</c:v>
                </c:pt>
                <c:pt idx="2963">
                  <c:v>630000</c:v>
                </c:pt>
                <c:pt idx="2964">
                  <c:v>640000</c:v>
                </c:pt>
                <c:pt idx="2965">
                  <c:v>650000</c:v>
                </c:pt>
                <c:pt idx="2966">
                  <c:v>660000</c:v>
                </c:pt>
                <c:pt idx="2967">
                  <c:v>670000</c:v>
                </c:pt>
                <c:pt idx="2968">
                  <c:v>680000</c:v>
                </c:pt>
                <c:pt idx="2969">
                  <c:v>690000</c:v>
                </c:pt>
                <c:pt idx="2970">
                  <c:v>700000</c:v>
                </c:pt>
                <c:pt idx="2971">
                  <c:v>710000</c:v>
                </c:pt>
                <c:pt idx="2972">
                  <c:v>720000</c:v>
                </c:pt>
                <c:pt idx="2973">
                  <c:v>730000</c:v>
                </c:pt>
                <c:pt idx="2974">
                  <c:v>740000</c:v>
                </c:pt>
                <c:pt idx="2975">
                  <c:v>750000</c:v>
                </c:pt>
                <c:pt idx="2976">
                  <c:v>760000</c:v>
                </c:pt>
                <c:pt idx="2977">
                  <c:v>770000</c:v>
                </c:pt>
                <c:pt idx="2978">
                  <c:v>780000</c:v>
                </c:pt>
                <c:pt idx="2979">
                  <c:v>790000</c:v>
                </c:pt>
                <c:pt idx="2980">
                  <c:v>800000</c:v>
                </c:pt>
                <c:pt idx="2981">
                  <c:v>810000</c:v>
                </c:pt>
                <c:pt idx="2982">
                  <c:v>820000</c:v>
                </c:pt>
                <c:pt idx="2983">
                  <c:v>830000</c:v>
                </c:pt>
                <c:pt idx="2984">
                  <c:v>840000</c:v>
                </c:pt>
                <c:pt idx="2985">
                  <c:v>850000</c:v>
                </c:pt>
                <c:pt idx="2986">
                  <c:v>860000</c:v>
                </c:pt>
                <c:pt idx="2987">
                  <c:v>870000</c:v>
                </c:pt>
                <c:pt idx="2988">
                  <c:v>880000</c:v>
                </c:pt>
                <c:pt idx="2989">
                  <c:v>890000</c:v>
                </c:pt>
                <c:pt idx="2990">
                  <c:v>900000</c:v>
                </c:pt>
                <c:pt idx="2991">
                  <c:v>910000</c:v>
                </c:pt>
                <c:pt idx="2992">
                  <c:v>920000</c:v>
                </c:pt>
                <c:pt idx="2993">
                  <c:v>930000</c:v>
                </c:pt>
                <c:pt idx="2994">
                  <c:v>940000</c:v>
                </c:pt>
                <c:pt idx="2995">
                  <c:v>950000</c:v>
                </c:pt>
                <c:pt idx="2996">
                  <c:v>960000</c:v>
                </c:pt>
                <c:pt idx="2997">
                  <c:v>970000</c:v>
                </c:pt>
                <c:pt idx="2998">
                  <c:v>980000</c:v>
                </c:pt>
                <c:pt idx="2999">
                  <c:v>990000</c:v>
                </c:pt>
                <c:pt idx="3000">
                  <c:v>1000000</c:v>
                </c:pt>
              </c:numCache>
            </c:numRef>
          </c:xVal>
          <c:yVal>
            <c:numRef>
              <c:f>'Filtering Calculations'!$T$3:$T$3003</c:f>
              <c:numCache>
                <c:formatCode>General</c:formatCode>
                <c:ptCount val="3001"/>
                <c:pt idx="0">
                  <c:v>89.997515998893434</c:v>
                </c:pt>
                <c:pt idx="1">
                  <c:v>89.900569128992259</c:v>
                </c:pt>
                <c:pt idx="2">
                  <c:v>89.800711817844061</c:v>
                </c:pt>
                <c:pt idx="3">
                  <c:v>89.750488484102945</c:v>
                </c:pt>
                <c:pt idx="4">
                  <c:v>89.49418705619405</c:v>
                </c:pt>
                <c:pt idx="5">
                  <c:v>89.223676566317039</c:v>
                </c:pt>
                <c:pt idx="6">
                  <c:v>88.930153033286658</c:v>
                </c:pt>
                <c:pt idx="7">
                  <c:v>88.602373969971225</c:v>
                </c:pt>
                <c:pt idx="8">
                  <c:v>88.225017878665099</c:v>
                </c:pt>
                <c:pt idx="9">
                  <c:v>87.77590381137675</c:v>
                </c:pt>
                <c:pt idx="10">
                  <c:v>87.220905045797508</c:v>
                </c:pt>
                <c:pt idx="11">
                  <c:v>86.503858856768375</c:v>
                </c:pt>
                <c:pt idx="12">
                  <c:v>85.524511107358606</c:v>
                </c:pt>
                <c:pt idx="13">
                  <c:v>84.083846910972611</c:v>
                </c:pt>
                <c:pt idx="14">
                  <c:v>83.900741894660968</c:v>
                </c:pt>
                <c:pt idx="15">
                  <c:v>83.708309909935068</c:v>
                </c:pt>
                <c:pt idx="16">
                  <c:v>83.505801369004445</c:v>
                </c:pt>
                <c:pt idx="17">
                  <c:v>83.292385035547369</c:v>
                </c:pt>
                <c:pt idx="18">
                  <c:v>83.067136667131976</c:v>
                </c:pt>
                <c:pt idx="19">
                  <c:v>82.829025722226106</c:v>
                </c:pt>
                <c:pt idx="20">
                  <c:v>82.576899739033848</c:v>
                </c:pt>
                <c:pt idx="21">
                  <c:v>82.309465900453716</c:v>
                </c:pt>
                <c:pt idx="22">
                  <c:v>82.025269181282468</c:v>
                </c:pt>
                <c:pt idx="23">
                  <c:v>81.722666322638531</c:v>
                </c:pt>
                <c:pt idx="24">
                  <c:v>81.399794684040643</c:v>
                </c:pt>
                <c:pt idx="25">
                  <c:v>81.054534771561677</c:v>
                </c:pt>
                <c:pt idx="26">
                  <c:v>80.684464911796269</c:v>
                </c:pt>
                <c:pt idx="27">
                  <c:v>80.28680610969235</c:v>
                </c:pt>
                <c:pt idx="28">
                  <c:v>79.858354557186018</c:v>
                </c:pt>
                <c:pt idx="29">
                  <c:v>79.395398498325804</c:v>
                </c:pt>
                <c:pt idx="30">
                  <c:v>78.893615134006168</c:v>
                </c:pt>
                <c:pt idx="31">
                  <c:v>78.347941864975624</c:v>
                </c:pt>
                <c:pt idx="32">
                  <c:v>77.75241428234807</c:v>
                </c:pt>
                <c:pt idx="33">
                  <c:v>77.099960715624462</c:v>
                </c:pt>
                <c:pt idx="34">
                  <c:v>76.38213954473197</c:v>
                </c:pt>
                <c:pt idx="35">
                  <c:v>75.588800450270426</c:v>
                </c:pt>
                <c:pt idx="36">
                  <c:v>74.707643703611396</c:v>
                </c:pt>
                <c:pt idx="37">
                  <c:v>73.723641611288841</c:v>
                </c:pt>
                <c:pt idx="38">
                  <c:v>72.618272097390715</c:v>
                </c:pt>
                <c:pt idx="39">
                  <c:v>71.368494470958922</c:v>
                </c:pt>
                <c:pt idx="40">
                  <c:v>69.94536961506904</c:v>
                </c:pt>
                <c:pt idx="41">
                  <c:v>68.312189093545854</c:v>
                </c:pt>
                <c:pt idx="42">
                  <c:v>66.421929524972228</c:v>
                </c:pt>
                <c:pt idx="43">
                  <c:v>64.213795869506242</c:v>
                </c:pt>
                <c:pt idx="44">
                  <c:v>61.608585224494313</c:v>
                </c:pt>
                <c:pt idx="45">
                  <c:v>58.502669729225687</c:v>
                </c:pt>
                <c:pt idx="46">
                  <c:v>54.760777253292254</c:v>
                </c:pt>
                <c:pt idx="47">
                  <c:v>50.20897206947366</c:v>
                </c:pt>
                <c:pt idx="48">
                  <c:v>44.632457576405372</c:v>
                </c:pt>
                <c:pt idx="49">
                  <c:v>37.78991585719119</c:v>
                </c:pt>
                <c:pt idx="50">
                  <c:v>29.467566353253019</c:v>
                </c:pt>
                <c:pt idx="51">
                  <c:v>19.601128625119639</c:v>
                </c:pt>
                <c:pt idx="52">
                  <c:v>8.4528451385657117</c:v>
                </c:pt>
                <c:pt idx="53">
                  <c:v>-3.2904331375065494</c:v>
                </c:pt>
                <c:pt idx="54">
                  <c:v>-14.693669755212868</c:v>
                </c:pt>
                <c:pt idx="55">
                  <c:v>-24.967720308781981</c:v>
                </c:pt>
                <c:pt idx="56">
                  <c:v>-33.73116373321259</c:v>
                </c:pt>
                <c:pt idx="57">
                  <c:v>-40.974196885540856</c:v>
                </c:pt>
                <c:pt idx="58">
                  <c:v>-46.88402871715688</c:v>
                </c:pt>
                <c:pt idx="59">
                  <c:v>-51.702155466504763</c:v>
                </c:pt>
                <c:pt idx="60">
                  <c:v>-55.653517595442658</c:v>
                </c:pt>
                <c:pt idx="61">
                  <c:v>-58.923807040206157</c:v>
                </c:pt>
                <c:pt idx="62">
                  <c:v>-61.658607398775345</c:v>
                </c:pt>
                <c:pt idx="63">
                  <c:v>-63.969735357676882</c:v>
                </c:pt>
                <c:pt idx="64">
                  <c:v>-65.942634505903641</c:v>
                </c:pt>
                <c:pt idx="65">
                  <c:v>-67.642781413553607</c:v>
                </c:pt>
                <c:pt idx="66">
                  <c:v>-69.120700030208113</c:v>
                </c:pt>
                <c:pt idx="67">
                  <c:v>-70.415724956002563</c:v>
                </c:pt>
                <c:pt idx="68">
                  <c:v>-71.55877878771058</c:v>
                </c:pt>
                <c:pt idx="69">
                  <c:v>-72.574413028495201</c:v>
                </c:pt>
                <c:pt idx="70">
                  <c:v>-73.482311223935923</c:v>
                </c:pt>
                <c:pt idx="71">
                  <c:v>-74.298402469423465</c:v>
                </c:pt>
                <c:pt idx="72">
                  <c:v>-75.035692653028079</c:v>
                </c:pt>
                <c:pt idx="73">
                  <c:v>-75.704890362319972</c:v>
                </c:pt>
                <c:pt idx="74">
                  <c:v>-76.314882441196019</c:v>
                </c:pt>
                <c:pt idx="75">
                  <c:v>-76.873098597385024</c:v>
                </c:pt>
                <c:pt idx="76">
                  <c:v>-77.385793443818471</c:v>
                </c:pt>
                <c:pt idx="77">
                  <c:v>-77.858266561961443</c:v>
                </c:pt>
                <c:pt idx="78">
                  <c:v>-78.295035637340419</c:v>
                </c:pt>
                <c:pt idx="79">
                  <c:v>-78.699973759601164</c:v>
                </c:pt>
                <c:pt idx="80">
                  <c:v>-79.076419130636211</c:v>
                </c:pt>
                <c:pt idx="81">
                  <c:v>-79.427263358068885</c:v>
                </c:pt>
                <c:pt idx="82">
                  <c:v>-79.755023000787432</c:v>
                </c:pt>
                <c:pt idx="83">
                  <c:v>-80.061897920002238</c:v>
                </c:pt>
                <c:pt idx="84">
                  <c:v>-80.349819162391498</c:v>
                </c:pt>
                <c:pt idx="85">
                  <c:v>-80.620488482877931</c:v>
                </c:pt>
                <c:pt idx="86">
                  <c:v>-80.875411147656052</c:v>
                </c:pt>
                <c:pt idx="87">
                  <c:v>-81.115923303302068</c:v>
                </c:pt>
                <c:pt idx="88">
                  <c:v>-81.343214926298486</c:v>
                </c:pt>
                <c:pt idx="89">
                  <c:v>-81.558349158120961</c:v>
                </c:pt>
                <c:pt idx="90">
                  <c:v>-81.762278668799084</c:v>
                </c:pt>
                <c:pt idx="91">
                  <c:v>-81.955859565244893</c:v>
                </c:pt>
                <c:pt idx="92">
                  <c:v>-82.139863261222658</c:v>
                </c:pt>
                <c:pt idx="93">
                  <c:v>-82.31498664731366</c:v>
                </c:pt>
                <c:pt idx="94">
                  <c:v>-82.481860836871491</c:v>
                </c:pt>
                <c:pt idx="95">
                  <c:v>-82.641058714172573</c:v>
                </c:pt>
                <c:pt idx="96">
                  <c:v>-82.793101471007859</c:v>
                </c:pt>
                <c:pt idx="97">
                  <c:v>-82.938464285734284</c:v>
                </c:pt>
                <c:pt idx="98">
                  <c:v>-83.077581272689386</c:v>
                </c:pt>
                <c:pt idx="99">
                  <c:v>-83.210849808614071</c:v>
                </c:pt>
                <c:pt idx="100">
                  <c:v>-83.338634325348011</c:v>
                </c:pt>
                <c:pt idx="101">
                  <c:v>-83.461269643792491</c:v>
                </c:pt>
                <c:pt idx="102">
                  <c:v>-83.579063912371936</c:v>
                </c:pt>
                <c:pt idx="103">
                  <c:v>-83.6923012034907</c:v>
                </c:pt>
                <c:pt idx="104">
                  <c:v>-83.801243813395828</c:v>
                </c:pt>
                <c:pt idx="105">
                  <c:v>-83.90613430411446</c:v>
                </c:pt>
                <c:pt idx="106">
                  <c:v>-84.007197320496516</c:v>
                </c:pt>
                <c:pt idx="107">
                  <c:v>-84.104641210658642</c:v>
                </c:pt>
                <c:pt idx="108">
                  <c:v>-84.198659474140442</c:v>
                </c:pt>
                <c:pt idx="109">
                  <c:v>-84.289432058716756</c:v>
                </c:pt>
                <c:pt idx="110">
                  <c:v>-84.377126523956861</c:v>
                </c:pt>
                <c:pt idx="111">
                  <c:v>-84.46189908719812</c:v>
                </c:pt>
                <c:pt idx="112">
                  <c:v>-84.54389556553572</c:v>
                </c:pt>
                <c:pt idx="113">
                  <c:v>-84.623252225665439</c:v>
                </c:pt>
                <c:pt idx="114">
                  <c:v>-84.700096551904394</c:v>
                </c:pt>
                <c:pt idx="115">
                  <c:v>-84.77454794141633</c:v>
                </c:pt>
                <c:pt idx="116">
                  <c:v>-84.846718334549834</c:v>
                </c:pt>
                <c:pt idx="117">
                  <c:v>-84.916712787233038</c:v>
                </c:pt>
                <c:pt idx="118">
                  <c:v>-84.984629991533424</c:v>
                </c:pt>
                <c:pt idx="119">
                  <c:v>-85.050562749767863</c:v>
                </c:pt>
                <c:pt idx="120">
                  <c:v>-85.114598406919072</c:v>
                </c:pt>
                <c:pt idx="121">
                  <c:v>-85.176819245566847</c:v>
                </c:pt>
                <c:pt idx="122">
                  <c:v>-85.237302847065251</c:v>
                </c:pt>
                <c:pt idx="123">
                  <c:v>-85.296122422278515</c:v>
                </c:pt>
                <c:pt idx="124">
                  <c:v>-85.353347114822967</c:v>
                </c:pt>
                <c:pt idx="125">
                  <c:v>-85.409042279441096</c:v>
                </c:pt>
                <c:pt idx="126">
                  <c:v>-85.463269737851263</c:v>
                </c:pt>
                <c:pt idx="127">
                  <c:v>-85.516088014168076</c:v>
                </c:pt>
                <c:pt idx="128">
                  <c:v>-85.567552551769126</c:v>
                </c:pt>
                <c:pt idx="129">
                  <c:v>-85.617715913289274</c:v>
                </c:pt>
                <c:pt idx="130">
                  <c:v>-85.666627965252744</c:v>
                </c:pt>
                <c:pt idx="131">
                  <c:v>-85.714336048700247</c:v>
                </c:pt>
                <c:pt idx="132">
                  <c:v>-85.760885137033711</c:v>
                </c:pt>
                <c:pt idx="133">
                  <c:v>-85.806317982180602</c:v>
                </c:pt>
                <c:pt idx="134">
                  <c:v>-85.850675250072911</c:v>
                </c:pt>
                <c:pt idx="135">
                  <c:v>-85.89399564633986</c:v>
                </c:pt>
                <c:pt idx="136">
                  <c:v>-85.93631603302876</c:v>
                </c:pt>
                <c:pt idx="137">
                  <c:v>-85.977671537091098</c:v>
                </c:pt>
                <c:pt idx="138">
                  <c:v>-86.01809565130354</c:v>
                </c:pt>
                <c:pt idx="139">
                  <c:v>-86.057620328231252</c:v>
                </c:pt>
                <c:pt idx="140">
                  <c:v>-86.096276067786491</c:v>
                </c:pt>
                <c:pt idx="141">
                  <c:v>-86.13409199888541</c:v>
                </c:pt>
                <c:pt idx="142">
                  <c:v>-86.171095955661741</c:v>
                </c:pt>
                <c:pt idx="143">
                  <c:v>-86.207314548655518</c:v>
                </c:pt>
                <c:pt idx="144">
                  <c:v>-86.242773231358854</c:v>
                </c:pt>
                <c:pt idx="145">
                  <c:v>-86.277496362468071</c:v>
                </c:pt>
                <c:pt idx="146">
                  <c:v>-86.31150726416142</c:v>
                </c:pt>
                <c:pt idx="147">
                  <c:v>-86.344828276695338</c:v>
                </c:pt>
                <c:pt idx="148">
                  <c:v>-86.377480809587368</c:v>
                </c:pt>
                <c:pt idx="149">
                  <c:v>-86.409485389632053</c:v>
                </c:pt>
                <c:pt idx="150">
                  <c:v>-86.440861705975792</c:v>
                </c:pt>
                <c:pt idx="151">
                  <c:v>-86.471628652458691</c:v>
                </c:pt>
                <c:pt idx="152">
                  <c:v>-86.50180436741455</c:v>
                </c:pt>
                <c:pt idx="153">
                  <c:v>-86.531406271105325</c:v>
                </c:pt>
                <c:pt idx="154">
                  <c:v>-86.560451100952051</c:v>
                </c:pt>
                <c:pt idx="155">
                  <c:v>-86.58895494471227</c:v>
                </c:pt>
                <c:pt idx="156">
                  <c:v>-86.616933271742127</c:v>
                </c:pt>
                <c:pt idx="157">
                  <c:v>-86.644400962470698</c:v>
                </c:pt>
                <c:pt idx="158">
                  <c:v>-86.671372336204755</c:v>
                </c:pt>
                <c:pt idx="159">
                  <c:v>-86.697861177373099</c:v>
                </c:pt>
                <c:pt idx="160">
                  <c:v>-86.7238807603119</c:v>
                </c:pt>
                <c:pt idx="161">
                  <c:v>-86.749443872684267</c:v>
                </c:pt>
                <c:pt idx="162">
                  <c:v>-86.774562837621517</c:v>
                </c:pt>
                <c:pt idx="163">
                  <c:v>-86.799249534666416</c:v>
                </c:pt>
                <c:pt idx="164">
                  <c:v>-86.823515419593534</c:v>
                </c:pt>
                <c:pt idx="165">
                  <c:v>-86.847371543176166</c:v>
                </c:pt>
                <c:pt idx="166">
                  <c:v>-86.870828568964512</c:v>
                </c:pt>
                <c:pt idx="167">
                  <c:v>-86.8938967901355</c:v>
                </c:pt>
                <c:pt idx="168">
                  <c:v>-86.916586145470148</c:v>
                </c:pt>
                <c:pt idx="169">
                  <c:v>-86.93890623451081</c:v>
                </c:pt>
                <c:pt idx="170">
                  <c:v>-86.960866331946775</c:v>
                </c:pt>
                <c:pt idx="171">
                  <c:v>-86.982475401273987</c:v>
                </c:pt>
                <c:pt idx="172">
                  <c:v>-87.003742107770961</c:v>
                </c:pt>
                <c:pt idx="173">
                  <c:v>-87.024674830830577</c:v>
                </c:pt>
                <c:pt idx="174">
                  <c:v>-87.045281675684762</c:v>
                </c:pt>
                <c:pt idx="175">
                  <c:v>-87.065570484556702</c:v>
                </c:pt>
                <c:pt idx="176">
                  <c:v>-87.085548847272634</c:v>
                </c:pt>
                <c:pt idx="177">
                  <c:v>-87.105224111364038</c:v>
                </c:pt>
                <c:pt idx="178">
                  <c:v>-87.12460339168797</c:v>
                </c:pt>
                <c:pt idx="179">
                  <c:v>-87.143693579592494</c:v>
                </c:pt>
                <c:pt idx="180">
                  <c:v>-87.16250135165204</c:v>
                </c:pt>
                <c:pt idx="181">
                  <c:v>-87.181033177996028</c:v>
                </c:pt>
                <c:pt idx="182">
                  <c:v>-87.199295330252582</c:v>
                </c:pt>
                <c:pt idx="183">
                  <c:v>-87.217293889128115</c:v>
                </c:pt>
                <c:pt idx="184">
                  <c:v>-87.235034751641933</c:v>
                </c:pt>
                <c:pt idx="185">
                  <c:v>-87.252523638034177</c:v>
                </c:pt>
                <c:pt idx="186">
                  <c:v>-87.26976609836403</c:v>
                </c:pt>
                <c:pt idx="187">
                  <c:v>-87.286767518814472</c:v>
                </c:pt>
                <c:pt idx="188">
                  <c:v>-87.303533127718453</c:v>
                </c:pt>
                <c:pt idx="189">
                  <c:v>-87.320068001320919</c:v>
                </c:pt>
                <c:pt idx="190">
                  <c:v>-87.336377069290094</c:v>
                </c:pt>
                <c:pt idx="191">
                  <c:v>-87.352465119990597</c:v>
                </c:pt>
                <c:pt idx="192">
                  <c:v>-87.368336805530205</c:v>
                </c:pt>
                <c:pt idx="193">
                  <c:v>-87.383996646591768</c:v>
                </c:pt>
                <c:pt idx="194">
                  <c:v>-87.399449037060776</c:v>
                </c:pt>
                <c:pt idx="195">
                  <c:v>-87.414698248458421</c:v>
                </c:pt>
                <c:pt idx="196">
                  <c:v>-87.429748434189861</c:v>
                </c:pt>
                <c:pt idx="197">
                  <c:v>-87.444603633616538</c:v>
                </c:pt>
                <c:pt idx="198">
                  <c:v>-87.459267775960882</c:v>
                </c:pt>
                <c:pt idx="199">
                  <c:v>-87.473744684051539</c:v>
                </c:pt>
                <c:pt idx="200">
                  <c:v>-87.488038077916627</c:v>
                </c:pt>
                <c:pt idx="201">
                  <c:v>-87.502151578232144</c:v>
                </c:pt>
                <c:pt idx="202">
                  <c:v>-87.516088709632328</c:v>
                </c:pt>
                <c:pt idx="203">
                  <c:v>-87.529852903888312</c:v>
                </c:pt>
                <c:pt idx="204">
                  <c:v>-87.543447502961286</c:v>
                </c:pt>
                <c:pt idx="205">
                  <c:v>-87.556875761935657</c:v>
                </c:pt>
                <c:pt idx="206">
                  <c:v>-87.570140851838062</c:v>
                </c:pt>
                <c:pt idx="207">
                  <c:v>-87.583245862346942</c:v>
                </c:pt>
                <c:pt idx="208">
                  <c:v>-87.596193804397927</c:v>
                </c:pt>
                <c:pt idx="209">
                  <c:v>-87.608987612689617</c:v>
                </c:pt>
                <c:pt idx="210">
                  <c:v>-87.621630148093999</c:v>
                </c:pt>
                <c:pt idx="211">
                  <c:v>-87.634124199975915</c:v>
                </c:pt>
                <c:pt idx="212">
                  <c:v>-87.646472488425545</c:v>
                </c:pt>
                <c:pt idx="213">
                  <c:v>-87.65867766640747</c:v>
                </c:pt>
                <c:pt idx="214">
                  <c:v>-87.670742321830232</c:v>
                </c:pt>
                <c:pt idx="215">
                  <c:v>-87.682668979539628</c:v>
                </c:pt>
                <c:pt idx="216">
                  <c:v>-87.69446010323891</c:v>
                </c:pt>
                <c:pt idx="217">
                  <c:v>-87.706118097339328</c:v>
                </c:pt>
                <c:pt idx="218">
                  <c:v>-87.717645308743585</c:v>
                </c:pt>
                <c:pt idx="219">
                  <c:v>-87.729044028565184</c:v>
                </c:pt>
                <c:pt idx="220">
                  <c:v>-87.740316493786466</c:v>
                </c:pt>
                <c:pt idx="221">
                  <c:v>-87.751464888857569</c:v>
                </c:pt>
                <c:pt idx="222">
                  <c:v>-87.762491347239092</c:v>
                </c:pt>
                <c:pt idx="223">
                  <c:v>-87.773397952890491</c:v>
                </c:pt>
                <c:pt idx="224">
                  <c:v>-87.784186741706549</c:v>
                </c:pt>
                <c:pt idx="225">
                  <c:v>-87.794859702904091</c:v>
                </c:pt>
                <c:pt idx="226">
                  <c:v>-87.805418780360725</c:v>
                </c:pt>
                <c:pt idx="227">
                  <c:v>-87.815865873907811</c:v>
                </c:pt>
                <c:pt idx="228">
                  <c:v>-87.826202840579185</c:v>
                </c:pt>
                <c:pt idx="229">
                  <c:v>-87.836431495817649</c:v>
                </c:pt>
                <c:pt idx="230">
                  <c:v>-87.846553614640825</c:v>
                </c:pt>
                <c:pt idx="231">
                  <c:v>-87.85657093276771</c:v>
                </c:pt>
                <c:pt idx="232">
                  <c:v>-87.86648514770792</c:v>
                </c:pt>
                <c:pt idx="233">
                  <c:v>-87.876297919814661</c:v>
                </c:pt>
                <c:pt idx="234">
                  <c:v>-87.886010873303022</c:v>
                </c:pt>
                <c:pt idx="235">
                  <c:v>-87.895625597234897</c:v>
                </c:pt>
                <c:pt idx="236">
                  <c:v>-87.905143646471785</c:v>
                </c:pt>
                <c:pt idx="237">
                  <c:v>-87.91456654259666</c:v>
                </c:pt>
                <c:pt idx="238">
                  <c:v>-87.923895774806084</c:v>
                </c:pt>
                <c:pt idx="239">
                  <c:v>-87.933132800773834</c:v>
                </c:pt>
                <c:pt idx="240">
                  <c:v>-87.942279047486736</c:v>
                </c:pt>
                <c:pt idx="241">
                  <c:v>-87.951335912054148</c:v>
                </c:pt>
                <c:pt idx="242">
                  <c:v>-87.96030476249193</c:v>
                </c:pt>
                <c:pt idx="243">
                  <c:v>-87.969186938481457</c:v>
                </c:pt>
                <c:pt idx="244">
                  <c:v>-87.977983752105402</c:v>
                </c:pt>
                <c:pt idx="245">
                  <c:v>-87.986696488560256</c:v>
                </c:pt>
                <c:pt idx="246">
                  <c:v>-87.995326406846957</c:v>
                </c:pt>
                <c:pt idx="247">
                  <c:v>-88.003874740440367</c:v>
                </c:pt>
                <c:pt idx="248">
                  <c:v>-88.012342697938081</c:v>
                </c:pt>
                <c:pt idx="249">
                  <c:v>-88.0207314636896</c:v>
                </c:pt>
                <c:pt idx="250">
                  <c:v>-88.029042198406501</c:v>
                </c:pt>
                <c:pt idx="251">
                  <c:v>-88.037276039754005</c:v>
                </c:pt>
                <c:pt idx="252">
                  <c:v>-88.045434102925043</c:v>
                </c:pt>
                <c:pt idx="253">
                  <c:v>-88.053517481197034</c:v>
                </c:pt>
                <c:pt idx="254">
                  <c:v>-88.061527246472238</c:v>
                </c:pt>
                <c:pt idx="255">
                  <c:v>-88.069464449802055</c:v>
                </c:pt>
                <c:pt idx="256">
                  <c:v>-88.077330121895997</c:v>
                </c:pt>
                <c:pt idx="257">
                  <c:v>-88.085125273615731</c:v>
                </c:pt>
                <c:pt idx="258">
                  <c:v>-88.092850896454735</c:v>
                </c:pt>
                <c:pt idx="259">
                  <c:v>-88.100507963004063</c:v>
                </c:pt>
                <c:pt idx="260">
                  <c:v>-88.108097427404772</c:v>
                </c:pt>
                <c:pt idx="261">
                  <c:v>-88.115620225787197</c:v>
                </c:pt>
                <c:pt idx="262">
                  <c:v>-88.12307727669787</c:v>
                </c:pt>
                <c:pt idx="263">
                  <c:v>-88.130469481514183</c:v>
                </c:pt>
                <c:pt idx="264">
                  <c:v>-88.137797724847402</c:v>
                </c:pt>
                <c:pt idx="265">
                  <c:v>-88.145062874934268</c:v>
                </c:pt>
                <c:pt idx="266">
                  <c:v>-88.152265784017743</c:v>
                </c:pt>
                <c:pt idx="267">
                  <c:v>-88.159407288717006</c:v>
                </c:pt>
                <c:pt idx="268">
                  <c:v>-88.166488210387271</c:v>
                </c:pt>
                <c:pt idx="269">
                  <c:v>-88.17350935546969</c:v>
                </c:pt>
                <c:pt idx="270">
                  <c:v>-88.180471515831528</c:v>
                </c:pt>
                <c:pt idx="271">
                  <c:v>-88.187375469097162</c:v>
                </c:pt>
                <c:pt idx="272">
                  <c:v>-88.194221978969921</c:v>
                </c:pt>
                <c:pt idx="273">
                  <c:v>-88.201011795545384</c:v>
                </c:pt>
                <c:pt idx="274">
                  <c:v>-88.207745655616037</c:v>
                </c:pt>
                <c:pt idx="275">
                  <c:v>-88.214424282967869</c:v>
                </c:pt>
                <c:pt idx="276">
                  <c:v>-88.221048388668962</c:v>
                </c:pt>
                <c:pt idx="277">
                  <c:v>-88.227618671350498</c:v>
                </c:pt>
                <c:pt idx="278">
                  <c:v>-88.234135817480123</c:v>
                </c:pt>
                <c:pt idx="279">
                  <c:v>-88.240600501628364</c:v>
                </c:pt>
                <c:pt idx="280">
                  <c:v>-88.247013386727872</c:v>
                </c:pt>
                <c:pt idx="281">
                  <c:v>-88.253375124325814</c:v>
                </c:pt>
                <c:pt idx="282">
                  <c:v>-88.259686354829938</c:v>
                </c:pt>
                <c:pt idx="283">
                  <c:v>-88.265947707748069</c:v>
                </c:pt>
                <c:pt idx="284">
                  <c:v>-88.272159801921447</c:v>
                </c:pt>
                <c:pt idx="285">
                  <c:v>-88.278323245752119</c:v>
                </c:pt>
                <c:pt idx="286">
                  <c:v>-88.284438637424529</c:v>
                </c:pt>
                <c:pt idx="287">
                  <c:v>-88.290506565121319</c:v>
                </c:pt>
                <c:pt idx="288">
                  <c:v>-88.296527607233884</c:v>
                </c:pt>
                <c:pt idx="289">
                  <c:v>-88.3025023325674</c:v>
                </c:pt>
                <c:pt idx="290">
                  <c:v>-88.308431300540775</c:v>
                </c:pt>
                <c:pt idx="291">
                  <c:v>-88.314315061381663</c:v>
                </c:pt>
                <c:pt idx="292">
                  <c:v>-88.320154156316462</c:v>
                </c:pt>
                <c:pt idx="293">
                  <c:v>-88.325949117755783</c:v>
                </c:pt>
                <c:pt idx="294">
                  <c:v>-88.331700469475066</c:v>
                </c:pt>
                <c:pt idx="295">
                  <c:v>-88.337408726791082</c:v>
                </c:pt>
                <c:pt idx="296">
                  <c:v>-88.343074396733812</c:v>
                </c:pt>
                <c:pt idx="297">
                  <c:v>-88.34869797821429</c:v>
                </c:pt>
                <c:pt idx="298">
                  <c:v>-88.354279962188329</c:v>
                </c:pt>
                <c:pt idx="299">
                  <c:v>-88.359820831816279</c:v>
                </c:pt>
                <c:pt idx="300">
                  <c:v>-88.365321062618847</c:v>
                </c:pt>
                <c:pt idx="301">
                  <c:v>-88.370781122629367</c:v>
                </c:pt>
                <c:pt idx="302">
                  <c:v>-88.376201472542192</c:v>
                </c:pt>
                <c:pt idx="303">
                  <c:v>-88.381582565857755</c:v>
                </c:pt>
                <c:pt idx="304">
                  <c:v>-88.386924849024112</c:v>
                </c:pt>
                <c:pt idx="305">
                  <c:v>-88.39222876157497</c:v>
                </c:pt>
                <c:pt idx="306">
                  <c:v>-88.397494736264818</c:v>
                </c:pt>
                <c:pt idx="307">
                  <c:v>-88.402723199200551</c:v>
                </c:pt>
                <c:pt idx="308">
                  <c:v>-88.407914569970231</c:v>
                </c:pt>
                <c:pt idx="309">
                  <c:v>-88.413069261768712</c:v>
                </c:pt>
                <c:pt idx="310">
                  <c:v>-88.418187681520493</c:v>
                </c:pt>
                <c:pt idx="311">
                  <c:v>-88.42327022999963</c:v>
                </c:pt>
                <c:pt idx="312">
                  <c:v>-88.428317301946876</c:v>
                </c:pt>
                <c:pt idx="313">
                  <c:v>-88.433329286184275</c:v>
                </c:pt>
                <c:pt idx="314">
                  <c:v>-88.438306565726947</c:v>
                </c:pt>
                <c:pt idx="315">
                  <c:v>-88.443249517892525</c:v>
                </c:pt>
                <c:pt idx="316">
                  <c:v>-88.44815851440795</c:v>
                </c:pt>
                <c:pt idx="317">
                  <c:v>-88.453033921513992</c:v>
                </c:pt>
                <c:pt idx="318">
                  <c:v>-88.457876100067324</c:v>
                </c:pt>
                <c:pt idx="319">
                  <c:v>-88.462685405640343</c:v>
                </c:pt>
                <c:pt idx="320">
                  <c:v>-88.467462188618796</c:v>
                </c:pt>
                <c:pt idx="321">
                  <c:v>-88.472206794297179</c:v>
                </c:pt>
                <c:pt idx="322">
                  <c:v>-88.476919562972071</c:v>
                </c:pt>
                <c:pt idx="323">
                  <c:v>-88.481600830033429</c:v>
                </c:pt>
                <c:pt idx="324">
                  <c:v>-88.486250926053771</c:v>
                </c:pt>
                <c:pt idx="325">
                  <c:v>-88.490870176875561</c:v>
                </c:pt>
                <c:pt idx="326">
                  <c:v>-88.495458903696544</c:v>
                </c:pt>
                <c:pt idx="327">
                  <c:v>-88.500017423153324</c:v>
                </c:pt>
                <c:pt idx="328">
                  <c:v>-88.504546047403068</c:v>
                </c:pt>
                <c:pt idx="329">
                  <c:v>-88.509045084203521</c:v>
                </c:pt>
                <c:pt idx="330">
                  <c:v>-88.513514836991263</c:v>
                </c:pt>
                <c:pt idx="331">
                  <c:v>-88.517955604958232</c:v>
                </c:pt>
                <c:pt idx="332">
                  <c:v>-88.522367683126745</c:v>
                </c:pt>
                <c:pt idx="333">
                  <c:v>-88.526751362422786</c:v>
                </c:pt>
                <c:pt idx="334">
                  <c:v>-88.531106929747835</c:v>
                </c:pt>
                <c:pt idx="335">
                  <c:v>-88.535434668049177</c:v>
                </c:pt>
                <c:pt idx="336">
                  <c:v>-88.539734856388662</c:v>
                </c:pt>
                <c:pt idx="337">
                  <c:v>-88.544007770010154</c:v>
                </c:pt>
                <c:pt idx="338">
                  <c:v>-88.548253680405367</c:v>
                </c:pt>
                <c:pt idx="339">
                  <c:v>-88.552472855378568</c:v>
                </c:pt>
                <c:pt idx="340">
                  <c:v>-88.55666555910976</c:v>
                </c:pt>
                <c:pt idx="341">
                  <c:v>-88.560832052216668</c:v>
                </c:pt>
                <c:pt idx="342">
                  <c:v>-88.564972591815348</c:v>
                </c:pt>
                <c:pt idx="343">
                  <c:v>-88.569087431579732</c:v>
                </c:pt>
                <c:pt idx="344">
                  <c:v>-88.573176821799677</c:v>
                </c:pt>
                <c:pt idx="345">
                  <c:v>-88.577241009438126</c:v>
                </c:pt>
                <c:pt idx="346">
                  <c:v>-88.581280238186878</c:v>
                </c:pt>
                <c:pt idx="347">
                  <c:v>-88.585294748521392</c:v>
                </c:pt>
                <c:pt idx="348">
                  <c:v>-88.589284777754415</c:v>
                </c:pt>
                <c:pt idx="349">
                  <c:v>-88.593250560088492</c:v>
                </c:pt>
                <c:pt idx="350">
                  <c:v>-88.597192326667511</c:v>
                </c:pt>
                <c:pt idx="351">
                  <c:v>-88.601110305627188</c:v>
                </c:pt>
                <c:pt idx="352">
                  <c:v>-88.6050047221445</c:v>
                </c:pt>
                <c:pt idx="353">
                  <c:v>-88.608875798486224</c:v>
                </c:pt>
                <c:pt idx="354">
                  <c:v>-88.612723754056432</c:v>
                </c:pt>
                <c:pt idx="355">
                  <c:v>-88.616548805443131</c:v>
                </c:pt>
                <c:pt idx="356">
                  <c:v>-88.620351166463919</c:v>
                </c:pt>
                <c:pt idx="357">
                  <c:v>-88.624131048210785</c:v>
                </c:pt>
                <c:pt idx="358">
                  <c:v>-88.62788865909404</c:v>
                </c:pt>
                <c:pt idx="359">
                  <c:v>-88.63162420488537</c:v>
                </c:pt>
                <c:pt idx="360">
                  <c:v>-88.63533788876012</c:v>
                </c:pt>
                <c:pt idx="361">
                  <c:v>-88.639029911338611</c:v>
                </c:pt>
                <c:pt idx="362">
                  <c:v>-88.642700470726865</c:v>
                </c:pt>
                <c:pt idx="363">
                  <c:v>-88.646349762556397</c:v>
                </c:pt>
                <c:pt idx="364">
                  <c:v>-88.649977980023309</c:v>
                </c:pt>
                <c:pt idx="365">
                  <c:v>-88.653585313926641</c:v>
                </c:pt>
                <c:pt idx="366">
                  <c:v>-88.657171952705966</c:v>
                </c:pt>
                <c:pt idx="367">
                  <c:v>-88.660738082478275</c:v>
                </c:pt>
                <c:pt idx="368">
                  <c:v>-88.664283887074234</c:v>
                </c:pt>
                <c:pt idx="369">
                  <c:v>-88.667809548073691</c:v>
                </c:pt>
                <c:pt idx="370">
                  <c:v>-88.671315244840486</c:v>
                </c:pt>
                <c:pt idx="371">
                  <c:v>-88.674801154556704</c:v>
                </c:pt>
                <c:pt idx="372">
                  <c:v>-88.678267452256236</c:v>
                </c:pt>
                <c:pt idx="373">
                  <c:v>-88.681714310857743</c:v>
                </c:pt>
                <c:pt idx="374">
                  <c:v>-88.685141901196957</c:v>
                </c:pt>
                <c:pt idx="375">
                  <c:v>-88.688550392058445</c:v>
                </c:pt>
                <c:pt idx="376">
                  <c:v>-88.691939950206802</c:v>
                </c:pt>
                <c:pt idx="377">
                  <c:v>-88.69531074041717</c:v>
                </c:pt>
                <c:pt idx="378">
                  <c:v>-88.698662925505332</c:v>
                </c:pt>
                <c:pt idx="379">
                  <c:v>-88.701996666357118</c:v>
                </c:pt>
                <c:pt idx="380">
                  <c:v>-88.705312121957462</c:v>
                </c:pt>
                <c:pt idx="381">
                  <c:v>-88.708609449418717</c:v>
                </c:pt>
                <c:pt idx="382">
                  <c:v>-88.711888804008638</c:v>
                </c:pt>
                <c:pt idx="383">
                  <c:v>-88.715150339177782</c:v>
                </c:pt>
                <c:pt idx="384">
                  <c:v>-88.718394206586368</c:v>
                </c:pt>
                <c:pt idx="385">
                  <c:v>-88.721620556130802</c:v>
                </c:pt>
                <c:pt idx="386">
                  <c:v>-88.724829535969548</c:v>
                </c:pt>
                <c:pt idx="387">
                  <c:v>-88.728021292548746</c:v>
                </c:pt>
                <c:pt idx="388">
                  <c:v>-88.731195970627155</c:v>
                </c:pt>
                <c:pt idx="389">
                  <c:v>-88.73435371330082</c:v>
                </c:pt>
                <c:pt idx="390">
                  <c:v>-88.73749466202726</c:v>
                </c:pt>
                <c:pt idx="391">
                  <c:v>-88.740618956649172</c:v>
                </c:pt>
                <c:pt idx="392">
                  <c:v>-88.743726735417837</c:v>
                </c:pt>
                <c:pt idx="393">
                  <c:v>-88.746818135015985</c:v>
                </c:pt>
                <c:pt idx="394">
                  <c:v>-88.749893290580346</c:v>
                </c:pt>
                <c:pt idx="395">
                  <c:v>-88.752952335723833</c:v>
                </c:pt>
                <c:pt idx="396">
                  <c:v>-88.755995402557247</c:v>
                </c:pt>
                <c:pt idx="397">
                  <c:v>-88.759022621710699</c:v>
                </c:pt>
                <c:pt idx="398">
                  <c:v>-88.762034122354564</c:v>
                </c:pt>
                <c:pt idx="399">
                  <c:v>-88.765030032220238</c:v>
                </c:pt>
                <c:pt idx="400">
                  <c:v>-88.768010477620351</c:v>
                </c:pt>
                <c:pt idx="401">
                  <c:v>-88.770975583468768</c:v>
                </c:pt>
                <c:pt idx="402">
                  <c:v>-88.77392547330021</c:v>
                </c:pt>
                <c:pt idx="403">
                  <c:v>-88.776860269289514</c:v>
                </c:pt>
                <c:pt idx="404">
                  <c:v>-88.779780092270585</c:v>
                </c:pt>
                <c:pt idx="405">
                  <c:v>-88.782685061755117</c:v>
                </c:pt>
                <c:pt idx="406">
                  <c:v>-88.785575295950807</c:v>
                </c:pt>
                <c:pt idx="407">
                  <c:v>-88.788450911779492</c:v>
                </c:pt>
                <c:pt idx="408">
                  <c:v>-88.791312024894751</c:v>
                </c:pt>
                <c:pt idx="409">
                  <c:v>-88.79415874969942</c:v>
                </c:pt>
                <c:pt idx="410">
                  <c:v>-88.796991199362751</c:v>
                </c:pt>
                <c:pt idx="411">
                  <c:v>-88.799809485837116</c:v>
                </c:pt>
                <c:pt idx="412">
                  <c:v>-88.802613719874756</c:v>
                </c:pt>
                <c:pt idx="413">
                  <c:v>-88.805404011044004</c:v>
                </c:pt>
                <c:pt idx="414">
                  <c:v>-88.808180467745316</c:v>
                </c:pt>
                <c:pt idx="415">
                  <c:v>-88.810943197227019</c:v>
                </c:pt>
                <c:pt idx="416">
                  <c:v>-88.81369230560091</c:v>
                </c:pt>
                <c:pt idx="417">
                  <c:v>-88.816427897857452</c:v>
                </c:pt>
                <c:pt idx="418">
                  <c:v>-88.819150077880806</c:v>
                </c:pt>
                <c:pt idx="419">
                  <c:v>-88.821858948463614</c:v>
                </c:pt>
                <c:pt idx="420">
                  <c:v>-88.824554611321503</c:v>
                </c:pt>
                <c:pt idx="421">
                  <c:v>-88.827237167107455</c:v>
                </c:pt>
                <c:pt idx="422">
                  <c:v>-88.829906715425764</c:v>
                </c:pt>
                <c:pt idx="423">
                  <c:v>-88.832563354846002</c:v>
                </c:pt>
                <c:pt idx="424">
                  <c:v>-88.835207182916591</c:v>
                </c:pt>
                <c:pt idx="425">
                  <c:v>-88.837838296178148</c:v>
                </c:pt>
                <c:pt idx="426">
                  <c:v>-88.840456790176816</c:v>
                </c:pt>
                <c:pt idx="427">
                  <c:v>-88.843062759477149</c:v>
                </c:pt>
                <c:pt idx="428">
                  <c:v>-88.845656297674907</c:v>
                </c:pt>
                <c:pt idx="429">
                  <c:v>-88.848237497409698</c:v>
                </c:pt>
                <c:pt idx="430">
                  <c:v>-88.850806450377263</c:v>
                </c:pt>
                <c:pt idx="431">
                  <c:v>-88.853363247341775</c:v>
                </c:pt>
                <c:pt idx="432">
                  <c:v>-88.855907978147727</c:v>
                </c:pt>
                <c:pt idx="433">
                  <c:v>-88.858440731731847</c:v>
                </c:pt>
                <c:pt idx="434">
                  <c:v>-88.860961596134629</c:v>
                </c:pt>
                <c:pt idx="435">
                  <c:v>-88.863470658511858</c:v>
                </c:pt>
                <c:pt idx="436">
                  <c:v>-88.865968005145902</c:v>
                </c:pt>
                <c:pt idx="437">
                  <c:v>-88.868453721456703</c:v>
                </c:pt>
                <c:pt idx="438">
                  <c:v>-88.870927892012773</c:v>
                </c:pt>
                <c:pt idx="439">
                  <c:v>-88.87339060054201</c:v>
                </c:pt>
                <c:pt idx="440">
                  <c:v>-88.87584192994214</c:v>
                </c:pt>
                <c:pt idx="441">
                  <c:v>-88.878281962291325</c:v>
                </c:pt>
                <c:pt idx="442">
                  <c:v>-88.880710778858329</c:v>
                </c:pt>
                <c:pt idx="443">
                  <c:v>-88.883128460112673</c:v>
                </c:pt>
                <c:pt idx="444">
                  <c:v>-88.885535085734602</c:v>
                </c:pt>
                <c:pt idx="445">
                  <c:v>-88.887930734624874</c:v>
                </c:pt>
                <c:pt idx="446">
                  <c:v>-88.890315484914538</c:v>
                </c:pt>
                <c:pt idx="447">
                  <c:v>-88.892689413974253</c:v>
                </c:pt>
                <c:pt idx="448">
                  <c:v>-88.895052598423902</c:v>
                </c:pt>
                <c:pt idx="449">
                  <c:v>-88.897405114141662</c:v>
                </c:pt>
                <c:pt idx="450">
                  <c:v>-88.899747036273212</c:v>
                </c:pt>
                <c:pt idx="451">
                  <c:v>-88.902078439240611</c:v>
                </c:pt>
                <c:pt idx="452">
                  <c:v>-88.904399396751245</c:v>
                </c:pt>
                <c:pt idx="453">
                  <c:v>-88.906709981806429</c:v>
                </c:pt>
                <c:pt idx="454">
                  <c:v>-88.909010266710084</c:v>
                </c:pt>
                <c:pt idx="455">
                  <c:v>-88.911300323077057</c:v>
                </c:pt>
                <c:pt idx="456">
                  <c:v>-88.913580221841599</c:v>
                </c:pt>
                <c:pt idx="457">
                  <c:v>-88.915850033265457</c:v>
                </c:pt>
                <c:pt idx="458">
                  <c:v>-88.918109826946022</c:v>
                </c:pt>
                <c:pt idx="459">
                  <c:v>-88.920359671824244</c:v>
                </c:pt>
                <c:pt idx="460">
                  <c:v>-88.922599636192601</c:v>
                </c:pt>
                <c:pt idx="461">
                  <c:v>-88.924829787702677</c:v>
                </c:pt>
                <c:pt idx="462">
                  <c:v>-88.927050193372878</c:v>
                </c:pt>
                <c:pt idx="463">
                  <c:v>-88.929260919596004</c:v>
                </c:pt>
                <c:pt idx="464">
                  <c:v>-88.931462032146541</c:v>
                </c:pt>
                <c:pt idx="465">
                  <c:v>-88.933653596188037</c:v>
                </c:pt>
                <c:pt idx="466">
                  <c:v>-88.935835676280263</c:v>
                </c:pt>
                <c:pt idx="467">
                  <c:v>-88.938008336386417</c:v>
                </c:pt>
                <c:pt idx="468">
                  <c:v>-88.940171639879935</c:v>
                </c:pt>
                <c:pt idx="469">
                  <c:v>-88.942325649551535</c:v>
                </c:pt>
                <c:pt idx="470">
                  <c:v>-88.944470427615983</c:v>
                </c:pt>
                <c:pt idx="471">
                  <c:v>-88.946606035718759</c:v>
                </c:pt>
                <c:pt idx="472">
                  <c:v>-88.948732534942721</c:v>
                </c:pt>
                <c:pt idx="473">
                  <c:v>-88.950849985814543</c:v>
                </c:pt>
                <c:pt idx="474">
                  <c:v>-88.952958448311222</c:v>
                </c:pt>
                <c:pt idx="475">
                  <c:v>-88.955057981866375</c:v>
                </c:pt>
                <c:pt idx="476">
                  <c:v>-88.957148645376478</c:v>
                </c:pt>
                <c:pt idx="477">
                  <c:v>-88.959230497207045</c:v>
                </c:pt>
                <c:pt idx="478">
                  <c:v>-88.9613035951987</c:v>
                </c:pt>
                <c:pt idx="479">
                  <c:v>-88.963367996673142</c:v>
                </c:pt>
                <c:pt idx="480">
                  <c:v>-88.965423758439087</c:v>
                </c:pt>
                <c:pt idx="481">
                  <c:v>-88.967470936798051</c:v>
                </c:pt>
                <c:pt idx="482">
                  <c:v>-88.969509587550178</c:v>
                </c:pt>
                <c:pt idx="483">
                  <c:v>-88.971539765999793</c:v>
                </c:pt>
                <c:pt idx="484">
                  <c:v>-88.973561526961078</c:v>
                </c:pt>
                <c:pt idx="485">
                  <c:v>-88.975574924763563</c:v>
                </c:pt>
                <c:pt idx="486">
                  <c:v>-88.977580013257551</c:v>
                </c:pt>
                <c:pt idx="487">
                  <c:v>-88.97957684581948</c:v>
                </c:pt>
                <c:pt idx="488">
                  <c:v>-88.981565475357229</c:v>
                </c:pt>
                <c:pt idx="489">
                  <c:v>-88.983545954315375</c:v>
                </c:pt>
                <c:pt idx="490">
                  <c:v>-88.985518334680251</c:v>
                </c:pt>
                <c:pt idx="491">
                  <c:v>-88.987482667985091</c:v>
                </c:pt>
                <c:pt idx="492">
                  <c:v>-88.98943900531502</c:v>
                </c:pt>
                <c:pt idx="493">
                  <c:v>-88.991387397312053</c:v>
                </c:pt>
                <c:pt idx="494">
                  <c:v>-88.993327894179885</c:v>
                </c:pt>
                <c:pt idx="495">
                  <c:v>-88.995260545688765</c:v>
                </c:pt>
                <c:pt idx="496">
                  <c:v>-88.997185401180246</c:v>
                </c:pt>
                <c:pt idx="497">
                  <c:v>-88.999102509571799</c:v>
                </c:pt>
                <c:pt idx="498">
                  <c:v>-89.001011919361588</c:v>
                </c:pt>
                <c:pt idx="499">
                  <c:v>-89.002913678632851</c:v>
                </c:pt>
                <c:pt idx="500">
                  <c:v>-89.004807835058571</c:v>
                </c:pt>
                <c:pt idx="501">
                  <c:v>-89.006694435905786</c:v>
                </c:pt>
                <c:pt idx="502">
                  <c:v>-89.00857352804006</c:v>
                </c:pt>
                <c:pt idx="503">
                  <c:v>-89.010445157929794</c:v>
                </c:pt>
                <c:pt idx="504">
                  <c:v>-89.01230937165046</c:v>
                </c:pt>
                <c:pt idx="505">
                  <c:v>-89.014166214888888</c:v>
                </c:pt>
                <c:pt idx="506">
                  <c:v>-89.016015732947366</c:v>
                </c:pt>
                <c:pt idx="507">
                  <c:v>-89.01785797074777</c:v>
                </c:pt>
                <c:pt idx="508">
                  <c:v>-89.0196929728356</c:v>
                </c:pt>
                <c:pt idx="509">
                  <c:v>-89.021520783384048</c:v>
                </c:pt>
                <c:pt idx="510">
                  <c:v>-89.023341446197861</c:v>
                </c:pt>
                <c:pt idx="511">
                  <c:v>-89.025155004717305</c:v>
                </c:pt>
                <c:pt idx="512">
                  <c:v>-89.026961502022004</c:v>
                </c:pt>
                <c:pt idx="513">
                  <c:v>-89.028760980834676</c:v>
                </c:pt>
                <c:pt idx="514">
                  <c:v>-89.030553483524997</c:v>
                </c:pt>
                <c:pt idx="515">
                  <c:v>-89.032339052113244</c:v>
                </c:pt>
                <c:pt idx="516">
                  <c:v>-89.034117728273927</c:v>
                </c:pt>
                <c:pt idx="517">
                  <c:v>-89.03588955333943</c:v>
                </c:pt>
                <c:pt idx="518">
                  <c:v>-89.037654568303608</c:v>
                </c:pt>
                <c:pt idx="519">
                  <c:v>-89.039412813825251</c:v>
                </c:pt>
                <c:pt idx="520">
                  <c:v>-89.041164330231609</c:v>
                </c:pt>
                <c:pt idx="521">
                  <c:v>-89.042909157521748</c:v>
                </c:pt>
                <c:pt idx="522">
                  <c:v>-89.044647335370072</c:v>
                </c:pt>
                <c:pt idx="523">
                  <c:v>-89.046378903129536</c:v>
                </c:pt>
                <c:pt idx="524">
                  <c:v>-89.048103899834999</c:v>
                </c:pt>
                <c:pt idx="525">
                  <c:v>-89.049822364206548</c:v>
                </c:pt>
                <c:pt idx="526">
                  <c:v>-89.051534334652601</c:v>
                </c:pt>
                <c:pt idx="527">
                  <c:v>-89.053239849273197</c:v>
                </c:pt>
                <c:pt idx="528">
                  <c:v>-89.054938945863142</c:v>
                </c:pt>
                <c:pt idx="529">
                  <c:v>-89.056631661914977</c:v>
                </c:pt>
                <c:pt idx="530">
                  <c:v>-89.058318034622204</c:v>
                </c:pt>
                <c:pt idx="531">
                  <c:v>-89.059998100882254</c:v>
                </c:pt>
                <c:pt idx="532">
                  <c:v>-89.061671897299476</c:v>
                </c:pt>
                <c:pt idx="533">
                  <c:v>-89.063339460188061</c:v>
                </c:pt>
                <c:pt idx="534">
                  <c:v>-89.065000825575041</c:v>
                </c:pt>
                <c:pt idx="535">
                  <c:v>-89.066656029203088</c:v>
                </c:pt>
                <c:pt idx="536">
                  <c:v>-89.068305106533444</c:v>
                </c:pt>
                <c:pt idx="537">
                  <c:v>-89.06994809274866</c:v>
                </c:pt>
                <c:pt idx="538">
                  <c:v>-89.071585022755414</c:v>
                </c:pt>
                <c:pt idx="539">
                  <c:v>-89.073215931187249</c:v>
                </c:pt>
                <c:pt idx="540">
                  <c:v>-89.07484085240732</c:v>
                </c:pt>
                <c:pt idx="541">
                  <c:v>-89.076459820511019</c:v>
                </c:pt>
                <c:pt idx="542">
                  <c:v>-89.078072869328665</c:v>
                </c:pt>
                <c:pt idx="543">
                  <c:v>-89.079680032428072</c:v>
                </c:pt>
                <c:pt idx="544">
                  <c:v>-89.081281343117212</c:v>
                </c:pt>
                <c:pt idx="545">
                  <c:v>-89.082876834446708</c:v>
                </c:pt>
                <c:pt idx="546">
                  <c:v>-89.084466539212357</c:v>
                </c:pt>
                <c:pt idx="547">
                  <c:v>-89.086050489957671</c:v>
                </c:pt>
                <c:pt idx="548">
                  <c:v>-89.087628718976291</c:v>
                </c:pt>
                <c:pt idx="549">
                  <c:v>-89.089201258314475</c:v>
                </c:pt>
                <c:pt idx="550">
                  <c:v>-89.090768139773445</c:v>
                </c:pt>
                <c:pt idx="551">
                  <c:v>-89.0923293949118</c:v>
                </c:pt>
                <c:pt idx="552">
                  <c:v>-89.093885055047892</c:v>
                </c:pt>
                <c:pt idx="553">
                  <c:v>-89.095435151262066</c:v>
                </c:pt>
                <c:pt idx="554">
                  <c:v>-89.096979714399055</c:v>
                </c:pt>
                <c:pt idx="555">
                  <c:v>-89.098518775070161</c:v>
                </c:pt>
                <c:pt idx="556">
                  <c:v>-89.100052363655564</c:v>
                </c:pt>
                <c:pt idx="557">
                  <c:v>-89.101580510306533</c:v>
                </c:pt>
                <c:pt idx="558">
                  <c:v>-89.103103244947548</c:v>
                </c:pt>
                <c:pt idx="559">
                  <c:v>-89.104620597278526</c:v>
                </c:pt>
                <c:pt idx="560">
                  <c:v>-89.106132596776973</c:v>
                </c:pt>
                <c:pt idx="561">
                  <c:v>-89.107639272700027</c:v>
                </c:pt>
                <c:pt idx="562">
                  <c:v>-89.109140654086644</c:v>
                </c:pt>
                <c:pt idx="563">
                  <c:v>-89.110636769759594</c:v>
                </c:pt>
                <c:pt idx="564">
                  <c:v>-89.11212764832753</c:v>
                </c:pt>
                <c:pt idx="565">
                  <c:v>-89.113613318186992</c:v>
                </c:pt>
                <c:pt idx="566">
                  <c:v>-89.115093807524431</c:v>
                </c:pt>
                <c:pt idx="567">
                  <c:v>-89.116569144318149</c:v>
                </c:pt>
                <c:pt idx="568">
                  <c:v>-89.118039356340304</c:v>
                </c:pt>
                <c:pt idx="569">
                  <c:v>-89.119504471158749</c:v>
                </c:pt>
                <c:pt idx="570">
                  <c:v>-89.12096451613904</c:v>
                </c:pt>
                <c:pt idx="571">
                  <c:v>-89.122419518446264</c:v>
                </c:pt>
                <c:pt idx="572">
                  <c:v>-89.123869505046898</c:v>
                </c:pt>
                <c:pt idx="573">
                  <c:v>-89.125314502710708</c:v>
                </c:pt>
                <c:pt idx="574">
                  <c:v>-89.126754538012491</c:v>
                </c:pt>
                <c:pt idx="575">
                  <c:v>-89.128189637333946</c:v>
                </c:pt>
                <c:pt idx="576">
                  <c:v>-89.129619826865408</c:v>
                </c:pt>
                <c:pt idx="577">
                  <c:v>-89.131045132607653</c:v>
                </c:pt>
                <c:pt idx="578">
                  <c:v>-89.132465580373605</c:v>
                </c:pt>
                <c:pt idx="579">
                  <c:v>-89.133881195790082</c:v>
                </c:pt>
                <c:pt idx="580">
                  <c:v>-89.135292004299487</c:v>
                </c:pt>
                <c:pt idx="581">
                  <c:v>-89.136698031161487</c:v>
                </c:pt>
                <c:pt idx="582">
                  <c:v>-89.138099301454702</c:v>
                </c:pt>
                <c:pt idx="583">
                  <c:v>-89.139495840078325</c:v>
                </c:pt>
                <c:pt idx="584">
                  <c:v>-89.140887671753788</c:v>
                </c:pt>
                <c:pt idx="585">
                  <c:v>-89.142274821026334</c:v>
                </c:pt>
                <c:pt idx="586">
                  <c:v>-89.143657312266654</c:v>
                </c:pt>
                <c:pt idx="587">
                  <c:v>-89.145035169672383</c:v>
                </c:pt>
                <c:pt idx="588">
                  <c:v>-89.146408417269782</c:v>
                </c:pt>
                <c:pt idx="589">
                  <c:v>-89.147777078915169</c:v>
                </c:pt>
                <c:pt idx="590">
                  <c:v>-89.149141178296489</c:v>
                </c:pt>
                <c:pt idx="591">
                  <c:v>-89.150500738934866</c:v>
                </c:pt>
                <c:pt idx="592">
                  <c:v>-89.151855784185983</c:v>
                </c:pt>
                <c:pt idx="593">
                  <c:v>-89.153206337241684</c:v>
                </c:pt>
                <c:pt idx="594">
                  <c:v>-89.15455242113137</c:v>
                </c:pt>
                <c:pt idx="595">
                  <c:v>-89.155894058723405</c:v>
                </c:pt>
                <c:pt idx="596">
                  <c:v>-89.157231272726648</c:v>
                </c:pt>
                <c:pt idx="597">
                  <c:v>-89.158564085691765</c:v>
                </c:pt>
                <c:pt idx="598">
                  <c:v>-89.159892520012704</c:v>
                </c:pt>
                <c:pt idx="599">
                  <c:v>-89.161216597928018</c:v>
                </c:pt>
                <c:pt idx="600">
                  <c:v>-89.162536341522298</c:v>
                </c:pt>
                <c:pt idx="601">
                  <c:v>-89.163851772727426</c:v>
                </c:pt>
                <c:pt idx="602">
                  <c:v>-89.165162913324053</c:v>
                </c:pt>
                <c:pt idx="603">
                  <c:v>-89.166469784942805</c:v>
                </c:pt>
                <c:pt idx="604">
                  <c:v>-89.167772409065677</c:v>
                </c:pt>
                <c:pt idx="605">
                  <c:v>-89.169070807027211</c:v>
                </c:pt>
                <c:pt idx="606">
                  <c:v>-89.170365000015948</c:v>
                </c:pt>
                <c:pt idx="607">
                  <c:v>-89.171655009075579</c:v>
                </c:pt>
                <c:pt idx="608">
                  <c:v>-89.172940855106233</c:v>
                </c:pt>
                <c:pt idx="609">
                  <c:v>-89.174222558865722</c:v>
                </c:pt>
                <c:pt idx="610">
                  <c:v>-89.175500140970755</c:v>
                </c:pt>
                <c:pt idx="611">
                  <c:v>-89.176773621898192</c:v>
                </c:pt>
                <c:pt idx="612">
                  <c:v>-89.178043021986227</c:v>
                </c:pt>
                <c:pt idx="613">
                  <c:v>-89.179308361435588</c:v>
                </c:pt>
                <c:pt idx="614">
                  <c:v>-89.180569660310653</c:v>
                </c:pt>
                <c:pt idx="615">
                  <c:v>-89.181826938540752</c:v>
                </c:pt>
                <c:pt idx="616">
                  <c:v>-89.183080215921208</c:v>
                </c:pt>
                <c:pt idx="617">
                  <c:v>-89.184329512114502</c:v>
                </c:pt>
                <c:pt idx="618">
                  <c:v>-89.185574846651434</c:v>
                </c:pt>
                <c:pt idx="619">
                  <c:v>-89.186816238932238</c:v>
                </c:pt>
                <c:pt idx="620">
                  <c:v>-89.188053708227656</c:v>
                </c:pt>
                <c:pt idx="621">
                  <c:v>-89.189287273680094</c:v>
                </c:pt>
                <c:pt idx="622">
                  <c:v>-89.190516954304641</c:v>
                </c:pt>
                <c:pt idx="623">
                  <c:v>-89.191742768990167</c:v>
                </c:pt>
                <c:pt idx="624">
                  <c:v>-89.192964736500429</c:v>
                </c:pt>
                <c:pt idx="625">
                  <c:v>-89.194182875475065</c:v>
                </c:pt>
                <c:pt idx="626">
                  <c:v>-89.195397204430677</c:v>
                </c:pt>
                <c:pt idx="627">
                  <c:v>-89.196607741761824</c:v>
                </c:pt>
                <c:pt idx="628">
                  <c:v>-89.197814505742073</c:v>
                </c:pt>
                <c:pt idx="629">
                  <c:v>-89.199017514525025</c:v>
                </c:pt>
                <c:pt idx="630">
                  <c:v>-89.200216786145248</c:v>
                </c:pt>
                <c:pt idx="631">
                  <c:v>-89.201412338519319</c:v>
                </c:pt>
                <c:pt idx="632">
                  <c:v>-89.202604189446831</c:v>
                </c:pt>
                <c:pt idx="633">
                  <c:v>-89.203792356611274</c:v>
                </c:pt>
                <c:pt idx="634">
                  <c:v>-89.204976857581087</c:v>
                </c:pt>
                <c:pt idx="635">
                  <c:v>-89.206157709810569</c:v>
                </c:pt>
                <c:pt idx="636">
                  <c:v>-89.207334930640783</c:v>
                </c:pt>
                <c:pt idx="637">
                  <c:v>-89.208508537300574</c:v>
                </c:pt>
                <c:pt idx="638">
                  <c:v>-89.209678546907412</c:v>
                </c:pt>
                <c:pt idx="639">
                  <c:v>-89.210844976468366</c:v>
                </c:pt>
                <c:pt idx="640">
                  <c:v>-89.212007842880936</c:v>
                </c:pt>
                <c:pt idx="641">
                  <c:v>-89.213167162934056</c:v>
                </c:pt>
                <c:pt idx="642">
                  <c:v>-89.214322953308837</c:v>
                </c:pt>
                <c:pt idx="643">
                  <c:v>-89.215475230579585</c:v>
                </c:pt>
                <c:pt idx="644">
                  <c:v>-89.216624011214591</c:v>
                </c:pt>
                <c:pt idx="645">
                  <c:v>-89.217769311577001</c:v>
                </c:pt>
                <c:pt idx="646">
                  <c:v>-89.218911147925695</c:v>
                </c:pt>
                <c:pt idx="647">
                  <c:v>-89.220049536416084</c:v>
                </c:pt>
                <c:pt idx="648">
                  <c:v>-89.221184493100992</c:v>
                </c:pt>
                <c:pt idx="649">
                  <c:v>-89.222316033931492</c:v>
                </c:pt>
                <c:pt idx="650">
                  <c:v>-89.223444174757617</c:v>
                </c:pt>
                <c:pt idx="651">
                  <c:v>-89.224568931329344</c:v>
                </c:pt>
                <c:pt idx="652">
                  <c:v>-89.225690319297229</c:v>
                </c:pt>
                <c:pt idx="653">
                  <c:v>-89.226808354213361</c:v>
                </c:pt>
                <c:pt idx="654">
                  <c:v>-89.22792305153196</c:v>
                </c:pt>
                <c:pt idx="655">
                  <c:v>-89.229034426610369</c:v>
                </c:pt>
                <c:pt idx="656">
                  <c:v>-89.230142494709639</c:v>
                </c:pt>
                <c:pt idx="657">
                  <c:v>-89.231247270995425</c:v>
                </c:pt>
                <c:pt idx="658">
                  <c:v>-89.232348770538692</c:v>
                </c:pt>
                <c:pt idx="659">
                  <c:v>-89.233447008316432</c:v>
                </c:pt>
                <c:pt idx="660">
                  <c:v>-89.234541999212482</c:v>
                </c:pt>
                <c:pt idx="661">
                  <c:v>-89.235633758018224</c:v>
                </c:pt>
                <c:pt idx="662">
                  <c:v>-89.236722299433254</c:v>
                </c:pt>
                <c:pt idx="663">
                  <c:v>-89.237807638066229</c:v>
                </c:pt>
                <c:pt idx="664">
                  <c:v>-89.238889788435472</c:v>
                </c:pt>
                <c:pt idx="665">
                  <c:v>-89.239968764969746</c:v>
                </c:pt>
                <c:pt idx="666">
                  <c:v>-89.241044582008897</c:v>
                </c:pt>
                <c:pt idx="667">
                  <c:v>-89.242117253804665</c:v>
                </c:pt>
                <c:pt idx="668">
                  <c:v>-89.243186794521165</c:v>
                </c:pt>
                <c:pt idx="669">
                  <c:v>-89.244253218235812</c:v>
                </c:pt>
                <c:pt idx="670">
                  <c:v>-89.245316538939818</c:v>
                </c:pt>
                <c:pt idx="671">
                  <c:v>-89.24637677053893</c:v>
                </c:pt>
                <c:pt idx="672">
                  <c:v>-89.247433926854086</c:v>
                </c:pt>
                <c:pt idx="673">
                  <c:v>-89.248488021622094</c:v>
                </c:pt>
                <c:pt idx="674">
                  <c:v>-89.249539068496219</c:v>
                </c:pt>
                <c:pt idx="675">
                  <c:v>-89.250587081046874</c:v>
                </c:pt>
                <c:pt idx="676">
                  <c:v>-89.251632072762291</c:v>
                </c:pt>
                <c:pt idx="677">
                  <c:v>-89.252674057049049</c:v>
                </c:pt>
                <c:pt idx="678">
                  <c:v>-89.253713047232822</c:v>
                </c:pt>
                <c:pt idx="679">
                  <c:v>-89.254749056558921</c:v>
                </c:pt>
                <c:pt idx="680">
                  <c:v>-89.25578209819291</c:v>
                </c:pt>
                <c:pt idx="681">
                  <c:v>-89.25681218522125</c:v>
                </c:pt>
                <c:pt idx="682">
                  <c:v>-89.257839330651905</c:v>
                </c:pt>
                <c:pt idx="683">
                  <c:v>-89.258863547414876</c:v>
                </c:pt>
                <c:pt idx="684">
                  <c:v>-89.259884848362873</c:v>
                </c:pt>
                <c:pt idx="685">
                  <c:v>-89.260903246271852</c:v>
                </c:pt>
                <c:pt idx="686">
                  <c:v>-89.261918753841627</c:v>
                </c:pt>
                <c:pt idx="687">
                  <c:v>-89.262931383696426</c:v>
                </c:pt>
                <c:pt idx="688">
                  <c:v>-89.263941148385442</c:v>
                </c:pt>
                <c:pt idx="689">
                  <c:v>-89.264948060383446</c:v>
                </c:pt>
                <c:pt idx="690">
                  <c:v>-89.265952132091329</c:v>
                </c:pt>
                <c:pt idx="691">
                  <c:v>-89.266953375836636</c:v>
                </c:pt>
                <c:pt idx="692">
                  <c:v>-89.267951803874141</c:v>
                </c:pt>
                <c:pt idx="693">
                  <c:v>-89.268947428386383</c:v>
                </c:pt>
                <c:pt idx="694">
                  <c:v>-89.269940261484194</c:v>
                </c:pt>
                <c:pt idx="695">
                  <c:v>-89.270930315207281</c:v>
                </c:pt>
                <c:pt idx="696">
                  <c:v>-89.271917601524692</c:v>
                </c:pt>
                <c:pt idx="697">
                  <c:v>-89.272902132335361</c:v>
                </c:pt>
                <c:pt idx="698">
                  <c:v>-89.273883919468688</c:v>
                </c:pt>
                <c:pt idx="699">
                  <c:v>-89.27486297468495</c:v>
                </c:pt>
                <c:pt idx="700">
                  <c:v>-89.275839309675916</c:v>
                </c:pt>
                <c:pt idx="701">
                  <c:v>-89.276812936065298</c:v>
                </c:pt>
                <c:pt idx="702">
                  <c:v>-89.277783865409248</c:v>
                </c:pt>
                <c:pt idx="703">
                  <c:v>-89.278752109196873</c:v>
                </c:pt>
                <c:pt idx="704">
                  <c:v>-89.279717678850744</c:v>
                </c:pt>
                <c:pt idx="705">
                  <c:v>-89.280680585727353</c:v>
                </c:pt>
                <c:pt idx="706">
                  <c:v>-89.281640841117607</c:v>
                </c:pt>
                <c:pt idx="707">
                  <c:v>-89.282598456247356</c:v>
                </c:pt>
                <c:pt idx="708">
                  <c:v>-89.283553442277764</c:v>
                </c:pt>
                <c:pt idx="709">
                  <c:v>-89.284505810305873</c:v>
                </c:pt>
                <c:pt idx="710">
                  <c:v>-89.285455571365077</c:v>
                </c:pt>
                <c:pt idx="711">
                  <c:v>-89.286402736425487</c:v>
                </c:pt>
                <c:pt idx="712">
                  <c:v>-89.287347316394502</c:v>
                </c:pt>
                <c:pt idx="713">
                  <c:v>-89.288289322117194</c:v>
                </c:pt>
                <c:pt idx="714">
                  <c:v>-89.289228764376801</c:v>
                </c:pt>
                <c:pt idx="715">
                  <c:v>-89.290165653895102</c:v>
                </c:pt>
                <c:pt idx="716">
                  <c:v>-89.291100001332993</c:v>
                </c:pt>
                <c:pt idx="717">
                  <c:v>-89.292031817290791</c:v>
                </c:pt>
                <c:pt idx="718">
                  <c:v>-89.292961112308745</c:v>
                </c:pt>
                <c:pt idx="719">
                  <c:v>-89.293887896867446</c:v>
                </c:pt>
                <c:pt idx="720">
                  <c:v>-89.294812181388266</c:v>
                </c:pt>
                <c:pt idx="721">
                  <c:v>-89.295733976233777</c:v>
                </c:pt>
                <c:pt idx="722">
                  <c:v>-89.296653291708139</c:v>
                </c:pt>
                <c:pt idx="723">
                  <c:v>-89.297570138057594</c:v>
                </c:pt>
                <c:pt idx="724">
                  <c:v>-89.298484525470798</c:v>
                </c:pt>
                <c:pt idx="725">
                  <c:v>-89.299396464079294</c:v>
                </c:pt>
                <c:pt idx="726">
                  <c:v>-89.300305963957868</c:v>
                </c:pt>
                <c:pt idx="727">
                  <c:v>-89.301213035124988</c:v>
                </c:pt>
                <c:pt idx="728">
                  <c:v>-89.302117687543202</c:v>
                </c:pt>
                <c:pt idx="729">
                  <c:v>-89.303019931119493</c:v>
                </c:pt>
                <c:pt idx="730">
                  <c:v>-89.303919775705708</c:v>
                </c:pt>
                <c:pt idx="731">
                  <c:v>-89.304817231098951</c:v>
                </c:pt>
                <c:pt idx="732">
                  <c:v>-89.305712307041972</c:v>
                </c:pt>
                <c:pt idx="733">
                  <c:v>-89.306605013223532</c:v>
                </c:pt>
                <c:pt idx="734">
                  <c:v>-89.307495359278732</c:v>
                </c:pt>
                <c:pt idx="735">
                  <c:v>-89.308383354789527</c:v>
                </c:pt>
                <c:pt idx="736">
                  <c:v>-89.309269009284961</c:v>
                </c:pt>
                <c:pt idx="737">
                  <c:v>-89.310152332241586</c:v>
                </c:pt>
                <c:pt idx="738">
                  <c:v>-89.311033333083884</c:v>
                </c:pt>
                <c:pt idx="739">
                  <c:v>-89.311912021184554</c:v>
                </c:pt>
                <c:pt idx="740">
                  <c:v>-89.31278840586485</c:v>
                </c:pt>
                <c:pt idx="741">
                  <c:v>-89.313662496395082</c:v>
                </c:pt>
                <c:pt idx="742">
                  <c:v>-89.314534301994811</c:v>
                </c:pt>
                <c:pt idx="743">
                  <c:v>-89.315403831833265</c:v>
                </c:pt>
                <c:pt idx="744">
                  <c:v>-89.316271095029705</c:v>
                </c:pt>
                <c:pt idx="745">
                  <c:v>-89.317136100653755</c:v>
                </c:pt>
                <c:pt idx="746">
                  <c:v>-89.317998857725755</c:v>
                </c:pt>
                <c:pt idx="747">
                  <c:v>-89.318859375217059</c:v>
                </c:pt>
                <c:pt idx="748">
                  <c:v>-89.319717662050408</c:v>
                </c:pt>
                <c:pt idx="749">
                  <c:v>-89.320573727100282</c:v>
                </c:pt>
                <c:pt idx="750">
                  <c:v>-89.321427579193156</c:v>
                </c:pt>
                <c:pt idx="751">
                  <c:v>-89.322279227107941</c:v>
                </c:pt>
                <c:pt idx="752">
                  <c:v>-89.3231286795762</c:v>
                </c:pt>
                <c:pt idx="753">
                  <c:v>-89.323975945282555</c:v>
                </c:pt>
                <c:pt idx="754">
                  <c:v>-89.324821032864932</c:v>
                </c:pt>
                <c:pt idx="755">
                  <c:v>-89.325663950914972</c:v>
                </c:pt>
                <c:pt idx="756">
                  <c:v>-89.326504707978245</c:v>
                </c:pt>
                <c:pt idx="757">
                  <c:v>-89.327343312554632</c:v>
                </c:pt>
                <c:pt idx="758">
                  <c:v>-89.328179773098597</c:v>
                </c:pt>
                <c:pt idx="759">
                  <c:v>-89.329014098019542</c:v>
                </c:pt>
                <c:pt idx="760">
                  <c:v>-89.329846295682046</c:v>
                </c:pt>
                <c:pt idx="761">
                  <c:v>-89.330676374406224</c:v>
                </c:pt>
                <c:pt idx="762">
                  <c:v>-89.331504342467994</c:v>
                </c:pt>
                <c:pt idx="763">
                  <c:v>-89.332330208099393</c:v>
                </c:pt>
                <c:pt idx="764">
                  <c:v>-89.33315397948887</c:v>
                </c:pt>
                <c:pt idx="765">
                  <c:v>-89.333975664781562</c:v>
                </c:pt>
                <c:pt idx="766">
                  <c:v>-89.334795272079589</c:v>
                </c:pt>
                <c:pt idx="767">
                  <c:v>-89.335612809442367</c:v>
                </c:pt>
                <c:pt idx="768">
                  <c:v>-89.336428284886864</c:v>
                </c:pt>
                <c:pt idx="769">
                  <c:v>-89.3372417063879</c:v>
                </c:pt>
                <c:pt idx="770">
                  <c:v>-89.338053081878414</c:v>
                </c:pt>
                <c:pt idx="771">
                  <c:v>-89.338862419249764</c:v>
                </c:pt>
                <c:pt idx="772">
                  <c:v>-89.339669726351957</c:v>
                </c:pt>
                <c:pt idx="773">
                  <c:v>-89.340475010994012</c:v>
                </c:pt>
                <c:pt idx="774">
                  <c:v>-89.341278280944152</c:v>
                </c:pt>
                <c:pt idx="775">
                  <c:v>-89.342079543930069</c:v>
                </c:pt>
                <c:pt idx="776">
                  <c:v>-89.342878807639266</c:v>
                </c:pt>
                <c:pt idx="777">
                  <c:v>-89.343676079719231</c:v>
                </c:pt>
                <c:pt idx="778">
                  <c:v>-89.344471367777814</c:v>
                </c:pt>
                <c:pt idx="779">
                  <c:v>-89.345264679383362</c:v>
                </c:pt>
                <c:pt idx="780">
                  <c:v>-89.346056022065056</c:v>
                </c:pt>
                <c:pt idx="781">
                  <c:v>-89.346845403313125</c:v>
                </c:pt>
                <c:pt idx="782">
                  <c:v>-89.347632830579215</c:v>
                </c:pt>
                <c:pt idx="783">
                  <c:v>-89.348418311276433</c:v>
                </c:pt>
                <c:pt idx="784">
                  <c:v>-89.3492018527798</c:v>
                </c:pt>
                <c:pt idx="785">
                  <c:v>-89.34998346242638</c:v>
                </c:pt>
                <c:pt idx="786">
                  <c:v>-89.350763147515593</c:v>
                </c:pt>
                <c:pt idx="787">
                  <c:v>-89.351540915309428</c:v>
                </c:pt>
                <c:pt idx="788">
                  <c:v>-89.352316773032641</c:v>
                </c:pt>
                <c:pt idx="789">
                  <c:v>-89.353090727873123</c:v>
                </c:pt>
                <c:pt idx="790">
                  <c:v>-89.35386278698202</c:v>
                </c:pt>
                <c:pt idx="791">
                  <c:v>-89.354632957473996</c:v>
                </c:pt>
                <c:pt idx="792">
                  <c:v>-89.355401246427533</c:v>
                </c:pt>
                <c:pt idx="793">
                  <c:v>-89.356167660885063</c:v>
                </c:pt>
                <c:pt idx="794">
                  <c:v>-89.356932207853305</c:v>
                </c:pt>
                <c:pt idx="795">
                  <c:v>-89.357694894303407</c:v>
                </c:pt>
                <c:pt idx="796">
                  <c:v>-89.358455727171247</c:v>
                </c:pt>
                <c:pt idx="797">
                  <c:v>-89.359214713357588</c:v>
                </c:pt>
                <c:pt idx="798">
                  <c:v>-89.359971859728361</c:v>
                </c:pt>
                <c:pt idx="799">
                  <c:v>-89.360727173114839</c:v>
                </c:pt>
                <c:pt idx="800">
                  <c:v>-89.361480660313958</c:v>
                </c:pt>
                <c:pt idx="801">
                  <c:v>-89.362232328088353</c:v>
                </c:pt>
                <c:pt idx="802">
                  <c:v>-89.362982183166793</c:v>
                </c:pt>
                <c:pt idx="803">
                  <c:v>-89.363730232244237</c:v>
                </c:pt>
                <c:pt idx="804">
                  <c:v>-89.364476481982081</c:v>
                </c:pt>
                <c:pt idx="805">
                  <c:v>-89.365220939008466</c:v>
                </c:pt>
                <c:pt idx="806">
                  <c:v>-89.365963609918353</c:v>
                </c:pt>
                <c:pt idx="807">
                  <c:v>-89.366704501273816</c:v>
                </c:pt>
                <c:pt idx="808">
                  <c:v>-89.367443619604231</c:v>
                </c:pt>
                <c:pt idx="809">
                  <c:v>-89.368180971406474</c:v>
                </c:pt>
                <c:pt idx="810">
                  <c:v>-89.368916563145177</c:v>
                </c:pt>
                <c:pt idx="811">
                  <c:v>-89.369650401252798</c:v>
                </c:pt>
                <c:pt idx="812">
                  <c:v>-89.370382492130005</c:v>
                </c:pt>
                <c:pt idx="813">
                  <c:v>-89.371112842145735</c:v>
                </c:pt>
                <c:pt idx="814">
                  <c:v>-89.371841457637444</c:v>
                </c:pt>
                <c:pt idx="815">
                  <c:v>-89.372568344911315</c:v>
                </c:pt>
                <c:pt idx="816">
                  <c:v>-89.373293510242419</c:v>
                </c:pt>
                <c:pt idx="817">
                  <c:v>-89.37401695987495</c:v>
                </c:pt>
                <c:pt idx="818">
                  <c:v>-89.374738700022405</c:v>
                </c:pt>
                <c:pt idx="819">
                  <c:v>-89.375458736867742</c:v>
                </c:pt>
                <c:pt idx="820">
                  <c:v>-89.376177076563621</c:v>
                </c:pt>
                <c:pt idx="821">
                  <c:v>-89.376893725232534</c:v>
                </c:pt>
                <c:pt idx="822">
                  <c:v>-89.377608688967072</c:v>
                </c:pt>
                <c:pt idx="823">
                  <c:v>-89.378321973830026</c:v>
                </c:pt>
                <c:pt idx="824">
                  <c:v>-89.379033585854614</c:v>
                </c:pt>
                <c:pt idx="825">
                  <c:v>-89.379743531044682</c:v>
                </c:pt>
                <c:pt idx="826">
                  <c:v>-89.380451815374869</c:v>
                </c:pt>
                <c:pt idx="827">
                  <c:v>-89.381158444790714</c:v>
                </c:pt>
                <c:pt idx="828">
                  <c:v>-89.381863425208962</c:v>
                </c:pt>
                <c:pt idx="829">
                  <c:v>-89.382566762517698</c:v>
                </c:pt>
                <c:pt idx="830">
                  <c:v>-89.383268462576453</c:v>
                </c:pt>
                <c:pt idx="831">
                  <c:v>-89.383968531216439</c:v>
                </c:pt>
                <c:pt idx="832">
                  <c:v>-89.38466697424073</c:v>
                </c:pt>
                <c:pt idx="833">
                  <c:v>-89.385363797424446</c:v>
                </c:pt>
                <c:pt idx="834">
                  <c:v>-89.386059006514827</c:v>
                </c:pt>
                <c:pt idx="835">
                  <c:v>-89.386752607231543</c:v>
                </c:pt>
                <c:pt idx="836">
                  <c:v>-89.387444605266765</c:v>
                </c:pt>
                <c:pt idx="837">
                  <c:v>-89.388135006285339</c:v>
                </c:pt>
                <c:pt idx="838">
                  <c:v>-89.388823815925008</c:v>
                </c:pt>
                <c:pt idx="839">
                  <c:v>-89.389511039796503</c:v>
                </c:pt>
                <c:pt idx="840">
                  <c:v>-89.390196683483779</c:v>
                </c:pt>
                <c:pt idx="841">
                  <c:v>-89.390880752544135</c:v>
                </c:pt>
                <c:pt idx="842">
                  <c:v>-89.391563252508348</c:v>
                </c:pt>
                <c:pt idx="843">
                  <c:v>-89.392244188880909</c:v>
                </c:pt>
                <c:pt idx="844">
                  <c:v>-89.39292356714013</c:v>
                </c:pt>
                <c:pt idx="845">
                  <c:v>-89.393601392738304</c:v>
                </c:pt>
                <c:pt idx="846">
                  <c:v>-89.394277671101875</c:v>
                </c:pt>
                <c:pt idx="847">
                  <c:v>-89.394952407631578</c:v>
                </c:pt>
                <c:pt idx="848">
                  <c:v>-89.395625607702613</c:v>
                </c:pt>
                <c:pt idx="849">
                  <c:v>-89.396297276664797</c:v>
                </c:pt>
                <c:pt idx="850">
                  <c:v>-89.396967419842667</c:v>
                </c:pt>
                <c:pt idx="851">
                  <c:v>-89.397636042535723</c:v>
                </c:pt>
                <c:pt idx="852">
                  <c:v>-89.398303150018478</c:v>
                </c:pt>
                <c:pt idx="853">
                  <c:v>-89.398968747540678</c:v>
                </c:pt>
                <c:pt idx="854">
                  <c:v>-89.399632840327428</c:v>
                </c:pt>
                <c:pt idx="855">
                  <c:v>-89.400295433579331</c:v>
                </c:pt>
                <c:pt idx="856">
                  <c:v>-89.40095653247262</c:v>
                </c:pt>
                <c:pt idx="857">
                  <c:v>-89.401616142159355</c:v>
                </c:pt>
                <c:pt idx="858">
                  <c:v>-89.402274267767524</c:v>
                </c:pt>
                <c:pt idx="859">
                  <c:v>-89.402930914401139</c:v>
                </c:pt>
                <c:pt idx="860">
                  <c:v>-89.403586087140511</c:v>
                </c:pt>
                <c:pt idx="861">
                  <c:v>-89.404239791042272</c:v>
                </c:pt>
                <c:pt idx="862">
                  <c:v>-89.404892031139539</c:v>
                </c:pt>
                <c:pt idx="863">
                  <c:v>-89.405542812442107</c:v>
                </c:pt>
                <c:pt idx="864">
                  <c:v>-89.406192139936493</c:v>
                </c:pt>
                <c:pt idx="865">
                  <c:v>-89.40684001858618</c:v>
                </c:pt>
                <c:pt idx="866">
                  <c:v>-89.407486453331657</c:v>
                </c:pt>
                <c:pt idx="867">
                  <c:v>-89.408131449090604</c:v>
                </c:pt>
                <c:pt idx="868">
                  <c:v>-89.408775010758035</c:v>
                </c:pt>
                <c:pt idx="869">
                  <c:v>-89.409417143206397</c:v>
                </c:pt>
                <c:pt idx="870">
                  <c:v>-89.410057851285686</c:v>
                </c:pt>
                <c:pt idx="871">
                  <c:v>-89.410697139823668</c:v>
                </c:pt>
                <c:pt idx="872">
                  <c:v>-89.411335013625873</c:v>
                </c:pt>
                <c:pt idx="873">
                  <c:v>-89.411971477475888</c:v>
                </c:pt>
                <c:pt idx="874">
                  <c:v>-89.412606536135314</c:v>
                </c:pt>
                <c:pt idx="875">
                  <c:v>-89.413240194344013</c:v>
                </c:pt>
                <c:pt idx="876">
                  <c:v>-89.413872456820187</c:v>
                </c:pt>
                <c:pt idx="877">
                  <c:v>-89.414503328260523</c:v>
                </c:pt>
                <c:pt idx="878">
                  <c:v>-89.415132813340279</c:v>
                </c:pt>
                <c:pt idx="879">
                  <c:v>-89.415760916713481</c:v>
                </c:pt>
                <c:pt idx="880">
                  <c:v>-89.416387643012939</c:v>
                </c:pt>
                <c:pt idx="881">
                  <c:v>-89.417012996850474</c:v>
                </c:pt>
                <c:pt idx="882">
                  <c:v>-89.417636982817001</c:v>
                </c:pt>
                <c:pt idx="883">
                  <c:v>-89.418259605482575</c:v>
                </c:pt>
                <c:pt idx="884">
                  <c:v>-89.418880869396645</c:v>
                </c:pt>
                <c:pt idx="885">
                  <c:v>-89.419500779088068</c:v>
                </c:pt>
                <c:pt idx="886">
                  <c:v>-89.420119339065309</c:v>
                </c:pt>
                <c:pt idx="887">
                  <c:v>-89.420736553816425</c:v>
                </c:pt>
                <c:pt idx="888">
                  <c:v>-89.421352427809381</c:v>
                </c:pt>
                <c:pt idx="889">
                  <c:v>-89.421966965491947</c:v>
                </c:pt>
                <c:pt idx="890">
                  <c:v>-89.422580171291983</c:v>
                </c:pt>
                <c:pt idx="891">
                  <c:v>-89.423192049617455</c:v>
                </c:pt>
                <c:pt idx="892">
                  <c:v>-89.423802604856604</c:v>
                </c:pt>
                <c:pt idx="893">
                  <c:v>-89.424411841377974</c:v>
                </c:pt>
                <c:pt idx="894">
                  <c:v>-89.425019763530685</c:v>
                </c:pt>
                <c:pt idx="895">
                  <c:v>-89.425626375644356</c:v>
                </c:pt>
                <c:pt idx="896">
                  <c:v>-89.426231682029325</c:v>
                </c:pt>
                <c:pt idx="897">
                  <c:v>-89.42683568697673</c:v>
                </c:pt>
                <c:pt idx="898">
                  <c:v>-89.427438394758653</c:v>
                </c:pt>
                <c:pt idx="899">
                  <c:v>-89.428039809628117</c:v>
                </c:pt>
                <c:pt idx="900">
                  <c:v>-89.428639935819362</c:v>
                </c:pt>
                <c:pt idx="901">
                  <c:v>-89.429238777547795</c:v>
                </c:pt>
                <c:pt idx="902">
                  <c:v>-89.429836339010194</c:v>
                </c:pt>
                <c:pt idx="903">
                  <c:v>-89.430432624384736</c:v>
                </c:pt>
                <c:pt idx="904">
                  <c:v>-89.431027637831207</c:v>
                </c:pt>
                <c:pt idx="905">
                  <c:v>-89.431621383490992</c:v>
                </c:pt>
                <c:pt idx="906">
                  <c:v>-89.432213865487228</c:v>
                </c:pt>
                <c:pt idx="907">
                  <c:v>-89.432805087924933</c:v>
                </c:pt>
                <c:pt idx="908">
                  <c:v>-89.433395054891022</c:v>
                </c:pt>
                <c:pt idx="909">
                  <c:v>-89.43398377045456</c:v>
                </c:pt>
                <c:pt idx="910">
                  <c:v>-89.434571238666678</c:v>
                </c:pt>
                <c:pt idx="911">
                  <c:v>-89.435157463560785</c:v>
                </c:pt>
                <c:pt idx="912">
                  <c:v>-89.435742449152656</c:v>
                </c:pt>
                <c:pt idx="913">
                  <c:v>-89.436326199440501</c:v>
                </c:pt>
                <c:pt idx="914">
                  <c:v>-89.436908718405064</c:v>
                </c:pt>
                <c:pt idx="915">
                  <c:v>-89.437490010009768</c:v>
                </c:pt>
                <c:pt idx="916">
                  <c:v>-89.438070078200738</c:v>
                </c:pt>
                <c:pt idx="917">
                  <c:v>-89.438648926906964</c:v>
                </c:pt>
                <c:pt idx="918">
                  <c:v>-89.439226560040325</c:v>
                </c:pt>
                <c:pt idx="919">
                  <c:v>-89.439802981495745</c:v>
                </c:pt>
                <c:pt idx="920">
                  <c:v>-89.440378195151254</c:v>
                </c:pt>
                <c:pt idx="921">
                  <c:v>-89.440952204868111</c:v>
                </c:pt>
                <c:pt idx="922">
                  <c:v>-89.44152501449085</c:v>
                </c:pt>
                <c:pt idx="923">
                  <c:v>-89.442096627847391</c:v>
                </c:pt>
                <c:pt idx="924">
                  <c:v>-89.442667048749144</c:v>
                </c:pt>
                <c:pt idx="925">
                  <c:v>-89.443236280991115</c:v>
                </c:pt>
                <c:pt idx="926">
                  <c:v>-89.443804328351945</c:v>
                </c:pt>
                <c:pt idx="927">
                  <c:v>-89.444371194594027</c:v>
                </c:pt>
                <c:pt idx="928">
                  <c:v>-89.444936883463569</c:v>
                </c:pt>
                <c:pt idx="929">
                  <c:v>-89.44550139869078</c:v>
                </c:pt>
                <c:pt idx="930">
                  <c:v>-89.446064743989794</c:v>
                </c:pt>
                <c:pt idx="931">
                  <c:v>-89.446626923058915</c:v>
                </c:pt>
                <c:pt idx="932">
                  <c:v>-89.447187939580573</c:v>
                </c:pt>
                <c:pt idx="933">
                  <c:v>-89.447747797221538</c:v>
                </c:pt>
                <c:pt idx="934">
                  <c:v>-89.448306499632849</c:v>
                </c:pt>
                <c:pt idx="935">
                  <c:v>-89.448864050450098</c:v>
                </c:pt>
                <c:pt idx="936">
                  <c:v>-89.449420453293286</c:v>
                </c:pt>
                <c:pt idx="937">
                  <c:v>-89.449975711767109</c:v>
                </c:pt>
                <c:pt idx="938">
                  <c:v>-89.450529829460919</c:v>
                </c:pt>
                <c:pt idx="939">
                  <c:v>-89.451082809948844</c:v>
                </c:pt>
                <c:pt idx="940">
                  <c:v>-89.451634656789864</c:v>
                </c:pt>
                <c:pt idx="941">
                  <c:v>-89.452185373527897</c:v>
                </c:pt>
                <c:pt idx="942">
                  <c:v>-89.45273496369191</c:v>
                </c:pt>
                <c:pt idx="943">
                  <c:v>-89.453283430795892</c:v>
                </c:pt>
                <c:pt idx="944">
                  <c:v>-89.453830778339096</c:v>
                </c:pt>
                <c:pt idx="945">
                  <c:v>-89.454377009805967</c:v>
                </c:pt>
                <c:pt idx="946">
                  <c:v>-89.454922128666311</c:v>
                </c:pt>
                <c:pt idx="947">
                  <c:v>-89.455466138375357</c:v>
                </c:pt>
                <c:pt idx="948">
                  <c:v>-89.456009042373793</c:v>
                </c:pt>
                <c:pt idx="949">
                  <c:v>-89.4565508440879</c:v>
                </c:pt>
                <c:pt idx="950">
                  <c:v>-89.45709154692959</c:v>
                </c:pt>
                <c:pt idx="951">
                  <c:v>-89.457631154296507</c:v>
                </c:pt>
                <c:pt idx="952">
                  <c:v>-89.458169669572086</c:v>
                </c:pt>
                <c:pt idx="953">
                  <c:v>-89.458707096125593</c:v>
                </c:pt>
                <c:pt idx="954">
                  <c:v>-89.459243437312324</c:v>
                </c:pt>
                <c:pt idx="955">
                  <c:v>-89.459778696473521</c:v>
                </c:pt>
                <c:pt idx="956">
                  <c:v>-89.460312876936555</c:v>
                </c:pt>
                <c:pt idx="957">
                  <c:v>-89.460845982014931</c:v>
                </c:pt>
                <c:pt idx="958">
                  <c:v>-89.461378015008407</c:v>
                </c:pt>
                <c:pt idx="959">
                  <c:v>-89.461908979203102</c:v>
                </c:pt>
                <c:pt idx="960">
                  <c:v>-89.462438877871435</c:v>
                </c:pt>
                <c:pt idx="961">
                  <c:v>-89.462967714272352</c:v>
                </c:pt>
                <c:pt idx="962">
                  <c:v>-89.463495491651258</c:v>
                </c:pt>
                <c:pt idx="963">
                  <c:v>-89.464022213240213</c:v>
                </c:pt>
                <c:pt idx="964">
                  <c:v>-89.464547882257889</c:v>
                </c:pt>
                <c:pt idx="965">
                  <c:v>-89.465072501909745</c:v>
                </c:pt>
                <c:pt idx="966">
                  <c:v>-89.465596075388007</c:v>
                </c:pt>
                <c:pt idx="967">
                  <c:v>-89.466118605871799</c:v>
                </c:pt>
                <c:pt idx="968">
                  <c:v>-89.466640096527186</c:v>
                </c:pt>
                <c:pt idx="969">
                  <c:v>-89.467160550507188</c:v>
                </c:pt>
                <c:pt idx="970">
                  <c:v>-89.467679970951977</c:v>
                </c:pt>
                <c:pt idx="971">
                  <c:v>-89.468198360988822</c:v>
                </c:pt>
                <c:pt idx="972">
                  <c:v>-89.468715723732231</c:v>
                </c:pt>
                <c:pt idx="973">
                  <c:v>-89.469232062283965</c:v>
                </c:pt>
                <c:pt idx="974">
                  <c:v>-89.469747379733136</c:v>
                </c:pt>
                <c:pt idx="975">
                  <c:v>-89.470261679156252</c:v>
                </c:pt>
                <c:pt idx="976">
                  <c:v>-89.47077496361733</c:v>
                </c:pt>
                <c:pt idx="977">
                  <c:v>-89.471287236167882</c:v>
                </c:pt>
                <c:pt idx="978">
                  <c:v>-89.47179849984704</c:v>
                </c:pt>
                <c:pt idx="979">
                  <c:v>-89.472308757681589</c:v>
                </c:pt>
                <c:pt idx="980">
                  <c:v>-89.472818012686048</c:v>
                </c:pt>
                <c:pt idx="981">
                  <c:v>-89.473326267862731</c:v>
                </c:pt>
                <c:pt idx="982">
                  <c:v>-89.473833526201815</c:v>
                </c:pt>
                <c:pt idx="983">
                  <c:v>-89.47433979068137</c:v>
                </c:pt>
                <c:pt idx="984">
                  <c:v>-89.474845064267456</c:v>
                </c:pt>
                <c:pt idx="985">
                  <c:v>-89.475349349914154</c:v>
                </c:pt>
                <c:pt idx="986">
                  <c:v>-89.475852650563681</c:v>
                </c:pt>
                <c:pt idx="987">
                  <c:v>-89.476354969146385</c:v>
                </c:pt>
                <c:pt idx="988">
                  <c:v>-89.476856308580835</c:v>
                </c:pt>
                <c:pt idx="989">
                  <c:v>-89.477356671773904</c:v>
                </c:pt>
                <c:pt idx="990">
                  <c:v>-89.477856061620756</c:v>
                </c:pt>
                <c:pt idx="991">
                  <c:v>-89.478354481005013</c:v>
                </c:pt>
                <c:pt idx="992">
                  <c:v>-89.478851932798719</c:v>
                </c:pt>
                <c:pt idx="993">
                  <c:v>-89.479348419862433</c:v>
                </c:pt>
                <c:pt idx="994">
                  <c:v>-89.479843945045289</c:v>
                </c:pt>
                <c:pt idx="995">
                  <c:v>-89.480338511185082</c:v>
                </c:pt>
                <c:pt idx="996">
                  <c:v>-89.480832121108264</c:v>
                </c:pt>
                <c:pt idx="997">
                  <c:v>-89.48132477763005</c:v>
                </c:pt>
                <c:pt idx="998">
                  <c:v>-89.481816483554439</c:v>
                </c:pt>
                <c:pt idx="999">
                  <c:v>-89.482307241674292</c:v>
                </c:pt>
                <c:pt idx="1000">
                  <c:v>-89.48279705477141</c:v>
                </c:pt>
                <c:pt idx="1001">
                  <c:v>-89.483285925616556</c:v>
                </c:pt>
                <c:pt idx="1002">
                  <c:v>-89.483773856969492</c:v>
                </c:pt>
                <c:pt idx="1003">
                  <c:v>-89.48426085157908</c:v>
                </c:pt>
                <c:pt idx="1004">
                  <c:v>-89.484746912183326</c:v>
                </c:pt>
                <c:pt idx="1005">
                  <c:v>-89.48523204150942</c:v>
                </c:pt>
                <c:pt idx="1006">
                  <c:v>-89.485716242273782</c:v>
                </c:pt>
                <c:pt idx="1007">
                  <c:v>-89.486199517182129</c:v>
                </c:pt>
                <c:pt idx="1008">
                  <c:v>-89.486681868929566</c:v>
                </c:pt>
                <c:pt idx="1009">
                  <c:v>-89.48716330020055</c:v>
                </c:pt>
                <c:pt idx="1010">
                  <c:v>-89.487643813669024</c:v>
                </c:pt>
                <c:pt idx="1011">
                  <c:v>-89.488123411998444</c:v>
                </c:pt>
                <c:pt idx="1012">
                  <c:v>-89.488602097841806</c:v>
                </c:pt>
                <c:pt idx="1013">
                  <c:v>-89.489079873841732</c:v>
                </c:pt>
                <c:pt idx="1014">
                  <c:v>-89.489556742630498</c:v>
                </c:pt>
                <c:pt idx="1015">
                  <c:v>-89.490032706830092</c:v>
                </c:pt>
                <c:pt idx="1016">
                  <c:v>-89.4905077690523</c:v>
                </c:pt>
                <c:pt idx="1017">
                  <c:v>-89.490981931898688</c:v>
                </c:pt>
                <c:pt idx="1018">
                  <c:v>-89.49145519796069</c:v>
                </c:pt>
                <c:pt idx="1019">
                  <c:v>-89.491927569819666</c:v>
                </c:pt>
                <c:pt idx="1020">
                  <c:v>-89.492399050046956</c:v>
                </c:pt>
                <c:pt idx="1021">
                  <c:v>-89.492869641203896</c:v>
                </c:pt>
                <c:pt idx="1022">
                  <c:v>-89.493339345841875</c:v>
                </c:pt>
                <c:pt idx="1023">
                  <c:v>-89.493808166502433</c:v>
                </c:pt>
                <c:pt idx="1024">
                  <c:v>-89.494276105717233</c:v>
                </c:pt>
                <c:pt idx="1025">
                  <c:v>-89.494743166008149</c:v>
                </c:pt>
                <c:pt idx="1026">
                  <c:v>-89.495209349887361</c:v>
                </c:pt>
                <c:pt idx="1027">
                  <c:v>-89.495674659857286</c:v>
                </c:pt>
                <c:pt idx="1028">
                  <c:v>-89.496139098410737</c:v>
                </c:pt>
                <c:pt idx="1029">
                  <c:v>-89.496602668030917</c:v>
                </c:pt>
                <c:pt idx="1030">
                  <c:v>-89.497065371191439</c:v>
                </c:pt>
                <c:pt idx="1031">
                  <c:v>-89.497527210356481</c:v>
                </c:pt>
                <c:pt idx="1032">
                  <c:v>-89.497988187980695</c:v>
                </c:pt>
                <c:pt idx="1033">
                  <c:v>-89.498448306509346</c:v>
                </c:pt>
                <c:pt idx="1034">
                  <c:v>-89.498907568378328</c:v>
                </c:pt>
                <c:pt idx="1035">
                  <c:v>-89.499365976014175</c:v>
                </c:pt>
                <c:pt idx="1036">
                  <c:v>-89.499823531834224</c:v>
                </c:pt>
                <c:pt idx="1037">
                  <c:v>-89.500280238246461</c:v>
                </c:pt>
                <c:pt idx="1038">
                  <c:v>-89.500736097649792</c:v>
                </c:pt>
                <c:pt idx="1039">
                  <c:v>-89.501191112433901</c:v>
                </c:pt>
                <c:pt idx="1040">
                  <c:v>-89.501645284979432</c:v>
                </c:pt>
                <c:pt idx="1041">
                  <c:v>-89.502098617657879</c:v>
                </c:pt>
                <c:pt idx="1042">
                  <c:v>-89.502551112831853</c:v>
                </c:pt>
                <c:pt idx="1043">
                  <c:v>-89.503002772854842</c:v>
                </c:pt>
                <c:pt idx="1044">
                  <c:v>-89.503453600071538</c:v>
                </c:pt>
                <c:pt idx="1045">
                  <c:v>-89.503903596817693</c:v>
                </c:pt>
                <c:pt idx="1046">
                  <c:v>-89.504352765420194</c:v>
                </c:pt>
                <c:pt idx="1047">
                  <c:v>-89.504801108197128</c:v>
                </c:pt>
                <c:pt idx="1048">
                  <c:v>-89.505248627457902</c:v>
                </c:pt>
                <c:pt idx="1049">
                  <c:v>-89.505695325503098</c:v>
                </c:pt>
                <c:pt idx="1050">
                  <c:v>-89.506141204624697</c:v>
                </c:pt>
                <c:pt idx="1051">
                  <c:v>-89.50658626710603</c:v>
                </c:pt>
                <c:pt idx="1052">
                  <c:v>-89.5070305152218</c:v>
                </c:pt>
                <c:pt idx="1053">
                  <c:v>-89.507473951238197</c:v>
                </c:pt>
                <c:pt idx="1054">
                  <c:v>-89.5079165774129</c:v>
                </c:pt>
                <c:pt idx="1055">
                  <c:v>-89.508358395995089</c:v>
                </c:pt>
                <c:pt idx="1056">
                  <c:v>-89.508799409225531</c:v>
                </c:pt>
                <c:pt idx="1057">
                  <c:v>-89.509239619336611</c:v>
                </c:pt>
                <c:pt idx="1058">
                  <c:v>-89.509679028552341</c:v>
                </c:pt>
                <c:pt idx="1059">
                  <c:v>-89.510117639088435</c:v>
                </c:pt>
                <c:pt idx="1060">
                  <c:v>-89.510555453152307</c:v>
                </c:pt>
                <c:pt idx="1061">
                  <c:v>-89.510992472943215</c:v>
                </c:pt>
                <c:pt idx="1062">
                  <c:v>-89.511428700652118</c:v>
                </c:pt>
                <c:pt idx="1063">
                  <c:v>-89.511864138461888</c:v>
                </c:pt>
                <c:pt idx="1064">
                  <c:v>-89.51229878854727</c:v>
                </c:pt>
                <c:pt idx="1065">
                  <c:v>-89.51273265307492</c:v>
                </c:pt>
                <c:pt idx="1066">
                  <c:v>-89.513165734203412</c:v>
                </c:pt>
                <c:pt idx="1067">
                  <c:v>-89.513598034083401</c:v>
                </c:pt>
                <c:pt idx="1068">
                  <c:v>-89.514029554857515</c:v>
                </c:pt>
                <c:pt idx="1069">
                  <c:v>-89.514460298660467</c:v>
                </c:pt>
                <c:pt idx="1070">
                  <c:v>-89.51489026761908</c:v>
                </c:pt>
                <c:pt idx="1071">
                  <c:v>-89.515319463852308</c:v>
                </c:pt>
                <c:pt idx="1072">
                  <c:v>-89.515747889471314</c:v>
                </c:pt>
                <c:pt idx="1073">
                  <c:v>-89.516175546579447</c:v>
                </c:pt>
                <c:pt idx="1074">
                  <c:v>-89.516602437272326</c:v>
                </c:pt>
                <c:pt idx="1075">
                  <c:v>-89.517028563637879</c:v>
                </c:pt>
                <c:pt idx="1076">
                  <c:v>-89.517453927756335</c:v>
                </c:pt>
                <c:pt idx="1077">
                  <c:v>-89.517878531700276</c:v>
                </c:pt>
                <c:pt idx="1078">
                  <c:v>-89.518302377534681</c:v>
                </c:pt>
                <c:pt idx="1079">
                  <c:v>-89.518725467316997</c:v>
                </c:pt>
                <c:pt idx="1080">
                  <c:v>-89.519147803097127</c:v>
                </c:pt>
                <c:pt idx="1081">
                  <c:v>-89.519569386917439</c:v>
                </c:pt>
                <c:pt idx="1082">
                  <c:v>-89.519990220812858</c:v>
                </c:pt>
                <c:pt idx="1083">
                  <c:v>-89.520410306810888</c:v>
                </c:pt>
                <c:pt idx="1084">
                  <c:v>-89.520829646931659</c:v>
                </c:pt>
                <c:pt idx="1085">
                  <c:v>-89.521248243187884</c:v>
                </c:pt>
                <c:pt idx="1086">
                  <c:v>-89.521666097584998</c:v>
                </c:pt>
                <c:pt idx="1087">
                  <c:v>-89.522083212121117</c:v>
                </c:pt>
                <c:pt idx="1088">
                  <c:v>-89.522499588787113</c:v>
                </c:pt>
                <c:pt idx="1089">
                  <c:v>-89.522915229566607</c:v>
                </c:pt>
                <c:pt idx="1090">
                  <c:v>-89.523330136436059</c:v>
                </c:pt>
                <c:pt idx="1091">
                  <c:v>-89.523744311364752</c:v>
                </c:pt>
                <c:pt idx="1092">
                  <c:v>-89.524157756314821</c:v>
                </c:pt>
                <c:pt idx="1093">
                  <c:v>-89.524570473241354</c:v>
                </c:pt>
                <c:pt idx="1094">
                  <c:v>-89.524982464092332</c:v>
                </c:pt>
                <c:pt idx="1095">
                  <c:v>-89.525393730808744</c:v>
                </c:pt>
                <c:pt idx="1096">
                  <c:v>-89.525804275324546</c:v>
                </c:pt>
                <c:pt idx="1097">
                  <c:v>-89.526214099566715</c:v>
                </c:pt>
                <c:pt idx="1098">
                  <c:v>-89.526623205455351</c:v>
                </c:pt>
                <c:pt idx="1099">
                  <c:v>-89.527031594903619</c:v>
                </c:pt>
                <c:pt idx="1100">
                  <c:v>-89.527439269817805</c:v>
                </c:pt>
                <c:pt idx="1101">
                  <c:v>-89.52784623209736</c:v>
                </c:pt>
                <c:pt idx="1102">
                  <c:v>-89.528252483634915</c:v>
                </c:pt>
                <c:pt idx="1103">
                  <c:v>-89.52865802631635</c:v>
                </c:pt>
                <c:pt idx="1104">
                  <c:v>-89.529062862020766</c:v>
                </c:pt>
                <c:pt idx="1105">
                  <c:v>-89.52946699262057</c:v>
                </c:pt>
                <c:pt idx="1106">
                  <c:v>-89.529870419981464</c:v>
                </c:pt>
                <c:pt idx="1107">
                  <c:v>-89.530273145962497</c:v>
                </c:pt>
                <c:pt idx="1108">
                  <c:v>-89.530675172416082</c:v>
                </c:pt>
                <c:pt idx="1109">
                  <c:v>-89.531076501188082</c:v>
                </c:pt>
                <c:pt idx="1110">
                  <c:v>-89.531477134117722</c:v>
                </c:pt>
                <c:pt idx="1111">
                  <c:v>-89.531877073037734</c:v>
                </c:pt>
                <c:pt idx="1112">
                  <c:v>-89.532276319774326</c:v>
                </c:pt>
                <c:pt idx="1113">
                  <c:v>-89.532674876147226</c:v>
                </c:pt>
                <c:pt idx="1114">
                  <c:v>-89.533072743969697</c:v>
                </c:pt>
                <c:pt idx="1115">
                  <c:v>-89.533469925048635</c:v>
                </c:pt>
                <c:pt idx="1116">
                  <c:v>-89.533866421184484</c:v>
                </c:pt>
                <c:pt idx="1117">
                  <c:v>-89.534262234171337</c:v>
                </c:pt>
                <c:pt idx="1118">
                  <c:v>-89.53465736579696</c:v>
                </c:pt>
                <c:pt idx="1119">
                  <c:v>-89.535051817842813</c:v>
                </c:pt>
                <c:pt idx="1120">
                  <c:v>-89.535445592084073</c:v>
                </c:pt>
                <c:pt idx="1121">
                  <c:v>-89.535838690289665</c:v>
                </c:pt>
                <c:pt idx="1122">
                  <c:v>-89.536231114222261</c:v>
                </c:pt>
                <c:pt idx="1123">
                  <c:v>-89.536622865638392</c:v>
                </c:pt>
                <c:pt idx="1124">
                  <c:v>-89.537013946288369</c:v>
                </c:pt>
                <c:pt idx="1125">
                  <c:v>-89.537404357916415</c:v>
                </c:pt>
                <c:pt idx="1126">
                  <c:v>-89.537794102260563</c:v>
                </c:pt>
                <c:pt idx="1127">
                  <c:v>-89.53818318105283</c:v>
                </c:pt>
                <c:pt idx="1128">
                  <c:v>-89.538571596019139</c:v>
                </c:pt>
                <c:pt idx="1129">
                  <c:v>-89.538959348879374</c:v>
                </c:pt>
                <c:pt idx="1130">
                  <c:v>-89.539346441347448</c:v>
                </c:pt>
                <c:pt idx="1131">
                  <c:v>-89.539732875131222</c:v>
                </c:pt>
                <c:pt idx="1132">
                  <c:v>-89.540118651932687</c:v>
                </c:pt>
                <c:pt idx="1133">
                  <c:v>-89.540503773447838</c:v>
                </c:pt>
                <c:pt idx="1134">
                  <c:v>-89.540888241366829</c:v>
                </c:pt>
                <c:pt idx="1135">
                  <c:v>-89.541272057373874</c:v>
                </c:pt>
                <c:pt idx="1136">
                  <c:v>-89.541655223147387</c:v>
                </c:pt>
                <c:pt idx="1137">
                  <c:v>-89.542037740359916</c:v>
                </c:pt>
                <c:pt idx="1138">
                  <c:v>-89.542419610678252</c:v>
                </c:pt>
                <c:pt idx="1139">
                  <c:v>-89.542800835763387</c:v>
                </c:pt>
                <c:pt idx="1140">
                  <c:v>-89.54318141727056</c:v>
                </c:pt>
                <c:pt idx="1141">
                  <c:v>-89.543561356849295</c:v>
                </c:pt>
                <c:pt idx="1142">
                  <c:v>-89.543940656143434</c:v>
                </c:pt>
                <c:pt idx="1143">
                  <c:v>-89.544319316791089</c:v>
                </c:pt>
                <c:pt idx="1144">
                  <c:v>-89.544697340424804</c:v>
                </c:pt>
                <c:pt idx="1145">
                  <c:v>-89.545074728671437</c:v>
                </c:pt>
                <c:pt idx="1146">
                  <c:v>-89.545451483152277</c:v>
                </c:pt>
                <c:pt idx="1147">
                  <c:v>-89.545827605483026</c:v>
                </c:pt>
                <c:pt idx="1148">
                  <c:v>-89.546203097273803</c:v>
                </c:pt>
                <c:pt idx="1149">
                  <c:v>-89.54657796012927</c:v>
                </c:pt>
                <c:pt idx="1150">
                  <c:v>-89.546952195648544</c:v>
                </c:pt>
                <c:pt idx="1151">
                  <c:v>-89.547325805425245</c:v>
                </c:pt>
                <c:pt idx="1152">
                  <c:v>-89.547698791047551</c:v>
                </c:pt>
                <c:pt idx="1153">
                  <c:v>-89.548071154098238</c:v>
                </c:pt>
                <c:pt idx="1154">
                  <c:v>-89.54844289615464</c:v>
                </c:pt>
                <c:pt idx="1155">
                  <c:v>-89.548814018788718</c:v>
                </c:pt>
                <c:pt idx="1156">
                  <c:v>-89.54918452356705</c:v>
                </c:pt>
                <c:pt idx="1157">
                  <c:v>-89.549554412050909</c:v>
                </c:pt>
                <c:pt idx="1158">
                  <c:v>-89.549923685796216</c:v>
                </c:pt>
                <c:pt idx="1159">
                  <c:v>-89.550292346353643</c:v>
                </c:pt>
                <c:pt idx="1160">
                  <c:v>-89.550660395268537</c:v>
                </c:pt>
                <c:pt idx="1161">
                  <c:v>-89.551027834081026</c:v>
                </c:pt>
                <c:pt idx="1162">
                  <c:v>-89.55139466432604</c:v>
                </c:pt>
                <c:pt idx="1163">
                  <c:v>-89.551760887533234</c:v>
                </c:pt>
                <c:pt idx="1164">
                  <c:v>-89.552126505227164</c:v>
                </c:pt>
                <c:pt idx="1165">
                  <c:v>-89.55249151892717</c:v>
                </c:pt>
                <c:pt idx="1166">
                  <c:v>-89.552855930147459</c:v>
                </c:pt>
                <c:pt idx="1167">
                  <c:v>-89.55321974039714</c:v>
                </c:pt>
                <c:pt idx="1168">
                  <c:v>-89.553582951180246</c:v>
                </c:pt>
                <c:pt idx="1169">
                  <c:v>-89.553945563995711</c:v>
                </c:pt>
                <c:pt idx="1170">
                  <c:v>-89.554307580337394</c:v>
                </c:pt>
                <c:pt idx="1171">
                  <c:v>-89.554669001694194</c:v>
                </c:pt>
                <c:pt idx="1172">
                  <c:v>-89.555029829549952</c:v>
                </c:pt>
                <c:pt idx="1173">
                  <c:v>-89.555390065383548</c:v>
                </c:pt>
                <c:pt idx="1174">
                  <c:v>-89.555749710668849</c:v>
                </c:pt>
                <c:pt idx="1175">
                  <c:v>-89.556108766874857</c:v>
                </c:pt>
                <c:pt idx="1176">
                  <c:v>-89.55646723546559</c:v>
                </c:pt>
                <c:pt idx="1177">
                  <c:v>-89.556825117900175</c:v>
                </c:pt>
                <c:pt idx="1178">
                  <c:v>-89.55718241563288</c:v>
                </c:pt>
                <c:pt idx="1179">
                  <c:v>-89.557539130113099</c:v>
                </c:pt>
                <c:pt idx="1180">
                  <c:v>-89.557895262785379</c:v>
                </c:pt>
                <c:pt idx="1181">
                  <c:v>-89.558250815089437</c:v>
                </c:pt>
                <c:pt idx="1182">
                  <c:v>-89.558605788460255</c:v>
                </c:pt>
                <c:pt idx="1183">
                  <c:v>-89.558960184327944</c:v>
                </c:pt>
                <c:pt idx="1184">
                  <c:v>-89.559314004117894</c:v>
                </c:pt>
                <c:pt idx="1185">
                  <c:v>-89.559667249250793</c:v>
                </c:pt>
                <c:pt idx="1186">
                  <c:v>-89.560019921142555</c:v>
                </c:pt>
                <c:pt idx="1187">
                  <c:v>-89.560372021204429</c:v>
                </c:pt>
                <c:pt idx="1188">
                  <c:v>-89.560723550842965</c:v>
                </c:pt>
                <c:pt idx="1189">
                  <c:v>-89.561074511460049</c:v>
                </c:pt>
                <c:pt idx="1190">
                  <c:v>-89.561424904452963</c:v>
                </c:pt>
                <c:pt idx="1191">
                  <c:v>-89.5617747312143</c:v>
                </c:pt>
                <c:pt idx="1192">
                  <c:v>-89.562123993132133</c:v>
                </c:pt>
                <c:pt idx="1193">
                  <c:v>-89.562472691589889</c:v>
                </c:pt>
                <c:pt idx="1194">
                  <c:v>-89.562820827966448</c:v>
                </c:pt>
                <c:pt idx="1195">
                  <c:v>-89.563168403636169</c:v>
                </c:pt>
                <c:pt idx="1196">
                  <c:v>-89.563515419968837</c:v>
                </c:pt>
                <c:pt idx="1197">
                  <c:v>-89.563861878329789</c:v>
                </c:pt>
                <c:pt idx="1198">
                  <c:v>-89.56420778007984</c:v>
                </c:pt>
                <c:pt idx="1199">
                  <c:v>-89.564553126575305</c:v>
                </c:pt>
                <c:pt idx="1200">
                  <c:v>-89.564897919168089</c:v>
                </c:pt>
                <c:pt idx="1201">
                  <c:v>-89.565242159205681</c:v>
                </c:pt>
                <c:pt idx="1202">
                  <c:v>-89.56558584803112</c:v>
                </c:pt>
                <c:pt idx="1203">
                  <c:v>-89.565928986983025</c:v>
                </c:pt>
                <c:pt idx="1204">
                  <c:v>-89.56627157739571</c:v>
                </c:pt>
                <c:pt idx="1205">
                  <c:v>-89.566613620599071</c:v>
                </c:pt>
                <c:pt idx="1206">
                  <c:v>-89.566955117918681</c:v>
                </c:pt>
                <c:pt idx="1207">
                  <c:v>-89.567296070675781</c:v>
                </c:pt>
                <c:pt idx="1208">
                  <c:v>-89.567636480187318</c:v>
                </c:pt>
                <c:pt idx="1209">
                  <c:v>-89.567976347765921</c:v>
                </c:pt>
                <c:pt idx="1210">
                  <c:v>-89.568315674719997</c:v>
                </c:pt>
                <c:pt idx="1211">
                  <c:v>-89.568654462353663</c:v>
                </c:pt>
                <c:pt idx="1212">
                  <c:v>-89.568992711966814</c:v>
                </c:pt>
                <c:pt idx="1213">
                  <c:v>-89.56933042485511</c:v>
                </c:pt>
                <c:pt idx="1214">
                  <c:v>-89.56966760231002</c:v>
                </c:pt>
                <c:pt idx="1215">
                  <c:v>-89.570004245618819</c:v>
                </c:pt>
                <c:pt idx="1216">
                  <c:v>-89.570340356064648</c:v>
                </c:pt>
                <c:pt idx="1217">
                  <c:v>-89.570675934926456</c:v>
                </c:pt>
                <c:pt idx="1218">
                  <c:v>-89.57101098347907</c:v>
                </c:pt>
                <c:pt idx="1219">
                  <c:v>-89.571345502993225</c:v>
                </c:pt>
                <c:pt idx="1220">
                  <c:v>-89.57167949473552</c:v>
                </c:pt>
                <c:pt idx="1221">
                  <c:v>-89.57201295996849</c:v>
                </c:pt>
                <c:pt idx="1222">
                  <c:v>-89.572345899950619</c:v>
                </c:pt>
                <c:pt idx="1223">
                  <c:v>-89.572678315936301</c:v>
                </c:pt>
                <c:pt idx="1224">
                  <c:v>-89.573010209175919</c:v>
                </c:pt>
                <c:pt idx="1225">
                  <c:v>-89.573341580915852</c:v>
                </c:pt>
                <c:pt idx="1226">
                  <c:v>-89.573672432398467</c:v>
                </c:pt>
                <c:pt idx="1227">
                  <c:v>-89.574002764862115</c:v>
                </c:pt>
                <c:pt idx="1228">
                  <c:v>-89.574332579541235</c:v>
                </c:pt>
                <c:pt idx="1229">
                  <c:v>-89.574661877666273</c:v>
                </c:pt>
                <c:pt idx="1230">
                  <c:v>-89.574990660463754</c:v>
                </c:pt>
                <c:pt idx="1231">
                  <c:v>-89.575318929156282</c:v>
                </c:pt>
                <c:pt idx="1232">
                  <c:v>-89.575646684962535</c:v>
                </c:pt>
                <c:pt idx="1233">
                  <c:v>-89.575973929097344</c:v>
                </c:pt>
                <c:pt idx="1234">
                  <c:v>-89.576300662771615</c:v>
                </c:pt>
                <c:pt idx="1235">
                  <c:v>-89.576626887192432</c:v>
                </c:pt>
                <c:pt idx="1236">
                  <c:v>-89.576952603563029</c:v>
                </c:pt>
                <c:pt idx="1237">
                  <c:v>-89.577277813082816</c:v>
                </c:pt>
                <c:pt idx="1238">
                  <c:v>-89.57760251694738</c:v>
                </c:pt>
                <c:pt idx="1239">
                  <c:v>-89.577926716348514</c:v>
                </c:pt>
                <c:pt idx="1240">
                  <c:v>-89.578250412474247</c:v>
                </c:pt>
                <c:pt idx="1241">
                  <c:v>-89.578573606508797</c:v>
                </c:pt>
                <c:pt idx="1242">
                  <c:v>-89.578896299632675</c:v>
                </c:pt>
                <c:pt idx="1243">
                  <c:v>-89.579218493022651</c:v>
                </c:pt>
                <c:pt idx="1244">
                  <c:v>-89.579540187851762</c:v>
                </c:pt>
                <c:pt idx="1245">
                  <c:v>-89.579861385289348</c:v>
                </c:pt>
                <c:pt idx="1246">
                  <c:v>-89.580182086501026</c:v>
                </c:pt>
                <c:pt idx="1247">
                  <c:v>-89.580502292648788</c:v>
                </c:pt>
                <c:pt idx="1248">
                  <c:v>-89.580822004890905</c:v>
                </c:pt>
                <c:pt idx="1249">
                  <c:v>-89.581141224382066</c:v>
                </c:pt>
                <c:pt idx="1250">
                  <c:v>-89.581459952273278</c:v>
                </c:pt>
                <c:pt idx="1251">
                  <c:v>-89.581778189711926</c:v>
                </c:pt>
                <c:pt idx="1252">
                  <c:v>-89.582095937841828</c:v>
                </c:pt>
                <c:pt idx="1253">
                  <c:v>-89.582413197803191</c:v>
                </c:pt>
                <c:pt idx="1254">
                  <c:v>-89.582729970732629</c:v>
                </c:pt>
                <c:pt idx="1255">
                  <c:v>-89.583046257763229</c:v>
                </c:pt>
                <c:pt idx="1256">
                  <c:v>-89.583362060024498</c:v>
                </c:pt>
                <c:pt idx="1257">
                  <c:v>-89.58367737864242</c:v>
                </c:pt>
                <c:pt idx="1258">
                  <c:v>-89.583992214739496</c:v>
                </c:pt>
                <c:pt idx="1259">
                  <c:v>-89.584306569434645</c:v>
                </c:pt>
                <c:pt idx="1260">
                  <c:v>-89.584620443843363</c:v>
                </c:pt>
                <c:pt idx="1261">
                  <c:v>-89.584933839077621</c:v>
                </c:pt>
                <c:pt idx="1262">
                  <c:v>-89.585246756245965</c:v>
                </c:pt>
                <c:pt idx="1263">
                  <c:v>-89.585559196453445</c:v>
                </c:pt>
                <c:pt idx="1264">
                  <c:v>-89.585871160801716</c:v>
                </c:pt>
                <c:pt idx="1265">
                  <c:v>-89.586182650388992</c:v>
                </c:pt>
                <c:pt idx="1266">
                  <c:v>-89.586493666310062</c:v>
                </c:pt>
                <c:pt idx="1267">
                  <c:v>-89.586804209656336</c:v>
                </c:pt>
                <c:pt idx="1268">
                  <c:v>-89.587114281515838</c:v>
                </c:pt>
                <c:pt idx="1269">
                  <c:v>-89.587423882973184</c:v>
                </c:pt>
                <c:pt idx="1270">
                  <c:v>-89.58773301510972</c:v>
                </c:pt>
                <c:pt idx="1271">
                  <c:v>-89.588041679003354</c:v>
                </c:pt>
                <c:pt idx="1272">
                  <c:v>-89.58834987572871</c:v>
                </c:pt>
                <c:pt idx="1273">
                  <c:v>-89.588657606357089</c:v>
                </c:pt>
                <c:pt idx="1274">
                  <c:v>-89.588964871956463</c:v>
                </c:pt>
                <c:pt idx="1275">
                  <c:v>-89.589271673591568</c:v>
                </c:pt>
                <c:pt idx="1276">
                  <c:v>-89.58957801232377</c:v>
                </c:pt>
                <c:pt idx="1277">
                  <c:v>-89.589883889211251</c:v>
                </c:pt>
                <c:pt idx="1278">
                  <c:v>-89.590189305308911</c:v>
                </c:pt>
                <c:pt idx="1279">
                  <c:v>-89.590494261668383</c:v>
                </c:pt>
                <c:pt idx="1280">
                  <c:v>-89.590798759338085</c:v>
                </c:pt>
                <c:pt idx="1281">
                  <c:v>-89.59110279936327</c:v>
                </c:pt>
                <c:pt idx="1282">
                  <c:v>-89.591406382785877</c:v>
                </c:pt>
                <c:pt idx="1283">
                  <c:v>-89.591709510644762</c:v>
                </c:pt>
                <c:pt idx="1284">
                  <c:v>-89.592012183975527</c:v>
                </c:pt>
                <c:pt idx="1285">
                  <c:v>-89.592314403810647</c:v>
                </c:pt>
                <c:pt idx="1286">
                  <c:v>-89.592616171179429</c:v>
                </c:pt>
                <c:pt idx="1287">
                  <c:v>-89.592917487108025</c:v>
                </c:pt>
                <c:pt idx="1288">
                  <c:v>-89.593218352619488</c:v>
                </c:pt>
                <c:pt idx="1289">
                  <c:v>-89.593518768733716</c:v>
                </c:pt>
                <c:pt idx="1290">
                  <c:v>-89.593818736467512</c:v>
                </c:pt>
                <c:pt idx="1291">
                  <c:v>-89.594118256834591</c:v>
                </c:pt>
                <c:pt idx="1292">
                  <c:v>-89.594417330845602</c:v>
                </c:pt>
                <c:pt idx="1293">
                  <c:v>-89.594715959508051</c:v>
                </c:pt>
                <c:pt idx="1294">
                  <c:v>-89.595014143826475</c:v>
                </c:pt>
                <c:pt idx="1295">
                  <c:v>-89.595311884802314</c:v>
                </c:pt>
                <c:pt idx="1296">
                  <c:v>-89.595609183433993</c:v>
                </c:pt>
                <c:pt idx="1297">
                  <c:v>-89.595906040716869</c:v>
                </c:pt>
                <c:pt idx="1298">
                  <c:v>-89.596202457643329</c:v>
                </c:pt>
                <c:pt idx="1299">
                  <c:v>-89.596498435202747</c:v>
                </c:pt>
                <c:pt idx="1300">
                  <c:v>-89.596793974381498</c:v>
                </c:pt>
                <c:pt idx="1301">
                  <c:v>-89.597089076162987</c:v>
                </c:pt>
                <c:pt idx="1302">
                  <c:v>-89.597383741527665</c:v>
                </c:pt>
                <c:pt idx="1303">
                  <c:v>-89.597677971452995</c:v>
                </c:pt>
                <c:pt idx="1304">
                  <c:v>-89.597971766913517</c:v>
                </c:pt>
                <c:pt idx="1305">
                  <c:v>-89.598265128880811</c:v>
                </c:pt>
                <c:pt idx="1306">
                  <c:v>-89.59855805832359</c:v>
                </c:pt>
                <c:pt idx="1307">
                  <c:v>-89.59885055620758</c:v>
                </c:pt>
                <c:pt idx="1308">
                  <c:v>-89.599142623495695</c:v>
                </c:pt>
                <c:pt idx="1309">
                  <c:v>-89.599434261147863</c:v>
                </c:pt>
                <c:pt idx="1310">
                  <c:v>-89.5997254701212</c:v>
                </c:pt>
                <c:pt idx="1311">
                  <c:v>-89.600016251369937</c:v>
                </c:pt>
                <c:pt idx="1312">
                  <c:v>-89.600306605845432</c:v>
                </c:pt>
                <c:pt idx="1313">
                  <c:v>-89.600596534496219</c:v>
                </c:pt>
                <c:pt idx="1314">
                  <c:v>-89.600886038268001</c:v>
                </c:pt>
                <c:pt idx="1315">
                  <c:v>-89.601175118103626</c:v>
                </c:pt>
                <c:pt idx="1316">
                  <c:v>-89.601463774943142</c:v>
                </c:pt>
                <c:pt idx="1317">
                  <c:v>-89.60175200972381</c:v>
                </c:pt>
                <c:pt idx="1318">
                  <c:v>-89.602039823380082</c:v>
                </c:pt>
                <c:pt idx="1319">
                  <c:v>-89.602327216843619</c:v>
                </c:pt>
                <c:pt idx="1320">
                  <c:v>-89.602614191043315</c:v>
                </c:pt>
                <c:pt idx="1321">
                  <c:v>-89.602900746905334</c:v>
                </c:pt>
                <c:pt idx="1322">
                  <c:v>-89.603186885353026</c:v>
                </c:pt>
                <c:pt idx="1323">
                  <c:v>-89.603472607307069</c:v>
                </c:pt>
                <c:pt idx="1324">
                  <c:v>-89.603757913685357</c:v>
                </c:pt>
                <c:pt idx="1325">
                  <c:v>-89.604042805403083</c:v>
                </c:pt>
                <c:pt idx="1326">
                  <c:v>-89.60432728337274</c:v>
                </c:pt>
                <c:pt idx="1327">
                  <c:v>-89.604611348504108</c:v>
                </c:pt>
                <c:pt idx="1328">
                  <c:v>-89.604895001704264</c:v>
                </c:pt>
                <c:pt idx="1329">
                  <c:v>-89.605178243877631</c:v>
                </c:pt>
                <c:pt idx="1330">
                  <c:v>-89.605461075925945</c:v>
                </c:pt>
                <c:pt idx="1331">
                  <c:v>-89.605743498748311</c:v>
                </c:pt>
                <c:pt idx="1332">
                  <c:v>-89.606025513241121</c:v>
                </c:pt>
                <c:pt idx="1333">
                  <c:v>-89.606307120298183</c:v>
                </c:pt>
                <c:pt idx="1334">
                  <c:v>-89.606588320810658</c:v>
                </c:pt>
                <c:pt idx="1335">
                  <c:v>-89.606869115667095</c:v>
                </c:pt>
                <c:pt idx="1336">
                  <c:v>-89.607149505753384</c:v>
                </c:pt>
                <c:pt idx="1337">
                  <c:v>-89.607429491952885</c:v>
                </c:pt>
                <c:pt idx="1338">
                  <c:v>-89.607709075146303</c:v>
                </c:pt>
                <c:pt idx="1339">
                  <c:v>-89.607988256211797</c:v>
                </c:pt>
                <c:pt idx="1340">
                  <c:v>-89.608267036024955</c:v>
                </c:pt>
                <c:pt idx="1341">
                  <c:v>-89.608545415458764</c:v>
                </c:pt>
                <c:pt idx="1342">
                  <c:v>-89.608823395383709</c:v>
                </c:pt>
                <c:pt idx="1343">
                  <c:v>-89.609100976667705</c:v>
                </c:pt>
                <c:pt idx="1344">
                  <c:v>-89.609378160176107</c:v>
                </c:pt>
                <c:pt idx="1345">
                  <c:v>-89.609654946771769</c:v>
                </c:pt>
                <c:pt idx="1346">
                  <c:v>-89.609931337315061</c:v>
                </c:pt>
                <c:pt idx="1347">
                  <c:v>-89.610207332663791</c:v>
                </c:pt>
                <c:pt idx="1348">
                  <c:v>-89.610482933673268</c:v>
                </c:pt>
                <c:pt idx="1349">
                  <c:v>-89.610758141196371</c:v>
                </c:pt>
                <c:pt idx="1350">
                  <c:v>-89.611032956083434</c:v>
                </c:pt>
                <c:pt idx="1351">
                  <c:v>-89.611307379182364</c:v>
                </c:pt>
                <c:pt idx="1352">
                  <c:v>-89.611581411338577</c:v>
                </c:pt>
                <c:pt idx="1353">
                  <c:v>-89.611855053395061</c:v>
                </c:pt>
                <c:pt idx="1354">
                  <c:v>-89.612128306192332</c:v>
                </c:pt>
                <c:pt idx="1355">
                  <c:v>-89.612401170568504</c:v>
                </c:pt>
                <c:pt idx="1356">
                  <c:v>-89.612673647359244</c:v>
                </c:pt>
                <c:pt idx="1357">
                  <c:v>-89.612945737397808</c:v>
                </c:pt>
                <c:pt idx="1358">
                  <c:v>-89.613217441515047</c:v>
                </c:pt>
                <c:pt idx="1359">
                  <c:v>-89.613488760539369</c:v>
                </c:pt>
                <c:pt idx="1360">
                  <c:v>-89.613759695296892</c:v>
                </c:pt>
                <c:pt idx="1361">
                  <c:v>-89.614030246611236</c:v>
                </c:pt>
                <c:pt idx="1362">
                  <c:v>-89.614300415303717</c:v>
                </c:pt>
                <c:pt idx="1363">
                  <c:v>-89.614570202193278</c:v>
                </c:pt>
                <c:pt idx="1364">
                  <c:v>-89.614839608096489</c:v>
                </c:pt>
                <c:pt idx="1365">
                  <c:v>-89.615108633827603</c:v>
                </c:pt>
                <c:pt idx="1366">
                  <c:v>-89.615377280198473</c:v>
                </c:pt>
                <c:pt idx="1367">
                  <c:v>-89.615645548018676</c:v>
                </c:pt>
                <c:pt idx="1368">
                  <c:v>-89.615913438095447</c:v>
                </c:pt>
                <c:pt idx="1369">
                  <c:v>-89.61618095123373</c:v>
                </c:pt>
                <c:pt idx="1370">
                  <c:v>-89.616448088236098</c:v>
                </c:pt>
                <c:pt idx="1371">
                  <c:v>-89.61671484990292</c:v>
                </c:pt>
                <c:pt idx="1372">
                  <c:v>-89.616981237032206</c:v>
                </c:pt>
                <c:pt idx="1373">
                  <c:v>-89.617247250419709</c:v>
                </c:pt>
                <c:pt idx="1374">
                  <c:v>-89.61751289085889</c:v>
                </c:pt>
                <c:pt idx="1375">
                  <c:v>-89.617778159140997</c:v>
                </c:pt>
                <c:pt idx="1376">
                  <c:v>-89.618043056054972</c:v>
                </c:pt>
                <c:pt idx="1377">
                  <c:v>-89.618307582387501</c:v>
                </c:pt>
                <c:pt idx="1378">
                  <c:v>-89.618571738923094</c:v>
                </c:pt>
                <c:pt idx="1379">
                  <c:v>-89.618835526443945</c:v>
                </c:pt>
                <c:pt idx="1380">
                  <c:v>-89.619098945730087</c:v>
                </c:pt>
                <c:pt idx="1381">
                  <c:v>-89.619361997559324</c:v>
                </c:pt>
                <c:pt idx="1382">
                  <c:v>-89.61962468270724</c:v>
                </c:pt>
                <c:pt idx="1383">
                  <c:v>-89.61988700194722</c:v>
                </c:pt>
                <c:pt idx="1384">
                  <c:v>-89.620148956050457</c:v>
                </c:pt>
                <c:pt idx="1385">
                  <c:v>-89.620410545785973</c:v>
                </c:pt>
                <c:pt idx="1386">
                  <c:v>-89.620671771920584</c:v>
                </c:pt>
                <c:pt idx="1387">
                  <c:v>-89.620932635218978</c:v>
                </c:pt>
                <c:pt idx="1388">
                  <c:v>-89.621193136443623</c:v>
                </c:pt>
                <c:pt idx="1389">
                  <c:v>-89.621453276354899</c:v>
                </c:pt>
                <c:pt idx="1390">
                  <c:v>-89.621713055711012</c:v>
                </c:pt>
                <c:pt idx="1391">
                  <c:v>-89.621972475268009</c:v>
                </c:pt>
                <c:pt idx="1392">
                  <c:v>-89.622231535779818</c:v>
                </c:pt>
                <c:pt idx="1393">
                  <c:v>-89.622490237998264</c:v>
                </c:pt>
                <c:pt idx="1394">
                  <c:v>-89.622748582673069</c:v>
                </c:pt>
                <c:pt idx="1395">
                  <c:v>-89.623006570551766</c:v>
                </c:pt>
                <c:pt idx="1396">
                  <c:v>-89.623264202379886</c:v>
                </c:pt>
                <c:pt idx="1397">
                  <c:v>-89.623521478900798</c:v>
                </c:pt>
                <c:pt idx="1398">
                  <c:v>-89.623778400855812</c:v>
                </c:pt>
                <c:pt idx="1399">
                  <c:v>-89.624034968984176</c:v>
                </c:pt>
                <c:pt idx="1400">
                  <c:v>-89.624291184023022</c:v>
                </c:pt>
                <c:pt idx="1401">
                  <c:v>-89.624547046707448</c:v>
                </c:pt>
                <c:pt idx="1402">
                  <c:v>-89.624802557770522</c:v>
                </c:pt>
                <c:pt idx="1403">
                  <c:v>-89.625057717943179</c:v>
                </c:pt>
                <c:pt idx="1404">
                  <c:v>-89.625312527954421</c:v>
                </c:pt>
                <c:pt idx="1405">
                  <c:v>-89.625566988531105</c:v>
                </c:pt>
                <c:pt idx="1406">
                  <c:v>-89.625821100398156</c:v>
                </c:pt>
                <c:pt idx="1407">
                  <c:v>-89.626074864278408</c:v>
                </c:pt>
                <c:pt idx="1408">
                  <c:v>-89.626328280892722</c:v>
                </c:pt>
                <c:pt idx="1409">
                  <c:v>-89.626581350959938</c:v>
                </c:pt>
                <c:pt idx="1410">
                  <c:v>-89.626834075196896</c:v>
                </c:pt>
                <c:pt idx="1411">
                  <c:v>-89.627086454318444</c:v>
                </c:pt>
                <c:pt idx="1412">
                  <c:v>-89.627338489037456</c:v>
                </c:pt>
                <c:pt idx="1413">
                  <c:v>-89.627590180064814</c:v>
                </c:pt>
                <c:pt idx="1414">
                  <c:v>-89.627841528109428</c:v>
                </c:pt>
                <c:pt idx="1415">
                  <c:v>-89.628092533878231</c:v>
                </c:pt>
                <c:pt idx="1416">
                  <c:v>-89.628343198076251</c:v>
                </c:pt>
                <c:pt idx="1417">
                  <c:v>-89.628593521406501</c:v>
                </c:pt>
                <c:pt idx="1418">
                  <c:v>-89.628843504570085</c:v>
                </c:pt>
                <c:pt idx="1419">
                  <c:v>-89.629093148266151</c:v>
                </c:pt>
                <c:pt idx="1420">
                  <c:v>-89.629342453191938</c:v>
                </c:pt>
                <c:pt idx="1421">
                  <c:v>-89.629591420042729</c:v>
                </c:pt>
                <c:pt idx="1422">
                  <c:v>-89.629840049511955</c:v>
                </c:pt>
                <c:pt idx="1423">
                  <c:v>-89.630088342291046</c:v>
                </c:pt>
                <c:pt idx="1424">
                  <c:v>-89.630336299069597</c:v>
                </c:pt>
                <c:pt idx="1425">
                  <c:v>-89.630583920535258</c:v>
                </c:pt>
                <c:pt idx="1426">
                  <c:v>-89.630831207373831</c:v>
                </c:pt>
                <c:pt idx="1427">
                  <c:v>-89.631078160269197</c:v>
                </c:pt>
                <c:pt idx="1428">
                  <c:v>-89.631324779903409</c:v>
                </c:pt>
                <c:pt idx="1429">
                  <c:v>-89.631571066956582</c:v>
                </c:pt>
                <c:pt idx="1430">
                  <c:v>-89.631817022107001</c:v>
                </c:pt>
                <c:pt idx="1431">
                  <c:v>-89.632062646031102</c:v>
                </c:pt>
                <c:pt idx="1432">
                  <c:v>-89.632307939403461</c:v>
                </c:pt>
                <c:pt idx="1433">
                  <c:v>-89.632552902896805</c:v>
                </c:pt>
                <c:pt idx="1434">
                  <c:v>-89.632797537182014</c:v>
                </c:pt>
                <c:pt idx="1435">
                  <c:v>-89.633041842928151</c:v>
                </c:pt>
                <c:pt idx="1436">
                  <c:v>-89.633285820802413</c:v>
                </c:pt>
                <c:pt idx="1437">
                  <c:v>-89.633529471470254</c:v>
                </c:pt>
                <c:pt idx="1438">
                  <c:v>-89.633772795595235</c:v>
                </c:pt>
                <c:pt idx="1439">
                  <c:v>-89.634015793839154</c:v>
                </c:pt>
                <c:pt idx="1440">
                  <c:v>-89.634258466861993</c:v>
                </c:pt>
                <c:pt idx="1441">
                  <c:v>-89.634500815321942</c:v>
                </c:pt>
                <c:pt idx="1442">
                  <c:v>-89.634742839875386</c:v>
                </c:pt>
                <c:pt idx="1443">
                  <c:v>-89.634984541176962</c:v>
                </c:pt>
                <c:pt idx="1444">
                  <c:v>-89.635225919879502</c:v>
                </c:pt>
                <c:pt idx="1445">
                  <c:v>-89.635466976634049</c:v>
                </c:pt>
                <c:pt idx="1446">
                  <c:v>-89.635707712089925</c:v>
                </c:pt>
                <c:pt idx="1447">
                  <c:v>-89.635948126894689</c:v>
                </c:pt>
                <c:pt idx="1448">
                  <c:v>-89.636188221694084</c:v>
                </c:pt>
                <c:pt idx="1449">
                  <c:v>-89.636427997132188</c:v>
                </c:pt>
                <c:pt idx="1450">
                  <c:v>-89.636667453851302</c:v>
                </c:pt>
                <c:pt idx="1451">
                  <c:v>-89.636906592491968</c:v>
                </c:pt>
                <c:pt idx="1452">
                  <c:v>-89.637145413693048</c:v>
                </c:pt>
                <c:pt idx="1453">
                  <c:v>-89.637383918091643</c:v>
                </c:pt>
                <c:pt idx="1454">
                  <c:v>-89.63762210632315</c:v>
                </c:pt>
                <c:pt idx="1455">
                  <c:v>-89.637859979021258</c:v>
                </c:pt>
                <c:pt idx="1456">
                  <c:v>-89.638097536817924</c:v>
                </c:pt>
                <c:pt idx="1457">
                  <c:v>-89.638334780343456</c:v>
                </c:pt>
                <c:pt idx="1458">
                  <c:v>-89.638571710226401</c:v>
                </c:pt>
                <c:pt idx="1459">
                  <c:v>-89.638808327093699</c:v>
                </c:pt>
                <c:pt idx="1460">
                  <c:v>-89.639044631570513</c:v>
                </c:pt>
                <c:pt idx="1461">
                  <c:v>-89.639280624280403</c:v>
                </c:pt>
                <c:pt idx="1462">
                  <c:v>-89.639516305845234</c:v>
                </c:pt>
                <c:pt idx="1463">
                  <c:v>-89.639751676885197</c:v>
                </c:pt>
                <c:pt idx="1464">
                  <c:v>-89.63998673801882</c:v>
                </c:pt>
                <c:pt idx="1465">
                  <c:v>-89.640221489862981</c:v>
                </c:pt>
                <c:pt idx="1466">
                  <c:v>-89.640455933032925</c:v>
                </c:pt>
                <c:pt idx="1467">
                  <c:v>-89.640690068142234</c:v>
                </c:pt>
                <c:pt idx="1468">
                  <c:v>-89.640923895802871</c:v>
                </c:pt>
                <c:pt idx="1469">
                  <c:v>-89.641157416625134</c:v>
                </c:pt>
                <c:pt idx="1470">
                  <c:v>-89.641390631217732</c:v>
                </c:pt>
                <c:pt idx="1471">
                  <c:v>-89.641623540187709</c:v>
                </c:pt>
                <c:pt idx="1472">
                  <c:v>-89.641856144140533</c:v>
                </c:pt>
                <c:pt idx="1473">
                  <c:v>-89.642088443680038</c:v>
                </c:pt>
                <c:pt idx="1474">
                  <c:v>-89.642320439408465</c:v>
                </c:pt>
                <c:pt idx="1475">
                  <c:v>-89.642552131926436</c:v>
                </c:pt>
                <c:pt idx="1476">
                  <c:v>-89.642783521833024</c:v>
                </c:pt>
                <c:pt idx="1477">
                  <c:v>-89.643014609725654</c:v>
                </c:pt>
                <c:pt idx="1478">
                  <c:v>-89.6432453962002</c:v>
                </c:pt>
                <c:pt idx="1479">
                  <c:v>-89.643475881850947</c:v>
                </c:pt>
                <c:pt idx="1480">
                  <c:v>-89.6437060672706</c:v>
                </c:pt>
                <c:pt idx="1481">
                  <c:v>-89.643935953050331</c:v>
                </c:pt>
                <c:pt idx="1482">
                  <c:v>-89.644165539779692</c:v>
                </c:pt>
                <c:pt idx="1483">
                  <c:v>-89.644394828046757</c:v>
                </c:pt>
                <c:pt idx="1484">
                  <c:v>-89.64462381843795</c:v>
                </c:pt>
                <c:pt idx="1485">
                  <c:v>-89.644852511538204</c:v>
                </c:pt>
                <c:pt idx="1486">
                  <c:v>-89.645080907930932</c:v>
                </c:pt>
                <c:pt idx="1487">
                  <c:v>-89.645309008197955</c:v>
                </c:pt>
                <c:pt idx="1488">
                  <c:v>-89.645536812919573</c:v>
                </c:pt>
                <c:pt idx="1489">
                  <c:v>-89.645764322674609</c:v>
                </c:pt>
                <c:pt idx="1490">
                  <c:v>-89.645991538040292</c:v>
                </c:pt>
                <c:pt idx="1491">
                  <c:v>-89.64621845959239</c:v>
                </c:pt>
                <c:pt idx="1492">
                  <c:v>-89.646445087905136</c:v>
                </c:pt>
                <c:pt idx="1493">
                  <c:v>-89.646671423551254</c:v>
                </c:pt>
                <c:pt idx="1494">
                  <c:v>-89.646897467101965</c:v>
                </c:pt>
                <c:pt idx="1495">
                  <c:v>-89.64712321912701</c:v>
                </c:pt>
                <c:pt idx="1496">
                  <c:v>-89.647348680194597</c:v>
                </c:pt>
                <c:pt idx="1497">
                  <c:v>-89.647573850871524</c:v>
                </c:pt>
                <c:pt idx="1498">
                  <c:v>-89.647798731723</c:v>
                </c:pt>
                <c:pt idx="1499">
                  <c:v>-89.64802332331287</c:v>
                </c:pt>
                <c:pt idx="1500">
                  <c:v>-89.648247626203414</c:v>
                </c:pt>
                <c:pt idx="1501">
                  <c:v>-89.648471640955506</c:v>
                </c:pt>
                <c:pt idx="1502">
                  <c:v>-89.6486953681285</c:v>
                </c:pt>
                <c:pt idx="1503">
                  <c:v>-89.648918808280342</c:v>
                </c:pt>
                <c:pt idx="1504">
                  <c:v>-89.649141961967516</c:v>
                </c:pt>
                <c:pt idx="1505">
                  <c:v>-89.649364829745025</c:v>
                </c:pt>
                <c:pt idx="1506">
                  <c:v>-89.649587412166483</c:v>
                </c:pt>
                <c:pt idx="1507">
                  <c:v>-89.649809709783995</c:v>
                </c:pt>
                <c:pt idx="1508">
                  <c:v>-89.650031723148302</c:v>
                </c:pt>
                <c:pt idx="1509">
                  <c:v>-89.650253452808684</c:v>
                </c:pt>
                <c:pt idx="1510">
                  <c:v>-89.650474899312954</c:v>
                </c:pt>
                <c:pt idx="1511">
                  <c:v>-89.650696063207576</c:v>
                </c:pt>
                <c:pt idx="1512">
                  <c:v>-89.650916945037565</c:v>
                </c:pt>
                <c:pt idx="1513">
                  <c:v>-89.651137545346529</c:v>
                </c:pt>
                <c:pt idx="1514">
                  <c:v>-89.651357864676669</c:v>
                </c:pt>
                <c:pt idx="1515">
                  <c:v>-89.651577903568779</c:v>
                </c:pt>
                <c:pt idx="1516">
                  <c:v>-89.651797662562245</c:v>
                </c:pt>
                <c:pt idx="1517">
                  <c:v>-89.652017142195106</c:v>
                </c:pt>
                <c:pt idx="1518">
                  <c:v>-89.652236343003949</c:v>
                </c:pt>
                <c:pt idx="1519">
                  <c:v>-89.652455265524026</c:v>
                </c:pt>
                <c:pt idx="1520">
                  <c:v>-89.652673910289181</c:v>
                </c:pt>
                <c:pt idx="1521">
                  <c:v>-89.65289227783191</c:v>
                </c:pt>
                <c:pt idx="1522">
                  <c:v>-89.653110368683315</c:v>
                </c:pt>
                <c:pt idx="1523">
                  <c:v>-89.653328183373148</c:v>
                </c:pt>
                <c:pt idx="1524">
                  <c:v>-89.653545722429783</c:v>
                </c:pt>
                <c:pt idx="1525">
                  <c:v>-89.653762986380244</c:v>
                </c:pt>
                <c:pt idx="1526">
                  <c:v>-89.653979975750218</c:v>
                </c:pt>
                <c:pt idx="1527">
                  <c:v>-89.654196691064001</c:v>
                </c:pt>
                <c:pt idx="1528">
                  <c:v>-89.654413132844596</c:v>
                </c:pt>
                <c:pt idx="1529">
                  <c:v>-89.654629301613653</c:v>
                </c:pt>
                <c:pt idx="1530">
                  <c:v>-89.654845197891447</c:v>
                </c:pt>
                <c:pt idx="1531">
                  <c:v>-89.655060822196972</c:v>
                </c:pt>
                <c:pt idx="1532">
                  <c:v>-89.655276175047888</c:v>
                </c:pt>
                <c:pt idx="1533">
                  <c:v>-89.655491256960488</c:v>
                </c:pt>
                <c:pt idx="1534">
                  <c:v>-89.655706068449788</c:v>
                </c:pt>
                <c:pt idx="1535">
                  <c:v>-89.655920610029497</c:v>
                </c:pt>
                <c:pt idx="1536">
                  <c:v>-89.656134882211973</c:v>
                </c:pt>
                <c:pt idx="1537">
                  <c:v>-89.656348885508308</c:v>
                </c:pt>
                <c:pt idx="1538">
                  <c:v>-89.656562620428275</c:v>
                </c:pt>
                <c:pt idx="1539">
                  <c:v>-89.656776087480353</c:v>
                </c:pt>
                <c:pt idx="1540">
                  <c:v>-89.656989287171726</c:v>
                </c:pt>
                <c:pt idx="1541">
                  <c:v>-89.657202220008273</c:v>
                </c:pt>
                <c:pt idx="1542">
                  <c:v>-89.657414886494635</c:v>
                </c:pt>
                <c:pt idx="1543">
                  <c:v>-89.657627287134105</c:v>
                </c:pt>
                <c:pt idx="1544">
                  <c:v>-89.657839422428765</c:v>
                </c:pt>
                <c:pt idx="1545">
                  <c:v>-89.658051292879392</c:v>
                </c:pt>
                <c:pt idx="1546">
                  <c:v>-89.658262898985498</c:v>
                </c:pt>
                <c:pt idx="1547">
                  <c:v>-89.658474241245301</c:v>
                </c:pt>
                <c:pt idx="1548">
                  <c:v>-89.658685320155826</c:v>
                </c:pt>
                <c:pt idx="1549">
                  <c:v>-89.658896136212789</c:v>
                </c:pt>
                <c:pt idx="1550">
                  <c:v>-89.659106689910658</c:v>
                </c:pt>
                <c:pt idx="1551">
                  <c:v>-89.659316981742663</c:v>
                </c:pt>
                <c:pt idx="1552">
                  <c:v>-89.659527012200826</c:v>
                </c:pt>
                <c:pt idx="1553">
                  <c:v>-89.659736781775834</c:v>
                </c:pt>
                <c:pt idx="1554">
                  <c:v>-89.659946290957222</c:v>
                </c:pt>
                <c:pt idx="1555">
                  <c:v>-89.660155540233276</c:v>
                </c:pt>
                <c:pt idx="1556">
                  <c:v>-89.66036453009103</c:v>
                </c:pt>
                <c:pt idx="1557">
                  <c:v>-89.660573261016282</c:v>
                </c:pt>
                <c:pt idx="1558">
                  <c:v>-89.660781733493678</c:v>
                </c:pt>
                <c:pt idx="1559">
                  <c:v>-89.660989948006559</c:v>
                </c:pt>
                <c:pt idx="1560">
                  <c:v>-89.661197905037127</c:v>
                </c:pt>
                <c:pt idx="1561">
                  <c:v>-89.661405605066292</c:v>
                </c:pt>
                <c:pt idx="1562">
                  <c:v>-89.661613048573869</c:v>
                </c:pt>
                <c:pt idx="1563">
                  <c:v>-89.661820236038366</c:v>
                </c:pt>
                <c:pt idx="1564">
                  <c:v>-89.662027167937168</c:v>
                </c:pt>
                <c:pt idx="1565">
                  <c:v>-89.662233844746396</c:v>
                </c:pt>
                <c:pt idx="1566">
                  <c:v>-89.662440266941047</c:v>
                </c:pt>
                <c:pt idx="1567">
                  <c:v>-89.662646434994898</c:v>
                </c:pt>
                <c:pt idx="1568">
                  <c:v>-89.662852349380529</c:v>
                </c:pt>
                <c:pt idx="1569">
                  <c:v>-89.663058010569387</c:v>
                </c:pt>
                <c:pt idx="1570">
                  <c:v>-89.663263419031708</c:v>
                </c:pt>
                <c:pt idx="1571">
                  <c:v>-89.663468575236536</c:v>
                </c:pt>
                <c:pt idx="1572">
                  <c:v>-89.663673479651806</c:v>
                </c:pt>
                <c:pt idx="1573">
                  <c:v>-89.663878132744244</c:v>
                </c:pt>
                <c:pt idx="1574">
                  <c:v>-89.664082534979428</c:v>
                </c:pt>
                <c:pt idx="1575">
                  <c:v>-89.664286686821768</c:v>
                </c:pt>
                <c:pt idx="1576">
                  <c:v>-89.664490588734552</c:v>
                </c:pt>
                <c:pt idx="1577">
                  <c:v>-89.664694241179859</c:v>
                </c:pt>
                <c:pt idx="1578">
                  <c:v>-89.664897644618705</c:v>
                </c:pt>
                <c:pt idx="1579">
                  <c:v>-89.665100799510881</c:v>
                </c:pt>
                <c:pt idx="1580">
                  <c:v>-89.665303706315086</c:v>
                </c:pt>
                <c:pt idx="1581">
                  <c:v>-89.665506365488866</c:v>
                </c:pt>
                <c:pt idx="1582">
                  <c:v>-89.665708777488646</c:v>
                </c:pt>
                <c:pt idx="1583">
                  <c:v>-89.665910942769713</c:v>
                </c:pt>
                <c:pt idx="1584">
                  <c:v>-89.666112861786203</c:v>
                </c:pt>
                <c:pt idx="1585">
                  <c:v>-89.666314534991201</c:v>
                </c:pt>
                <c:pt idx="1586">
                  <c:v>-89.666515962836613</c:v>
                </c:pt>
                <c:pt idx="1587">
                  <c:v>-89.666717145773234</c:v>
                </c:pt>
                <c:pt idx="1588">
                  <c:v>-89.666918084250796</c:v>
                </c:pt>
                <c:pt idx="1589">
                  <c:v>-89.66711877871785</c:v>
                </c:pt>
                <c:pt idx="1590">
                  <c:v>-89.667319229621896</c:v>
                </c:pt>
                <c:pt idx="1591">
                  <c:v>-89.667519437409311</c:v>
                </c:pt>
                <c:pt idx="1592">
                  <c:v>-89.667719402525393</c:v>
                </c:pt>
                <c:pt idx="1593">
                  <c:v>-89.667919125414329</c:v>
                </c:pt>
                <c:pt idx="1594">
                  <c:v>-89.668118606519215</c:v>
                </c:pt>
                <c:pt idx="1595">
                  <c:v>-89.668317846282065</c:v>
                </c:pt>
                <c:pt idx="1596">
                  <c:v>-89.668516845143813</c:v>
                </c:pt>
                <c:pt idx="1597">
                  <c:v>-89.6687156035443</c:v>
                </c:pt>
                <c:pt idx="1598">
                  <c:v>-89.668914121922285</c:v>
                </c:pt>
                <c:pt idx="1599">
                  <c:v>-89.669112400715491</c:v>
                </c:pt>
                <c:pt idx="1600">
                  <c:v>-89.669310440360533</c:v>
                </c:pt>
                <c:pt idx="1601">
                  <c:v>-89.669508241292959</c:v>
                </c:pt>
                <c:pt idx="1602">
                  <c:v>-89.669705803947267</c:v>
                </c:pt>
                <c:pt idx="1603">
                  <c:v>-89.669903128756886</c:v>
                </c:pt>
                <c:pt idx="1604">
                  <c:v>-89.670100216154196</c:v>
                </c:pt>
                <c:pt idx="1605">
                  <c:v>-89.670297066570512</c:v>
                </c:pt>
                <c:pt idx="1606">
                  <c:v>-89.670493680436095</c:v>
                </c:pt>
                <c:pt idx="1607">
                  <c:v>-89.67069005818017</c:v>
                </c:pt>
                <c:pt idx="1608">
                  <c:v>-89.670886200230925</c:v>
                </c:pt>
                <c:pt idx="1609">
                  <c:v>-89.671082107015479</c:v>
                </c:pt>
                <c:pt idx="1610">
                  <c:v>-89.671277778959919</c:v>
                </c:pt>
                <c:pt idx="1611">
                  <c:v>-89.671473216489332</c:v>
                </c:pt>
                <c:pt idx="1612">
                  <c:v>-89.671668420027714</c:v>
                </c:pt>
                <c:pt idx="1613">
                  <c:v>-89.67186338999808</c:v>
                </c:pt>
                <c:pt idx="1614">
                  <c:v>-89.672058126822407</c:v>
                </c:pt>
                <c:pt idx="1615">
                  <c:v>-89.672252630921619</c:v>
                </c:pt>
                <c:pt idx="1616">
                  <c:v>-89.672446902715691</c:v>
                </c:pt>
                <c:pt idx="1617">
                  <c:v>-89.672640942623488</c:v>
                </c:pt>
                <c:pt idx="1618">
                  <c:v>-89.672834751062936</c:v>
                </c:pt>
                <c:pt idx="1619">
                  <c:v>-89.673028328450897</c:v>
                </c:pt>
                <c:pt idx="1620">
                  <c:v>-89.673221675203294</c:v>
                </c:pt>
                <c:pt idx="1621">
                  <c:v>-89.673414791734984</c:v>
                </c:pt>
                <c:pt idx="1622">
                  <c:v>-89.673607678459845</c:v>
                </c:pt>
                <c:pt idx="1623">
                  <c:v>-89.673800335790744</c:v>
                </c:pt>
                <c:pt idx="1624">
                  <c:v>-89.67399276413957</c:v>
                </c:pt>
                <c:pt idx="1625">
                  <c:v>-89.674184963917227</c:v>
                </c:pt>
                <c:pt idx="1626">
                  <c:v>-89.674376935533616</c:v>
                </c:pt>
                <c:pt idx="1627">
                  <c:v>-89.674568679397638</c:v>
                </c:pt>
                <c:pt idx="1628">
                  <c:v>-89.67476019591723</c:v>
                </c:pt>
                <c:pt idx="1629">
                  <c:v>-89.674951485499349</c:v>
                </c:pt>
                <c:pt idx="1630">
                  <c:v>-89.675142548549971</c:v>
                </c:pt>
                <c:pt idx="1631">
                  <c:v>-89.675333385474076</c:v>
                </c:pt>
                <c:pt idx="1632">
                  <c:v>-89.675523996675722</c:v>
                </c:pt>
                <c:pt idx="1633">
                  <c:v>-89.67571438255797</c:v>
                </c:pt>
                <c:pt idx="1634">
                  <c:v>-89.67590454352289</c:v>
                </c:pt>
                <c:pt idx="1635">
                  <c:v>-89.676094479971653</c:v>
                </c:pt>
                <c:pt idx="1636">
                  <c:v>-89.676284192304394</c:v>
                </c:pt>
                <c:pt idx="1637">
                  <c:v>-89.676473680920353</c:v>
                </c:pt>
                <c:pt idx="1638">
                  <c:v>-89.67666294621776</c:v>
                </c:pt>
                <c:pt idx="1639">
                  <c:v>-89.676851988593981</c:v>
                </c:pt>
                <c:pt idx="1640">
                  <c:v>-89.677040808445341</c:v>
                </c:pt>
                <c:pt idx="1641">
                  <c:v>-89.677229406167285</c:v>
                </c:pt>
                <c:pt idx="1642">
                  <c:v>-89.677417782154251</c:v>
                </c:pt>
                <c:pt idx="1643">
                  <c:v>-89.677605936799807</c:v>
                </c:pt>
                <c:pt idx="1644">
                  <c:v>-89.677793870496544</c:v>
                </c:pt>
                <c:pt idx="1645">
                  <c:v>-89.677981583636111</c:v>
                </c:pt>
                <c:pt idx="1646">
                  <c:v>-89.678169076609265</c:v>
                </c:pt>
                <c:pt idx="1647">
                  <c:v>-89.678356349805796</c:v>
                </c:pt>
                <c:pt idx="1648">
                  <c:v>-89.678543403614583</c:v>
                </c:pt>
                <c:pt idx="1649">
                  <c:v>-89.678730238423597</c:v>
                </c:pt>
                <c:pt idx="1650">
                  <c:v>-89.678916854619871</c:v>
                </c:pt>
                <c:pt idx="1651">
                  <c:v>-89.679103252589528</c:v>
                </c:pt>
                <c:pt idx="1652">
                  <c:v>-89.679289432717738</c:v>
                </c:pt>
                <c:pt idx="1653">
                  <c:v>-89.679475395388835</c:v>
                </c:pt>
                <c:pt idx="1654">
                  <c:v>-89.679661140986184</c:v>
                </c:pt>
                <c:pt idx="1655">
                  <c:v>-89.679846669892257</c:v>
                </c:pt>
                <c:pt idx="1656">
                  <c:v>-89.680031982488629</c:v>
                </c:pt>
                <c:pt idx="1657">
                  <c:v>-89.680217079155994</c:v>
                </c:pt>
                <c:pt idx="1658">
                  <c:v>-89.680401960274082</c:v>
                </c:pt>
                <c:pt idx="1659">
                  <c:v>-89.68058662622181</c:v>
                </c:pt>
                <c:pt idx="1660">
                  <c:v>-89.680771077377145</c:v>
                </c:pt>
                <c:pt idx="1661">
                  <c:v>-89.68095531411717</c:v>
                </c:pt>
                <c:pt idx="1662">
                  <c:v>-89.681139336818106</c:v>
                </c:pt>
                <c:pt idx="1663">
                  <c:v>-89.681323145855274</c:v>
                </c:pt>
                <c:pt idx="1664">
                  <c:v>-89.681506741603087</c:v>
                </c:pt>
                <c:pt idx="1665">
                  <c:v>-89.681690124435121</c:v>
                </c:pt>
                <c:pt idx="1666">
                  <c:v>-89.68187329472407</c:v>
                </c:pt>
                <c:pt idx="1667">
                  <c:v>-89.682056252841718</c:v>
                </c:pt>
                <c:pt idx="1668">
                  <c:v>-89.682238999158997</c:v>
                </c:pt>
                <c:pt idx="1669">
                  <c:v>-89.682421534045986</c:v>
                </c:pt>
                <c:pt idx="1670">
                  <c:v>-89.682603857871868</c:v>
                </c:pt>
                <c:pt idx="1671">
                  <c:v>-89.682785971004961</c:v>
                </c:pt>
                <c:pt idx="1672">
                  <c:v>-89.682967873812757</c:v>
                </c:pt>
                <c:pt idx="1673">
                  <c:v>-89.683149566661868</c:v>
                </c:pt>
                <c:pt idx="1674">
                  <c:v>-89.68333104991801</c:v>
                </c:pt>
                <c:pt idx="1675">
                  <c:v>-89.683512323946118</c:v>
                </c:pt>
                <c:pt idx="1676">
                  <c:v>-89.683693389110232</c:v>
                </c:pt>
                <c:pt idx="1677">
                  <c:v>-89.683874245773552</c:v>
                </c:pt>
                <c:pt idx="1678">
                  <c:v>-89.684054894298413</c:v>
                </c:pt>
                <c:pt idx="1679">
                  <c:v>-89.684235335046324</c:v>
                </c:pt>
                <c:pt idx="1680">
                  <c:v>-89.684415568377929</c:v>
                </c:pt>
                <c:pt idx="1681">
                  <c:v>-89.684595594653089</c:v>
                </c:pt>
                <c:pt idx="1682">
                  <c:v>-89.684775414230785</c:v>
                </c:pt>
                <c:pt idx="1683">
                  <c:v>-89.68495502746913</c:v>
                </c:pt>
                <c:pt idx="1684">
                  <c:v>-89.685134434725498</c:v>
                </c:pt>
                <c:pt idx="1685">
                  <c:v>-89.685313636356327</c:v>
                </c:pt>
                <c:pt idx="1686">
                  <c:v>-89.685492632717313</c:v>
                </c:pt>
                <c:pt idx="1687">
                  <c:v>-89.685671424163289</c:v>
                </c:pt>
                <c:pt idx="1688">
                  <c:v>-89.685850011048245</c:v>
                </c:pt>
                <c:pt idx="1689">
                  <c:v>-89.686028393725422</c:v>
                </c:pt>
                <c:pt idx="1690">
                  <c:v>-89.68620657254715</c:v>
                </c:pt>
                <c:pt idx="1691">
                  <c:v>-89.686384547865018</c:v>
                </c:pt>
                <c:pt idx="1692">
                  <c:v>-89.686562320029765</c:v>
                </c:pt>
                <c:pt idx="1693">
                  <c:v>-89.686739889391333</c:v>
                </c:pt>
                <c:pt idx="1694">
                  <c:v>-89.686917256298827</c:v>
                </c:pt>
                <c:pt idx="1695">
                  <c:v>-89.687094421100625</c:v>
                </c:pt>
                <c:pt idx="1696">
                  <c:v>-89.687271384144196</c:v>
                </c:pt>
                <c:pt idx="1697">
                  <c:v>-89.687448145776273</c:v>
                </c:pt>
                <c:pt idx="1698">
                  <c:v>-89.687624706342788</c:v>
                </c:pt>
                <c:pt idx="1699">
                  <c:v>-89.687801066188854</c:v>
                </c:pt>
                <c:pt idx="1700">
                  <c:v>-89.687977225658798</c:v>
                </c:pt>
                <c:pt idx="1701">
                  <c:v>-89.688153185096169</c:v>
                </c:pt>
                <c:pt idx="1702">
                  <c:v>-89.68832894484369</c:v>
                </c:pt>
                <c:pt idx="1703">
                  <c:v>-89.688504505243344</c:v>
                </c:pt>
                <c:pt idx="1704">
                  <c:v>-89.688679866636292</c:v>
                </c:pt>
                <c:pt idx="1705">
                  <c:v>-89.688855029362927</c:v>
                </c:pt>
                <c:pt idx="1706">
                  <c:v>-89.689029993762873</c:v>
                </c:pt>
                <c:pt idx="1707">
                  <c:v>-89.689204760174945</c:v>
                </c:pt>
                <c:pt idx="1708">
                  <c:v>-89.689379328937207</c:v>
                </c:pt>
                <c:pt idx="1709">
                  <c:v>-89.689553700386938</c:v>
                </c:pt>
                <c:pt idx="1710">
                  <c:v>-89.689727874860637</c:v>
                </c:pt>
                <c:pt idx="1711">
                  <c:v>-89.689901852694078</c:v>
                </c:pt>
                <c:pt idx="1712">
                  <c:v>-89.690075634222211</c:v>
                </c:pt>
                <c:pt idx="1713">
                  <c:v>-89.690249219779233</c:v>
                </c:pt>
                <c:pt idx="1714">
                  <c:v>-89.690422609698615</c:v>
                </c:pt>
                <c:pt idx="1715">
                  <c:v>-89.69059580431302</c:v>
                </c:pt>
                <c:pt idx="1716">
                  <c:v>-89.690768803954398</c:v>
                </c:pt>
                <c:pt idx="1717">
                  <c:v>-89.690941608953892</c:v>
                </c:pt>
                <c:pt idx="1718">
                  <c:v>-89.691114219641946</c:v>
                </c:pt>
                <c:pt idx="1719">
                  <c:v>-89.691286636348195</c:v>
                </c:pt>
                <c:pt idx="1720">
                  <c:v>-89.691458859401578</c:v>
                </c:pt>
                <c:pt idx="1721">
                  <c:v>-89.691630889130252</c:v>
                </c:pt>
                <c:pt idx="1722">
                  <c:v>-89.691802725861621</c:v>
                </c:pt>
                <c:pt idx="1723">
                  <c:v>-89.691974369922391</c:v>
                </c:pt>
                <c:pt idx="1724">
                  <c:v>-89.692145821638462</c:v>
                </c:pt>
                <c:pt idx="1725">
                  <c:v>-89.692317081335077</c:v>
                </c:pt>
                <c:pt idx="1726">
                  <c:v>-89.692488149336654</c:v>
                </c:pt>
                <c:pt idx="1727">
                  <c:v>-89.692659025966933</c:v>
                </c:pt>
                <c:pt idx="1728">
                  <c:v>-89.692829711548924</c:v>
                </c:pt>
                <c:pt idx="1729">
                  <c:v>-89.693000206404861</c:v>
                </c:pt>
                <c:pt idx="1730">
                  <c:v>-89.693170510856262</c:v>
                </c:pt>
                <c:pt idx="1731">
                  <c:v>-89.693340625223982</c:v>
                </c:pt>
                <c:pt idx="1732">
                  <c:v>-89.693510549828048</c:v>
                </c:pt>
                <c:pt idx="1733">
                  <c:v>-89.693680284987863</c:v>
                </c:pt>
                <c:pt idx="1734">
                  <c:v>-89.693849831022035</c:v>
                </c:pt>
                <c:pt idx="1735">
                  <c:v>-89.69401918824849</c:v>
                </c:pt>
                <c:pt idx="1736">
                  <c:v>-89.694188356984441</c:v>
                </c:pt>
                <c:pt idx="1737">
                  <c:v>-89.694357337546364</c:v>
                </c:pt>
                <c:pt idx="1738">
                  <c:v>-89.694526130250026</c:v>
                </c:pt>
                <c:pt idx="1739">
                  <c:v>-89.694694735410522</c:v>
                </c:pt>
                <c:pt idx="1740">
                  <c:v>-89.694863153342169</c:v>
                </c:pt>
                <c:pt idx="1741">
                  <c:v>-89.695031384358643</c:v>
                </c:pt>
                <c:pt idx="1742">
                  <c:v>-89.695199428772895</c:v>
                </c:pt>
                <c:pt idx="1743">
                  <c:v>-89.695367286897152</c:v>
                </c:pt>
                <c:pt idx="1744">
                  <c:v>-89.695534959042973</c:v>
                </c:pt>
                <c:pt idx="1745">
                  <c:v>-89.695702445521192</c:v>
                </c:pt>
                <c:pt idx="1746">
                  <c:v>-89.695869746641947</c:v>
                </c:pt>
                <c:pt idx="1747">
                  <c:v>-89.696036862714706</c:v>
                </c:pt>
                <c:pt idx="1748">
                  <c:v>-89.696203794048245</c:v>
                </c:pt>
                <c:pt idx="1749">
                  <c:v>-89.696370540950596</c:v>
                </c:pt>
                <c:pt idx="1750">
                  <c:v>-89.696537103729156</c:v>
                </c:pt>
                <c:pt idx="1751">
                  <c:v>-89.696703482690637</c:v>
                </c:pt>
                <c:pt idx="1752">
                  <c:v>-89.696869678141056</c:v>
                </c:pt>
                <c:pt idx="1753">
                  <c:v>-89.697035690385704</c:v>
                </c:pt>
                <c:pt idx="1754">
                  <c:v>-89.697201519729248</c:v>
                </c:pt>
                <c:pt idx="1755">
                  <c:v>-89.697367166475644</c:v>
                </c:pt>
                <c:pt idx="1756">
                  <c:v>-89.697532630928194</c:v>
                </c:pt>
                <c:pt idx="1757">
                  <c:v>-89.697697913389518</c:v>
                </c:pt>
                <c:pt idx="1758">
                  <c:v>-89.697863014161541</c:v>
                </c:pt>
                <c:pt idx="1759">
                  <c:v>-89.698027933545532</c:v>
                </c:pt>
                <c:pt idx="1760">
                  <c:v>-89.698192671842122</c:v>
                </c:pt>
                <c:pt idx="1761">
                  <c:v>-89.698357229351203</c:v>
                </c:pt>
                <c:pt idx="1762">
                  <c:v>-89.698521606372069</c:v>
                </c:pt>
                <c:pt idx="1763">
                  <c:v>-89.698685803203318</c:v>
                </c:pt>
                <c:pt idx="1764">
                  <c:v>-89.698849820142883</c:v>
                </c:pt>
                <c:pt idx="1765">
                  <c:v>-89.699013657488038</c:v>
                </c:pt>
                <c:pt idx="1766">
                  <c:v>-89.699177315535422</c:v>
                </c:pt>
                <c:pt idx="1767">
                  <c:v>-89.699340794580991</c:v>
                </c:pt>
                <c:pt idx="1768">
                  <c:v>-89.699504094920059</c:v>
                </c:pt>
                <c:pt idx="1769">
                  <c:v>-89.699667216847274</c:v>
                </c:pt>
                <c:pt idx="1770">
                  <c:v>-89.69983016065666</c:v>
                </c:pt>
                <c:pt idx="1771">
                  <c:v>-89.699992926641556</c:v>
                </c:pt>
                <c:pt idx="1772">
                  <c:v>-89.700155515094664</c:v>
                </c:pt>
                <c:pt idx="1773">
                  <c:v>-89.70031792630806</c:v>
                </c:pt>
                <c:pt idx="1774">
                  <c:v>-89.700480160573179</c:v>
                </c:pt>
                <c:pt idx="1775">
                  <c:v>-89.700642218180775</c:v>
                </c:pt>
                <c:pt idx="1776">
                  <c:v>-89.700804099420992</c:v>
                </c:pt>
                <c:pt idx="1777">
                  <c:v>-89.700965804583305</c:v>
                </c:pt>
                <c:pt idx="1778">
                  <c:v>-89.70112733395662</c:v>
                </c:pt>
                <c:pt idx="1779">
                  <c:v>-89.701288687829134</c:v>
                </c:pt>
                <c:pt idx="1780">
                  <c:v>-89.701449866488431</c:v>
                </c:pt>
                <c:pt idx="1781">
                  <c:v>-89.701610870221501</c:v>
                </c:pt>
                <c:pt idx="1782">
                  <c:v>-89.701771699314648</c:v>
                </c:pt>
                <c:pt idx="1783">
                  <c:v>-89.701932354053582</c:v>
                </c:pt>
                <c:pt idx="1784">
                  <c:v>-89.702092834723373</c:v>
                </c:pt>
                <c:pt idx="1785">
                  <c:v>-89.702253141608509</c:v>
                </c:pt>
                <c:pt idx="1786">
                  <c:v>-89.702413274992765</c:v>
                </c:pt>
                <c:pt idx="1787">
                  <c:v>-89.702573235159377</c:v>
                </c:pt>
                <c:pt idx="1788">
                  <c:v>-89.702733022390944</c:v>
                </c:pt>
                <c:pt idx="1789">
                  <c:v>-89.702892636969395</c:v>
                </c:pt>
                <c:pt idx="1790">
                  <c:v>-89.703052079176118</c:v>
                </c:pt>
                <c:pt idx="1791">
                  <c:v>-89.703211349291834</c:v>
                </c:pt>
                <c:pt idx="1792">
                  <c:v>-89.703370447596697</c:v>
                </c:pt>
                <c:pt idx="1793">
                  <c:v>-89.703529374370177</c:v>
                </c:pt>
                <c:pt idx="1794">
                  <c:v>-89.703688129891233</c:v>
                </c:pt>
                <c:pt idx="1795">
                  <c:v>-89.703846714438114</c:v>
                </c:pt>
                <c:pt idx="1796">
                  <c:v>-89.704005128288543</c:v>
                </c:pt>
                <c:pt idx="1797">
                  <c:v>-89.704163371719588</c:v>
                </c:pt>
                <c:pt idx="1798">
                  <c:v>-89.70432144500775</c:v>
                </c:pt>
                <c:pt idx="1799">
                  <c:v>-89.70447934842889</c:v>
                </c:pt>
                <c:pt idx="1800">
                  <c:v>-89.704637082258316</c:v>
                </c:pt>
                <c:pt idx="1801">
                  <c:v>-89.704794646770694</c:v>
                </c:pt>
                <c:pt idx="1802">
                  <c:v>-89.704952042240123</c:v>
                </c:pt>
                <c:pt idx="1803">
                  <c:v>-89.705109268940106</c:v>
                </c:pt>
                <c:pt idx="1804">
                  <c:v>-89.705266327143548</c:v>
                </c:pt>
                <c:pt idx="1805">
                  <c:v>-89.705423217122728</c:v>
                </c:pt>
                <c:pt idx="1806">
                  <c:v>-89.705579939149388</c:v>
                </c:pt>
                <c:pt idx="1807">
                  <c:v>-89.705736493494669</c:v>
                </c:pt>
                <c:pt idx="1808">
                  <c:v>-89.705892880429118</c:v>
                </c:pt>
                <c:pt idx="1809">
                  <c:v>-89.706049100222685</c:v>
                </c:pt>
                <c:pt idx="1810">
                  <c:v>-89.706205153144722</c:v>
                </c:pt>
                <c:pt idx="1811">
                  <c:v>-89.70636103946407</c:v>
                </c:pt>
                <c:pt idx="1812">
                  <c:v>-89.706516759448931</c:v>
                </c:pt>
                <c:pt idx="1813">
                  <c:v>-89.706672313366937</c:v>
                </c:pt>
                <c:pt idx="1814">
                  <c:v>-89.706827701485153</c:v>
                </c:pt>
                <c:pt idx="1815">
                  <c:v>-89.706982924070061</c:v>
                </c:pt>
                <c:pt idx="1816">
                  <c:v>-89.707137981387561</c:v>
                </c:pt>
                <c:pt idx="1817">
                  <c:v>-89.707292873702983</c:v>
                </c:pt>
                <c:pt idx="1818">
                  <c:v>-89.707447601281146</c:v>
                </c:pt>
                <c:pt idx="1819">
                  <c:v>-89.707602164386188</c:v>
                </c:pt>
                <c:pt idx="1820">
                  <c:v>-89.707756563281777</c:v>
                </c:pt>
                <c:pt idx="1821">
                  <c:v>-89.707910798230955</c:v>
                </c:pt>
                <c:pt idx="1822">
                  <c:v>-89.708064869496241</c:v>
                </c:pt>
                <c:pt idx="1823">
                  <c:v>-89.708218777339553</c:v>
                </c:pt>
                <c:pt idx="1824">
                  <c:v>-89.708372522022273</c:v>
                </c:pt>
                <c:pt idx="1825">
                  <c:v>-89.708526103805212</c:v>
                </c:pt>
                <c:pt idx="1826">
                  <c:v>-89.708679522948643</c:v>
                </c:pt>
                <c:pt idx="1827">
                  <c:v>-89.708832779712239</c:v>
                </c:pt>
                <c:pt idx="1828">
                  <c:v>-89.70898587435515</c:v>
                </c:pt>
                <c:pt idx="1829">
                  <c:v>-89.709138807135972</c:v>
                </c:pt>
                <c:pt idx="1830">
                  <c:v>-89.70929157831273</c:v>
                </c:pt>
                <c:pt idx="1831">
                  <c:v>-89.709444188142925</c:v>
                </c:pt>
                <c:pt idx="1832">
                  <c:v>-89.709596636883475</c:v>
                </c:pt>
                <c:pt idx="1833">
                  <c:v>-89.709748924790773</c:v>
                </c:pt>
                <c:pt idx="1834">
                  <c:v>-89.709901052120657</c:v>
                </c:pt>
                <c:pt idx="1835">
                  <c:v>-89.710053019128424</c:v>
                </c:pt>
                <c:pt idx="1836">
                  <c:v>-89.710204826068832</c:v>
                </c:pt>
                <c:pt idx="1837">
                  <c:v>-89.710356473196086</c:v>
                </c:pt>
                <c:pt idx="1838">
                  <c:v>-89.710507960763834</c:v>
                </c:pt>
                <c:pt idx="1839">
                  <c:v>-89.710659289025216</c:v>
                </c:pt>
                <c:pt idx="1840">
                  <c:v>-89.710810458232828</c:v>
                </c:pt>
                <c:pt idx="1841">
                  <c:v>-89.710961468638729</c:v>
                </c:pt>
                <c:pt idx="1842">
                  <c:v>-89.711112320494422</c:v>
                </c:pt>
                <c:pt idx="1843">
                  <c:v>-89.7112630140509</c:v>
                </c:pt>
                <c:pt idx="1844">
                  <c:v>-89.7114135495586</c:v>
                </c:pt>
                <c:pt idx="1845">
                  <c:v>-89.711563927267463</c:v>
                </c:pt>
                <c:pt idx="1846">
                  <c:v>-89.711714147426875</c:v>
                </c:pt>
                <c:pt idx="1847">
                  <c:v>-89.711864210285682</c:v>
                </c:pt>
                <c:pt idx="1848">
                  <c:v>-89.712014116092249</c:v>
                </c:pt>
                <c:pt idx="1849">
                  <c:v>-89.712163865094368</c:v>
                </c:pt>
                <c:pt idx="1850">
                  <c:v>-89.712313457539338</c:v>
                </c:pt>
                <c:pt idx="1851">
                  <c:v>-89.712462893673901</c:v>
                </c:pt>
                <c:pt idx="1852">
                  <c:v>-89.712612173744333</c:v>
                </c:pt>
                <c:pt idx="1853">
                  <c:v>-89.712761297996323</c:v>
                </c:pt>
                <c:pt idx="1854">
                  <c:v>-89.712910266675124</c:v>
                </c:pt>
                <c:pt idx="1855">
                  <c:v>-89.71305908002536</c:v>
                </c:pt>
                <c:pt idx="1856">
                  <c:v>-89.713207738291274</c:v>
                </c:pt>
                <c:pt idx="1857">
                  <c:v>-89.713356241716468</c:v>
                </c:pt>
                <c:pt idx="1858">
                  <c:v>-89.713504590544133</c:v>
                </c:pt>
                <c:pt idx="1859">
                  <c:v>-89.713652785016848</c:v>
                </c:pt>
                <c:pt idx="1860">
                  <c:v>-89.713800825376794</c:v>
                </c:pt>
                <c:pt idx="1861">
                  <c:v>-89.713948711865555</c:v>
                </c:pt>
                <c:pt idx="1862">
                  <c:v>-89.714096444724262</c:v>
                </c:pt>
                <c:pt idx="1863">
                  <c:v>-89.714244024193476</c:v>
                </c:pt>
                <c:pt idx="1864">
                  <c:v>-89.714391450513332</c:v>
                </c:pt>
                <c:pt idx="1865">
                  <c:v>-89.714538723923411</c:v>
                </c:pt>
                <c:pt idx="1866">
                  <c:v>-89.714685844662796</c:v>
                </c:pt>
                <c:pt idx="1867">
                  <c:v>-89.714832812970101</c:v>
                </c:pt>
                <c:pt idx="1868">
                  <c:v>-89.714979629083388</c:v>
                </c:pt>
                <c:pt idx="1869">
                  <c:v>-89.715126293240246</c:v>
                </c:pt>
                <c:pt idx="1870">
                  <c:v>-89.715272805677813</c:v>
                </c:pt>
                <c:pt idx="1871">
                  <c:v>-89.715419166632657</c:v>
                </c:pt>
                <c:pt idx="1872">
                  <c:v>-89.715565376340876</c:v>
                </c:pt>
                <c:pt idx="1873">
                  <c:v>-89.715711435038088</c:v>
                </c:pt>
                <c:pt idx="1874">
                  <c:v>-89.715857342959453</c:v>
                </c:pt>
                <c:pt idx="1875">
                  <c:v>-89.716003100339549</c:v>
                </c:pt>
                <c:pt idx="1876">
                  <c:v>-89.716148707412543</c:v>
                </c:pt>
                <c:pt idx="1877">
                  <c:v>-89.716294164412076</c:v>
                </c:pt>
                <c:pt idx="1878">
                  <c:v>-89.716439471571334</c:v>
                </c:pt>
                <c:pt idx="1879">
                  <c:v>-89.716584629122977</c:v>
                </c:pt>
                <c:pt idx="1880">
                  <c:v>-89.71672963729921</c:v>
                </c:pt>
                <c:pt idx="1881">
                  <c:v>-89.716874496331769</c:v>
                </c:pt>
                <c:pt idx="1882">
                  <c:v>-89.717019206451866</c:v>
                </c:pt>
                <c:pt idx="1883">
                  <c:v>-89.717163767890241</c:v>
                </c:pt>
                <c:pt idx="1884">
                  <c:v>-89.717308180877183</c:v>
                </c:pt>
                <c:pt idx="1885">
                  <c:v>-89.717452445642508</c:v>
                </c:pt>
                <c:pt idx="1886">
                  <c:v>-89.717596562415508</c:v>
                </c:pt>
                <c:pt idx="1887">
                  <c:v>-89.717740531425036</c:v>
                </c:pt>
                <c:pt idx="1888">
                  <c:v>-89.717884352899461</c:v>
                </c:pt>
                <c:pt idx="1889">
                  <c:v>-89.71802802706668</c:v>
                </c:pt>
                <c:pt idx="1890">
                  <c:v>-89.718171554154125</c:v>
                </c:pt>
                <c:pt idx="1891">
                  <c:v>-89.718314934388758</c:v>
                </c:pt>
                <c:pt idx="1892">
                  <c:v>-89.718458167997042</c:v>
                </c:pt>
                <c:pt idx="1893">
                  <c:v>-89.718601255205002</c:v>
                </c:pt>
                <c:pt idx="1894">
                  <c:v>-89.718744196238205</c:v>
                </c:pt>
                <c:pt idx="1895">
                  <c:v>-89.718886991321739</c:v>
                </c:pt>
                <c:pt idx="1896">
                  <c:v>-89.719029640680205</c:v>
                </c:pt>
                <c:pt idx="1897">
                  <c:v>-89.719172144537765</c:v>
                </c:pt>
                <c:pt idx="1898">
                  <c:v>-89.719314503118142</c:v>
                </c:pt>
                <c:pt idx="1899">
                  <c:v>-89.719456716644544</c:v>
                </c:pt>
                <c:pt idx="1900">
                  <c:v>-89.719598785339755</c:v>
                </c:pt>
                <c:pt idx="1901">
                  <c:v>-89.719740709426105</c:v>
                </c:pt>
                <c:pt idx="1902">
                  <c:v>-89.719882489125453</c:v>
                </c:pt>
                <c:pt idx="1903">
                  <c:v>-89.720024124659176</c:v>
                </c:pt>
                <c:pt idx="1904">
                  <c:v>-89.720165616248266</c:v>
                </c:pt>
                <c:pt idx="1905">
                  <c:v>-89.720306964113206</c:v>
                </c:pt>
                <c:pt idx="1906">
                  <c:v>-89.720448168474022</c:v>
                </c:pt>
                <c:pt idx="1907">
                  <c:v>-89.720589229550342</c:v>
                </c:pt>
                <c:pt idx="1908">
                  <c:v>-89.720730147561284</c:v>
                </c:pt>
                <c:pt idx="1909">
                  <c:v>-89.720870922725538</c:v>
                </c:pt>
                <c:pt idx="1910">
                  <c:v>-89.721011555261356</c:v>
                </c:pt>
                <c:pt idx="1911">
                  <c:v>-89.72115204538656</c:v>
                </c:pt>
                <c:pt idx="1912">
                  <c:v>-89.721292393318478</c:v>
                </c:pt>
                <c:pt idx="1913">
                  <c:v>-89.721432599274024</c:v>
                </c:pt>
                <c:pt idx="1914">
                  <c:v>-89.721572663469672</c:v>
                </c:pt>
                <c:pt idx="1915">
                  <c:v>-89.721712586121456</c:v>
                </c:pt>
                <c:pt idx="1916">
                  <c:v>-89.721852367444939</c:v>
                </c:pt>
                <c:pt idx="1917">
                  <c:v>-89.721992007655288</c:v>
                </c:pt>
                <c:pt idx="1918">
                  <c:v>-89.722131506967187</c:v>
                </c:pt>
                <c:pt idx="1919">
                  <c:v>-89.722270865594908</c:v>
                </c:pt>
                <c:pt idx="1920">
                  <c:v>-89.72241008375228</c:v>
                </c:pt>
                <c:pt idx="1921">
                  <c:v>-89.722549161652722</c:v>
                </c:pt>
                <c:pt idx="1922">
                  <c:v>-89.72268809950917</c:v>
                </c:pt>
                <c:pt idx="1923">
                  <c:v>-89.722826897534162</c:v>
                </c:pt>
                <c:pt idx="1924">
                  <c:v>-89.722965555939808</c:v>
                </c:pt>
                <c:pt idx="1925">
                  <c:v>-89.723104074937751</c:v>
                </c:pt>
                <c:pt idx="1926">
                  <c:v>-89.72324245473925</c:v>
                </c:pt>
                <c:pt idx="1927">
                  <c:v>-89.723380695555079</c:v>
                </c:pt>
                <c:pt idx="1928">
                  <c:v>-89.723518797595659</c:v>
                </c:pt>
                <c:pt idx="1929">
                  <c:v>-89.723656761070899</c:v>
                </c:pt>
                <c:pt idx="1930">
                  <c:v>-89.72379458619038</c:v>
                </c:pt>
                <c:pt idx="1931">
                  <c:v>-89.723932273163172</c:v>
                </c:pt>
                <c:pt idx="1932">
                  <c:v>-89.724069822197933</c:v>
                </c:pt>
                <c:pt idx="1933">
                  <c:v>-89.72420723350298</c:v>
                </c:pt>
                <c:pt idx="1934">
                  <c:v>-89.724344507286105</c:v>
                </c:pt>
                <c:pt idx="1935">
                  <c:v>-89.724481643754743</c:v>
                </c:pt>
                <c:pt idx="1936">
                  <c:v>-89.724618643115875</c:v>
                </c:pt>
                <c:pt idx="1937">
                  <c:v>-89.724755505576098</c:v>
                </c:pt>
                <c:pt idx="1938">
                  <c:v>-89.72489223134157</c:v>
                </c:pt>
                <c:pt idx="1939">
                  <c:v>-89.72502882061805</c:v>
                </c:pt>
                <c:pt idx="1940">
                  <c:v>-89.725165273610841</c:v>
                </c:pt>
                <c:pt idx="1941">
                  <c:v>-89.725301590524879</c:v>
                </c:pt>
                <c:pt idx="1942">
                  <c:v>-89.725437771564685</c:v>
                </c:pt>
                <c:pt idx="1943">
                  <c:v>-89.725573816934329</c:v>
                </c:pt>
                <c:pt idx="1944">
                  <c:v>-89.725709726837508</c:v>
                </c:pt>
                <c:pt idx="1945">
                  <c:v>-89.725845501477494</c:v>
                </c:pt>
                <c:pt idx="1946">
                  <c:v>-89.725981141057161</c:v>
                </c:pt>
                <c:pt idx="1947">
                  <c:v>-89.726116645778944</c:v>
                </c:pt>
                <c:pt idx="1948">
                  <c:v>-89.726252015844921</c:v>
                </c:pt>
                <c:pt idx="1949">
                  <c:v>-89.726387251456714</c:v>
                </c:pt>
                <c:pt idx="1950">
                  <c:v>-89.726522352815593</c:v>
                </c:pt>
                <c:pt idx="1951">
                  <c:v>-89.726657320122371</c:v>
                </c:pt>
                <c:pt idx="1952">
                  <c:v>-89.72679215357752</c:v>
                </c:pt>
                <c:pt idx="1953">
                  <c:v>-89.72692685338103</c:v>
                </c:pt>
                <c:pt idx="1954">
                  <c:v>-89.727061419732564</c:v>
                </c:pt>
                <c:pt idx="1955">
                  <c:v>-89.727195852831343</c:v>
                </c:pt>
                <c:pt idx="1956">
                  <c:v>-89.72733015287622</c:v>
                </c:pt>
                <c:pt idx="1957">
                  <c:v>-89.727464320065621</c:v>
                </c:pt>
                <c:pt idx="1958">
                  <c:v>-89.727598354597589</c:v>
                </c:pt>
                <c:pt idx="1959">
                  <c:v>-89.727732256669782</c:v>
                </c:pt>
                <c:pt idx="1960">
                  <c:v>-89.727866026479461</c:v>
                </c:pt>
                <c:pt idx="1961">
                  <c:v>-89.727999664223461</c:v>
                </c:pt>
                <c:pt idx="1962">
                  <c:v>-89.728133170098261</c:v>
                </c:pt>
                <c:pt idx="1963">
                  <c:v>-89.728266544299942</c:v>
                </c:pt>
                <c:pt idx="1964">
                  <c:v>-89.728399787024188</c:v>
                </c:pt>
                <c:pt idx="1965">
                  <c:v>-89.728532898466298</c:v>
                </c:pt>
                <c:pt idx="1966">
                  <c:v>-89.728665878821175</c:v>
                </c:pt>
                <c:pt idx="1967">
                  <c:v>-89.728798728283337</c:v>
                </c:pt>
                <c:pt idx="1968">
                  <c:v>-89.728931447046932</c:v>
                </c:pt>
                <c:pt idx="1969">
                  <c:v>-89.729064035305683</c:v>
                </c:pt>
                <c:pt idx="1970">
                  <c:v>-89.729196493252999</c:v>
                </c:pt>
                <c:pt idx="1971">
                  <c:v>-89.729328821081808</c:v>
                </c:pt>
                <c:pt idx="1972">
                  <c:v>-89.729461018984736</c:v>
                </c:pt>
                <c:pt idx="1973">
                  <c:v>-89.729593087153987</c:v>
                </c:pt>
                <c:pt idx="1974">
                  <c:v>-89.729725025781406</c:v>
                </c:pt>
                <c:pt idx="1975">
                  <c:v>-89.729856835058456</c:v>
                </c:pt>
                <c:pt idx="1976">
                  <c:v>-89.729988515176188</c:v>
                </c:pt>
                <c:pt idx="1977">
                  <c:v>-89.730120066325327</c:v>
                </c:pt>
                <c:pt idx="1978">
                  <c:v>-89.730251488696169</c:v>
                </c:pt>
                <c:pt idx="1979">
                  <c:v>-89.730382782478657</c:v>
                </c:pt>
                <c:pt idx="1980">
                  <c:v>-89.730513947862406</c:v>
                </c:pt>
                <c:pt idx="1981">
                  <c:v>-89.730644985036562</c:v>
                </c:pt>
                <c:pt idx="1982">
                  <c:v>-89.730775894189975</c:v>
                </c:pt>
                <c:pt idx="1983">
                  <c:v>-89.730906675511079</c:v>
                </c:pt>
                <c:pt idx="1984">
                  <c:v>-89.731037329187956</c:v>
                </c:pt>
                <c:pt idx="1985">
                  <c:v>-89.73116785540833</c:v>
                </c:pt>
                <c:pt idx="1986">
                  <c:v>-89.731298254359515</c:v>
                </c:pt>
                <c:pt idx="1987">
                  <c:v>-89.731428526228484</c:v>
                </c:pt>
                <c:pt idx="1988">
                  <c:v>-89.731558671201867</c:v>
                </c:pt>
                <c:pt idx="1989">
                  <c:v>-89.731688689465869</c:v>
                </c:pt>
                <c:pt idx="1990">
                  <c:v>-89.731818581206369</c:v>
                </c:pt>
                <c:pt idx="1991">
                  <c:v>-89.731948346608874</c:v>
                </c:pt>
                <c:pt idx="1992">
                  <c:v>-89.732077985858524</c:v>
                </c:pt>
                <c:pt idx="1993">
                  <c:v>-89.732207499140088</c:v>
                </c:pt>
                <c:pt idx="1994">
                  <c:v>-89.732336886637981</c:v>
                </c:pt>
                <c:pt idx="1995">
                  <c:v>-89.732466148536247</c:v>
                </c:pt>
                <c:pt idx="1996">
                  <c:v>-89.732595285018618</c:v>
                </c:pt>
                <c:pt idx="1997">
                  <c:v>-89.732724296268373</c:v>
                </c:pt>
                <c:pt idx="1998">
                  <c:v>-89.732853182468517</c:v>
                </c:pt>
                <c:pt idx="1999">
                  <c:v>-89.732981943801661</c:v>
                </c:pt>
                <c:pt idx="2000">
                  <c:v>-89.73311058045006</c:v>
                </c:pt>
                <c:pt idx="2001">
                  <c:v>-89.73323909259561</c:v>
                </c:pt>
                <c:pt idx="2002">
                  <c:v>-89.733367480419886</c:v>
                </c:pt>
                <c:pt idx="2003">
                  <c:v>-89.733495744104033</c:v>
                </c:pt>
                <c:pt idx="2004">
                  <c:v>-89.733623883828926</c:v>
                </c:pt>
                <c:pt idx="2005">
                  <c:v>-89.733751899775044</c:v>
                </c:pt>
                <c:pt idx="2006">
                  <c:v>-89.733879792122508</c:v>
                </c:pt>
                <c:pt idx="2007">
                  <c:v>-89.734007561051129</c:v>
                </c:pt>
                <c:pt idx="2008">
                  <c:v>-89.734135206740305</c:v>
                </c:pt>
                <c:pt idx="2009">
                  <c:v>-89.734262729369149</c:v>
                </c:pt>
                <c:pt idx="2010">
                  <c:v>-89.734390129116363</c:v>
                </c:pt>
                <c:pt idx="2011">
                  <c:v>-89.734517406160379</c:v>
                </c:pt>
                <c:pt idx="2012">
                  <c:v>-89.7346445606792</c:v>
                </c:pt>
                <c:pt idx="2013">
                  <c:v>-89.734771592850549</c:v>
                </c:pt>
                <c:pt idx="2014">
                  <c:v>-89.734898502851763</c:v>
                </c:pt>
                <c:pt idx="2015">
                  <c:v>-89.735025290859824</c:v>
                </c:pt>
                <c:pt idx="2016">
                  <c:v>-89.735151957051443</c:v>
                </c:pt>
                <c:pt idx="2017">
                  <c:v>-89.735278501602906</c:v>
                </c:pt>
                <c:pt idx="2018">
                  <c:v>-89.735404924690201</c:v>
                </c:pt>
                <c:pt idx="2019">
                  <c:v>-89.735531226488959</c:v>
                </c:pt>
                <c:pt idx="2020">
                  <c:v>-89.735657407174486</c:v>
                </c:pt>
                <c:pt idx="2021">
                  <c:v>-89.735783466921745</c:v>
                </c:pt>
                <c:pt idx="2022">
                  <c:v>-89.735909405905332</c:v>
                </c:pt>
                <c:pt idx="2023">
                  <c:v>-89.736035224299556</c:v>
                </c:pt>
                <c:pt idx="2024">
                  <c:v>-89.736160922278358</c:v>
                </c:pt>
                <c:pt idx="2025">
                  <c:v>-89.736286500015325</c:v>
                </c:pt>
                <c:pt idx="2026">
                  <c:v>-89.736411957683771</c:v>
                </c:pt>
                <c:pt idx="2027">
                  <c:v>-89.7365372954566</c:v>
                </c:pt>
                <c:pt idx="2028">
                  <c:v>-89.736662513506431</c:v>
                </c:pt>
                <c:pt idx="2029">
                  <c:v>-89.736787612005529</c:v>
                </c:pt>
                <c:pt idx="2030">
                  <c:v>-89.736912591125858</c:v>
                </c:pt>
                <c:pt idx="2031">
                  <c:v>-89.737037451039001</c:v>
                </c:pt>
                <c:pt idx="2032">
                  <c:v>-89.737162191916269</c:v>
                </c:pt>
                <c:pt idx="2033">
                  <c:v>-89.737286813928591</c:v>
                </c:pt>
                <c:pt idx="2034">
                  <c:v>-89.737411317246597</c:v>
                </c:pt>
                <c:pt idx="2035">
                  <c:v>-89.737535702040574</c:v>
                </c:pt>
                <c:pt idx="2036">
                  <c:v>-89.737659968480514</c:v>
                </c:pt>
                <c:pt idx="2037">
                  <c:v>-89.737784116736037</c:v>
                </c:pt>
                <c:pt idx="2038">
                  <c:v>-89.737908146976466</c:v>
                </c:pt>
                <c:pt idx="2039">
                  <c:v>-89.738032059370767</c:v>
                </c:pt>
                <c:pt idx="2040">
                  <c:v>-89.738155854087637</c:v>
                </c:pt>
                <c:pt idx="2041">
                  <c:v>-89.738279531295433</c:v>
                </c:pt>
                <c:pt idx="2042">
                  <c:v>-89.738403091162127</c:v>
                </c:pt>
                <c:pt idx="2043">
                  <c:v>-89.738526533855463</c:v>
                </c:pt>
                <c:pt idx="2044">
                  <c:v>-89.738649859542789</c:v>
                </c:pt>
                <c:pt idx="2045">
                  <c:v>-89.738773068391197</c:v>
                </c:pt>
                <c:pt idx="2046">
                  <c:v>-89.738896160567393</c:v>
                </c:pt>
                <c:pt idx="2047">
                  <c:v>-89.739019136237815</c:v>
                </c:pt>
                <c:pt idx="2048">
                  <c:v>-89.739141995568573</c:v>
                </c:pt>
                <c:pt idx="2049">
                  <c:v>-89.739264738725439</c:v>
                </c:pt>
                <c:pt idx="2050">
                  <c:v>-89.739387365873881</c:v>
                </c:pt>
                <c:pt idx="2051">
                  <c:v>-89.73950987717906</c:v>
                </c:pt>
                <c:pt idx="2052">
                  <c:v>-89.739632272805835</c:v>
                </c:pt>
                <c:pt idx="2053">
                  <c:v>-89.739754552918697</c:v>
                </c:pt>
                <c:pt idx="2054">
                  <c:v>-89.739876717681867</c:v>
                </c:pt>
                <c:pt idx="2055">
                  <c:v>-89.739998767259266</c:v>
                </c:pt>
                <c:pt idx="2056">
                  <c:v>-89.740120701814448</c:v>
                </c:pt>
                <c:pt idx="2057">
                  <c:v>-89.740242521510723</c:v>
                </c:pt>
                <c:pt idx="2058">
                  <c:v>-89.740364226511048</c:v>
                </c:pt>
                <c:pt idx="2059">
                  <c:v>-89.740485816978065</c:v>
                </c:pt>
                <c:pt idx="2060">
                  <c:v>-89.740607293074149</c:v>
                </c:pt>
                <c:pt idx="2061">
                  <c:v>-89.740728654961302</c:v>
                </c:pt>
                <c:pt idx="2062">
                  <c:v>-89.740849902801301</c:v>
                </c:pt>
                <c:pt idx="2063">
                  <c:v>-89.740971036755539</c:v>
                </c:pt>
                <c:pt idx="2064">
                  <c:v>-89.741092056985153</c:v>
                </c:pt>
                <c:pt idx="2065">
                  <c:v>-89.741212963650952</c:v>
                </c:pt>
                <c:pt idx="2066">
                  <c:v>-89.741333756913448</c:v>
                </c:pt>
                <c:pt idx="2067">
                  <c:v>-89.741454436932855</c:v>
                </c:pt>
                <c:pt idx="2068">
                  <c:v>-89.741575003869073</c:v>
                </c:pt>
                <c:pt idx="2069">
                  <c:v>-89.741695457881704</c:v>
                </c:pt>
                <c:pt idx="2070">
                  <c:v>-89.741815799130038</c:v>
                </c:pt>
                <c:pt idx="2071">
                  <c:v>-89.741936027773093</c:v>
                </c:pt>
                <c:pt idx="2072">
                  <c:v>-89.742056143969563</c:v>
                </c:pt>
                <c:pt idx="2073">
                  <c:v>-89.742176147877842</c:v>
                </c:pt>
                <c:pt idx="2074">
                  <c:v>-89.742296039656026</c:v>
                </c:pt>
                <c:pt idx="2075">
                  <c:v>-89.742415819461954</c:v>
                </c:pt>
                <c:pt idx="2076">
                  <c:v>-89.742535487453083</c:v>
                </c:pt>
                <c:pt idx="2077">
                  <c:v>-89.742655043786655</c:v>
                </c:pt>
                <c:pt idx="2078">
                  <c:v>-89.74277448861956</c:v>
                </c:pt>
                <c:pt idx="2079">
                  <c:v>-89.742893822108442</c:v>
                </c:pt>
                <c:pt idx="2080">
                  <c:v>-89.743013044409608</c:v>
                </c:pt>
                <c:pt idx="2081">
                  <c:v>-89.743132155679106</c:v>
                </c:pt>
                <c:pt idx="2082">
                  <c:v>-89.743251156072645</c:v>
                </c:pt>
                <c:pt idx="2083">
                  <c:v>-89.743370045745706</c:v>
                </c:pt>
                <c:pt idx="2084">
                  <c:v>-89.743488824853415</c:v>
                </c:pt>
                <c:pt idx="2085">
                  <c:v>-89.743607493550641</c:v>
                </c:pt>
                <c:pt idx="2086">
                  <c:v>-89.743726051991956</c:v>
                </c:pt>
                <c:pt idx="2087">
                  <c:v>-89.743844500331662</c:v>
                </c:pt>
                <c:pt idx="2088">
                  <c:v>-89.743962838723704</c:v>
                </c:pt>
                <c:pt idx="2089">
                  <c:v>-89.744081067321829</c:v>
                </c:pt>
                <c:pt idx="2090">
                  <c:v>-89.744199186279445</c:v>
                </c:pt>
                <c:pt idx="2091">
                  <c:v>-89.744317195749673</c:v>
                </c:pt>
                <c:pt idx="2092">
                  <c:v>-89.744435095885379</c:v>
                </c:pt>
                <c:pt idx="2093">
                  <c:v>-89.744552886839088</c:v>
                </c:pt>
                <c:pt idx="2094">
                  <c:v>-89.744670568763098</c:v>
                </c:pt>
                <c:pt idx="2095">
                  <c:v>-89.74478814180938</c:v>
                </c:pt>
                <c:pt idx="2096">
                  <c:v>-89.744905606129677</c:v>
                </c:pt>
                <c:pt idx="2097">
                  <c:v>-89.745022961875364</c:v>
                </c:pt>
                <c:pt idx="2098">
                  <c:v>-89.745140209197615</c:v>
                </c:pt>
                <c:pt idx="2099">
                  <c:v>-89.745257348247264</c:v>
                </c:pt>
                <c:pt idx="2100">
                  <c:v>-89.745374379174919</c:v>
                </c:pt>
                <c:pt idx="2101">
                  <c:v>-89.745491302130844</c:v>
                </c:pt>
                <c:pt idx="2102">
                  <c:v>-89.745608117265093</c:v>
                </c:pt>
                <c:pt idx="2103">
                  <c:v>-89.745724824727375</c:v>
                </c:pt>
                <c:pt idx="2104">
                  <c:v>-89.745841424667162</c:v>
                </c:pt>
                <c:pt idx="2105">
                  <c:v>-89.745957917233639</c:v>
                </c:pt>
                <c:pt idx="2106">
                  <c:v>-89.746074302575707</c:v>
                </c:pt>
                <c:pt idx="2107">
                  <c:v>-89.746190580841997</c:v>
                </c:pt>
                <c:pt idx="2108">
                  <c:v>-89.746306752180871</c:v>
                </c:pt>
                <c:pt idx="2109">
                  <c:v>-89.746422816740392</c:v>
                </c:pt>
                <c:pt idx="2110">
                  <c:v>-89.74653877466838</c:v>
                </c:pt>
                <c:pt idx="2111">
                  <c:v>-89.74665462611236</c:v>
                </c:pt>
                <c:pt idx="2112">
                  <c:v>-89.746770371219583</c:v>
                </c:pt>
                <c:pt idx="2113">
                  <c:v>-89.746886010137032</c:v>
                </c:pt>
                <c:pt idx="2114">
                  <c:v>-89.747001543011436</c:v>
                </c:pt>
                <c:pt idx="2115">
                  <c:v>-89.747116969989222</c:v>
                </c:pt>
                <c:pt idx="2116">
                  <c:v>-89.747232291216562</c:v>
                </c:pt>
                <c:pt idx="2117">
                  <c:v>-89.747347506839361</c:v>
                </c:pt>
                <c:pt idx="2118">
                  <c:v>-89.747462617003251</c:v>
                </c:pt>
                <c:pt idx="2119">
                  <c:v>-89.747577621853594</c:v>
                </c:pt>
                <c:pt idx="2120">
                  <c:v>-89.74769252153547</c:v>
                </c:pt>
                <c:pt idx="2121">
                  <c:v>-89.747807316193729</c:v>
                </c:pt>
                <c:pt idx="2122">
                  <c:v>-89.747922005972939</c:v>
                </c:pt>
                <c:pt idx="2123">
                  <c:v>-89.748036591017353</c:v>
                </c:pt>
                <c:pt idx="2124">
                  <c:v>-89.748151071471014</c:v>
                </c:pt>
                <c:pt idx="2125">
                  <c:v>-89.748265447477706</c:v>
                </c:pt>
                <c:pt idx="2126">
                  <c:v>-89.748379719180903</c:v>
                </c:pt>
                <c:pt idx="2127">
                  <c:v>-89.748493886723864</c:v>
                </c:pt>
                <c:pt idx="2128">
                  <c:v>-89.748607950249536</c:v>
                </c:pt>
                <c:pt idx="2129">
                  <c:v>-89.748721909900638</c:v>
                </c:pt>
                <c:pt idx="2130">
                  <c:v>-89.748835765819621</c:v>
                </c:pt>
                <c:pt idx="2131">
                  <c:v>-89.748949518148663</c:v>
                </c:pt>
                <c:pt idx="2132">
                  <c:v>-89.749063167029675</c:v>
                </c:pt>
                <c:pt idx="2133">
                  <c:v>-89.749176712604353</c:v>
                </c:pt>
                <c:pt idx="2134">
                  <c:v>-89.74929015501408</c:v>
                </c:pt>
                <c:pt idx="2135">
                  <c:v>-89.749403494400013</c:v>
                </c:pt>
                <c:pt idx="2136">
                  <c:v>-89.749516730903025</c:v>
                </c:pt>
                <c:pt idx="2137">
                  <c:v>-89.749629864663746</c:v>
                </c:pt>
                <c:pt idx="2138">
                  <c:v>-89.749742895822564</c:v>
                </c:pt>
                <c:pt idx="2139">
                  <c:v>-89.749855824519585</c:v>
                </c:pt>
                <c:pt idx="2140">
                  <c:v>-89.749968650894658</c:v>
                </c:pt>
                <c:pt idx="2141">
                  <c:v>-89.750081375087404</c:v>
                </c:pt>
                <c:pt idx="2142">
                  <c:v>-89.750193997237147</c:v>
                </c:pt>
                <c:pt idx="2143">
                  <c:v>-89.750306517483011</c:v>
                </c:pt>
                <c:pt idx="2144">
                  <c:v>-89.750418935963822</c:v>
                </c:pt>
                <c:pt idx="2145">
                  <c:v>-89.750531252818163</c:v>
                </c:pt>
                <c:pt idx="2146">
                  <c:v>-89.750643468184379</c:v>
                </c:pt>
                <c:pt idx="2147">
                  <c:v>-89.75075558220054</c:v>
                </c:pt>
                <c:pt idx="2148">
                  <c:v>-89.750867595004507</c:v>
                </c:pt>
                <c:pt idx="2149">
                  <c:v>-89.750979506733813</c:v>
                </c:pt>
                <c:pt idx="2150">
                  <c:v>-89.751091317525834</c:v>
                </c:pt>
                <c:pt idx="2151">
                  <c:v>-89.751203027517619</c:v>
                </c:pt>
                <c:pt idx="2152">
                  <c:v>-89.751314636846018</c:v>
                </c:pt>
                <c:pt idx="2153">
                  <c:v>-89.751426145647613</c:v>
                </c:pt>
                <c:pt idx="2154">
                  <c:v>-89.751537554058729</c:v>
                </c:pt>
                <c:pt idx="2155">
                  <c:v>-89.751648862215447</c:v>
                </c:pt>
                <c:pt idx="2156">
                  <c:v>-89.751760070253638</c:v>
                </c:pt>
                <c:pt idx="2157">
                  <c:v>-89.751871178308861</c:v>
                </c:pt>
                <c:pt idx="2158">
                  <c:v>-89.7519821865165</c:v>
                </c:pt>
                <c:pt idx="2159">
                  <c:v>-89.752093095011631</c:v>
                </c:pt>
                <c:pt idx="2160">
                  <c:v>-89.752203903929114</c:v>
                </c:pt>
                <c:pt idx="2161">
                  <c:v>-89.752314613403556</c:v>
                </c:pt>
                <c:pt idx="2162">
                  <c:v>-89.752425223569361</c:v>
                </c:pt>
                <c:pt idx="2163">
                  <c:v>-89.752535734560638</c:v>
                </c:pt>
                <c:pt idx="2164">
                  <c:v>-89.752646146511282</c:v>
                </c:pt>
                <c:pt idx="2165">
                  <c:v>-89.752756459554917</c:v>
                </c:pt>
                <c:pt idx="2166">
                  <c:v>-89.752866673824954</c:v>
                </c:pt>
                <c:pt idx="2167">
                  <c:v>-89.752976789454564</c:v>
                </c:pt>
                <c:pt idx="2168">
                  <c:v>-89.753086806576661</c:v>
                </c:pt>
                <c:pt idx="2169">
                  <c:v>-89.753196725323917</c:v>
                </c:pt>
                <c:pt idx="2170">
                  <c:v>-89.753306545828806</c:v>
                </c:pt>
                <c:pt idx="2171">
                  <c:v>-89.753416268223489</c:v>
                </c:pt>
                <c:pt idx="2172">
                  <c:v>-89.753525892639971</c:v>
                </c:pt>
                <c:pt idx="2173">
                  <c:v>-89.753635419209957</c:v>
                </c:pt>
                <c:pt idx="2174">
                  <c:v>-89.75374484806494</c:v>
                </c:pt>
                <c:pt idx="2175">
                  <c:v>-89.753854179336187</c:v>
                </c:pt>
                <c:pt idx="2176">
                  <c:v>-89.753963413154707</c:v>
                </c:pt>
                <c:pt idx="2177">
                  <c:v>-89.754072549651298</c:v>
                </c:pt>
                <c:pt idx="2178">
                  <c:v>-89.754181588956484</c:v>
                </c:pt>
                <c:pt idx="2179">
                  <c:v>-89.754290531200596</c:v>
                </c:pt>
                <c:pt idx="2180">
                  <c:v>-89.754399376513717</c:v>
                </c:pt>
                <c:pt idx="2181">
                  <c:v>-89.75450812502568</c:v>
                </c:pt>
                <c:pt idx="2182">
                  <c:v>-89.754616776866115</c:v>
                </c:pt>
                <c:pt idx="2183">
                  <c:v>-89.754725332164398</c:v>
                </c:pt>
                <c:pt idx="2184">
                  <c:v>-89.754833791049691</c:v>
                </c:pt>
                <c:pt idx="2185">
                  <c:v>-89.754942153650887</c:v>
                </c:pt>
                <c:pt idx="2186">
                  <c:v>-89.755050420096694</c:v>
                </c:pt>
                <c:pt idx="2187">
                  <c:v>-89.755158590515578</c:v>
                </c:pt>
                <c:pt idx="2188">
                  <c:v>-89.755266665035734</c:v>
                </c:pt>
                <c:pt idx="2189">
                  <c:v>-89.755374643785203</c:v>
                </c:pt>
                <c:pt idx="2190">
                  <c:v>-89.75548252689174</c:v>
                </c:pt>
                <c:pt idx="2191">
                  <c:v>-89.755590314482887</c:v>
                </c:pt>
                <c:pt idx="2192">
                  <c:v>-89.755698006685947</c:v>
                </c:pt>
                <c:pt idx="2193">
                  <c:v>-89.755805603628019</c:v>
                </c:pt>
                <c:pt idx="2194">
                  <c:v>-89.75591310543598</c:v>
                </c:pt>
                <c:pt idx="2195">
                  <c:v>-89.756020512236447</c:v>
                </c:pt>
                <c:pt idx="2196">
                  <c:v>-89.75612782415584</c:v>
                </c:pt>
                <c:pt idx="2197">
                  <c:v>-89.756235041320338</c:v>
                </c:pt>
                <c:pt idx="2198">
                  <c:v>-89.756342163855905</c:v>
                </c:pt>
                <c:pt idx="2199">
                  <c:v>-89.756449191888279</c:v>
                </c:pt>
                <c:pt idx="2200">
                  <c:v>-89.756556125542971</c:v>
                </c:pt>
                <c:pt idx="2201">
                  <c:v>-89.756662964945264</c:v>
                </c:pt>
                <c:pt idx="2202">
                  <c:v>-89.75676971022024</c:v>
                </c:pt>
                <c:pt idx="2203">
                  <c:v>-89.756876361492729</c:v>
                </c:pt>
                <c:pt idx="2204">
                  <c:v>-89.75698291888736</c:v>
                </c:pt>
                <c:pt idx="2205">
                  <c:v>-89.757089382528548</c:v>
                </c:pt>
                <c:pt idx="2206">
                  <c:v>-89.757195752540483</c:v>
                </c:pt>
                <c:pt idx="2207">
                  <c:v>-89.757302029047082</c:v>
                </c:pt>
                <c:pt idx="2208">
                  <c:v>-89.757408212172123</c:v>
                </c:pt>
                <c:pt idx="2209">
                  <c:v>-89.757514302039127</c:v>
                </c:pt>
                <c:pt idx="2210">
                  <c:v>-89.7576202987714</c:v>
                </c:pt>
                <c:pt idx="2211">
                  <c:v>-89.757726202492023</c:v>
                </c:pt>
                <c:pt idx="2212">
                  <c:v>-89.757832013323863</c:v>
                </c:pt>
                <c:pt idx="2213">
                  <c:v>-89.757937731389561</c:v>
                </c:pt>
                <c:pt idx="2214">
                  <c:v>-89.758043356811584</c:v>
                </c:pt>
                <c:pt idx="2215">
                  <c:v>-89.758148889712132</c:v>
                </c:pt>
                <c:pt idx="2216">
                  <c:v>-89.758254330213191</c:v>
                </c:pt>
                <c:pt idx="2217">
                  <c:v>-89.758359678436577</c:v>
                </c:pt>
                <c:pt idx="2218">
                  <c:v>-89.758464934503863</c:v>
                </c:pt>
                <c:pt idx="2219">
                  <c:v>-89.758570098536396</c:v>
                </c:pt>
                <c:pt idx="2220">
                  <c:v>-89.758675170655309</c:v>
                </c:pt>
                <c:pt idx="2221">
                  <c:v>-89.758780150981551</c:v>
                </c:pt>
                <c:pt idx="2222">
                  <c:v>-89.758885039635857</c:v>
                </c:pt>
                <c:pt idx="2223">
                  <c:v>-89.758989836738678</c:v>
                </c:pt>
                <c:pt idx="2224">
                  <c:v>-89.759094542410381</c:v>
                </c:pt>
                <c:pt idx="2225">
                  <c:v>-89.75919915677099</c:v>
                </c:pt>
                <c:pt idx="2226">
                  <c:v>-89.759303679940416</c:v>
                </c:pt>
                <c:pt idx="2227">
                  <c:v>-89.759408112038301</c:v>
                </c:pt>
                <c:pt idx="2228">
                  <c:v>-89.759512453184087</c:v>
                </c:pt>
                <c:pt idx="2229">
                  <c:v>-89.759616703497045</c:v>
                </c:pt>
                <c:pt idx="2230">
                  <c:v>-89.759720863096177</c:v>
                </c:pt>
                <c:pt idx="2231">
                  <c:v>-89.759824932100329</c:v>
                </c:pt>
                <c:pt idx="2232">
                  <c:v>-89.759928910628105</c:v>
                </c:pt>
                <c:pt idx="2233">
                  <c:v>-89.760032798797923</c:v>
                </c:pt>
                <c:pt idx="2234">
                  <c:v>-89.760136596727975</c:v>
                </c:pt>
                <c:pt idx="2235">
                  <c:v>-89.760240304536254</c:v>
                </c:pt>
                <c:pt idx="2236">
                  <c:v>-89.760343922340553</c:v>
                </c:pt>
                <c:pt idx="2237">
                  <c:v>-89.76044745025844</c:v>
                </c:pt>
                <c:pt idx="2238">
                  <c:v>-89.760550888407323</c:v>
                </c:pt>
                <c:pt idx="2239">
                  <c:v>-89.76065423690433</c:v>
                </c:pt>
                <c:pt idx="2240">
                  <c:v>-89.760757495866457</c:v>
                </c:pt>
                <c:pt idx="2241">
                  <c:v>-89.760860665410448</c:v>
                </c:pt>
                <c:pt idx="2242">
                  <c:v>-89.760963745652887</c:v>
                </c:pt>
                <c:pt idx="2243">
                  <c:v>-89.761066736710106</c:v>
                </c:pt>
                <c:pt idx="2244">
                  <c:v>-89.761169638698263</c:v>
                </c:pt>
                <c:pt idx="2245">
                  <c:v>-89.761272451733305</c:v>
                </c:pt>
                <c:pt idx="2246">
                  <c:v>-89.761375175930993</c:v>
                </c:pt>
                <c:pt idx="2247">
                  <c:v>-89.761477811406834</c:v>
                </c:pt>
                <c:pt idx="2248">
                  <c:v>-89.761580358276234</c:v>
                </c:pt>
                <c:pt idx="2249">
                  <c:v>-89.7616828166543</c:v>
                </c:pt>
                <c:pt idx="2250">
                  <c:v>-89.76178518665597</c:v>
                </c:pt>
                <c:pt idx="2251">
                  <c:v>-89.761887468396026</c:v>
                </c:pt>
                <c:pt idx="2252">
                  <c:v>-89.761989661988963</c:v>
                </c:pt>
                <c:pt idx="2253">
                  <c:v>-89.762091767549165</c:v>
                </c:pt>
                <c:pt idx="2254">
                  <c:v>-89.762193785190775</c:v>
                </c:pt>
                <c:pt idx="2255">
                  <c:v>-89.762295715027719</c:v>
                </c:pt>
                <c:pt idx="2256">
                  <c:v>-89.762397557173784</c:v>
                </c:pt>
                <c:pt idx="2257">
                  <c:v>-89.762499311742502</c:v>
                </c:pt>
                <c:pt idx="2258">
                  <c:v>-89.762600978847232</c:v>
                </c:pt>
                <c:pt idx="2259">
                  <c:v>-89.762702558601148</c:v>
                </c:pt>
                <c:pt idx="2260">
                  <c:v>-89.762804051117214</c:v>
                </c:pt>
                <c:pt idx="2261">
                  <c:v>-89.762905456508179</c:v>
                </c:pt>
                <c:pt idx="2262">
                  <c:v>-89.763006774886662</c:v>
                </c:pt>
                <c:pt idx="2263">
                  <c:v>-89.763108006365002</c:v>
                </c:pt>
                <c:pt idx="2264">
                  <c:v>-89.763209151055406</c:v>
                </c:pt>
                <c:pt idx="2265">
                  <c:v>-89.763310209069886</c:v>
                </c:pt>
                <c:pt idx="2266">
                  <c:v>-89.763411180520194</c:v>
                </c:pt>
                <c:pt idx="2267">
                  <c:v>-89.763512065517972</c:v>
                </c:pt>
                <c:pt idx="2268">
                  <c:v>-89.763612864174647</c:v>
                </c:pt>
                <c:pt idx="2269">
                  <c:v>-89.763713576601404</c:v>
                </c:pt>
                <c:pt idx="2270">
                  <c:v>-89.763814202909288</c:v>
                </c:pt>
                <c:pt idx="2271">
                  <c:v>-89.763914743209156</c:v>
                </c:pt>
                <c:pt idx="2272">
                  <c:v>-89.764015197611627</c:v>
                </c:pt>
                <c:pt idx="2273">
                  <c:v>-89.764115566227176</c:v>
                </c:pt>
                <c:pt idx="2274">
                  <c:v>-89.764215849166092</c:v>
                </c:pt>
                <c:pt idx="2275">
                  <c:v>-89.764316046538411</c:v>
                </c:pt>
                <c:pt idx="2276">
                  <c:v>-89.764416158454054</c:v>
                </c:pt>
                <c:pt idx="2277">
                  <c:v>-89.764516185022728</c:v>
                </c:pt>
                <c:pt idx="2278">
                  <c:v>-89.7646161263539</c:v>
                </c:pt>
                <c:pt idx="2279">
                  <c:v>-89.76471598255695</c:v>
                </c:pt>
                <c:pt idx="2280">
                  <c:v>-89.764815753740976</c:v>
                </c:pt>
                <c:pt idx="2281">
                  <c:v>-89.764915440014931</c:v>
                </c:pt>
                <c:pt idx="2282">
                  <c:v>-89.765015041487601</c:v>
                </c:pt>
                <c:pt idx="2283">
                  <c:v>-89.765114558267541</c:v>
                </c:pt>
                <c:pt idx="2284">
                  <c:v>-89.765213990463153</c:v>
                </c:pt>
                <c:pt idx="2285">
                  <c:v>-89.765313338182636</c:v>
                </c:pt>
                <c:pt idx="2286">
                  <c:v>-89.765412601534024</c:v>
                </c:pt>
                <c:pt idx="2287">
                  <c:v>-89.765511780625118</c:v>
                </c:pt>
                <c:pt idx="2288">
                  <c:v>-89.76561087556361</c:v>
                </c:pt>
                <c:pt idx="2289">
                  <c:v>-89.765709886456946</c:v>
                </c:pt>
                <c:pt idx="2290">
                  <c:v>-89.765808813412391</c:v>
                </c:pt>
                <c:pt idx="2291">
                  <c:v>-89.765907656537081</c:v>
                </c:pt>
                <c:pt idx="2292">
                  <c:v>-89.766006415937909</c:v>
                </c:pt>
                <c:pt idx="2293">
                  <c:v>-89.766105091721627</c:v>
                </c:pt>
                <c:pt idx="2294">
                  <c:v>-89.766203683994789</c:v>
                </c:pt>
                <c:pt idx="2295">
                  <c:v>-89.766302192863733</c:v>
                </c:pt>
                <c:pt idx="2296">
                  <c:v>-89.766400618434673</c:v>
                </c:pt>
                <c:pt idx="2297">
                  <c:v>-89.766498960813621</c:v>
                </c:pt>
                <c:pt idx="2298">
                  <c:v>-89.766597220106405</c:v>
                </c:pt>
                <c:pt idx="2299">
                  <c:v>-89.766695396418655</c:v>
                </c:pt>
                <c:pt idx="2300">
                  <c:v>-89.766793489855871</c:v>
                </c:pt>
                <c:pt idx="2301">
                  <c:v>-89.766891500523315</c:v>
                </c:pt>
                <c:pt idx="2302">
                  <c:v>-89.766989428526102</c:v>
                </c:pt>
                <c:pt idx="2303">
                  <c:v>-89.767087273969167</c:v>
                </c:pt>
                <c:pt idx="2304">
                  <c:v>-89.767185036957287</c:v>
                </c:pt>
                <c:pt idx="2305">
                  <c:v>-89.767282717594995</c:v>
                </c:pt>
                <c:pt idx="2306">
                  <c:v>-89.767380315986713</c:v>
                </c:pt>
                <c:pt idx="2307">
                  <c:v>-89.767477832236679</c:v>
                </c:pt>
                <c:pt idx="2308">
                  <c:v>-89.767575266448901</c:v>
                </c:pt>
                <c:pt idx="2309">
                  <c:v>-89.767672618727275</c:v>
                </c:pt>
                <c:pt idx="2310">
                  <c:v>-89.767769889175483</c:v>
                </c:pt>
                <c:pt idx="2311">
                  <c:v>-89.767867077897037</c:v>
                </c:pt>
                <c:pt idx="2312">
                  <c:v>-89.767964184995307</c:v>
                </c:pt>
                <c:pt idx="2313">
                  <c:v>-89.768061210573407</c:v>
                </c:pt>
                <c:pt idx="2314">
                  <c:v>-89.768158154734394</c:v>
                </c:pt>
                <c:pt idx="2315">
                  <c:v>-89.768255017581041</c:v>
                </c:pt>
                <c:pt idx="2316">
                  <c:v>-89.768351799215992</c:v>
                </c:pt>
                <c:pt idx="2317">
                  <c:v>-89.768448499741751</c:v>
                </c:pt>
                <c:pt idx="2318">
                  <c:v>-89.768545119260594</c:v>
                </c:pt>
                <c:pt idx="2319">
                  <c:v>-89.768641657874639</c:v>
                </c:pt>
                <c:pt idx="2320">
                  <c:v>-89.768738115685863</c:v>
                </c:pt>
                <c:pt idx="2321">
                  <c:v>-89.76883449279606</c:v>
                </c:pt>
                <c:pt idx="2322">
                  <c:v>-89.768930789306793</c:v>
                </c:pt>
                <c:pt idx="2323">
                  <c:v>-89.769027005319529</c:v>
                </c:pt>
                <c:pt idx="2324">
                  <c:v>-89.76912314093552</c:v>
                </c:pt>
                <c:pt idx="2325">
                  <c:v>-89.769219196255904</c:v>
                </c:pt>
                <c:pt idx="2326">
                  <c:v>-89.769315171381564</c:v>
                </c:pt>
                <c:pt idx="2327">
                  <c:v>-89.769411066413298</c:v>
                </c:pt>
                <c:pt idx="2328">
                  <c:v>-89.769506881451662</c:v>
                </c:pt>
                <c:pt idx="2329">
                  <c:v>-89.769602616597112</c:v>
                </c:pt>
                <c:pt idx="2330">
                  <c:v>-89.769698271949864</c:v>
                </c:pt>
                <c:pt idx="2331">
                  <c:v>-89.769793847609989</c:v>
                </c:pt>
                <c:pt idx="2332">
                  <c:v>-89.769889343677463</c:v>
                </c:pt>
                <c:pt idx="2333">
                  <c:v>-89.769984760251987</c:v>
                </c:pt>
                <c:pt idx="2334">
                  <c:v>-89.770080097433151</c:v>
                </c:pt>
                <c:pt idx="2335">
                  <c:v>-89.770175355320376</c:v>
                </c:pt>
                <c:pt idx="2336">
                  <c:v>-89.770270534012909</c:v>
                </c:pt>
                <c:pt idx="2337">
                  <c:v>-89.770365633609813</c:v>
                </c:pt>
                <c:pt idx="2338">
                  <c:v>-89.770460654210027</c:v>
                </c:pt>
                <c:pt idx="2339">
                  <c:v>-89.770555595912299</c:v>
                </c:pt>
                <c:pt idx="2340">
                  <c:v>-89.770650458815197</c:v>
                </c:pt>
                <c:pt idx="2341">
                  <c:v>-89.770745243017146</c:v>
                </c:pt>
                <c:pt idx="2342">
                  <c:v>-89.770839948616413</c:v>
                </c:pt>
                <c:pt idx="2343">
                  <c:v>-89.770934575711081</c:v>
                </c:pt>
                <c:pt idx="2344">
                  <c:v>-89.771029124399078</c:v>
                </c:pt>
                <c:pt idx="2345">
                  <c:v>-89.771123594778174</c:v>
                </c:pt>
                <c:pt idx="2346">
                  <c:v>-89.77121798694597</c:v>
                </c:pt>
                <c:pt idx="2347">
                  <c:v>-89.771312300999895</c:v>
                </c:pt>
                <c:pt idx="2348">
                  <c:v>-89.771406537037237</c:v>
                </c:pt>
                <c:pt idx="2349">
                  <c:v>-89.771500695155083</c:v>
                </c:pt>
                <c:pt idx="2350">
                  <c:v>-89.771594775450438</c:v>
                </c:pt>
                <c:pt idx="2351">
                  <c:v>-89.771688778020049</c:v>
                </c:pt>
                <c:pt idx="2352">
                  <c:v>-89.771782702960564</c:v>
                </c:pt>
                <c:pt idx="2353">
                  <c:v>-89.771876550368432</c:v>
                </c:pt>
                <c:pt idx="2354">
                  <c:v>-89.771970320339989</c:v>
                </c:pt>
                <c:pt idx="2355">
                  <c:v>-89.772064012971384</c:v>
                </c:pt>
                <c:pt idx="2356">
                  <c:v>-89.772157628358585</c:v>
                </c:pt>
                <c:pt idx="2357">
                  <c:v>-89.772251166597442</c:v>
                </c:pt>
                <c:pt idx="2358">
                  <c:v>-89.77234462778361</c:v>
                </c:pt>
                <c:pt idx="2359">
                  <c:v>-89.772438012012628</c:v>
                </c:pt>
                <c:pt idx="2360">
                  <c:v>-89.772531319379809</c:v>
                </c:pt>
                <c:pt idx="2361">
                  <c:v>-89.772624549980378</c:v>
                </c:pt>
                <c:pt idx="2362">
                  <c:v>-89.772717703909379</c:v>
                </c:pt>
                <c:pt idx="2363">
                  <c:v>-89.772810781261654</c:v>
                </c:pt>
                <c:pt idx="2364">
                  <c:v>-89.772903782131991</c:v>
                </c:pt>
                <c:pt idx="2365">
                  <c:v>-89.77299670661489</c:v>
                </c:pt>
                <c:pt idx="2366">
                  <c:v>-89.773089554804812</c:v>
                </c:pt>
                <c:pt idx="2367">
                  <c:v>-89.77318232679599</c:v>
                </c:pt>
                <c:pt idx="2368">
                  <c:v>-89.773275022682526</c:v>
                </c:pt>
                <c:pt idx="2369">
                  <c:v>-89.773367642558355</c:v>
                </c:pt>
                <c:pt idx="2370">
                  <c:v>-89.773460186517298</c:v>
                </c:pt>
                <c:pt idx="2371">
                  <c:v>-89.773552654652946</c:v>
                </c:pt>
                <c:pt idx="2372">
                  <c:v>-89.773645047058793</c:v>
                </c:pt>
                <c:pt idx="2373">
                  <c:v>-89.773737363828189</c:v>
                </c:pt>
                <c:pt idx="2374">
                  <c:v>-89.773829605054289</c:v>
                </c:pt>
                <c:pt idx="2375">
                  <c:v>-89.773921770830086</c:v>
                </c:pt>
                <c:pt idx="2376">
                  <c:v>-89.774013861248477</c:v>
                </c:pt>
                <c:pt idx="2377">
                  <c:v>-89.77410587640216</c:v>
                </c:pt>
                <c:pt idx="2378">
                  <c:v>-89.774197816383705</c:v>
                </c:pt>
                <c:pt idx="2379">
                  <c:v>-89.774289681285509</c:v>
                </c:pt>
                <c:pt idx="2380">
                  <c:v>-89.774381471199831</c:v>
                </c:pt>
                <c:pt idx="2381">
                  <c:v>-89.774473186218785</c:v>
                </c:pt>
                <c:pt idx="2382">
                  <c:v>-89.774564826434286</c:v>
                </c:pt>
                <c:pt idx="2383">
                  <c:v>-89.774656391938194</c:v>
                </c:pt>
                <c:pt idx="2384">
                  <c:v>-89.774747882822098</c:v>
                </c:pt>
                <c:pt idx="2385">
                  <c:v>-89.774839299177557</c:v>
                </c:pt>
                <c:pt idx="2386">
                  <c:v>-89.774930641095878</c:v>
                </c:pt>
                <c:pt idx="2387">
                  <c:v>-89.775021908668279</c:v>
                </c:pt>
                <c:pt idx="2388">
                  <c:v>-89.775113101985795</c:v>
                </c:pt>
                <c:pt idx="2389">
                  <c:v>-89.775204221139361</c:v>
                </c:pt>
                <c:pt idx="2390">
                  <c:v>-89.7752952662197</c:v>
                </c:pt>
                <c:pt idx="2391">
                  <c:v>-89.775386237317434</c:v>
                </c:pt>
                <c:pt idx="2392">
                  <c:v>-89.775477134523015</c:v>
                </c:pt>
                <c:pt idx="2393">
                  <c:v>-89.775567957926739</c:v>
                </c:pt>
                <c:pt idx="2394">
                  <c:v>-89.775658707618788</c:v>
                </c:pt>
                <c:pt idx="2395">
                  <c:v>-89.775749383689146</c:v>
                </c:pt>
                <c:pt idx="2396">
                  <c:v>-89.775839986227723</c:v>
                </c:pt>
                <c:pt idx="2397">
                  <c:v>-89.775930515324191</c:v>
                </c:pt>
                <c:pt idx="2398">
                  <c:v>-89.776020971068149</c:v>
                </c:pt>
                <c:pt idx="2399">
                  <c:v>-89.776111353549041</c:v>
                </c:pt>
                <c:pt idx="2400">
                  <c:v>-89.77620166285611</c:v>
                </c:pt>
                <c:pt idx="2401">
                  <c:v>-89.776291899078529</c:v>
                </c:pt>
                <c:pt idx="2402">
                  <c:v>-89.776382062305274</c:v>
                </c:pt>
                <c:pt idx="2403">
                  <c:v>-89.776472152625175</c:v>
                </c:pt>
                <c:pt idx="2404">
                  <c:v>-89.776562170126951</c:v>
                </c:pt>
                <c:pt idx="2405">
                  <c:v>-89.77665211489915</c:v>
                </c:pt>
                <c:pt idx="2406">
                  <c:v>-89.776741987030206</c:v>
                </c:pt>
                <c:pt idx="2407">
                  <c:v>-89.776831786608355</c:v>
                </c:pt>
                <c:pt idx="2408">
                  <c:v>-89.776921513721746</c:v>
                </c:pt>
                <c:pt idx="2409">
                  <c:v>-89.777011168458358</c:v>
                </c:pt>
                <c:pt idx="2410">
                  <c:v>-89.77710075090603</c:v>
                </c:pt>
                <c:pt idx="2411">
                  <c:v>-89.777190261152469</c:v>
                </c:pt>
                <c:pt idx="2412">
                  <c:v>-89.777279699285202</c:v>
                </c:pt>
                <c:pt idx="2413">
                  <c:v>-89.777369065391667</c:v>
                </c:pt>
                <c:pt idx="2414">
                  <c:v>-89.77745835955912</c:v>
                </c:pt>
                <c:pt idx="2415">
                  <c:v>-89.777547581874714</c:v>
                </c:pt>
                <c:pt idx="2416">
                  <c:v>-89.777636732425407</c:v>
                </c:pt>
                <c:pt idx="2417">
                  <c:v>-89.777725811298083</c:v>
                </c:pt>
                <c:pt idx="2418">
                  <c:v>-89.777814818579415</c:v>
                </c:pt>
                <c:pt idx="2419">
                  <c:v>-89.777903754355989</c:v>
                </c:pt>
                <c:pt idx="2420">
                  <c:v>-89.777992618714222</c:v>
                </c:pt>
                <c:pt idx="2421">
                  <c:v>-89.778081411740402</c:v>
                </c:pt>
                <c:pt idx="2422">
                  <c:v>-89.778170133520689</c:v>
                </c:pt>
                <c:pt idx="2423">
                  <c:v>-89.778258784141102</c:v>
                </c:pt>
                <c:pt idx="2424">
                  <c:v>-89.778347363687459</c:v>
                </c:pt>
                <c:pt idx="2425">
                  <c:v>-89.778435872245552</c:v>
                </c:pt>
                <c:pt idx="2426">
                  <c:v>-89.778524309900945</c:v>
                </c:pt>
                <c:pt idx="2427">
                  <c:v>-89.778612676739101</c:v>
                </c:pt>
                <c:pt idx="2428">
                  <c:v>-89.778700972845314</c:v>
                </c:pt>
                <c:pt idx="2429">
                  <c:v>-89.778789198304807</c:v>
                </c:pt>
                <c:pt idx="2430">
                  <c:v>-89.778877353202589</c:v>
                </c:pt>
                <c:pt idx="2431">
                  <c:v>-89.778965437623583</c:v>
                </c:pt>
                <c:pt idx="2432">
                  <c:v>-89.779053451652544</c:v>
                </c:pt>
                <c:pt idx="2433">
                  <c:v>-89.779141395374111</c:v>
                </c:pt>
                <c:pt idx="2434">
                  <c:v>-89.779229268872783</c:v>
                </c:pt>
                <c:pt idx="2435">
                  <c:v>-89.779317072232942</c:v>
                </c:pt>
                <c:pt idx="2436">
                  <c:v>-89.779404805538775</c:v>
                </c:pt>
                <c:pt idx="2437">
                  <c:v>-89.779492468874395</c:v>
                </c:pt>
                <c:pt idx="2438">
                  <c:v>-89.779580062323745</c:v>
                </c:pt>
                <c:pt idx="2439">
                  <c:v>-89.779667585970657</c:v>
                </c:pt>
                <c:pt idx="2440">
                  <c:v>-89.779755039898816</c:v>
                </c:pt>
                <c:pt idx="2441">
                  <c:v>-89.77984242419177</c:v>
                </c:pt>
                <c:pt idx="2442">
                  <c:v>-89.77992973893295</c:v>
                </c:pt>
                <c:pt idx="2443">
                  <c:v>-89.780016984205631</c:v>
                </c:pt>
                <c:pt idx="2444">
                  <c:v>-89.780104160092947</c:v>
                </c:pt>
                <c:pt idx="2445">
                  <c:v>-89.780191266677932</c:v>
                </c:pt>
                <c:pt idx="2446">
                  <c:v>-89.780278304043478</c:v>
                </c:pt>
                <c:pt idx="2447">
                  <c:v>-89.780365272272334</c:v>
                </c:pt>
                <c:pt idx="2448">
                  <c:v>-89.780452171447109</c:v>
                </c:pt>
                <c:pt idx="2449">
                  <c:v>-89.780539001650311</c:v>
                </c:pt>
                <c:pt idx="2450">
                  <c:v>-89.780625762964291</c:v>
                </c:pt>
                <c:pt idx="2451">
                  <c:v>-89.780712455471246</c:v>
                </c:pt>
                <c:pt idx="2452">
                  <c:v>-89.780799079253313</c:v>
                </c:pt>
                <c:pt idx="2453">
                  <c:v>-89.780885634392433</c:v>
                </c:pt>
                <c:pt idx="2454">
                  <c:v>-89.780972120970432</c:v>
                </c:pt>
                <c:pt idx="2455">
                  <c:v>-89.781058539069022</c:v>
                </c:pt>
                <c:pt idx="2456">
                  <c:v>-89.781144888769774</c:v>
                </c:pt>
                <c:pt idx="2457">
                  <c:v>-89.781231170154143</c:v>
                </c:pt>
                <c:pt idx="2458">
                  <c:v>-89.781317383303403</c:v>
                </c:pt>
                <c:pt idx="2459">
                  <c:v>-89.781403528298767</c:v>
                </c:pt>
                <c:pt idx="2460">
                  <c:v>-89.781489605221296</c:v>
                </c:pt>
                <c:pt idx="2461">
                  <c:v>-89.781575614151905</c:v>
                </c:pt>
                <c:pt idx="2462">
                  <c:v>-89.781661555171354</c:v>
                </c:pt>
                <c:pt idx="2463">
                  <c:v>-89.781747428360376</c:v>
                </c:pt>
                <c:pt idx="2464">
                  <c:v>-89.78183323379946</c:v>
                </c:pt>
                <c:pt idx="2465">
                  <c:v>-89.781918971569027</c:v>
                </c:pt>
                <c:pt idx="2466">
                  <c:v>-89.782004641749381</c:v>
                </c:pt>
                <c:pt idx="2467">
                  <c:v>-89.782090244420658</c:v>
                </c:pt>
                <c:pt idx="2468">
                  <c:v>-89.782175779662907</c:v>
                </c:pt>
                <c:pt idx="2469">
                  <c:v>-89.782261247556022</c:v>
                </c:pt>
                <c:pt idx="2470">
                  <c:v>-89.782346648179754</c:v>
                </c:pt>
                <c:pt idx="2471">
                  <c:v>-89.782431981613797</c:v>
                </c:pt>
                <c:pt idx="2472">
                  <c:v>-89.782517247937633</c:v>
                </c:pt>
                <c:pt idx="2473">
                  <c:v>-89.782602447230701</c:v>
                </c:pt>
                <c:pt idx="2474">
                  <c:v>-89.78268757957224</c:v>
                </c:pt>
                <c:pt idx="2475">
                  <c:v>-89.782772645041405</c:v>
                </c:pt>
                <c:pt idx="2476">
                  <c:v>-89.782857643717236</c:v>
                </c:pt>
                <c:pt idx="2477">
                  <c:v>-89.782942575678589</c:v>
                </c:pt>
                <c:pt idx="2478">
                  <c:v>-89.783027441004279</c:v>
                </c:pt>
                <c:pt idx="2479">
                  <c:v>-89.783112239772947</c:v>
                </c:pt>
                <c:pt idx="2480">
                  <c:v>-89.783196972063095</c:v>
                </c:pt>
                <c:pt idx="2481">
                  <c:v>-89.783281637953138</c:v>
                </c:pt>
                <c:pt idx="2482">
                  <c:v>-89.783366237521349</c:v>
                </c:pt>
                <c:pt idx="2483">
                  <c:v>-89.783450770845874</c:v>
                </c:pt>
                <c:pt idx="2484">
                  <c:v>-89.78353523800476</c:v>
                </c:pt>
                <c:pt idx="2485">
                  <c:v>-89.783619639075894</c:v>
                </c:pt>
                <c:pt idx="2486">
                  <c:v>-89.783703974137083</c:v>
                </c:pt>
                <c:pt idx="2487">
                  <c:v>-89.78378824326596</c:v>
                </c:pt>
                <c:pt idx="2488">
                  <c:v>-89.783872446540101</c:v>
                </c:pt>
                <c:pt idx="2489">
                  <c:v>-89.783956584036886</c:v>
                </c:pt>
                <c:pt idx="2490">
                  <c:v>-89.784040655833635</c:v>
                </c:pt>
                <c:pt idx="2491">
                  <c:v>-89.784124662007514</c:v>
                </c:pt>
                <c:pt idx="2492">
                  <c:v>-89.784208602635587</c:v>
                </c:pt>
                <c:pt idx="2493">
                  <c:v>-89.78429247779475</c:v>
                </c:pt>
                <c:pt idx="2494">
                  <c:v>-89.784376287561869</c:v>
                </c:pt>
                <c:pt idx="2495">
                  <c:v>-89.784460032013598</c:v>
                </c:pt>
                <c:pt idx="2496">
                  <c:v>-89.784543711226533</c:v>
                </c:pt>
                <c:pt idx="2497">
                  <c:v>-89.784627325277086</c:v>
                </c:pt>
                <c:pt idx="2498">
                  <c:v>-89.784710874241625</c:v>
                </c:pt>
                <c:pt idx="2499">
                  <c:v>-89.784794358196351</c:v>
                </c:pt>
                <c:pt idx="2500">
                  <c:v>-89.784877777217346</c:v>
                </c:pt>
                <c:pt idx="2501">
                  <c:v>-89.784961131380612</c:v>
                </c:pt>
                <c:pt idx="2502">
                  <c:v>-89.785044420761963</c:v>
                </c:pt>
                <c:pt idx="2503">
                  <c:v>-89.785127645437157</c:v>
                </c:pt>
                <c:pt idx="2504">
                  <c:v>-89.78521080548181</c:v>
                </c:pt>
                <c:pt idx="2505">
                  <c:v>-89.785293900971425</c:v>
                </c:pt>
                <c:pt idx="2506">
                  <c:v>-89.785376931981375</c:v>
                </c:pt>
                <c:pt idx="2507">
                  <c:v>-89.785459898586922</c:v>
                </c:pt>
                <c:pt idx="2508">
                  <c:v>-89.785542800863212</c:v>
                </c:pt>
                <c:pt idx="2509">
                  <c:v>-89.785625638885293</c:v>
                </c:pt>
                <c:pt idx="2510">
                  <c:v>-89.78570841272807</c:v>
                </c:pt>
                <c:pt idx="2511">
                  <c:v>-89.785791122466321</c:v>
                </c:pt>
                <c:pt idx="2512">
                  <c:v>-89.785873768174724</c:v>
                </c:pt>
                <c:pt idx="2513">
                  <c:v>-89.785956349927858</c:v>
                </c:pt>
                <c:pt idx="2514">
                  <c:v>-89.786038867800173</c:v>
                </c:pt>
                <c:pt idx="2515">
                  <c:v>-89.786121321865963</c:v>
                </c:pt>
                <c:pt idx="2516">
                  <c:v>-89.786203712199494</c:v>
                </c:pt>
                <c:pt idx="2517">
                  <c:v>-89.786286038874835</c:v>
                </c:pt>
                <c:pt idx="2518">
                  <c:v>-89.786368301965979</c:v>
                </c:pt>
                <c:pt idx="2519">
                  <c:v>-89.786450501546796</c:v>
                </c:pt>
                <c:pt idx="2520">
                  <c:v>-89.786532637691025</c:v>
                </c:pt>
                <c:pt idx="2521">
                  <c:v>-89.786614710472307</c:v>
                </c:pt>
                <c:pt idx="2522">
                  <c:v>-89.786696719964198</c:v>
                </c:pt>
                <c:pt idx="2523">
                  <c:v>-89.786778666240082</c:v>
                </c:pt>
                <c:pt idx="2524">
                  <c:v>-89.786860549373259</c:v>
                </c:pt>
                <c:pt idx="2525">
                  <c:v>-89.786942369436915</c:v>
                </c:pt>
                <c:pt idx="2526">
                  <c:v>-89.787024126504136</c:v>
                </c:pt>
                <c:pt idx="2527">
                  <c:v>-89.787105820647866</c:v>
                </c:pt>
                <c:pt idx="2528">
                  <c:v>-89.787187451940937</c:v>
                </c:pt>
                <c:pt idx="2529">
                  <c:v>-89.787269020456108</c:v>
                </c:pt>
                <c:pt idx="2530">
                  <c:v>-89.787350526265982</c:v>
                </c:pt>
                <c:pt idx="2531">
                  <c:v>-89.787431969443062</c:v>
                </c:pt>
                <c:pt idx="2532">
                  <c:v>-89.787513350059754</c:v>
                </c:pt>
                <c:pt idx="2533">
                  <c:v>-89.787594668188333</c:v>
                </c:pt>
                <c:pt idx="2534">
                  <c:v>-89.787675923900977</c:v>
                </c:pt>
                <c:pt idx="2535">
                  <c:v>-89.787757117269749</c:v>
                </c:pt>
                <c:pt idx="2536">
                  <c:v>-89.787838248366583</c:v>
                </c:pt>
                <c:pt idx="2537">
                  <c:v>-89.787919317263317</c:v>
                </c:pt>
                <c:pt idx="2538">
                  <c:v>-89.788000324031714</c:v>
                </c:pt>
                <c:pt idx="2539">
                  <c:v>-89.788081268743326</c:v>
                </c:pt>
                <c:pt idx="2540">
                  <c:v>-89.78816215146972</c:v>
                </c:pt>
                <c:pt idx="2541">
                  <c:v>-89.788242972282248</c:v>
                </c:pt>
                <c:pt idx="2542">
                  <c:v>-89.788323731252234</c:v>
                </c:pt>
                <c:pt idx="2543">
                  <c:v>-89.788404428450832</c:v>
                </c:pt>
                <c:pt idx="2544">
                  <c:v>-89.788485063949096</c:v>
                </c:pt>
                <c:pt idx="2545">
                  <c:v>-89.78856563781801</c:v>
                </c:pt>
                <c:pt idx="2546">
                  <c:v>-89.788646150128415</c:v>
                </c:pt>
                <c:pt idx="2547">
                  <c:v>-89.788726600951037</c:v>
                </c:pt>
                <c:pt idx="2548">
                  <c:v>-89.78880699035652</c:v>
                </c:pt>
                <c:pt idx="2549">
                  <c:v>-89.788887318415377</c:v>
                </c:pt>
                <c:pt idx="2550">
                  <c:v>-89.788967585198037</c:v>
                </c:pt>
                <c:pt idx="2551">
                  <c:v>-89.789047790774788</c:v>
                </c:pt>
                <c:pt idx="2552">
                  <c:v>-89.789127935215845</c:v>
                </c:pt>
                <c:pt idx="2553">
                  <c:v>-89.789208018591282</c:v>
                </c:pt>
                <c:pt idx="2554">
                  <c:v>-89.789288040971087</c:v>
                </c:pt>
                <c:pt idx="2555">
                  <c:v>-89.789368002425135</c:v>
                </c:pt>
                <c:pt idx="2556">
                  <c:v>-89.789447903023202</c:v>
                </c:pt>
                <c:pt idx="2557">
                  <c:v>-89.789527742834949</c:v>
                </c:pt>
                <c:pt idx="2558">
                  <c:v>-89.789607521929923</c:v>
                </c:pt>
                <c:pt idx="2559">
                  <c:v>-89.789687240377575</c:v>
                </c:pt>
                <c:pt idx="2560">
                  <c:v>-89.789766898247251</c:v>
                </c:pt>
                <c:pt idx="2561">
                  <c:v>-89.789846495608188</c:v>
                </c:pt>
                <c:pt idx="2562">
                  <c:v>-89.789926032529522</c:v>
                </c:pt>
                <c:pt idx="2563">
                  <c:v>-89.79000550908026</c:v>
                </c:pt>
                <c:pt idx="2564">
                  <c:v>-89.790084925329353</c:v>
                </c:pt>
                <c:pt idx="2565">
                  <c:v>-89.790164281345582</c:v>
                </c:pt>
                <c:pt idx="2566">
                  <c:v>-89.790243577197671</c:v>
                </c:pt>
                <c:pt idx="2567">
                  <c:v>-89.79032281295423</c:v>
                </c:pt>
                <c:pt idx="2568">
                  <c:v>-89.790401988683769</c:v>
                </c:pt>
                <c:pt idx="2569">
                  <c:v>-89.790481104454656</c:v>
                </c:pt>
                <c:pt idx="2570">
                  <c:v>-89.79056016033519</c:v>
                </c:pt>
                <c:pt idx="2571">
                  <c:v>-89.790639156393567</c:v>
                </c:pt>
                <c:pt idx="2572">
                  <c:v>-89.790718092697873</c:v>
                </c:pt>
                <c:pt idx="2573">
                  <c:v>-89.790796969316105</c:v>
                </c:pt>
                <c:pt idx="2574">
                  <c:v>-89.790875786316107</c:v>
                </c:pt>
                <c:pt idx="2575">
                  <c:v>-89.790954543765665</c:v>
                </c:pt>
                <c:pt idx="2576">
                  <c:v>-89.79103324173245</c:v>
                </c:pt>
                <c:pt idx="2577">
                  <c:v>-89.791111880284035</c:v>
                </c:pt>
                <c:pt idx="2578">
                  <c:v>-89.791190459487879</c:v>
                </c:pt>
                <c:pt idx="2579">
                  <c:v>-89.791268979411342</c:v>
                </c:pt>
                <c:pt idx="2580">
                  <c:v>-89.791347440121712</c:v>
                </c:pt>
                <c:pt idx="2581">
                  <c:v>-89.791425841686106</c:v>
                </c:pt>
                <c:pt idx="2582">
                  <c:v>-89.791504184171615</c:v>
                </c:pt>
                <c:pt idx="2583">
                  <c:v>-89.791582467645185</c:v>
                </c:pt>
                <c:pt idx="2584">
                  <c:v>-89.79166069217365</c:v>
                </c:pt>
                <c:pt idx="2585">
                  <c:v>-89.791738857823788</c:v>
                </c:pt>
                <c:pt idx="2586">
                  <c:v>-89.791816964662246</c:v>
                </c:pt>
                <c:pt idx="2587">
                  <c:v>-89.791895012755575</c:v>
                </c:pt>
                <c:pt idx="2588">
                  <c:v>-89.791973002170209</c:v>
                </c:pt>
                <c:pt idx="2589">
                  <c:v>-89.792050932972529</c:v>
                </c:pt>
                <c:pt idx="2590">
                  <c:v>-89.792128805228742</c:v>
                </c:pt>
                <c:pt idx="2591">
                  <c:v>-89.792206619005029</c:v>
                </c:pt>
                <c:pt idx="2592">
                  <c:v>-89.792284374367441</c:v>
                </c:pt>
                <c:pt idx="2593">
                  <c:v>-89.792362071381916</c:v>
                </c:pt>
                <c:pt idx="2594">
                  <c:v>-89.792439710114294</c:v>
                </c:pt>
                <c:pt idx="2595">
                  <c:v>-89.792517290630343</c:v>
                </c:pt>
                <c:pt idx="2596">
                  <c:v>-89.792594812995702</c:v>
                </c:pt>
                <c:pt idx="2597">
                  <c:v>-89.792672277275955</c:v>
                </c:pt>
                <c:pt idx="2598">
                  <c:v>-89.792749683536513</c:v>
                </c:pt>
                <c:pt idx="2599">
                  <c:v>-89.792827031842748</c:v>
                </c:pt>
                <c:pt idx="2600">
                  <c:v>-89.792904322259929</c:v>
                </c:pt>
                <c:pt idx="2601">
                  <c:v>-89.792981554853199</c:v>
                </c:pt>
                <c:pt idx="2602">
                  <c:v>-89.79305872968763</c:v>
                </c:pt>
                <c:pt idx="2603">
                  <c:v>-89.793135846828179</c:v>
                </c:pt>
                <c:pt idx="2604">
                  <c:v>-89.79321290633969</c:v>
                </c:pt>
                <c:pt idx="2605">
                  <c:v>-89.793289908286965</c:v>
                </c:pt>
                <c:pt idx="2606">
                  <c:v>-89.793366852734678</c:v>
                </c:pt>
                <c:pt idx="2607">
                  <c:v>-89.79344373974736</c:v>
                </c:pt>
                <c:pt idx="2608">
                  <c:v>-89.793520569389528</c:v>
                </c:pt>
                <c:pt idx="2609">
                  <c:v>-89.793597341725544</c:v>
                </c:pt>
                <c:pt idx="2610">
                  <c:v>-89.793674056819697</c:v>
                </c:pt>
                <c:pt idx="2611">
                  <c:v>-89.793750714736163</c:v>
                </c:pt>
                <c:pt idx="2612">
                  <c:v>-89.793827315539048</c:v>
                </c:pt>
                <c:pt idx="2613">
                  <c:v>-89.793903859292314</c:v>
                </c:pt>
                <c:pt idx="2614">
                  <c:v>-89.793980346059911</c:v>
                </c:pt>
                <c:pt idx="2615">
                  <c:v>-89.794056775905602</c:v>
                </c:pt>
                <c:pt idx="2616">
                  <c:v>-89.794133148893096</c:v>
                </c:pt>
                <c:pt idx="2617">
                  <c:v>-89.794209465086027</c:v>
                </c:pt>
                <c:pt idx="2618">
                  <c:v>-89.79428572454789</c:v>
                </c:pt>
                <c:pt idx="2619">
                  <c:v>-89.794361927342123</c:v>
                </c:pt>
                <c:pt idx="2620">
                  <c:v>-89.794438073532035</c:v>
                </c:pt>
                <c:pt idx="2621">
                  <c:v>-89.794514163180892</c:v>
                </c:pt>
                <c:pt idx="2622">
                  <c:v>-89.794590196351791</c:v>
                </c:pt>
                <c:pt idx="2623">
                  <c:v>-89.794666173107814</c:v>
                </c:pt>
                <c:pt idx="2624">
                  <c:v>-89.794742093511871</c:v>
                </c:pt>
                <c:pt idx="2625">
                  <c:v>-89.794817957626847</c:v>
                </c:pt>
                <c:pt idx="2626">
                  <c:v>-89.794893765515496</c:v>
                </c:pt>
                <c:pt idx="2627">
                  <c:v>-89.794969517240489</c:v>
                </c:pt>
                <c:pt idx="2628">
                  <c:v>-89.795045212864395</c:v>
                </c:pt>
                <c:pt idx="2629">
                  <c:v>-89.795120852449713</c:v>
                </c:pt>
                <c:pt idx="2630">
                  <c:v>-89.795196436058802</c:v>
                </c:pt>
                <c:pt idx="2631">
                  <c:v>-89.79527196375399</c:v>
                </c:pt>
                <c:pt idx="2632">
                  <c:v>-89.795347435597463</c:v>
                </c:pt>
                <c:pt idx="2633">
                  <c:v>-89.79542285165131</c:v>
                </c:pt>
                <c:pt idx="2634">
                  <c:v>-89.795498211977602</c:v>
                </c:pt>
                <c:pt idx="2635">
                  <c:v>-89.795573516638228</c:v>
                </c:pt>
                <c:pt idx="2636">
                  <c:v>-89.795648765695049</c:v>
                </c:pt>
                <c:pt idx="2637">
                  <c:v>-89.795723959209781</c:v>
                </c:pt>
                <c:pt idx="2638">
                  <c:v>-89.795799097244071</c:v>
                </c:pt>
                <c:pt idx="2639">
                  <c:v>-89.79587417985951</c:v>
                </c:pt>
                <c:pt idx="2640">
                  <c:v>-89.795949207117559</c:v>
                </c:pt>
                <c:pt idx="2641">
                  <c:v>-89.796024179079566</c:v>
                </c:pt>
                <c:pt idx="2642">
                  <c:v>-89.796099095806852</c:v>
                </c:pt>
                <c:pt idx="2643">
                  <c:v>-89.796173957360594</c:v>
                </c:pt>
                <c:pt idx="2644">
                  <c:v>-89.796248763801898</c:v>
                </c:pt>
                <c:pt idx="2645">
                  <c:v>-89.796323515191773</c:v>
                </c:pt>
                <c:pt idx="2646">
                  <c:v>-89.796398211591168</c:v>
                </c:pt>
                <c:pt idx="2647">
                  <c:v>-89.796472853060891</c:v>
                </c:pt>
                <c:pt idx="2648">
                  <c:v>-89.796547439661694</c:v>
                </c:pt>
                <c:pt idx="2649">
                  <c:v>-89.796621971454243</c:v>
                </c:pt>
                <c:pt idx="2650">
                  <c:v>-89.796696448499091</c:v>
                </c:pt>
                <c:pt idx="2651">
                  <c:v>-89.796770870856705</c:v>
                </c:pt>
                <c:pt idx="2652">
                  <c:v>-89.79684523858748</c:v>
                </c:pt>
                <c:pt idx="2653">
                  <c:v>-89.796919551751728</c:v>
                </c:pt>
                <c:pt idx="2654">
                  <c:v>-89.796993810409631</c:v>
                </c:pt>
                <c:pt idx="2655">
                  <c:v>-89.797068014621331</c:v>
                </c:pt>
                <c:pt idx="2656">
                  <c:v>-89.797142164446825</c:v>
                </c:pt>
                <c:pt idx="2657">
                  <c:v>-89.797216259946097</c:v>
                </c:pt>
                <c:pt idx="2658">
                  <c:v>-89.797290301178975</c:v>
                </c:pt>
                <c:pt idx="2659">
                  <c:v>-89.797364288205216</c:v>
                </c:pt>
                <c:pt idx="2660">
                  <c:v>-89.797438221084519</c:v>
                </c:pt>
                <c:pt idx="2661">
                  <c:v>-89.797512099876471</c:v>
                </c:pt>
                <c:pt idx="2662">
                  <c:v>-89.797585924640572</c:v>
                </c:pt>
                <c:pt idx="2663">
                  <c:v>-89.797659695436224</c:v>
                </c:pt>
                <c:pt idx="2664">
                  <c:v>-89.797733412322771</c:v>
                </c:pt>
                <c:pt idx="2665">
                  <c:v>-89.797807075359444</c:v>
                </c:pt>
                <c:pt idx="2666">
                  <c:v>-89.797880684605403</c:v>
                </c:pt>
                <c:pt idx="2667">
                  <c:v>-89.797954240119708</c:v>
                </c:pt>
                <c:pt idx="2668">
                  <c:v>-89.798027741961334</c:v>
                </c:pt>
                <c:pt idx="2669">
                  <c:v>-89.798101190189172</c:v>
                </c:pt>
                <c:pt idx="2670">
                  <c:v>-89.798174584862053</c:v>
                </c:pt>
                <c:pt idx="2671">
                  <c:v>-89.79824792603867</c:v>
                </c:pt>
                <c:pt idx="2672">
                  <c:v>-89.798321213777683</c:v>
                </c:pt>
                <c:pt idx="2673">
                  <c:v>-89.798394448137614</c:v>
                </c:pt>
                <c:pt idx="2674">
                  <c:v>-89.798467629176926</c:v>
                </c:pt>
                <c:pt idx="2675">
                  <c:v>-89.798540756954026</c:v>
                </c:pt>
                <c:pt idx="2676">
                  <c:v>-89.798613831527177</c:v>
                </c:pt>
                <c:pt idx="2677">
                  <c:v>-89.798686852954603</c:v>
                </c:pt>
                <c:pt idx="2678">
                  <c:v>-89.798759821294411</c:v>
                </c:pt>
                <c:pt idx="2679">
                  <c:v>-89.798832736604638</c:v>
                </c:pt>
                <c:pt idx="2680">
                  <c:v>-89.79890559894325</c:v>
                </c:pt>
                <c:pt idx="2681">
                  <c:v>-89.798978408368114</c:v>
                </c:pt>
                <c:pt idx="2682">
                  <c:v>-89.799051164936984</c:v>
                </c:pt>
                <c:pt idx="2683">
                  <c:v>-89.799123868707596</c:v>
                </c:pt>
                <c:pt idx="2684">
                  <c:v>-89.799196519737535</c:v>
                </c:pt>
                <c:pt idx="2685">
                  <c:v>-89.799269118084354</c:v>
                </c:pt>
                <c:pt idx="2686">
                  <c:v>-89.799341663805478</c:v>
                </c:pt>
                <c:pt idx="2687">
                  <c:v>-89.799414156958278</c:v>
                </c:pt>
                <c:pt idx="2688">
                  <c:v>-89.799486597600037</c:v>
                </c:pt>
                <c:pt idx="2689">
                  <c:v>-89.799558985787939</c:v>
                </c:pt>
                <c:pt idx="2690">
                  <c:v>-89.799631321579113</c:v>
                </c:pt>
                <c:pt idx="2691">
                  <c:v>-89.799703605030572</c:v>
                </c:pt>
                <c:pt idx="2692">
                  <c:v>-89.799775836199274</c:v>
                </c:pt>
                <c:pt idx="2693">
                  <c:v>-89.799848015142075</c:v>
                </c:pt>
                <c:pt idx="2694">
                  <c:v>-89.799920141915749</c:v>
                </c:pt>
                <c:pt idx="2695">
                  <c:v>-89.79999221657701</c:v>
                </c:pt>
                <c:pt idx="2696">
                  <c:v>-89.800064239182461</c:v>
                </c:pt>
                <c:pt idx="2697">
                  <c:v>-89.800136209788647</c:v>
                </c:pt>
                <c:pt idx="2698">
                  <c:v>-89.800208128452013</c:v>
                </c:pt>
                <c:pt idx="2699">
                  <c:v>-89.800279995228919</c:v>
                </c:pt>
                <c:pt idx="2700">
                  <c:v>-89.80035181017567</c:v>
                </c:pt>
                <c:pt idx="2701">
                  <c:v>-89.800423573348453</c:v>
                </c:pt>
                <c:pt idx="2702">
                  <c:v>-89.800495284803418</c:v>
                </c:pt>
                <c:pt idx="2703">
                  <c:v>-89.800566944596582</c:v>
                </c:pt>
                <c:pt idx="2704">
                  <c:v>-89.800638552783937</c:v>
                </c:pt>
                <c:pt idx="2705">
                  <c:v>-89.800710109421331</c:v>
                </c:pt>
                <c:pt idx="2706">
                  <c:v>-89.800781614564585</c:v>
                </c:pt>
                <c:pt idx="2707">
                  <c:v>-89.800853068269404</c:v>
                </c:pt>
                <c:pt idx="2708">
                  <c:v>-89.800924470591454</c:v>
                </c:pt>
                <c:pt idx="2709">
                  <c:v>-89.800995821586255</c:v>
                </c:pt>
                <c:pt idx="2710">
                  <c:v>-89.80106712130933</c:v>
                </c:pt>
                <c:pt idx="2711">
                  <c:v>-89.80113836981603</c:v>
                </c:pt>
                <c:pt idx="2712">
                  <c:v>-89.801209567161706</c:v>
                </c:pt>
                <c:pt idx="2713">
                  <c:v>-89.801280713401596</c:v>
                </c:pt>
                <c:pt idx="2714">
                  <c:v>-89.801351808590823</c:v>
                </c:pt>
                <c:pt idx="2715">
                  <c:v>-89.801422852784512</c:v>
                </c:pt>
                <c:pt idx="2716">
                  <c:v>-89.801493846037644</c:v>
                </c:pt>
                <c:pt idx="2717">
                  <c:v>-89.80156478840513</c:v>
                </c:pt>
                <c:pt idx="2718">
                  <c:v>-89.801635679941825</c:v>
                </c:pt>
                <c:pt idx="2719">
                  <c:v>-89.801706520702496</c:v>
                </c:pt>
                <c:pt idx="2720">
                  <c:v>-89.801777310741784</c:v>
                </c:pt>
                <c:pt idx="2721">
                  <c:v>-89.801848050114344</c:v>
                </c:pt>
                <c:pt idx="2722">
                  <c:v>-89.80191873887469</c:v>
                </c:pt>
                <c:pt idx="2723">
                  <c:v>-89.801989377077248</c:v>
                </c:pt>
                <c:pt idx="2724">
                  <c:v>-89.802059964776419</c:v>
                </c:pt>
                <c:pt idx="2725">
                  <c:v>-89.802130502026472</c:v>
                </c:pt>
                <c:pt idx="2726">
                  <c:v>-89.802200988881623</c:v>
                </c:pt>
                <c:pt idx="2727">
                  <c:v>-89.802271425396</c:v>
                </c:pt>
                <c:pt idx="2728">
                  <c:v>-89.802341811623691</c:v>
                </c:pt>
                <c:pt idx="2729">
                  <c:v>-89.802412147618654</c:v>
                </c:pt>
                <c:pt idx="2730">
                  <c:v>-89.802482433434776</c:v>
                </c:pt>
                <c:pt idx="2731">
                  <c:v>-89.802552669125916</c:v>
                </c:pt>
                <c:pt idx="2732">
                  <c:v>-89.802622854745806</c:v>
                </c:pt>
                <c:pt idx="2733">
                  <c:v>-89.802692990348092</c:v>
                </c:pt>
                <c:pt idx="2734">
                  <c:v>-89.802763075986419</c:v>
                </c:pt>
                <c:pt idx="2735">
                  <c:v>-89.802833111714278</c:v>
                </c:pt>
                <c:pt idx="2736">
                  <c:v>-89.802903097585101</c:v>
                </c:pt>
                <c:pt idx="2737">
                  <c:v>-89.802973033652265</c:v>
                </c:pt>
                <c:pt idx="2738">
                  <c:v>-89.803042919969059</c:v>
                </c:pt>
                <c:pt idx="2739">
                  <c:v>-89.803112756588689</c:v>
                </c:pt>
                <c:pt idx="2740">
                  <c:v>-89.803182543564304</c:v>
                </c:pt>
                <c:pt idx="2741">
                  <c:v>-89.803252280948939</c:v>
                </c:pt>
                <c:pt idx="2742">
                  <c:v>-89.803321968795601</c:v>
                </c:pt>
                <c:pt idx="2743">
                  <c:v>-89.803391607157181</c:v>
                </c:pt>
                <c:pt idx="2744">
                  <c:v>-89.803461196086516</c:v>
                </c:pt>
                <c:pt idx="2745">
                  <c:v>-89.803530735636386</c:v>
                </c:pt>
                <c:pt idx="2746">
                  <c:v>-89.803600225859441</c:v>
                </c:pt>
                <c:pt idx="2747">
                  <c:v>-89.803669666808304</c:v>
                </c:pt>
                <c:pt idx="2748">
                  <c:v>-89.803739058535513</c:v>
                </c:pt>
                <c:pt idx="2749">
                  <c:v>-89.803808401093505</c:v>
                </c:pt>
                <c:pt idx="2750">
                  <c:v>-89.803877694534691</c:v>
                </c:pt>
                <c:pt idx="2751">
                  <c:v>-89.803946938911366</c:v>
                </c:pt>
                <c:pt idx="2752">
                  <c:v>-89.804016134275756</c:v>
                </c:pt>
                <c:pt idx="2753">
                  <c:v>-89.804085280680027</c:v>
                </c:pt>
                <c:pt idx="2754">
                  <c:v>-89.804154378176264</c:v>
                </c:pt>
                <c:pt idx="2755">
                  <c:v>-89.804223426816478</c:v>
                </c:pt>
                <c:pt idx="2756">
                  <c:v>-89.804292426652594</c:v>
                </c:pt>
                <c:pt idx="2757">
                  <c:v>-89.804361377736498</c:v>
                </c:pt>
                <c:pt idx="2758">
                  <c:v>-89.804430280119959</c:v>
                </c:pt>
                <c:pt idx="2759">
                  <c:v>-89.804499133854719</c:v>
                </c:pt>
                <c:pt idx="2760">
                  <c:v>-89.804567938992392</c:v>
                </c:pt>
                <c:pt idx="2761">
                  <c:v>-89.804636695584577</c:v>
                </c:pt>
                <c:pt idx="2762">
                  <c:v>-89.804705403682732</c:v>
                </c:pt>
                <c:pt idx="2763">
                  <c:v>-89.804774063338314</c:v>
                </c:pt>
                <c:pt idx="2764">
                  <c:v>-89.804842674602654</c:v>
                </c:pt>
                <c:pt idx="2765">
                  <c:v>-89.804911237527051</c:v>
                </c:pt>
                <c:pt idx="2766">
                  <c:v>-89.80497975216268</c:v>
                </c:pt>
                <c:pt idx="2767">
                  <c:v>-89.8050482185607</c:v>
                </c:pt>
                <c:pt idx="2768">
                  <c:v>-89.805116636772155</c:v>
                </c:pt>
                <c:pt idx="2769">
                  <c:v>-89.805185006848063</c:v>
                </c:pt>
                <c:pt idx="2770">
                  <c:v>-89.805253328839299</c:v>
                </c:pt>
                <c:pt idx="2771">
                  <c:v>-89.805321602796724</c:v>
                </c:pt>
                <c:pt idx="2772">
                  <c:v>-89.805389828771112</c:v>
                </c:pt>
                <c:pt idx="2773">
                  <c:v>-89.805458006813168</c:v>
                </c:pt>
                <c:pt idx="2774">
                  <c:v>-89.805526136973512</c:v>
                </c:pt>
                <c:pt idx="2775">
                  <c:v>-89.805594219302705</c:v>
                </c:pt>
                <c:pt idx="2776">
                  <c:v>-89.805662253851239</c:v>
                </c:pt>
                <c:pt idx="2777">
                  <c:v>-89.805730240669519</c:v>
                </c:pt>
                <c:pt idx="2778">
                  <c:v>-89.805798179807894</c:v>
                </c:pt>
                <c:pt idx="2779">
                  <c:v>-89.805866071316643</c:v>
                </c:pt>
                <c:pt idx="2780">
                  <c:v>-89.805933915245944</c:v>
                </c:pt>
                <c:pt idx="2781">
                  <c:v>-89.806001711645962</c:v>
                </c:pt>
                <c:pt idx="2782">
                  <c:v>-89.806069460566732</c:v>
                </c:pt>
                <c:pt idx="2783">
                  <c:v>-89.806137162058263</c:v>
                </c:pt>
                <c:pt idx="2784">
                  <c:v>-89.806204816170464</c:v>
                </c:pt>
                <c:pt idx="2785">
                  <c:v>-89.806272422953171</c:v>
                </c:pt>
                <c:pt idx="2786">
                  <c:v>-89.806339982456194</c:v>
                </c:pt>
                <c:pt idx="2787">
                  <c:v>-89.806407494729214</c:v>
                </c:pt>
                <c:pt idx="2788">
                  <c:v>-89.806474959821898</c:v>
                </c:pt>
                <c:pt idx="2789">
                  <c:v>-89.806542377783799</c:v>
                </c:pt>
                <c:pt idx="2790">
                  <c:v>-89.806609748664414</c:v>
                </c:pt>
                <c:pt idx="2791">
                  <c:v>-89.806677072513182</c:v>
                </c:pt>
                <c:pt idx="2792">
                  <c:v>-89.806744349379471</c:v>
                </c:pt>
                <c:pt idx="2793">
                  <c:v>-89.80681157931258</c:v>
                </c:pt>
                <c:pt idx="2794">
                  <c:v>-89.806878762361691</c:v>
                </c:pt>
                <c:pt idx="2795">
                  <c:v>-89.806945898576004</c:v>
                </c:pt>
                <c:pt idx="2796">
                  <c:v>-89.807012988004573</c:v>
                </c:pt>
                <c:pt idx="2797">
                  <c:v>-89.80708003069644</c:v>
                </c:pt>
                <c:pt idx="2798">
                  <c:v>-89.807147026700534</c:v>
                </c:pt>
                <c:pt idx="2799">
                  <c:v>-89.807213976065739</c:v>
                </c:pt>
                <c:pt idx="2800">
                  <c:v>-89.807280878840871</c:v>
                </c:pt>
                <c:pt idx="2801">
                  <c:v>-89.807347735074671</c:v>
                </c:pt>
                <c:pt idx="2802">
                  <c:v>-89.807414544815828</c:v>
                </c:pt>
                <c:pt idx="2803">
                  <c:v>-89.807481308112926</c:v>
                </c:pt>
                <c:pt idx="2804">
                  <c:v>-89.807548025014512</c:v>
                </c:pt>
                <c:pt idx="2805">
                  <c:v>-89.807614695569058</c:v>
                </c:pt>
                <c:pt idx="2806">
                  <c:v>-89.807681319824965</c:v>
                </c:pt>
                <c:pt idx="2807">
                  <c:v>-89.807747897830566</c:v>
                </c:pt>
                <c:pt idx="2808">
                  <c:v>-89.807814429634149</c:v>
                </c:pt>
                <c:pt idx="2809">
                  <c:v>-89.807880915283889</c:v>
                </c:pt>
                <c:pt idx="2810">
                  <c:v>-89.807947354827945</c:v>
                </c:pt>
                <c:pt idx="2811">
                  <c:v>-89.808013748314352</c:v>
                </c:pt>
                <c:pt idx="2812">
                  <c:v>-89.808080095791141</c:v>
                </c:pt>
                <c:pt idx="2813">
                  <c:v>-89.808146397306231</c:v>
                </c:pt>
                <c:pt idx="2814">
                  <c:v>-89.8082126529075</c:v>
                </c:pt>
                <c:pt idx="2815">
                  <c:v>-89.808278862642737</c:v>
                </c:pt>
                <c:pt idx="2816">
                  <c:v>-89.808345026559664</c:v>
                </c:pt>
                <c:pt idx="2817">
                  <c:v>-89.808411144705957</c:v>
                </c:pt>
                <c:pt idx="2818">
                  <c:v>-89.808477217129223</c:v>
                </c:pt>
                <c:pt idx="2819">
                  <c:v>-89.808543243877011</c:v>
                </c:pt>
                <c:pt idx="2820">
                  <c:v>-89.808609224996744</c:v>
                </c:pt>
                <c:pt idx="2821">
                  <c:v>-89.80867516053587</c:v>
                </c:pt>
                <c:pt idx="2822">
                  <c:v>-89.808741050541713</c:v>
                </c:pt>
                <c:pt idx="2823">
                  <c:v>-89.808806895061522</c:v>
                </c:pt>
                <c:pt idx="2824">
                  <c:v>-89.808872694142522</c:v>
                </c:pt>
                <c:pt idx="2825">
                  <c:v>-89.808938447831849</c:v>
                </c:pt>
                <c:pt idx="2826">
                  <c:v>-89.809004156176584</c:v>
                </c:pt>
                <c:pt idx="2827">
                  <c:v>-89.809069819223737</c:v>
                </c:pt>
                <c:pt idx="2828">
                  <c:v>-89.809135437020231</c:v>
                </c:pt>
                <c:pt idx="2829">
                  <c:v>-89.809201009612977</c:v>
                </c:pt>
                <c:pt idx="2830">
                  <c:v>-89.809266537048771</c:v>
                </c:pt>
                <c:pt idx="2831">
                  <c:v>-89.809332019374352</c:v>
                </c:pt>
                <c:pt idx="2832">
                  <c:v>-89.809397456636432</c:v>
                </c:pt>
                <c:pt idx="2833">
                  <c:v>-89.809462848881608</c:v>
                </c:pt>
                <c:pt idx="2834">
                  <c:v>-89.809528196156435</c:v>
                </c:pt>
                <c:pt idx="2835">
                  <c:v>-89.809593498507425</c:v>
                </c:pt>
                <c:pt idx="2836">
                  <c:v>-89.809658755981005</c:v>
                </c:pt>
                <c:pt idx="2837">
                  <c:v>-89.809723968623516</c:v>
                </c:pt>
                <c:pt idx="2838">
                  <c:v>-89.809789136481271</c:v>
                </c:pt>
                <c:pt idx="2839">
                  <c:v>-89.809854259600499</c:v>
                </c:pt>
                <c:pt idx="2840">
                  <c:v>-89.80991933802737</c:v>
                </c:pt>
                <c:pt idx="2841">
                  <c:v>-89.809984371808014</c:v>
                </c:pt>
                <c:pt idx="2842">
                  <c:v>-89.810049360988458</c:v>
                </c:pt>
                <c:pt idx="2843">
                  <c:v>-89.810114305614675</c:v>
                </c:pt>
                <c:pt idx="2844">
                  <c:v>-89.810179205732595</c:v>
                </c:pt>
                <c:pt idx="2845">
                  <c:v>-89.810244061388076</c:v>
                </c:pt>
                <c:pt idx="2846">
                  <c:v>-89.810308872626891</c:v>
                </c:pt>
                <c:pt idx="2847">
                  <c:v>-89.81037363949477</c:v>
                </c:pt>
                <c:pt idx="2848">
                  <c:v>-89.810438362037416</c:v>
                </c:pt>
                <c:pt idx="2849">
                  <c:v>-89.810503040300375</c:v>
                </c:pt>
                <c:pt idx="2850">
                  <c:v>-89.810567674329235</c:v>
                </c:pt>
                <c:pt idx="2851">
                  <c:v>-89.810632264169442</c:v>
                </c:pt>
                <c:pt idx="2852">
                  <c:v>-89.810696809866428</c:v>
                </c:pt>
                <c:pt idx="2853">
                  <c:v>-89.810761311465541</c:v>
                </c:pt>
                <c:pt idx="2854">
                  <c:v>-89.810825769012055</c:v>
                </c:pt>
                <c:pt idx="2855">
                  <c:v>-89.810890182551219</c:v>
                </c:pt>
                <c:pt idx="2856">
                  <c:v>-89.810954552128209</c:v>
                </c:pt>
                <c:pt idx="2857">
                  <c:v>-89.811018877788086</c:v>
                </c:pt>
                <c:pt idx="2858">
                  <c:v>-89.811083159575929</c:v>
                </c:pt>
                <c:pt idx="2859">
                  <c:v>-89.811147397536701</c:v>
                </c:pt>
                <c:pt idx="2860">
                  <c:v>-89.811211591715335</c:v>
                </c:pt>
                <c:pt idx="2861">
                  <c:v>-89.811275742156681</c:v>
                </c:pt>
                <c:pt idx="2862">
                  <c:v>-89.811339848905533</c:v>
                </c:pt>
                <c:pt idx="2863">
                  <c:v>-89.811403912006625</c:v>
                </c:pt>
                <c:pt idx="2864">
                  <c:v>-89.811467931504637</c:v>
                </c:pt>
                <c:pt idx="2865">
                  <c:v>-89.811531907444163</c:v>
                </c:pt>
                <c:pt idx="2866">
                  <c:v>-89.811595839869767</c:v>
                </c:pt>
                <c:pt idx="2867">
                  <c:v>-89.811659728825958</c:v>
                </c:pt>
                <c:pt idx="2868">
                  <c:v>-89.811723574357146</c:v>
                </c:pt>
                <c:pt idx="2869">
                  <c:v>-89.811787376507681</c:v>
                </c:pt>
                <c:pt idx="2870">
                  <c:v>-89.811851135321902</c:v>
                </c:pt>
                <c:pt idx="2871">
                  <c:v>-89.811914850844062</c:v>
                </c:pt>
                <c:pt idx="2872">
                  <c:v>-89.811978523118313</c:v>
                </c:pt>
                <c:pt idx="2873">
                  <c:v>-89.812042152188809</c:v>
                </c:pt>
                <c:pt idx="2874">
                  <c:v>-89.812105738099618</c:v>
                </c:pt>
                <c:pt idx="2875">
                  <c:v>-89.812169280894736</c:v>
                </c:pt>
                <c:pt idx="2876">
                  <c:v>-89.812232780618103</c:v>
                </c:pt>
                <c:pt idx="2877">
                  <c:v>-89.812296237313632</c:v>
                </c:pt>
                <c:pt idx="2878">
                  <c:v>-89.812359651025133</c:v>
                </c:pt>
                <c:pt idx="2879">
                  <c:v>-89.812423021796377</c:v>
                </c:pt>
                <c:pt idx="2880">
                  <c:v>-89.812486349671062</c:v>
                </c:pt>
                <c:pt idx="2881">
                  <c:v>-89.812549634692857</c:v>
                </c:pt>
                <c:pt idx="2882">
                  <c:v>-89.812612876905348</c:v>
                </c:pt>
                <c:pt idx="2883">
                  <c:v>-89.812676076352048</c:v>
                </c:pt>
                <c:pt idx="2884">
                  <c:v>-89.812739233076428</c:v>
                </c:pt>
                <c:pt idx="2885">
                  <c:v>-89.812802347121931</c:v>
                </c:pt>
                <c:pt idx="2886">
                  <c:v>-89.812865418531885</c:v>
                </c:pt>
                <c:pt idx="2887">
                  <c:v>-89.812928447349577</c:v>
                </c:pt>
                <c:pt idx="2888">
                  <c:v>-89.812991433618251</c:v>
                </c:pt>
                <c:pt idx="2889">
                  <c:v>-89.813054377381107</c:v>
                </c:pt>
                <c:pt idx="2890">
                  <c:v>-89.813117278681233</c:v>
                </c:pt>
                <c:pt idx="2891">
                  <c:v>-89.813180137561716</c:v>
                </c:pt>
                <c:pt idx="2892">
                  <c:v>-89.813242954065529</c:v>
                </c:pt>
                <c:pt idx="2893">
                  <c:v>-89.813305728235633</c:v>
                </c:pt>
                <c:pt idx="2894">
                  <c:v>-89.813368460114901</c:v>
                </c:pt>
                <c:pt idx="2895">
                  <c:v>-89.813431149746165</c:v>
                </c:pt>
                <c:pt idx="2896">
                  <c:v>-89.813493797172214</c:v>
                </c:pt>
                <c:pt idx="2897">
                  <c:v>-89.813556402435722</c:v>
                </c:pt>
                <c:pt idx="2898">
                  <c:v>-89.813618965579366</c:v>
                </c:pt>
                <c:pt idx="2899">
                  <c:v>-89.813681486645748</c:v>
                </c:pt>
                <c:pt idx="2900">
                  <c:v>-89.813743965677389</c:v>
                </c:pt>
                <c:pt idx="2901">
                  <c:v>-89.813806402716779</c:v>
                </c:pt>
                <c:pt idx="2902">
                  <c:v>-89.81386879780635</c:v>
                </c:pt>
                <c:pt idx="2903">
                  <c:v>-89.813931150988452</c:v>
                </c:pt>
                <c:pt idx="2904">
                  <c:v>-89.86060042765078</c:v>
                </c:pt>
                <c:pt idx="2905">
                  <c:v>-89.888536559815677</c:v>
                </c:pt>
                <c:pt idx="2906">
                  <c:v>-89.907139228421698</c:v>
                </c:pt>
                <c:pt idx="2907">
                  <c:v>-89.920418189428105</c:v>
                </c:pt>
                <c:pt idx="2908">
                  <c:v>-89.93037337405157</c:v>
                </c:pt>
                <c:pt idx="2909">
                  <c:v>-89.938114210237373</c:v>
                </c:pt>
                <c:pt idx="2910">
                  <c:v>-89.944305714378899</c:v>
                </c:pt>
                <c:pt idx="2911">
                  <c:v>-89.949370798611724</c:v>
                </c:pt>
                <c:pt idx="2912">
                  <c:v>-89.953591270276192</c:v>
                </c:pt>
                <c:pt idx="2913">
                  <c:v>-89.957162157791657</c:v>
                </c:pt>
                <c:pt idx="2914">
                  <c:v>-89.960222729543631</c:v>
                </c:pt>
                <c:pt idx="2915">
                  <c:v>-89.962875094118772</c:v>
                </c:pt>
                <c:pt idx="2916">
                  <c:v>-89.965195820075266</c:v>
                </c:pt>
                <c:pt idx="2917">
                  <c:v>-89.967243451863951</c:v>
                </c:pt>
                <c:pt idx="2918">
                  <c:v>-89.969063518963367</c:v>
                </c:pt>
                <c:pt idx="2919">
                  <c:v>-89.970691962354962</c:v>
                </c:pt>
                <c:pt idx="2920">
                  <c:v>-89.972157532575707</c:v>
                </c:pt>
                <c:pt idx="2921">
                  <c:v>-89.973483502325422</c:v>
                </c:pt>
                <c:pt idx="2922">
                  <c:v>-89.974688911822398</c:v>
                </c:pt>
                <c:pt idx="2923">
                  <c:v>-89.975789489171888</c:v>
                </c:pt>
                <c:pt idx="2924">
                  <c:v>-89.976798340570411</c:v>
                </c:pt>
                <c:pt idx="2925">
                  <c:v>-89.977726474813366</c:v>
                </c:pt>
                <c:pt idx="2926">
                  <c:v>-89.978583206730534</c:v>
                </c:pt>
                <c:pt idx="2927">
                  <c:v>-89.979376470947344</c:v>
                </c:pt>
                <c:pt idx="2928">
                  <c:v>-89.980113068396591</c:v>
                </c:pt>
                <c:pt idx="2929">
                  <c:v>-89.980798861816879</c:v>
                </c:pt>
                <c:pt idx="2930">
                  <c:v>-89.981438932143959</c:v>
                </c:pt>
                <c:pt idx="2931">
                  <c:v>-89.98203770462716</c:v>
                </c:pt>
                <c:pt idx="2932">
                  <c:v>-89.982599051294997</c:v>
                </c:pt>
                <c:pt idx="2933">
                  <c:v>-89.98312637478773</c:v>
                </c:pt>
                <c:pt idx="2934">
                  <c:v>-89.983622677393797</c:v>
                </c:pt>
                <c:pt idx="2935">
                  <c:v>-89.984090618249581</c:v>
                </c:pt>
                <c:pt idx="2936">
                  <c:v>-89.984532561004841</c:v>
                </c:pt>
                <c:pt idx="2937">
                  <c:v>-89.984950613757519</c:v>
                </c:pt>
                <c:pt idx="2938">
                  <c:v>-89.985346662682332</c:v>
                </c:pt>
                <c:pt idx="2939">
                  <c:v>-89.985722400485102</c:v>
                </c:pt>
                <c:pt idx="2940">
                  <c:v>-89.986079350588668</c:v>
                </c:pt>
                <c:pt idx="2941">
                  <c:v>-89.986418887778754</c:v>
                </c:pt>
                <c:pt idx="2942">
                  <c:v>-89.986742255900452</c:v>
                </c:pt>
                <c:pt idx="2943">
                  <c:v>-89.987050583084908</c:v>
                </c:pt>
                <c:pt idx="2944">
                  <c:v>-89.987344894899721</c:v>
                </c:pt>
                <c:pt idx="2945">
                  <c:v>-89.987626125745635</c:v>
                </c:pt>
                <c:pt idx="2946">
                  <c:v>-89.987895128766667</c:v>
                </c:pt>
                <c:pt idx="2947">
                  <c:v>-89.988152684494949</c:v>
                </c:pt>
                <c:pt idx="2948">
                  <c:v>-89.988399508415029</c:v>
                </c:pt>
                <c:pt idx="2949">
                  <c:v>-89.988636257601655</c:v>
                </c:pt>
                <c:pt idx="2950">
                  <c:v>-89.988863536561169</c:v>
                </c:pt>
                <c:pt idx="2951">
                  <c:v>-89.989081902385536</c:v>
                </c:pt>
                <c:pt idx="2952">
                  <c:v>-89.989291869311614</c:v>
                </c:pt>
                <c:pt idx="2953">
                  <c:v>-89.98949391276436</c:v>
                </c:pt>
                <c:pt idx="2954">
                  <c:v>-89.989688472950633</c:v>
                </c:pt>
                <c:pt idx="2955">
                  <c:v>-89.989875958061049</c:v>
                </c:pt>
                <c:pt idx="2956">
                  <c:v>-89.990056747128619</c:v>
                </c:pt>
                <c:pt idx="2957">
                  <c:v>-89.990231192586648</c:v>
                </c:pt>
                <c:pt idx="2958">
                  <c:v>-89.990399622561867</c:v>
                </c:pt>
                <c:pt idx="2959">
                  <c:v>-89.990562342934311</c:v>
                </c:pt>
                <c:pt idx="2960">
                  <c:v>-89.990719639191425</c:v>
                </c:pt>
                <c:pt idx="2961">
                  <c:v>-89.990871778099574</c:v>
                </c:pt>
                <c:pt idx="2962">
                  <c:v>-89.991019009213844</c:v>
                </c:pt>
                <c:pt idx="2963">
                  <c:v>-89.991161566244116</c:v>
                </c:pt>
                <c:pt idx="2964">
                  <c:v>-89.991299668292996</c:v>
                </c:pt>
                <c:pt idx="2965">
                  <c:v>-89.991433520979442</c:v>
                </c:pt>
                <c:pt idx="2966">
                  <c:v>-89.991563317460376</c:v>
                </c:pt>
                <c:pt idx="2967">
                  <c:v>-89.991689239360625</c:v>
                </c:pt>
                <c:pt idx="2968">
                  <c:v>-89.991811457621012</c:v>
                </c:pt>
                <c:pt idx="2969">
                  <c:v>-89.991930133272376</c:v>
                </c:pt>
                <c:pt idx="2970">
                  <c:v>-89.992045418143718</c:v>
                </c:pt>
                <c:pt idx="2971">
                  <c:v>-89.992157455509997</c:v>
                </c:pt>
                <c:pt idx="2972">
                  <c:v>-89.992266380686345</c:v>
                </c:pt>
                <c:pt idx="2973">
                  <c:v>-89.992372321573129</c:v>
                </c:pt>
                <c:pt idx="2974">
                  <c:v>-89.992475399157115</c:v>
                </c:pt>
                <c:pt idx="2975">
                  <c:v>-89.992575727972266</c:v>
                </c:pt>
                <c:pt idx="2976">
                  <c:v>-89.992673416524326</c:v>
                </c:pt>
                <c:pt idx="2977">
                  <c:v>-89.992768567682276</c:v>
                </c:pt>
                <c:pt idx="2978">
                  <c:v>-89.992861279039673</c:v>
                </c:pt>
                <c:pt idx="2979">
                  <c:v>-89.992951643248503</c:v>
                </c:pt>
                <c:pt idx="2980">
                  <c:v>-89.993039748328115</c:v>
                </c:pt>
                <c:pt idx="2981">
                  <c:v>-89.993125677951099</c:v>
                </c:pt>
                <c:pt idx="2982">
                  <c:v>-89.993209511708443</c:v>
                </c:pt>
                <c:pt idx="2983">
                  <c:v>-89.993291325355315</c:v>
                </c:pt>
                <c:pt idx="2984">
                  <c:v>-89.993371191039444</c:v>
                </c:pt>
                <c:pt idx="2985">
                  <c:v>-89.993449177513327</c:v>
                </c:pt>
                <c:pt idx="2986">
                  <c:v>-89.993525350331623</c:v>
                </c:pt>
                <c:pt idx="2987">
                  <c:v>-89.993599772034926</c:v>
                </c:pt>
                <c:pt idx="2988">
                  <c:v>-89.993672502321047</c:v>
                </c:pt>
                <c:pt idx="2989">
                  <c:v>-89.993743598204702</c:v>
                </c:pt>
                <c:pt idx="2990">
                  <c:v>-89.993813114166585</c:v>
                </c:pt>
                <c:pt idx="2991">
                  <c:v>-89.993881102292605</c:v>
                </c:pt>
                <c:pt idx="2992">
                  <c:v>-89.993947612404014</c:v>
                </c:pt>
                <c:pt idx="2993">
                  <c:v>-89.99401269217924</c:v>
                </c:pt>
                <c:pt idx="2994">
                  <c:v>-89.994076387267739</c:v>
                </c:pt>
                <c:pt idx="2995">
                  <c:v>-89.994138741396938</c:v>
                </c:pt>
                <c:pt idx="2996">
                  <c:v>-89.994199796472202</c:v>
                </c:pt>
                <c:pt idx="2997">
                  <c:v>-89.994259592670872</c:v>
                </c:pt>
                <c:pt idx="2998">
                  <c:v>-89.994318168530313</c:v>
                </c:pt>
                <c:pt idx="2999">
                  <c:v>-89.994375561030893</c:v>
                </c:pt>
                <c:pt idx="3000">
                  <c:v>-89.994431805673642</c:v>
                </c:pt>
              </c:numCache>
            </c:numRef>
          </c:yVal>
          <c:smooth val="1"/>
        </c:ser>
        <c:axId val="143489664"/>
        <c:axId val="143508224"/>
      </c:scatterChart>
      <c:valAx>
        <c:axId val="143489664"/>
        <c:scaling>
          <c:logBase val="10"/>
          <c:orientation val="minMax"/>
          <c:max val="100000"/>
          <c:min val="1000"/>
        </c:scaling>
        <c:axPos val="b"/>
        <c:majorGridlines/>
        <c:minorGridlines/>
        <c:title>
          <c:tx>
            <c:rich>
              <a:bodyPr/>
              <a:lstStyle/>
              <a:p>
                <a:pPr>
                  <a:defRPr/>
                </a:pPr>
                <a:r>
                  <a:rPr lang="en-IE"/>
                  <a:t>Frequency (Hz)</a:t>
                </a:r>
              </a:p>
            </c:rich>
          </c:tx>
          <c:layout>
            <c:manualLayout>
              <c:xMode val="edge"/>
              <c:yMode val="edge"/>
              <c:x val="0.43626660338420353"/>
              <c:y val="0.93931653543307092"/>
            </c:manualLayout>
          </c:layout>
        </c:title>
        <c:numFmt formatCode="General" sourceLinked="1"/>
        <c:tickLblPos val="low"/>
        <c:crossAx val="143508224"/>
        <c:crosses val="autoZero"/>
        <c:crossBetween val="midCat"/>
      </c:valAx>
      <c:valAx>
        <c:axId val="143508224"/>
        <c:scaling>
          <c:orientation val="minMax"/>
          <c:max val="90"/>
          <c:min val="-90"/>
        </c:scaling>
        <c:axPos val="l"/>
        <c:majorGridlines/>
        <c:minorGridlines/>
        <c:title>
          <c:tx>
            <c:rich>
              <a:bodyPr rot="-5400000" vert="horz"/>
              <a:lstStyle/>
              <a:p>
                <a:pPr>
                  <a:defRPr/>
                </a:pPr>
                <a:r>
                  <a:rPr lang="en-IE"/>
                  <a:t>Ang (A)</a:t>
                </a:r>
              </a:p>
            </c:rich>
          </c:tx>
          <c:layout/>
        </c:title>
        <c:numFmt formatCode="General" sourceLinked="1"/>
        <c:tickLblPos val="nextTo"/>
        <c:crossAx val="143489664"/>
        <c:crosses val="autoZero"/>
        <c:crossBetween val="midCat"/>
        <c:majorUnit val="15"/>
        <c:minorUnit val="5"/>
      </c:valAx>
    </c:plotArea>
    <c:plotVisOnly val="1"/>
  </c:chart>
  <c:printSettings>
    <c:headerFooter/>
    <c:pageMargins b="0.75000000000000189" l="0.70000000000000062" r="0.70000000000000062" t="0.75000000000000189"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IE"/>
  <c:chart>
    <c:plotArea>
      <c:layout/>
      <c:scatterChart>
        <c:scatterStyle val="smoothMarker"/>
        <c:ser>
          <c:idx val="0"/>
          <c:order val="0"/>
          <c:tx>
            <c:v>Noise Signal</c:v>
          </c:tx>
          <c:marker>
            <c:symbol val="none"/>
          </c:marker>
          <c:xVal>
            <c:numRef>
              <c:f>Calculations!$A$3:$A$92</c:f>
              <c:numCache>
                <c:formatCode>0.0E+00</c:formatCode>
                <c:ptCount val="90"/>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pt idx="89">
                  <c:v>1.1588541666666664E-2</c:v>
                </c:pt>
              </c:numCache>
            </c:numRef>
          </c:xVal>
          <c:yVal>
            <c:numRef>
              <c:f>Calculations!$F$3:$F$92</c:f>
              <c:numCache>
                <c:formatCode>0.00</c:formatCode>
                <c:ptCount val="90"/>
                <c:pt idx="0">
                  <c:v>0</c:v>
                </c:pt>
                <c:pt idx="1">
                  <c:v>0.46122466682968011</c:v>
                </c:pt>
                <c:pt idx="2">
                  <c:v>1.2967132332572469</c:v>
                </c:pt>
                <c:pt idx="3">
                  <c:v>0.77490935351334089</c:v>
                </c:pt>
                <c:pt idx="4">
                  <c:v>1.2330451058646197</c:v>
                </c:pt>
                <c:pt idx="5">
                  <c:v>2.5919932580473235</c:v>
                </c:pt>
                <c:pt idx="6">
                  <c:v>0.53513222784579439</c:v>
                </c:pt>
                <c:pt idx="7">
                  <c:v>1.4972070748870407</c:v>
                </c:pt>
                <c:pt idx="8">
                  <c:v>0.97654302885413113</c:v>
                </c:pt>
                <c:pt idx="9">
                  <c:v>0.53955551441534966</c:v>
                </c:pt>
                <c:pt idx="10">
                  <c:v>-2.2372312597786492E-3</c:v>
                </c:pt>
                <c:pt idx="11">
                  <c:v>-0.60296699688224131</c:v>
                </c:pt>
                <c:pt idx="12">
                  <c:v>-1.2024886335903788</c:v>
                </c:pt>
                <c:pt idx="13">
                  <c:v>-0.32011836958144035</c:v>
                </c:pt>
                <c:pt idx="14">
                  <c:v>-2.2797318159362785</c:v>
                </c:pt>
                <c:pt idx="15">
                  <c:v>-1.6458729561913876</c:v>
                </c:pt>
                <c:pt idx="16">
                  <c:v>-0.7994404873560228</c:v>
                </c:pt>
                <c:pt idx="17">
                  <c:v>-1.7178365742467427</c:v>
                </c:pt>
                <c:pt idx="18">
                  <c:v>-0.74839921645887064</c:v>
                </c:pt>
                <c:pt idx="19">
                  <c:v>-0.67657637611684418</c:v>
                </c:pt>
                <c:pt idx="20">
                  <c:v>8.0650338076825034E-2</c:v>
                </c:pt>
                <c:pt idx="21">
                  <c:v>0.81911775698970146</c:v>
                </c:pt>
                <c:pt idx="22">
                  <c:v>0.61102478662417004</c:v>
                </c:pt>
                <c:pt idx="23">
                  <c:v>0.74306045234449924</c:v>
                </c:pt>
                <c:pt idx="24">
                  <c:v>2.6222713431386921</c:v>
                </c:pt>
                <c:pt idx="25">
                  <c:v>0.72717941921115914</c:v>
                </c:pt>
                <c:pt idx="26">
                  <c:v>1.593020023572592</c:v>
                </c:pt>
                <c:pt idx="27">
                  <c:v>1.3433570770389673</c:v>
                </c:pt>
                <c:pt idx="28">
                  <c:v>0.90959386167478196</c:v>
                </c:pt>
                <c:pt idx="29">
                  <c:v>0.64243868780941782</c:v>
                </c:pt>
                <c:pt idx="30">
                  <c:v>-0.24015780887682089</c:v>
                </c:pt>
                <c:pt idx="31">
                  <c:v>-0.76285649849974413</c:v>
                </c:pt>
                <c:pt idx="32">
                  <c:v>-7.5278757804470686E-2</c:v>
                </c:pt>
                <c:pt idx="33">
                  <c:v>-1.7461939435184934</c:v>
                </c:pt>
                <c:pt idx="34">
                  <c:v>-1.9084854937680293</c:v>
                </c:pt>
                <c:pt idx="35">
                  <c:v>-0.71842496646654275</c:v>
                </c:pt>
                <c:pt idx="36">
                  <c:v>-1.9994273688555231</c:v>
                </c:pt>
                <c:pt idx="37">
                  <c:v>-0.96157138862920766</c:v>
                </c:pt>
                <c:pt idx="38">
                  <c:v>-1.2387044952147097</c:v>
                </c:pt>
                <c:pt idx="39">
                  <c:v>-0.39774204351422632</c:v>
                </c:pt>
                <c:pt idx="40">
                  <c:v>0.36313374288119071</c:v>
                </c:pt>
                <c:pt idx="41">
                  <c:v>0.30176235413471741</c:v>
                </c:pt>
                <c:pt idx="42">
                  <c:v>0.23911074804001992</c:v>
                </c:pt>
                <c:pt idx="43">
                  <c:v>2.3577360530853895</c:v>
                </c:pt>
                <c:pt idx="44">
                  <c:v>0.88303649620710156</c:v>
                </c:pt>
                <c:pt idx="45">
                  <c:v>1.4792693906534127</c:v>
                </c:pt>
                <c:pt idx="46">
                  <c:v>1.6613483990817457</c:v>
                </c:pt>
                <c:pt idx="47">
                  <c:v>1.094410284862082</c:v>
                </c:pt>
                <c:pt idx="48">
                  <c:v>1.2999758707057825</c:v>
                </c:pt>
                <c:pt idx="49">
                  <c:v>0.11619211766763438</c:v>
                </c:pt>
                <c:pt idx="50">
                  <c:v>-0.26345024188383082</c:v>
                </c:pt>
                <c:pt idx="51">
                  <c:v>0.21650310949643931</c:v>
                </c:pt>
                <c:pt idx="52">
                  <c:v>-1.0828379519301055</c:v>
                </c:pt>
                <c:pt idx="53">
                  <c:v>-1.9578579627752419</c:v>
                </c:pt>
                <c:pt idx="54">
                  <c:v>-0.57639271710684437</c:v>
                </c:pt>
                <c:pt idx="55">
                  <c:v>-2.0759246680698267</c:v>
                </c:pt>
                <c:pt idx="56">
                  <c:v>-1.1186617124568492</c:v>
                </c:pt>
                <c:pt idx="57">
                  <c:v>-1.5972494488791813</c:v>
                </c:pt>
                <c:pt idx="58">
                  <c:v>-0.95009039905463233</c:v>
                </c:pt>
                <c:pt idx="59">
                  <c:v>-1.6874049126862689E-2</c:v>
                </c:pt>
                <c:pt idx="60">
                  <c:v>-0.12144181273238371</c:v>
                </c:pt>
                <c:pt idx="61">
                  <c:v>-0.23846916740889082</c:v>
                </c:pt>
                <c:pt idx="62">
                  <c:v>1.8388572070524511</c:v>
                </c:pt>
                <c:pt idx="63">
                  <c:v>0.9693133994074461</c:v>
                </c:pt>
                <c:pt idx="64">
                  <c:v>1.1883492170085439</c:v>
                </c:pt>
                <c:pt idx="65">
                  <c:v>1.8720458509980242</c:v>
                </c:pt>
                <c:pt idx="66">
                  <c:v>1.1130343822833886</c:v>
                </c:pt>
                <c:pt idx="67">
                  <c:v>1.8599127545379714</c:v>
                </c:pt>
                <c:pt idx="68">
                  <c:v>0.48040819331907747</c:v>
                </c:pt>
                <c:pt idx="69">
                  <c:v>0.20060137932941291</c:v>
                </c:pt>
                <c:pt idx="70">
                  <c:v>0.56709133382754562</c:v>
                </c:pt>
                <c:pt idx="71">
                  <c:v>-0.38850517309684196</c:v>
                </c:pt>
                <c:pt idx="72">
                  <c:v>-1.7615430288542162</c:v>
                </c:pt>
                <c:pt idx="73">
                  <c:v>-0.41050063585952001</c:v>
                </c:pt>
                <c:pt idx="74">
                  <c:v>-1.9184201464742103</c:v>
                </c:pt>
                <c:pt idx="75">
                  <c:v>-1.2229851275047678</c:v>
                </c:pt>
                <c:pt idx="76">
                  <c:v>-1.7065325969399137</c:v>
                </c:pt>
                <c:pt idx="77">
                  <c:v>-1.5197216259756576</c:v>
                </c:pt>
                <c:pt idx="78">
                  <c:v>-0.29966301000829793</c:v>
                </c:pt>
                <c:pt idx="79">
                  <c:v>-0.59144083010849724</c:v>
                </c:pt>
                <c:pt idx="80">
                  <c:v>-0.67469711290147405</c:v>
                </c:pt>
                <c:pt idx="81">
                  <c:v>1.1511740192654889</c:v>
                </c:pt>
                <c:pt idx="82">
                  <c:v>0.94258930109262007</c:v>
                </c:pt>
                <c:pt idx="83">
                  <c:v>0.78346368911162323</c:v>
                </c:pt>
                <c:pt idx="84">
                  <c:v>1.9173037514001532</c:v>
                </c:pt>
                <c:pt idx="85">
                  <c:v>1.0068343673972513</c:v>
                </c:pt>
                <c:pt idx="86">
                  <c:v>2.2206997321632223</c:v>
                </c:pt>
                <c:pt idx="87">
                  <c:v>0.86083735166200692</c:v>
                </c:pt>
                <c:pt idx="88">
                  <c:v>0.54793339817214182</c:v>
                </c:pt>
                <c:pt idx="89">
                  <c:v>0.96809502027988703</c:v>
                </c:pt>
              </c:numCache>
            </c:numRef>
          </c:yVal>
          <c:smooth val="1"/>
        </c:ser>
        <c:ser>
          <c:idx val="1"/>
          <c:order val="1"/>
          <c:tx>
            <c:v>Filtered Signal</c:v>
          </c:tx>
          <c:marker>
            <c:symbol val="none"/>
          </c:marker>
          <c:xVal>
            <c:numRef>
              <c:f>Calculations!$A$3:$A$92</c:f>
              <c:numCache>
                <c:formatCode>0.0E+00</c:formatCode>
                <c:ptCount val="90"/>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pt idx="89">
                  <c:v>1.1588541666666664E-2</c:v>
                </c:pt>
              </c:numCache>
            </c:numRef>
          </c:xVal>
          <c:yVal>
            <c:numRef>
              <c:f>Calculations!$AJ$3:$AJ$92</c:f>
              <c:numCache>
                <c:formatCode>0.00</c:formatCode>
                <c:ptCount val="90"/>
                <c:pt idx="0">
                  <c:v>8.6121263153518229E-2</c:v>
                </c:pt>
                <c:pt idx="1">
                  <c:v>6.4870812738684353E-3</c:v>
                </c:pt>
                <c:pt idx="2">
                  <c:v>-5.0987274061306724E-3</c:v>
                </c:pt>
                <c:pt idx="3">
                  <c:v>2.4386521460202482E-2</c:v>
                </c:pt>
                <c:pt idx="4">
                  <c:v>3.9250730929509814E-2</c:v>
                </c:pt>
                <c:pt idx="5">
                  <c:v>-9.5864101791127629E-3</c:v>
                </c:pt>
                <c:pt idx="6">
                  <c:v>-3.4781279542057703E-2</c:v>
                </c:pt>
                <c:pt idx="7">
                  <c:v>-1.3061900841779453E-2</c:v>
                </c:pt>
                <c:pt idx="8">
                  <c:v>2.0791701315397444E-2</c:v>
                </c:pt>
                <c:pt idx="9">
                  <c:v>-4.7857993055344342E-2</c:v>
                </c:pt>
                <c:pt idx="10">
                  <c:v>-6.6336252394184669E-2</c:v>
                </c:pt>
                <c:pt idx="11">
                  <c:v>1.4500361316373129E-2</c:v>
                </c:pt>
                <c:pt idx="12">
                  <c:v>-1.4035445217599394E-2</c:v>
                </c:pt>
                <c:pt idx="13">
                  <c:v>-3.2952964742228412E-2</c:v>
                </c:pt>
                <c:pt idx="14">
                  <c:v>-3.3453885526366522E-2</c:v>
                </c:pt>
                <c:pt idx="15">
                  <c:v>2.712178290281933E-2</c:v>
                </c:pt>
                <c:pt idx="16">
                  <c:v>2.5379647565391343E-2</c:v>
                </c:pt>
                <c:pt idx="17">
                  <c:v>-6.132284699230597E-3</c:v>
                </c:pt>
                <c:pt idx="18">
                  <c:v>-1.0944661351878573E-2</c:v>
                </c:pt>
                <c:pt idx="19">
                  <c:v>8.0582343226024714E-2</c:v>
                </c:pt>
                <c:pt idx="20">
                  <c:v>2.3667990597922652E-2</c:v>
                </c:pt>
                <c:pt idx="21">
                  <c:v>-6.2884121442260289E-3</c:v>
                </c:pt>
                <c:pt idx="22">
                  <c:v>2.4163092566790917E-2</c:v>
                </c:pt>
                <c:pt idx="23">
                  <c:v>4.3045729166654861E-2</c:v>
                </c:pt>
                <c:pt idx="24">
                  <c:v>1.4675090409229992E-2</c:v>
                </c:pt>
                <c:pt idx="25">
                  <c:v>-3.2875056103124363E-2</c:v>
                </c:pt>
                <c:pt idx="26">
                  <c:v>-1.1498048879431757E-2</c:v>
                </c:pt>
                <c:pt idx="27">
                  <c:v>2.4610004809421646E-2</c:v>
                </c:pt>
                <c:pt idx="28">
                  <c:v>-2.6112560536345048E-2</c:v>
                </c:pt>
                <c:pt idx="29">
                  <c:v>-7.6212904521054364E-2</c:v>
                </c:pt>
                <c:pt idx="30">
                  <c:v>7.1409195084850517E-3</c:v>
                </c:pt>
                <c:pt idx="31">
                  <c:v>-1.2713003152525574E-2</c:v>
                </c:pt>
                <c:pt idx="32">
                  <c:v>-2.9865875373453185E-2</c:v>
                </c:pt>
                <c:pt idx="33">
                  <c:v>-4.8156233224126641E-2</c:v>
                </c:pt>
                <c:pt idx="34">
                  <c:v>9.7187165378800448E-3</c:v>
                </c:pt>
                <c:pt idx="35">
                  <c:v>2.6290525756074927E-2</c:v>
                </c:pt>
                <c:pt idx="36">
                  <c:v>-7.9315248867401107E-3</c:v>
                </c:pt>
                <c:pt idx="37">
                  <c:v>-2.4330273840956783E-2</c:v>
                </c:pt>
                <c:pt idx="38">
                  <c:v>6.5805391344463948E-2</c:v>
                </c:pt>
                <c:pt idx="39">
                  <c:v>3.9600965551887003E-2</c:v>
                </c:pt>
                <c:pt idx="40">
                  <c:v>-8.0869569974180225E-3</c:v>
                </c:pt>
                <c:pt idx="41">
                  <c:v>2.3313352762925212E-2</c:v>
                </c:pt>
                <c:pt idx="42">
                  <c:v>4.1021913854388671E-2</c:v>
                </c:pt>
                <c:pt idx="43">
                  <c:v>3.7821289528011122E-2</c:v>
                </c:pt>
                <c:pt idx="44">
                  <c:v>-2.6556812513815461E-2</c:v>
                </c:pt>
                <c:pt idx="45">
                  <c:v>-1.0689150645471109E-2</c:v>
                </c:pt>
                <c:pt idx="46">
                  <c:v>2.7907086165348607E-2</c:v>
                </c:pt>
                <c:pt idx="47">
                  <c:v>-3.6761999982169629E-3</c:v>
                </c:pt>
                <c:pt idx="48">
                  <c:v>-7.6847868502600142E-2</c:v>
                </c:pt>
                <c:pt idx="49">
                  <c:v>-2.3579806504099351E-3</c:v>
                </c:pt>
                <c:pt idx="50">
                  <c:v>-8.7336325545362848E-3</c:v>
                </c:pt>
                <c:pt idx="51">
                  <c:v>-2.6112298388028858E-2</c:v>
                </c:pt>
                <c:pt idx="52">
                  <c:v>-5.4854348143543438E-2</c:v>
                </c:pt>
                <c:pt idx="53">
                  <c:v>-1.1954653721352678E-2</c:v>
                </c:pt>
                <c:pt idx="54">
                  <c:v>2.695129380809979E-2</c:v>
                </c:pt>
                <c:pt idx="55">
                  <c:v>-1.0261757412253256E-2</c:v>
                </c:pt>
                <c:pt idx="56">
                  <c:v>-3.4611024150585167E-2</c:v>
                </c:pt>
                <c:pt idx="57">
                  <c:v>4.4358117877576347E-2</c:v>
                </c:pt>
                <c:pt idx="58">
                  <c:v>5.1505577476048607E-2</c:v>
                </c:pt>
                <c:pt idx="59">
                  <c:v>-9.133510111971381E-3</c:v>
                </c:pt>
                <c:pt idx="60">
                  <c:v>2.0670902475892303E-2</c:v>
                </c:pt>
                <c:pt idx="61">
                  <c:v>3.4849078756082646E-2</c:v>
                </c:pt>
                <c:pt idx="62">
                  <c:v>5.6025622651843077E-2</c:v>
                </c:pt>
                <c:pt idx="63">
                  <c:v>-1.5110062738338387E-2</c:v>
                </c:pt>
                <c:pt idx="64">
                  <c:v>-1.1718749503446466E-2</c:v>
                </c:pt>
                <c:pt idx="65">
                  <c:v>3.1153683911675188E-2</c:v>
                </c:pt>
                <c:pt idx="66">
                  <c:v>1.6652805571812066E-2</c:v>
                </c:pt>
                <c:pt idx="67">
                  <c:v>-6.7885939739792886E-2</c:v>
                </c:pt>
                <c:pt idx="68">
                  <c:v>-1.307815894263532E-2</c:v>
                </c:pt>
                <c:pt idx="69">
                  <c:v>-2.5790148301012041E-3</c:v>
                </c:pt>
                <c:pt idx="70">
                  <c:v>-2.1856020551410175E-2</c:v>
                </c:pt>
                <c:pt idx="71">
                  <c:v>-5.3452138636016486E-2</c:v>
                </c:pt>
                <c:pt idx="72">
                  <c:v>-3.4759026565297294E-2</c:v>
                </c:pt>
                <c:pt idx="73">
                  <c:v>2.603222135638104E-2</c:v>
                </c:pt>
                <c:pt idx="74">
                  <c:v>-1.1593072729646277E-2</c:v>
                </c:pt>
                <c:pt idx="75">
                  <c:v>-4.2134387301031057E-2</c:v>
                </c:pt>
                <c:pt idx="76">
                  <c:v>1.9765262436517002E-2</c:v>
                </c:pt>
                <c:pt idx="77">
                  <c:v>5.6877943337120186E-2</c:v>
                </c:pt>
                <c:pt idx="78">
                  <c:v>-8.1752315455583553E-3</c:v>
                </c:pt>
                <c:pt idx="79">
                  <c:v>1.5384798288899488E-2</c:v>
                </c:pt>
                <c:pt idx="80">
                  <c:v>2.6324747823284408E-2</c:v>
                </c:pt>
                <c:pt idx="81">
                  <c:v>6.6415756621769087E-2</c:v>
                </c:pt>
                <c:pt idx="82">
                  <c:v>1.0516171890352262E-3</c:v>
                </c:pt>
                <c:pt idx="83">
                  <c:v>-1.4791538711245736E-2</c:v>
                </c:pt>
                <c:pt idx="84">
                  <c:v>3.4082487383148653E-2</c:v>
                </c:pt>
                <c:pt idx="85">
                  <c:v>3.3088776937889718E-2</c:v>
                </c:pt>
                <c:pt idx="86">
                  <c:v>-5.0744324522753494E-2</c:v>
                </c:pt>
                <c:pt idx="87">
                  <c:v>-2.3203743804564601E-2</c:v>
                </c:pt>
                <c:pt idx="88">
                  <c:v>4.3532307639346547E-3</c:v>
                </c:pt>
                <c:pt idx="89">
                  <c:v>-1.6643370867399497E-2</c:v>
                </c:pt>
              </c:numCache>
            </c:numRef>
          </c:yVal>
          <c:smooth val="1"/>
        </c:ser>
        <c:axId val="143132928"/>
        <c:axId val="143147392"/>
      </c:scatterChart>
      <c:valAx>
        <c:axId val="143132928"/>
        <c:scaling>
          <c:orientation val="minMax"/>
        </c:scaling>
        <c:axPos val="b"/>
        <c:title>
          <c:tx>
            <c:rich>
              <a:bodyPr/>
              <a:lstStyle/>
              <a:p>
                <a:pPr>
                  <a:defRPr/>
                </a:pPr>
                <a:r>
                  <a:rPr lang="en-IE"/>
                  <a:t>Time (s)</a:t>
                </a:r>
              </a:p>
            </c:rich>
          </c:tx>
          <c:layout/>
        </c:title>
        <c:numFmt formatCode="0.0E+00" sourceLinked="1"/>
        <c:tickLblPos val="nextTo"/>
        <c:crossAx val="143147392"/>
        <c:crosses val="autoZero"/>
        <c:crossBetween val="midCat"/>
      </c:valAx>
      <c:valAx>
        <c:axId val="143147392"/>
        <c:scaling>
          <c:orientation val="minMax"/>
        </c:scaling>
        <c:axPos val="l"/>
        <c:majorGridlines/>
        <c:title>
          <c:tx>
            <c:rich>
              <a:bodyPr rot="-5400000" vert="horz"/>
              <a:lstStyle/>
              <a:p>
                <a:pPr>
                  <a:defRPr/>
                </a:pPr>
                <a:r>
                  <a:rPr lang="en-IE"/>
                  <a:t>Voltage (V)</a:t>
                </a:r>
              </a:p>
            </c:rich>
          </c:tx>
          <c:layout/>
        </c:title>
        <c:numFmt formatCode="0.00" sourceLinked="1"/>
        <c:tickLblPos val="nextTo"/>
        <c:crossAx val="143132928"/>
        <c:crosses val="autoZero"/>
        <c:crossBetween val="midCat"/>
      </c:valAx>
    </c:plotArea>
    <c:legend>
      <c:legendPos val="r"/>
      <c:layout/>
    </c:legend>
    <c:plotVisOnly val="1"/>
  </c:chart>
  <c:printSettings>
    <c:headerFooter/>
    <c:pageMargins b="0.75000000000000111" l="0.70000000000000062" r="0.70000000000000062" t="0.7500000000000011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0.114965717391053"/>
          <c:y val="4.6405515924929454E-2"/>
          <c:w val="0.80062899626533501"/>
          <c:h val="0.78771818099540059"/>
        </c:manualLayout>
      </c:layout>
      <c:scatterChart>
        <c:scatterStyle val="smoothMarker"/>
        <c:ser>
          <c:idx val="0"/>
          <c:order val="0"/>
          <c:marker>
            <c:symbol val="none"/>
          </c:marker>
          <c:xVal>
            <c:numRef>
              <c:f>'Filtering Calculations'!$V$3:$V$42</c:f>
              <c:numCache>
                <c:formatCode>0</c:formatCode>
                <c:ptCount val="40"/>
                <c:pt idx="0">
                  <c:v>1</c:v>
                </c:pt>
                <c:pt idx="1">
                  <c:v>40</c:v>
                </c:pt>
                <c:pt idx="2">
                  <c:v>80</c:v>
                </c:pt>
                <c:pt idx="3">
                  <c:v>100</c:v>
                </c:pt>
                <c:pt idx="4">
                  <c:v>200</c:v>
                </c:pt>
                <c:pt idx="5">
                  <c:v>300</c:v>
                </c:pt>
                <c:pt idx="6">
                  <c:v>400</c:v>
                </c:pt>
                <c:pt idx="7">
                  <c:v>500</c:v>
                </c:pt>
                <c:pt idx="8">
                  <c:v>600</c:v>
                </c:pt>
                <c:pt idx="9">
                  <c:v>700</c:v>
                </c:pt>
                <c:pt idx="10">
                  <c:v>800</c:v>
                </c:pt>
                <c:pt idx="11">
                  <c:v>900</c:v>
                </c:pt>
                <c:pt idx="12">
                  <c:v>1000</c:v>
                </c:pt>
                <c:pt idx="13">
                  <c:v>2000</c:v>
                </c:pt>
                <c:pt idx="14">
                  <c:v>3000</c:v>
                </c:pt>
                <c:pt idx="15">
                  <c:v>4000</c:v>
                </c:pt>
                <c:pt idx="16">
                  <c:v>5000</c:v>
                </c:pt>
                <c:pt idx="17">
                  <c:v>6000</c:v>
                </c:pt>
                <c:pt idx="18">
                  <c:v>7000</c:v>
                </c:pt>
                <c:pt idx="19">
                  <c:v>8000</c:v>
                </c:pt>
                <c:pt idx="20">
                  <c:v>9000</c:v>
                </c:pt>
                <c:pt idx="21">
                  <c:v>10000</c:v>
                </c:pt>
                <c:pt idx="22">
                  <c:v>20000</c:v>
                </c:pt>
                <c:pt idx="23">
                  <c:v>30000</c:v>
                </c:pt>
                <c:pt idx="24">
                  <c:v>40000</c:v>
                </c:pt>
                <c:pt idx="25">
                  <c:v>50000</c:v>
                </c:pt>
                <c:pt idx="26">
                  <c:v>60000</c:v>
                </c:pt>
                <c:pt idx="27">
                  <c:v>70000</c:v>
                </c:pt>
                <c:pt idx="28">
                  <c:v>80000</c:v>
                </c:pt>
                <c:pt idx="29">
                  <c:v>90000</c:v>
                </c:pt>
                <c:pt idx="30">
                  <c:v>100000</c:v>
                </c:pt>
                <c:pt idx="31">
                  <c:v>200000</c:v>
                </c:pt>
                <c:pt idx="32">
                  <c:v>300000</c:v>
                </c:pt>
                <c:pt idx="33">
                  <c:v>400000</c:v>
                </c:pt>
                <c:pt idx="34">
                  <c:v>500000</c:v>
                </c:pt>
                <c:pt idx="35">
                  <c:v>600000</c:v>
                </c:pt>
                <c:pt idx="36">
                  <c:v>700000</c:v>
                </c:pt>
                <c:pt idx="37">
                  <c:v>800000</c:v>
                </c:pt>
                <c:pt idx="38">
                  <c:v>900000</c:v>
                </c:pt>
                <c:pt idx="39">
                  <c:v>1000000</c:v>
                </c:pt>
              </c:numCache>
            </c:numRef>
          </c:xVal>
          <c:yVal>
            <c:numRef>
              <c:f>'Filtering Calculations'!$W$3:$W$42</c:f>
              <c:numCache>
                <c:formatCode>0.000000</c:formatCode>
                <c:ptCount val="40"/>
                <c:pt idx="0">
                  <c:v>1</c:v>
                </c:pt>
                <c:pt idx="1">
                  <c:v>0.99999999999963518</c:v>
                </c:pt>
                <c:pt idx="2">
                  <c:v>0.99999999990661803</c:v>
                </c:pt>
                <c:pt idx="3">
                  <c:v>0.99999999944340012</c:v>
                </c:pt>
                <c:pt idx="4">
                  <c:v>0.99999985751043885</c:v>
                </c:pt>
                <c:pt idx="5">
                  <c:v>0.99999634816761851</c:v>
                </c:pt>
                <c:pt idx="6">
                  <c:v>0.9999635246603179</c:v>
                </c:pt>
                <c:pt idx="7">
                  <c:v>0.99978264902050018</c:v>
                </c:pt>
                <c:pt idx="8">
                  <c:v>0.99906643473472267</c:v>
                </c:pt>
                <c:pt idx="9">
                  <c:v>0.99680667334261619</c:v>
                </c:pt>
                <c:pt idx="10">
                  <c:v>0.99079060197900537</c:v>
                </c:pt>
                <c:pt idx="11">
                  <c:v>0.97686830038712769</c:v>
                </c:pt>
                <c:pt idx="12">
                  <c:v>0.94859413718634533</c:v>
                </c:pt>
                <c:pt idx="13">
                  <c:v>0.18412141998451295</c:v>
                </c:pt>
                <c:pt idx="14">
                  <c:v>3.697696713817409E-2</c:v>
                </c:pt>
                <c:pt idx="15">
                  <c:v>1.1706947910525772E-2</c:v>
                </c:pt>
                <c:pt idx="16">
                  <c:v>4.7954393534915514E-3</c:v>
                </c:pt>
                <c:pt idx="17">
                  <c:v>2.3126358358047448E-3</c:v>
                </c:pt>
                <c:pt idx="18">
                  <c:v>1.2483055905468613E-3</c:v>
                </c:pt>
                <c:pt idx="19">
                  <c:v>7.31734193288959E-4</c:v>
                </c:pt>
                <c:pt idx="20">
                  <c:v>4.5681812915406158E-4</c:v>
                </c:pt>
                <c:pt idx="21">
                  <c:v>2.9971839234900044E-4</c:v>
                </c:pt>
                <c:pt idx="22">
                  <c:v>1.8732400359902125E-5</c:v>
                </c:pt>
                <c:pt idx="23">
                  <c:v>3.7002272322094838E-6</c:v>
                </c:pt>
                <c:pt idx="24">
                  <c:v>1.1707750226984944E-6</c:v>
                </c:pt>
                <c:pt idx="25">
                  <c:v>4.795494492975768E-7</c:v>
                </c:pt>
                <c:pt idx="26">
                  <c:v>2.3126420201466975E-7</c:v>
                </c:pt>
                <c:pt idx="27">
                  <c:v>1.2483065631445975E-7</c:v>
                </c:pt>
                <c:pt idx="28">
                  <c:v>7.3173438918705848E-8</c:v>
                </c:pt>
                <c:pt idx="29">
                  <c:v>4.5681817681911242E-8</c:v>
                </c:pt>
                <c:pt idx="30">
                  <c:v>2.9971840581101984E-8</c:v>
                </c:pt>
                <c:pt idx="31">
                  <c:v>1.8732400363188748E-9</c:v>
                </c:pt>
                <c:pt idx="32">
                  <c:v>3.7002272322348149E-10</c:v>
                </c:pt>
                <c:pt idx="33">
                  <c:v>1.1707750226992968E-10</c:v>
                </c:pt>
                <c:pt idx="34">
                  <c:v>4.7954944929763207E-11</c:v>
                </c:pt>
                <c:pt idx="35">
                  <c:v>2.3126420201467593E-11</c:v>
                </c:pt>
                <c:pt idx="36">
                  <c:v>1.2483065631446068E-11</c:v>
                </c:pt>
                <c:pt idx="37">
                  <c:v>7.3173438918706049E-12</c:v>
                </c:pt>
                <c:pt idx="38">
                  <c:v>4.5681817681911313E-12</c:v>
                </c:pt>
                <c:pt idx="39">
                  <c:v>2.9971840581102004E-12</c:v>
                </c:pt>
              </c:numCache>
            </c:numRef>
          </c:yVal>
          <c:smooth val="1"/>
        </c:ser>
        <c:ser>
          <c:idx val="1"/>
          <c:order val="1"/>
          <c:spPr>
            <a:ln w="19050">
              <a:solidFill>
                <a:srgbClr val="FF0000"/>
              </a:solidFill>
              <a:prstDash val="dashDot"/>
            </a:ln>
          </c:spPr>
          <c:marker>
            <c:symbol val="none"/>
          </c:marker>
          <c:xVal>
            <c:numRef>
              <c:f>'Butterworth Low Pass'!$B$9:$B$10</c:f>
              <c:numCache>
                <c:formatCode>0</c:formatCode>
                <c:ptCount val="2"/>
                <c:pt idx="0">
                  <c:v>1315.7650718576001</c:v>
                </c:pt>
                <c:pt idx="1">
                  <c:v>1315.7650718576001</c:v>
                </c:pt>
              </c:numCache>
            </c:numRef>
          </c:xVal>
          <c:yVal>
            <c:numRef>
              <c:f>'Butterworth Low Pass'!$A$9:$A$10</c:f>
              <c:numCache>
                <c:formatCode>General</c:formatCode>
                <c:ptCount val="2"/>
                <c:pt idx="0">
                  <c:v>0</c:v>
                </c:pt>
                <c:pt idx="1">
                  <c:v>1</c:v>
                </c:pt>
              </c:numCache>
            </c:numRef>
          </c:yVal>
          <c:smooth val="1"/>
        </c:ser>
        <c:axId val="143546624"/>
        <c:axId val="143561088"/>
      </c:scatterChart>
      <c:valAx>
        <c:axId val="143546624"/>
        <c:scaling>
          <c:logBase val="10"/>
          <c:orientation val="minMax"/>
        </c:scaling>
        <c:axPos val="b"/>
        <c:minorGridlines/>
        <c:title>
          <c:tx>
            <c:rich>
              <a:bodyPr/>
              <a:lstStyle/>
              <a:p>
                <a:pPr>
                  <a:defRPr/>
                </a:pPr>
                <a:r>
                  <a:rPr lang="en-IE"/>
                  <a:t>Frequency</a:t>
                </a:r>
                <a:r>
                  <a:rPr lang="en-IE" baseline="0"/>
                  <a:t> (Hz)</a:t>
                </a:r>
                <a:endParaRPr lang="en-IE"/>
              </a:p>
            </c:rich>
          </c:tx>
          <c:layout>
            <c:manualLayout>
              <c:xMode val="edge"/>
              <c:yMode val="edge"/>
              <c:x val="0.41982494478939048"/>
              <c:y val="0.9155484247854595"/>
            </c:manualLayout>
          </c:layout>
        </c:title>
        <c:numFmt formatCode="0" sourceLinked="1"/>
        <c:tickLblPos val="nextTo"/>
        <c:crossAx val="143561088"/>
        <c:crosses val="autoZero"/>
        <c:crossBetween val="midCat"/>
      </c:valAx>
      <c:valAx>
        <c:axId val="143561088"/>
        <c:scaling>
          <c:orientation val="minMax"/>
          <c:max val="1"/>
          <c:min val="0"/>
        </c:scaling>
        <c:axPos val="l"/>
        <c:majorGridlines/>
        <c:title>
          <c:tx>
            <c:rich>
              <a:bodyPr rot="-5400000" vert="horz"/>
              <a:lstStyle/>
              <a:p>
                <a:pPr>
                  <a:defRPr/>
                </a:pPr>
                <a:r>
                  <a:rPr lang="en-US"/>
                  <a:t>|Av|</a:t>
                </a:r>
              </a:p>
            </c:rich>
          </c:tx>
          <c:layout>
            <c:manualLayout>
              <c:xMode val="edge"/>
              <c:yMode val="edge"/>
              <c:x val="5.8737151248164487E-3"/>
              <c:y val="0.39368136976608348"/>
            </c:manualLayout>
          </c:layout>
        </c:title>
        <c:numFmt formatCode="0.0" sourceLinked="0"/>
        <c:tickLblPos val="nextTo"/>
        <c:crossAx val="143546624"/>
        <c:crosses val="autoZero"/>
        <c:crossBetween val="midCat"/>
      </c:valAx>
    </c:plotArea>
    <c:plotVisOnly val="1"/>
  </c:chart>
  <c:printSettings>
    <c:headerFooter/>
    <c:pageMargins b="0.75000000000000033" l="0.70000000000000029" r="0.70000000000000029" t="0.75000000000000033" header="0.30000000000000016" footer="0.30000000000000016"/>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8.7092671108419201E-2"/>
          <c:y val="3.2251328061116601E-2"/>
          <c:w val="0.84248978441367761"/>
          <c:h val="0.92067520971643235"/>
        </c:manualLayout>
      </c:layout>
      <c:scatterChart>
        <c:scatterStyle val="smoothMarker"/>
        <c:ser>
          <c:idx val="0"/>
          <c:order val="0"/>
          <c:tx>
            <c:v>Noise Signal</c:v>
          </c:tx>
          <c:marker>
            <c:symbol val="none"/>
          </c:marker>
          <c:trendline>
            <c:spPr>
              <a:ln>
                <a:prstDash val="dashDot"/>
              </a:ln>
            </c:spPr>
            <c:trendlineType val="movingAvg"/>
            <c:period val="7"/>
          </c:trendline>
          <c:xVal>
            <c:numRef>
              <c:f>Calculations!$A$3:$A$210</c:f>
              <c:numCache>
                <c:formatCode>0.0E+00</c:formatCode>
                <c:ptCount val="208"/>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pt idx="89">
                  <c:v>1.1588541666666664E-2</c:v>
                </c:pt>
                <c:pt idx="90">
                  <c:v>1.1718749999999997E-2</c:v>
                </c:pt>
                <c:pt idx="91">
                  <c:v>1.1848958333333329E-2</c:v>
                </c:pt>
                <c:pt idx="92">
                  <c:v>1.1979166666666662E-2</c:v>
                </c:pt>
                <c:pt idx="93">
                  <c:v>1.2109374999999995E-2</c:v>
                </c:pt>
                <c:pt idx="94">
                  <c:v>1.2239583333333328E-2</c:v>
                </c:pt>
                <c:pt idx="95">
                  <c:v>1.2369791666666661E-2</c:v>
                </c:pt>
                <c:pt idx="96">
                  <c:v>1.2499999999999994E-2</c:v>
                </c:pt>
                <c:pt idx="97">
                  <c:v>1.2630208333333327E-2</c:v>
                </c:pt>
                <c:pt idx="98">
                  <c:v>1.2760416666666659E-2</c:v>
                </c:pt>
                <c:pt idx="99">
                  <c:v>1.2890624999999992E-2</c:v>
                </c:pt>
                <c:pt idx="100">
                  <c:v>1.3020833333333325E-2</c:v>
                </c:pt>
                <c:pt idx="101">
                  <c:v>1.3151041666666658E-2</c:v>
                </c:pt>
                <c:pt idx="102">
                  <c:v>1.3281249999999991E-2</c:v>
                </c:pt>
                <c:pt idx="103">
                  <c:v>1.3411458333333324E-2</c:v>
                </c:pt>
                <c:pt idx="104">
                  <c:v>1.3541666666666657E-2</c:v>
                </c:pt>
                <c:pt idx="105">
                  <c:v>1.367187499999999E-2</c:v>
                </c:pt>
                <c:pt idx="106">
                  <c:v>1.3802083333333322E-2</c:v>
                </c:pt>
                <c:pt idx="107">
                  <c:v>1.3932291666666655E-2</c:v>
                </c:pt>
                <c:pt idx="108">
                  <c:v>1.4062499999999988E-2</c:v>
                </c:pt>
                <c:pt idx="109">
                  <c:v>1.4192708333333321E-2</c:v>
                </c:pt>
                <c:pt idx="110">
                  <c:v>1.4322916666666654E-2</c:v>
                </c:pt>
                <c:pt idx="111">
                  <c:v>1.4453124999999987E-2</c:v>
                </c:pt>
                <c:pt idx="112">
                  <c:v>1.458333333333332E-2</c:v>
                </c:pt>
                <c:pt idx="113">
                  <c:v>1.4713541666666653E-2</c:v>
                </c:pt>
                <c:pt idx="114">
                  <c:v>1.4843749999999985E-2</c:v>
                </c:pt>
                <c:pt idx="115">
                  <c:v>1.4973958333333318E-2</c:v>
                </c:pt>
                <c:pt idx="116">
                  <c:v>1.5104166666666651E-2</c:v>
                </c:pt>
                <c:pt idx="117">
                  <c:v>1.5234374999999984E-2</c:v>
                </c:pt>
                <c:pt idx="118">
                  <c:v>1.5364583333333317E-2</c:v>
                </c:pt>
                <c:pt idx="119">
                  <c:v>1.549479166666665E-2</c:v>
                </c:pt>
                <c:pt idx="120">
                  <c:v>1.5624999999999983E-2</c:v>
                </c:pt>
                <c:pt idx="121">
                  <c:v>1.5755208333333316E-2</c:v>
                </c:pt>
                <c:pt idx="122">
                  <c:v>1.5885416666666648E-2</c:v>
                </c:pt>
                <c:pt idx="123">
                  <c:v>1.6015624999999981E-2</c:v>
                </c:pt>
                <c:pt idx="124">
                  <c:v>1.6145833333333314E-2</c:v>
                </c:pt>
                <c:pt idx="125">
                  <c:v>1.6276041666666647E-2</c:v>
                </c:pt>
                <c:pt idx="126">
                  <c:v>1.640624999999998E-2</c:v>
                </c:pt>
                <c:pt idx="127">
                  <c:v>1.6536458333333313E-2</c:v>
                </c:pt>
                <c:pt idx="128">
                  <c:v>1.6666666666666646E-2</c:v>
                </c:pt>
                <c:pt idx="129">
                  <c:v>1.6796874999999978E-2</c:v>
                </c:pt>
                <c:pt idx="130">
                  <c:v>1.6927083333333311E-2</c:v>
                </c:pt>
                <c:pt idx="131">
                  <c:v>1.7057291666666644E-2</c:v>
                </c:pt>
                <c:pt idx="132">
                  <c:v>1.7187499999999977E-2</c:v>
                </c:pt>
                <c:pt idx="133">
                  <c:v>1.731770833333331E-2</c:v>
                </c:pt>
                <c:pt idx="134">
                  <c:v>1.7447916666666643E-2</c:v>
                </c:pt>
                <c:pt idx="135">
                  <c:v>1.7578124999999976E-2</c:v>
                </c:pt>
                <c:pt idx="136">
                  <c:v>1.7708333333333309E-2</c:v>
                </c:pt>
                <c:pt idx="137">
                  <c:v>1.7838541666666641E-2</c:v>
                </c:pt>
                <c:pt idx="138">
                  <c:v>1.7968749999999974E-2</c:v>
                </c:pt>
                <c:pt idx="139">
                  <c:v>1.8098958333333307E-2</c:v>
                </c:pt>
                <c:pt idx="140">
                  <c:v>1.822916666666664E-2</c:v>
                </c:pt>
                <c:pt idx="141">
                  <c:v>1.8359374999999973E-2</c:v>
                </c:pt>
                <c:pt idx="142">
                  <c:v>1.8489583333333306E-2</c:v>
                </c:pt>
                <c:pt idx="143">
                  <c:v>1.8619791666666639E-2</c:v>
                </c:pt>
                <c:pt idx="144">
                  <c:v>1.8749999999999972E-2</c:v>
                </c:pt>
                <c:pt idx="145">
                  <c:v>1.8880208333333304E-2</c:v>
                </c:pt>
                <c:pt idx="146">
                  <c:v>1.9010416666666637E-2</c:v>
                </c:pt>
                <c:pt idx="147">
                  <c:v>1.914062499999997E-2</c:v>
                </c:pt>
                <c:pt idx="148">
                  <c:v>1.9270833333333303E-2</c:v>
                </c:pt>
                <c:pt idx="149">
                  <c:v>1.9401041666666636E-2</c:v>
                </c:pt>
                <c:pt idx="150">
                  <c:v>1.9531249999999969E-2</c:v>
                </c:pt>
                <c:pt idx="151">
                  <c:v>1.9661458333333302E-2</c:v>
                </c:pt>
                <c:pt idx="152">
                  <c:v>1.9791666666666635E-2</c:v>
                </c:pt>
                <c:pt idx="153">
                  <c:v>1.9921874999999967E-2</c:v>
                </c:pt>
                <c:pt idx="154">
                  <c:v>2.00520833333333E-2</c:v>
                </c:pt>
                <c:pt idx="155">
                  <c:v>2.0182291666666633E-2</c:v>
                </c:pt>
                <c:pt idx="156">
                  <c:v>2.0312499999999966E-2</c:v>
                </c:pt>
                <c:pt idx="157">
                  <c:v>2.0442708333333299E-2</c:v>
                </c:pt>
                <c:pt idx="158">
                  <c:v>2.0572916666666632E-2</c:v>
                </c:pt>
                <c:pt idx="159">
                  <c:v>2.0703124999999965E-2</c:v>
                </c:pt>
                <c:pt idx="160">
                  <c:v>2.0833333333333297E-2</c:v>
                </c:pt>
                <c:pt idx="161">
                  <c:v>2.096354166666663E-2</c:v>
                </c:pt>
                <c:pt idx="162">
                  <c:v>2.1093749999999963E-2</c:v>
                </c:pt>
                <c:pt idx="163">
                  <c:v>2.1223958333333296E-2</c:v>
                </c:pt>
                <c:pt idx="164">
                  <c:v>2.1354166666666629E-2</c:v>
                </c:pt>
                <c:pt idx="165">
                  <c:v>2.1484374999999962E-2</c:v>
                </c:pt>
                <c:pt idx="166">
                  <c:v>2.1614583333333295E-2</c:v>
                </c:pt>
                <c:pt idx="167">
                  <c:v>2.1744791666666628E-2</c:v>
                </c:pt>
                <c:pt idx="168">
                  <c:v>2.187499999999996E-2</c:v>
                </c:pt>
                <c:pt idx="169">
                  <c:v>2.2005208333333293E-2</c:v>
                </c:pt>
                <c:pt idx="170">
                  <c:v>2.2135416666666626E-2</c:v>
                </c:pt>
                <c:pt idx="171">
                  <c:v>2.2265624999999959E-2</c:v>
                </c:pt>
                <c:pt idx="172">
                  <c:v>2.2395833333333292E-2</c:v>
                </c:pt>
                <c:pt idx="173">
                  <c:v>2.2526041666666625E-2</c:v>
                </c:pt>
                <c:pt idx="174">
                  <c:v>2.2656249999999958E-2</c:v>
                </c:pt>
                <c:pt idx="175">
                  <c:v>2.2786458333333291E-2</c:v>
                </c:pt>
                <c:pt idx="176">
                  <c:v>2.2916666666666623E-2</c:v>
                </c:pt>
                <c:pt idx="177">
                  <c:v>2.3046874999999956E-2</c:v>
                </c:pt>
                <c:pt idx="178">
                  <c:v>2.3177083333333289E-2</c:v>
                </c:pt>
                <c:pt idx="179">
                  <c:v>2.3307291666666622E-2</c:v>
                </c:pt>
                <c:pt idx="180">
                  <c:v>2.3437499999999955E-2</c:v>
                </c:pt>
                <c:pt idx="181">
                  <c:v>2.3567708333333288E-2</c:v>
                </c:pt>
                <c:pt idx="182">
                  <c:v>2.3697916666666621E-2</c:v>
                </c:pt>
                <c:pt idx="183">
                  <c:v>2.3828124999999954E-2</c:v>
                </c:pt>
                <c:pt idx="184">
                  <c:v>2.3958333333333286E-2</c:v>
                </c:pt>
                <c:pt idx="185">
                  <c:v>2.4088541666666619E-2</c:v>
                </c:pt>
                <c:pt idx="186">
                  <c:v>2.4218749999999952E-2</c:v>
                </c:pt>
                <c:pt idx="187">
                  <c:v>2.4348958333333285E-2</c:v>
                </c:pt>
                <c:pt idx="188">
                  <c:v>2.4479166666666618E-2</c:v>
                </c:pt>
                <c:pt idx="189">
                  <c:v>2.4609374999999951E-2</c:v>
                </c:pt>
                <c:pt idx="190">
                  <c:v>2.4739583333333284E-2</c:v>
                </c:pt>
                <c:pt idx="191">
                  <c:v>2.4869791666666616E-2</c:v>
                </c:pt>
                <c:pt idx="192">
                  <c:v>2.4999999999999949E-2</c:v>
                </c:pt>
                <c:pt idx="193">
                  <c:v>2.5130208333333282E-2</c:v>
                </c:pt>
                <c:pt idx="194">
                  <c:v>2.5260416666666615E-2</c:v>
                </c:pt>
                <c:pt idx="195">
                  <c:v>2.5390624999999948E-2</c:v>
                </c:pt>
                <c:pt idx="196">
                  <c:v>2.5520833333333281E-2</c:v>
                </c:pt>
                <c:pt idx="197">
                  <c:v>2.5651041666666614E-2</c:v>
                </c:pt>
                <c:pt idx="198">
                  <c:v>2.5781249999999947E-2</c:v>
                </c:pt>
                <c:pt idx="199">
                  <c:v>2.5911458333333279E-2</c:v>
                </c:pt>
                <c:pt idx="200">
                  <c:v>2.6041666666666612E-2</c:v>
                </c:pt>
                <c:pt idx="201">
                  <c:v>2.6171874999999945E-2</c:v>
                </c:pt>
                <c:pt idx="202">
                  <c:v>2.6302083333333278E-2</c:v>
                </c:pt>
                <c:pt idx="203">
                  <c:v>2.6432291666666611E-2</c:v>
                </c:pt>
                <c:pt idx="204">
                  <c:v>2.6562499999999944E-2</c:v>
                </c:pt>
                <c:pt idx="205">
                  <c:v>2.6692708333333277E-2</c:v>
                </c:pt>
                <c:pt idx="206">
                  <c:v>2.682291666666661E-2</c:v>
                </c:pt>
                <c:pt idx="207">
                  <c:v>2.6953124999999942E-2</c:v>
                </c:pt>
              </c:numCache>
            </c:numRef>
          </c:xVal>
          <c:yVal>
            <c:numRef>
              <c:f>Calculations!$F$3:$F$210</c:f>
              <c:numCache>
                <c:formatCode>0.00</c:formatCode>
                <c:ptCount val="208"/>
                <c:pt idx="0">
                  <c:v>0</c:v>
                </c:pt>
                <c:pt idx="1">
                  <c:v>0.46122466682968011</c:v>
                </c:pt>
                <c:pt idx="2">
                  <c:v>1.2967132332572469</c:v>
                </c:pt>
                <c:pt idx="3">
                  <c:v>0.77490935351334089</c:v>
                </c:pt>
                <c:pt idx="4">
                  <c:v>1.2330451058646197</c:v>
                </c:pt>
                <c:pt idx="5">
                  <c:v>2.5919932580473235</c:v>
                </c:pt>
                <c:pt idx="6">
                  <c:v>0.53513222784579439</c:v>
                </c:pt>
                <c:pt idx="7">
                  <c:v>1.4972070748870407</c:v>
                </c:pt>
                <c:pt idx="8">
                  <c:v>0.97654302885413113</c:v>
                </c:pt>
                <c:pt idx="9">
                  <c:v>0.53955551441534966</c:v>
                </c:pt>
                <c:pt idx="10">
                  <c:v>-2.2372312597786492E-3</c:v>
                </c:pt>
                <c:pt idx="11">
                  <c:v>-0.60296699688224131</c:v>
                </c:pt>
                <c:pt idx="12">
                  <c:v>-1.2024886335903788</c:v>
                </c:pt>
                <c:pt idx="13">
                  <c:v>-0.32011836958144035</c:v>
                </c:pt>
                <c:pt idx="14">
                  <c:v>-2.2797318159362785</c:v>
                </c:pt>
                <c:pt idx="15">
                  <c:v>-1.6458729561913876</c:v>
                </c:pt>
                <c:pt idx="16">
                  <c:v>-0.7994404873560228</c:v>
                </c:pt>
                <c:pt idx="17">
                  <c:v>-1.7178365742467427</c:v>
                </c:pt>
                <c:pt idx="18">
                  <c:v>-0.74839921645887064</c:v>
                </c:pt>
                <c:pt idx="19">
                  <c:v>-0.67657637611684418</c:v>
                </c:pt>
                <c:pt idx="20">
                  <c:v>8.0650338076825034E-2</c:v>
                </c:pt>
                <c:pt idx="21">
                  <c:v>0.81911775698970146</c:v>
                </c:pt>
                <c:pt idx="22">
                  <c:v>0.61102478662417004</c:v>
                </c:pt>
                <c:pt idx="23">
                  <c:v>0.74306045234449924</c:v>
                </c:pt>
                <c:pt idx="24">
                  <c:v>2.6222713431386921</c:v>
                </c:pt>
                <c:pt idx="25">
                  <c:v>0.72717941921115914</c:v>
                </c:pt>
                <c:pt idx="26">
                  <c:v>1.593020023572592</c:v>
                </c:pt>
                <c:pt idx="27">
                  <c:v>1.3433570770389673</c:v>
                </c:pt>
                <c:pt idx="28">
                  <c:v>0.90959386167478196</c:v>
                </c:pt>
                <c:pt idx="29">
                  <c:v>0.64243868780941782</c:v>
                </c:pt>
                <c:pt idx="30">
                  <c:v>-0.24015780887682089</c:v>
                </c:pt>
                <c:pt idx="31">
                  <c:v>-0.76285649849974413</c:v>
                </c:pt>
                <c:pt idx="32">
                  <c:v>-7.5278757804470686E-2</c:v>
                </c:pt>
                <c:pt idx="33">
                  <c:v>-1.7461939435184934</c:v>
                </c:pt>
                <c:pt idx="34">
                  <c:v>-1.9084854937680293</c:v>
                </c:pt>
                <c:pt idx="35">
                  <c:v>-0.71842496646654275</c:v>
                </c:pt>
                <c:pt idx="36">
                  <c:v>-1.9994273688555231</c:v>
                </c:pt>
                <c:pt idx="37">
                  <c:v>-0.96157138862920766</c:v>
                </c:pt>
                <c:pt idx="38">
                  <c:v>-1.2387044952147097</c:v>
                </c:pt>
                <c:pt idx="39">
                  <c:v>-0.39774204351422632</c:v>
                </c:pt>
                <c:pt idx="40">
                  <c:v>0.36313374288119071</c:v>
                </c:pt>
                <c:pt idx="41">
                  <c:v>0.30176235413471741</c:v>
                </c:pt>
                <c:pt idx="42">
                  <c:v>0.23911074804001992</c:v>
                </c:pt>
                <c:pt idx="43">
                  <c:v>2.3577360530853895</c:v>
                </c:pt>
                <c:pt idx="44">
                  <c:v>0.88303649620710156</c:v>
                </c:pt>
                <c:pt idx="45">
                  <c:v>1.4792693906534127</c:v>
                </c:pt>
                <c:pt idx="46">
                  <c:v>1.6613483990817457</c:v>
                </c:pt>
                <c:pt idx="47">
                  <c:v>1.094410284862082</c:v>
                </c:pt>
                <c:pt idx="48">
                  <c:v>1.2999758707057825</c:v>
                </c:pt>
                <c:pt idx="49">
                  <c:v>0.11619211766763438</c:v>
                </c:pt>
                <c:pt idx="50">
                  <c:v>-0.26345024188383082</c:v>
                </c:pt>
                <c:pt idx="51">
                  <c:v>0.21650310949643931</c:v>
                </c:pt>
                <c:pt idx="52">
                  <c:v>-1.0828379519301055</c:v>
                </c:pt>
                <c:pt idx="53">
                  <c:v>-1.9578579627752419</c:v>
                </c:pt>
                <c:pt idx="54">
                  <c:v>-0.57639271710684437</c:v>
                </c:pt>
                <c:pt idx="55">
                  <c:v>-2.0759246680698267</c:v>
                </c:pt>
                <c:pt idx="56">
                  <c:v>-1.1186617124568492</c:v>
                </c:pt>
                <c:pt idx="57">
                  <c:v>-1.5972494488791813</c:v>
                </c:pt>
                <c:pt idx="58">
                  <c:v>-0.95009039905463233</c:v>
                </c:pt>
                <c:pt idx="59">
                  <c:v>-1.6874049126862689E-2</c:v>
                </c:pt>
                <c:pt idx="60">
                  <c:v>-0.12144181273238371</c:v>
                </c:pt>
                <c:pt idx="61">
                  <c:v>-0.23846916740889082</c:v>
                </c:pt>
                <c:pt idx="62">
                  <c:v>1.8388572070524511</c:v>
                </c:pt>
                <c:pt idx="63">
                  <c:v>0.9693133994074461</c:v>
                </c:pt>
                <c:pt idx="64">
                  <c:v>1.1883492170085439</c:v>
                </c:pt>
                <c:pt idx="65">
                  <c:v>1.8720458509980242</c:v>
                </c:pt>
                <c:pt idx="66">
                  <c:v>1.1130343822833886</c:v>
                </c:pt>
                <c:pt idx="67">
                  <c:v>1.8599127545379714</c:v>
                </c:pt>
                <c:pt idx="68">
                  <c:v>0.48040819331907747</c:v>
                </c:pt>
                <c:pt idx="69">
                  <c:v>0.20060137932941291</c:v>
                </c:pt>
                <c:pt idx="70">
                  <c:v>0.56709133382754562</c:v>
                </c:pt>
                <c:pt idx="71">
                  <c:v>-0.38850517309684196</c:v>
                </c:pt>
                <c:pt idx="72">
                  <c:v>-1.7615430288542162</c:v>
                </c:pt>
                <c:pt idx="73">
                  <c:v>-0.41050063585952001</c:v>
                </c:pt>
                <c:pt idx="74">
                  <c:v>-1.9184201464742103</c:v>
                </c:pt>
                <c:pt idx="75">
                  <c:v>-1.2229851275047678</c:v>
                </c:pt>
                <c:pt idx="76">
                  <c:v>-1.7065325969399137</c:v>
                </c:pt>
                <c:pt idx="77">
                  <c:v>-1.5197216259756576</c:v>
                </c:pt>
                <c:pt idx="78">
                  <c:v>-0.29966301000829793</c:v>
                </c:pt>
                <c:pt idx="79">
                  <c:v>-0.59144083010849724</c:v>
                </c:pt>
                <c:pt idx="80">
                  <c:v>-0.67469711290147405</c:v>
                </c:pt>
                <c:pt idx="81">
                  <c:v>1.1511740192654889</c:v>
                </c:pt>
                <c:pt idx="82">
                  <c:v>0.94258930109262007</c:v>
                </c:pt>
                <c:pt idx="83">
                  <c:v>0.78346368911162323</c:v>
                </c:pt>
                <c:pt idx="84">
                  <c:v>1.9173037514001532</c:v>
                </c:pt>
                <c:pt idx="85">
                  <c:v>1.0068343673972513</c:v>
                </c:pt>
                <c:pt idx="86">
                  <c:v>2.2206997321632223</c:v>
                </c:pt>
                <c:pt idx="87">
                  <c:v>0.86083735166200692</c:v>
                </c:pt>
                <c:pt idx="88">
                  <c:v>0.54793339817214182</c:v>
                </c:pt>
                <c:pt idx="89">
                  <c:v>0.96809502027988703</c:v>
                </c:pt>
                <c:pt idx="90">
                  <c:v>0.2530316152689801</c:v>
                </c:pt>
                <c:pt idx="91">
                  <c:v>-1.3319753731345092</c:v>
                </c:pt>
                <c:pt idx="92">
                  <c:v>-0.23784241954760477</c:v>
                </c:pt>
                <c:pt idx="93">
                  <c:v>-1.5443081132985403</c:v>
                </c:pt>
                <c:pt idx="94">
                  <c:v>-1.2585226656103177</c:v>
                </c:pt>
                <c:pt idx="95">
                  <c:v>-1.5704140193279235</c:v>
                </c:pt>
                <c:pt idx="96">
                  <c:v>-2.0241376002575775</c:v>
                </c:pt>
                <c:pt idx="97">
                  <c:v>-0.49484747162144044</c:v>
                </c:pt>
                <c:pt idx="98">
                  <c:v>-1.0188632213380413</c:v>
                </c:pt>
                <c:pt idx="99">
                  <c:v>-1.0721728538924122</c:v>
                </c:pt>
                <c:pt idx="100">
                  <c:v>0.40563908693769674</c:v>
                </c:pt>
                <c:pt idx="101">
                  <c:v>0.76646235452196154</c:v>
                </c:pt>
                <c:pt idx="102">
                  <c:v>0.33872238080453254</c:v>
                </c:pt>
                <c:pt idx="103">
                  <c:v>1.7592458847181649</c:v>
                </c:pt>
                <c:pt idx="104">
                  <c:v>0.82100385737615522</c:v>
                </c:pt>
                <c:pt idx="105">
                  <c:v>2.3137178283507644</c:v>
                </c:pt>
                <c:pt idx="106">
                  <c:v>1.2461118788603123</c:v>
                </c:pt>
                <c:pt idx="107">
                  <c:v>0.73010759536988912</c:v>
                </c:pt>
                <c:pt idx="108">
                  <c:v>1.3825175634436362</c:v>
                </c:pt>
                <c:pt idx="109">
                  <c:v>0.78808547154961039</c:v>
                </c:pt>
                <c:pt idx="110">
                  <c:v>-0.72935477261893555</c:v>
                </c:pt>
                <c:pt idx="111">
                  <c:v>-5.2499017439898044E-2</c:v>
                </c:pt>
                <c:pt idx="112">
                  <c:v>-1.0141874874571144</c:v>
                </c:pt>
                <c:pt idx="113">
                  <c:v>-1.1954862942137201</c:v>
                </c:pt>
                <c:pt idx="114">
                  <c:v>-1.2352302326035622</c:v>
                </c:pt>
                <c:pt idx="115">
                  <c:v>-2.3723488762669542</c:v>
                </c:pt>
                <c:pt idx="116">
                  <c:v>-0.63061534725321033</c:v>
                </c:pt>
                <c:pt idx="117">
                  <c:v>-1.313713015883148</c:v>
                </c:pt>
                <c:pt idx="118">
                  <c:v>-1.4368979856196435</c:v>
                </c:pt>
                <c:pt idx="119">
                  <c:v>-0.28675357500151288</c:v>
                </c:pt>
                <c:pt idx="120">
                  <c:v>0.42952411219885639</c:v>
                </c:pt>
                <c:pt idx="121">
                  <c:v>-8.1805429676118591E-2</c:v>
                </c:pt>
                <c:pt idx="122">
                  <c:v>1.3966101765309702</c:v>
                </c:pt>
                <c:pt idx="123">
                  <c:v>0.58884983223233323</c:v>
                </c:pt>
                <c:pt idx="124">
                  <c:v>2.1193959022098263</c:v>
                </c:pt>
                <c:pt idx="125">
                  <c:v>1.5993328216846403</c:v>
                </c:pt>
                <c:pt idx="126">
                  <c:v>0.74053761889211633</c:v>
                </c:pt>
                <c:pt idx="127">
                  <c:v>1.7469767281740161</c:v>
                </c:pt>
                <c:pt idx="128">
                  <c:v>1.1968555243017867</c:v>
                </c:pt>
                <c:pt idx="129">
                  <c:v>-5.1406954734933563E-2</c:v>
                </c:pt>
                <c:pt idx="130">
                  <c:v>0.16691313334034152</c:v>
                </c:pt>
                <c:pt idx="131">
                  <c:v>-0.41680006753309551</c:v>
                </c:pt>
                <c:pt idx="132">
                  <c:v>-1.0042246825380423</c:v>
                </c:pt>
                <c:pt idx="133">
                  <c:v>-0.77257716243529784</c:v>
                </c:pt>
                <c:pt idx="134">
                  <c:v>-2.4877487115618258</c:v>
                </c:pt>
                <c:pt idx="135">
                  <c:v>-0.73641628962814398</c:v>
                </c:pt>
                <c:pt idx="136">
                  <c:v>-1.4086617124570244</c:v>
                </c:pt>
                <c:pt idx="137">
                  <c:v>-1.7637501449125126</c:v>
                </c:pt>
                <c:pt idx="138">
                  <c:v>-0.83869863342061779</c:v>
                </c:pt>
                <c:pt idx="139">
                  <c:v>-4.2372917681467309E-2</c:v>
                </c:pt>
                <c:pt idx="140">
                  <c:v>-0.43935644544424485</c:v>
                </c:pt>
                <c:pt idx="141">
                  <c:v>0.87159105146451021</c:v>
                </c:pt>
                <c:pt idx="142">
                  <c:v>0.32420588423771746</c:v>
                </c:pt>
                <c:pt idx="143">
                  <c:v>1.6707350066551929</c:v>
                </c:pt>
                <c:pt idx="144">
                  <c:v>1.8630463299100521</c:v>
                </c:pt>
                <c:pt idx="145">
                  <c:v>0.61089105459317417</c:v>
                </c:pt>
                <c:pt idx="146">
                  <c:v>1.9847594140138041</c:v>
                </c:pt>
                <c:pt idx="147">
                  <c:v>1.4861104725279801</c:v>
                </c:pt>
                <c:pt idx="148">
                  <c:v>0.58755167157161492</c:v>
                </c:pt>
                <c:pt idx="149">
                  <c:v>0.44225100799107936</c:v>
                </c:pt>
                <c:pt idx="150">
                  <c:v>0.15341998250425959</c:v>
                </c:pt>
                <c:pt idx="151">
                  <c:v>-0.67234119286543592</c:v>
                </c:pt>
                <c:pt idx="152">
                  <c:v>-0.25793339817211858</c:v>
                </c:pt>
                <c:pt idx="153">
                  <c:v>-2.3295988614841097</c:v>
                </c:pt>
                <c:pt idx="154">
                  <c:v>-0.82718710111576721</c:v>
                </c:pt>
                <c:pt idx="155">
                  <c:v>-1.2768919340397211</c:v>
                </c:pt>
                <c:pt idx="156">
                  <c:v>-2.0277116401029955</c:v>
                </c:pt>
                <c:pt idx="157">
                  <c:v>-1.2020230901855515</c:v>
                </c:pt>
                <c:pt idx="158">
                  <c:v>-0.58453810190633659</c:v>
                </c:pt>
                <c:pt idx="159">
                  <c:v>-0.72547358937486517</c:v>
                </c:pt>
                <c:pt idx="160">
                  <c:v>0.26421161675082183</c:v>
                </c:pt>
                <c:pt idx="161">
                  <c:v>2.4141648167565533E-2</c:v>
                </c:pt>
                <c:pt idx="162">
                  <c:v>1.0434060955678048</c:v>
                </c:pt>
                <c:pt idx="163">
                  <c:v>1.9740422793815746</c:v>
                </c:pt>
                <c:pt idx="164">
                  <c:v>0.39674707119215513</c:v>
                </c:pt>
                <c:pt idx="165">
                  <c:v>2.0261322828553219</c:v>
                </c:pt>
                <c:pt idx="166">
                  <c:v>1.6745683219215528</c:v>
                </c:pt>
                <c:pt idx="167">
                  <c:v>1.0824086996348408</c:v>
                </c:pt>
                <c:pt idx="168">
                  <c:v>0.77920088393492959</c:v>
                </c:pt>
                <c:pt idx="169">
                  <c:v>0.61931339148565123</c:v>
                </c:pt>
                <c:pt idx="170">
                  <c:v>-0.21849405607852063</c:v>
                </c:pt>
                <c:pt idx="171">
                  <c:v>0.24791662152428817</c:v>
                </c:pt>
                <c:pt idx="172">
                  <c:v>-1.9063340526630652</c:v>
                </c:pt>
                <c:pt idx="173">
                  <c:v>-0.89497278454422624</c:v>
                </c:pt>
                <c:pt idx="174">
                  <c:v>-0.93897291227208912</c:v>
                </c:pt>
                <c:pt idx="175">
                  <c:v>-2.1848147688602046</c:v>
                </c:pt>
                <c:pt idx="176">
                  <c:v>-1.3710172538530685</c:v>
                </c:pt>
                <c:pt idx="177">
                  <c:v>-1.1041289433309331</c:v>
                </c:pt>
                <c:pt idx="178">
                  <c:v>-0.95578442407279596</c:v>
                </c:pt>
                <c:pt idx="179">
                  <c:v>-0.32474015201982731</c:v>
                </c:pt>
                <c:pt idx="180">
                  <c:v>-0.31970576378523152</c:v>
                </c:pt>
                <c:pt idx="181">
                  <c:v>0.33568879898891324</c:v>
                </c:pt>
                <c:pt idx="182">
                  <c:v>1.8834177630960891</c:v>
                </c:pt>
                <c:pt idx="183">
                  <c:v>0.15769869644532741</c:v>
                </c:pt>
                <c:pt idx="184">
                  <c:v>1.8296134880588388</c:v>
                </c:pt>
                <c:pt idx="185">
                  <c:v>1.7770798691666558</c:v>
                </c:pt>
                <c:pt idx="186">
                  <c:v>1.3605086033641218</c:v>
                </c:pt>
                <c:pt idx="187">
                  <c:v>1.1554845542349499</c:v>
                </c:pt>
                <c:pt idx="188">
                  <c:v>0.93756028122731072</c:v>
                </c:pt>
                <c:pt idx="189">
                  <c:v>0.30277409410845224</c:v>
                </c:pt>
                <c:pt idx="190">
                  <c:v>0.7090571071354721</c:v>
                </c:pt>
                <c:pt idx="191">
                  <c:v>-1.2762709047201848</c:v>
                </c:pt>
                <c:pt idx="192">
                  <c:v>-0.91106714105288022</c:v>
                </c:pt>
                <c:pt idx="193">
                  <c:v>-0.45668177784230529</c:v>
                </c:pt>
                <c:pt idx="194">
                  <c:v>-2.1831947073931479</c:v>
                </c:pt>
                <c:pt idx="195">
                  <c:v>-1.373797752825159</c:v>
                </c:pt>
                <c:pt idx="196">
                  <c:v>-1.5006307404340564</c:v>
                </c:pt>
                <c:pt idx="197">
                  <c:v>-1.1554845542335181</c:v>
                </c:pt>
                <c:pt idx="198">
                  <c:v>-0.79743814415942471</c:v>
                </c:pt>
                <c:pt idx="199">
                  <c:v>-0.70605621044965172</c:v>
                </c:pt>
                <c:pt idx="200">
                  <c:v>-0.35547588780035821</c:v>
                </c:pt>
                <c:pt idx="201">
                  <c:v>1.5752539861162149</c:v>
                </c:pt>
                <c:pt idx="202">
                  <c:v>-6.1283480989931416E-2</c:v>
                </c:pt>
                <c:pt idx="203">
                  <c:v>1.3972638835741418</c:v>
                </c:pt>
                <c:pt idx="204">
                  <c:v>1.7938433640412228</c:v>
                </c:pt>
                <c:pt idx="205">
                  <c:v>1.3957638107384576</c:v>
                </c:pt>
                <c:pt idx="206">
                  <c:v>1.5188548832789497</c:v>
                </c:pt>
                <c:pt idx="207">
                  <c:v>1.104128943328111</c:v>
                </c:pt>
              </c:numCache>
            </c:numRef>
          </c:yVal>
          <c:smooth val="1"/>
        </c:ser>
        <c:ser>
          <c:idx val="1"/>
          <c:order val="1"/>
          <c:tx>
            <c:v>Filtered Signal</c:v>
          </c:tx>
          <c:marker>
            <c:symbol val="none"/>
          </c:marker>
          <c:xVal>
            <c:numRef>
              <c:f>Calculations!$A$3:$A$210</c:f>
              <c:numCache>
                <c:formatCode>0.0E+00</c:formatCode>
                <c:ptCount val="208"/>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pt idx="89">
                  <c:v>1.1588541666666664E-2</c:v>
                </c:pt>
                <c:pt idx="90">
                  <c:v>1.1718749999999997E-2</c:v>
                </c:pt>
                <c:pt idx="91">
                  <c:v>1.1848958333333329E-2</c:v>
                </c:pt>
                <c:pt idx="92">
                  <c:v>1.1979166666666662E-2</c:v>
                </c:pt>
                <c:pt idx="93">
                  <c:v>1.2109374999999995E-2</c:v>
                </c:pt>
                <c:pt idx="94">
                  <c:v>1.2239583333333328E-2</c:v>
                </c:pt>
                <c:pt idx="95">
                  <c:v>1.2369791666666661E-2</c:v>
                </c:pt>
                <c:pt idx="96">
                  <c:v>1.2499999999999994E-2</c:v>
                </c:pt>
                <c:pt idx="97">
                  <c:v>1.2630208333333327E-2</c:v>
                </c:pt>
                <c:pt idx="98">
                  <c:v>1.2760416666666659E-2</c:v>
                </c:pt>
                <c:pt idx="99">
                  <c:v>1.2890624999999992E-2</c:v>
                </c:pt>
                <c:pt idx="100">
                  <c:v>1.3020833333333325E-2</c:v>
                </c:pt>
                <c:pt idx="101">
                  <c:v>1.3151041666666658E-2</c:v>
                </c:pt>
                <c:pt idx="102">
                  <c:v>1.3281249999999991E-2</c:v>
                </c:pt>
                <c:pt idx="103">
                  <c:v>1.3411458333333324E-2</c:v>
                </c:pt>
                <c:pt idx="104">
                  <c:v>1.3541666666666657E-2</c:v>
                </c:pt>
                <c:pt idx="105">
                  <c:v>1.367187499999999E-2</c:v>
                </c:pt>
                <c:pt idx="106">
                  <c:v>1.3802083333333322E-2</c:v>
                </c:pt>
                <c:pt idx="107">
                  <c:v>1.3932291666666655E-2</c:v>
                </c:pt>
                <c:pt idx="108">
                  <c:v>1.4062499999999988E-2</c:v>
                </c:pt>
                <c:pt idx="109">
                  <c:v>1.4192708333333321E-2</c:v>
                </c:pt>
                <c:pt idx="110">
                  <c:v>1.4322916666666654E-2</c:v>
                </c:pt>
                <c:pt idx="111">
                  <c:v>1.4453124999999987E-2</c:v>
                </c:pt>
                <c:pt idx="112">
                  <c:v>1.458333333333332E-2</c:v>
                </c:pt>
                <c:pt idx="113">
                  <c:v>1.4713541666666653E-2</c:v>
                </c:pt>
                <c:pt idx="114">
                  <c:v>1.4843749999999985E-2</c:v>
                </c:pt>
                <c:pt idx="115">
                  <c:v>1.4973958333333318E-2</c:v>
                </c:pt>
                <c:pt idx="116">
                  <c:v>1.5104166666666651E-2</c:v>
                </c:pt>
                <c:pt idx="117">
                  <c:v>1.5234374999999984E-2</c:v>
                </c:pt>
                <c:pt idx="118">
                  <c:v>1.5364583333333317E-2</c:v>
                </c:pt>
                <c:pt idx="119">
                  <c:v>1.549479166666665E-2</c:v>
                </c:pt>
                <c:pt idx="120">
                  <c:v>1.5624999999999983E-2</c:v>
                </c:pt>
                <c:pt idx="121">
                  <c:v>1.5755208333333316E-2</c:v>
                </c:pt>
                <c:pt idx="122">
                  <c:v>1.5885416666666648E-2</c:v>
                </c:pt>
                <c:pt idx="123">
                  <c:v>1.6015624999999981E-2</c:v>
                </c:pt>
                <c:pt idx="124">
                  <c:v>1.6145833333333314E-2</c:v>
                </c:pt>
                <c:pt idx="125">
                  <c:v>1.6276041666666647E-2</c:v>
                </c:pt>
                <c:pt idx="126">
                  <c:v>1.640624999999998E-2</c:v>
                </c:pt>
                <c:pt idx="127">
                  <c:v>1.6536458333333313E-2</c:v>
                </c:pt>
                <c:pt idx="128">
                  <c:v>1.6666666666666646E-2</c:v>
                </c:pt>
                <c:pt idx="129">
                  <c:v>1.6796874999999978E-2</c:v>
                </c:pt>
                <c:pt idx="130">
                  <c:v>1.6927083333333311E-2</c:v>
                </c:pt>
                <c:pt idx="131">
                  <c:v>1.7057291666666644E-2</c:v>
                </c:pt>
                <c:pt idx="132">
                  <c:v>1.7187499999999977E-2</c:v>
                </c:pt>
                <c:pt idx="133">
                  <c:v>1.731770833333331E-2</c:v>
                </c:pt>
                <c:pt idx="134">
                  <c:v>1.7447916666666643E-2</c:v>
                </c:pt>
                <c:pt idx="135">
                  <c:v>1.7578124999999976E-2</c:v>
                </c:pt>
                <c:pt idx="136">
                  <c:v>1.7708333333333309E-2</c:v>
                </c:pt>
                <c:pt idx="137">
                  <c:v>1.7838541666666641E-2</c:v>
                </c:pt>
                <c:pt idx="138">
                  <c:v>1.7968749999999974E-2</c:v>
                </c:pt>
                <c:pt idx="139">
                  <c:v>1.8098958333333307E-2</c:v>
                </c:pt>
                <c:pt idx="140">
                  <c:v>1.822916666666664E-2</c:v>
                </c:pt>
                <c:pt idx="141">
                  <c:v>1.8359374999999973E-2</c:v>
                </c:pt>
                <c:pt idx="142">
                  <c:v>1.8489583333333306E-2</c:v>
                </c:pt>
                <c:pt idx="143">
                  <c:v>1.8619791666666639E-2</c:v>
                </c:pt>
                <c:pt idx="144">
                  <c:v>1.8749999999999972E-2</c:v>
                </c:pt>
                <c:pt idx="145">
                  <c:v>1.8880208333333304E-2</c:v>
                </c:pt>
                <c:pt idx="146">
                  <c:v>1.9010416666666637E-2</c:v>
                </c:pt>
                <c:pt idx="147">
                  <c:v>1.914062499999997E-2</c:v>
                </c:pt>
                <c:pt idx="148">
                  <c:v>1.9270833333333303E-2</c:v>
                </c:pt>
                <c:pt idx="149">
                  <c:v>1.9401041666666636E-2</c:v>
                </c:pt>
                <c:pt idx="150">
                  <c:v>1.9531249999999969E-2</c:v>
                </c:pt>
                <c:pt idx="151">
                  <c:v>1.9661458333333302E-2</c:v>
                </c:pt>
                <c:pt idx="152">
                  <c:v>1.9791666666666635E-2</c:v>
                </c:pt>
                <c:pt idx="153">
                  <c:v>1.9921874999999967E-2</c:v>
                </c:pt>
                <c:pt idx="154">
                  <c:v>2.00520833333333E-2</c:v>
                </c:pt>
                <c:pt idx="155">
                  <c:v>2.0182291666666633E-2</c:v>
                </c:pt>
                <c:pt idx="156">
                  <c:v>2.0312499999999966E-2</c:v>
                </c:pt>
                <c:pt idx="157">
                  <c:v>2.0442708333333299E-2</c:v>
                </c:pt>
                <c:pt idx="158">
                  <c:v>2.0572916666666632E-2</c:v>
                </c:pt>
                <c:pt idx="159">
                  <c:v>2.0703124999999965E-2</c:v>
                </c:pt>
                <c:pt idx="160">
                  <c:v>2.0833333333333297E-2</c:v>
                </c:pt>
                <c:pt idx="161">
                  <c:v>2.096354166666663E-2</c:v>
                </c:pt>
                <c:pt idx="162">
                  <c:v>2.1093749999999963E-2</c:v>
                </c:pt>
                <c:pt idx="163">
                  <c:v>2.1223958333333296E-2</c:v>
                </c:pt>
                <c:pt idx="164">
                  <c:v>2.1354166666666629E-2</c:v>
                </c:pt>
                <c:pt idx="165">
                  <c:v>2.1484374999999962E-2</c:v>
                </c:pt>
                <c:pt idx="166">
                  <c:v>2.1614583333333295E-2</c:v>
                </c:pt>
                <c:pt idx="167">
                  <c:v>2.1744791666666628E-2</c:v>
                </c:pt>
                <c:pt idx="168">
                  <c:v>2.187499999999996E-2</c:v>
                </c:pt>
                <c:pt idx="169">
                  <c:v>2.2005208333333293E-2</c:v>
                </c:pt>
                <c:pt idx="170">
                  <c:v>2.2135416666666626E-2</c:v>
                </c:pt>
                <c:pt idx="171">
                  <c:v>2.2265624999999959E-2</c:v>
                </c:pt>
                <c:pt idx="172">
                  <c:v>2.2395833333333292E-2</c:v>
                </c:pt>
                <c:pt idx="173">
                  <c:v>2.2526041666666625E-2</c:v>
                </c:pt>
                <c:pt idx="174">
                  <c:v>2.2656249999999958E-2</c:v>
                </c:pt>
                <c:pt idx="175">
                  <c:v>2.2786458333333291E-2</c:v>
                </c:pt>
                <c:pt idx="176">
                  <c:v>2.2916666666666623E-2</c:v>
                </c:pt>
                <c:pt idx="177">
                  <c:v>2.3046874999999956E-2</c:v>
                </c:pt>
                <c:pt idx="178">
                  <c:v>2.3177083333333289E-2</c:v>
                </c:pt>
                <c:pt idx="179">
                  <c:v>2.3307291666666622E-2</c:v>
                </c:pt>
                <c:pt idx="180">
                  <c:v>2.3437499999999955E-2</c:v>
                </c:pt>
                <c:pt idx="181">
                  <c:v>2.3567708333333288E-2</c:v>
                </c:pt>
                <c:pt idx="182">
                  <c:v>2.3697916666666621E-2</c:v>
                </c:pt>
                <c:pt idx="183">
                  <c:v>2.3828124999999954E-2</c:v>
                </c:pt>
                <c:pt idx="184">
                  <c:v>2.3958333333333286E-2</c:v>
                </c:pt>
                <c:pt idx="185">
                  <c:v>2.4088541666666619E-2</c:v>
                </c:pt>
                <c:pt idx="186">
                  <c:v>2.4218749999999952E-2</c:v>
                </c:pt>
                <c:pt idx="187">
                  <c:v>2.4348958333333285E-2</c:v>
                </c:pt>
                <c:pt idx="188">
                  <c:v>2.4479166666666618E-2</c:v>
                </c:pt>
                <c:pt idx="189">
                  <c:v>2.4609374999999951E-2</c:v>
                </c:pt>
                <c:pt idx="190">
                  <c:v>2.4739583333333284E-2</c:v>
                </c:pt>
                <c:pt idx="191">
                  <c:v>2.4869791666666616E-2</c:v>
                </c:pt>
                <c:pt idx="192">
                  <c:v>2.4999999999999949E-2</c:v>
                </c:pt>
                <c:pt idx="193">
                  <c:v>2.5130208333333282E-2</c:v>
                </c:pt>
                <c:pt idx="194">
                  <c:v>2.5260416666666615E-2</c:v>
                </c:pt>
                <c:pt idx="195">
                  <c:v>2.5390624999999948E-2</c:v>
                </c:pt>
                <c:pt idx="196">
                  <c:v>2.5520833333333281E-2</c:v>
                </c:pt>
                <c:pt idx="197">
                  <c:v>2.5651041666666614E-2</c:v>
                </c:pt>
                <c:pt idx="198">
                  <c:v>2.5781249999999947E-2</c:v>
                </c:pt>
                <c:pt idx="199">
                  <c:v>2.5911458333333279E-2</c:v>
                </c:pt>
                <c:pt idx="200">
                  <c:v>2.6041666666666612E-2</c:v>
                </c:pt>
                <c:pt idx="201">
                  <c:v>2.6171874999999945E-2</c:v>
                </c:pt>
                <c:pt idx="202">
                  <c:v>2.6302083333333278E-2</c:v>
                </c:pt>
                <c:pt idx="203">
                  <c:v>2.6432291666666611E-2</c:v>
                </c:pt>
                <c:pt idx="204">
                  <c:v>2.6562499999999944E-2</c:v>
                </c:pt>
                <c:pt idx="205">
                  <c:v>2.6692708333333277E-2</c:v>
                </c:pt>
                <c:pt idx="206">
                  <c:v>2.682291666666661E-2</c:v>
                </c:pt>
                <c:pt idx="207">
                  <c:v>2.6953124999999942E-2</c:v>
                </c:pt>
              </c:numCache>
            </c:numRef>
          </c:xVal>
          <c:yVal>
            <c:numRef>
              <c:f>Calculations!$AP$3:$AP$210</c:f>
              <c:numCache>
                <c:formatCode>0.00</c:formatCode>
                <c:ptCount val="208"/>
                <c:pt idx="0">
                  <c:v>0</c:v>
                </c:pt>
                <c:pt idx="1">
                  <c:v>0.53848339432088954</c:v>
                </c:pt>
                <c:pt idx="2">
                  <c:v>0.90393635212703594</c:v>
                </c:pt>
                <c:pt idx="3">
                  <c:v>1.1956634098331702</c:v>
                </c:pt>
                <c:pt idx="4">
                  <c:v>1.4853372868838781</c:v>
                </c:pt>
                <c:pt idx="5">
                  <c:v>1.6146279280338938</c:v>
                </c:pt>
                <c:pt idx="6">
                  <c:v>1.4429095063323203</c:v>
                </c:pt>
                <c:pt idx="7">
                  <c:v>1.2061372531487471</c:v>
                </c:pt>
                <c:pt idx="8">
                  <c:v>0.93702304437991579</c:v>
                </c:pt>
                <c:pt idx="9">
                  <c:v>0.53212646279180009</c:v>
                </c:pt>
                <c:pt idx="10">
                  <c:v>-3.9492392460570368E-2</c:v>
                </c:pt>
                <c:pt idx="11">
                  <c:v>-0.52076475140324852</c:v>
                </c:pt>
                <c:pt idx="12">
                  <c:v>-0.87363183602095607</c:v>
                </c:pt>
                <c:pt idx="13">
                  <c:v>-1.2078858471375433</c:v>
                </c:pt>
                <c:pt idx="14">
                  <c:v>-1.5267036725266794</c:v>
                </c:pt>
                <c:pt idx="15">
                  <c:v>-1.582491690282303</c:v>
                </c:pt>
                <c:pt idx="16">
                  <c:v>-1.4193897047576063</c:v>
                </c:pt>
                <c:pt idx="17">
                  <c:v>-1.2311000974763988</c:v>
                </c:pt>
                <c:pt idx="18">
                  <c:v>-0.96318707611682397</c:v>
                </c:pt>
                <c:pt idx="19">
                  <c:v>-0.50113367046284385</c:v>
                </c:pt>
                <c:pt idx="20">
                  <c:v>6.014385027316798E-2</c:v>
                </c:pt>
                <c:pt idx="21">
                  <c:v>0.48908488850897164</c:v>
                </c:pt>
                <c:pt idx="22">
                  <c:v>0.8545199249023111</c:v>
                </c:pt>
                <c:pt idx="23">
                  <c:v>1.2435493845059771</c:v>
                </c:pt>
                <c:pt idx="24">
                  <c:v>1.5431196397764024</c:v>
                </c:pt>
                <c:pt idx="25">
                  <c:v>1.5378896012851773</c:v>
                </c:pt>
                <c:pt idx="26">
                  <c:v>1.4198261668257492</c:v>
                </c:pt>
                <c:pt idx="27">
                  <c:v>1.2627173284527198</c:v>
                </c:pt>
                <c:pt idx="28">
                  <c:v>0.97074582356338301</c:v>
                </c:pt>
                <c:pt idx="29">
                  <c:v>0.45873354870236283</c:v>
                </c:pt>
                <c:pt idx="30">
                  <c:v>-5.4308017996847729E-2</c:v>
                </c:pt>
                <c:pt idx="31">
                  <c:v>-0.45515357931061634</c:v>
                </c:pt>
                <c:pt idx="32">
                  <c:v>-0.85546862756837305</c:v>
                </c:pt>
                <c:pt idx="33">
                  <c:v>-1.2886051121627482</c:v>
                </c:pt>
                <c:pt idx="34">
                  <c:v>-1.5247092175841783</c:v>
                </c:pt>
                <c:pt idx="35">
                  <c:v>-1.5044512134104502</c:v>
                </c:pt>
                <c:pt idx="36">
                  <c:v>-1.4379438947501486</c:v>
                </c:pt>
                <c:pt idx="37">
                  <c:v>-1.2935073471069911</c:v>
                </c:pt>
                <c:pt idx="38">
                  <c:v>-0.95228371468060458</c:v>
                </c:pt>
                <c:pt idx="39">
                  <c:v>-0.42569004685517114</c:v>
                </c:pt>
                <c:pt idx="40">
                  <c:v>2.7578990508278538E-2</c:v>
                </c:pt>
                <c:pt idx="41">
                  <c:v>0.42889888137773075</c:v>
                </c:pt>
                <c:pt idx="42">
                  <c:v>0.88128853660868445</c:v>
                </c:pt>
                <c:pt idx="43">
                  <c:v>1.3189438879883517</c:v>
                </c:pt>
                <c:pt idx="44">
                  <c:v>1.4834569277805958</c:v>
                </c:pt>
                <c:pt idx="45">
                  <c:v>1.4938729938670001</c:v>
                </c:pt>
                <c:pt idx="46">
                  <c:v>1.465925936694874</c:v>
                </c:pt>
                <c:pt idx="47">
                  <c:v>1.3127011289046129</c:v>
                </c:pt>
                <c:pt idx="48">
                  <c:v>0.91313251093236847</c:v>
                </c:pt>
                <c:pt idx="49">
                  <c:v>0.41739971977593637</c:v>
                </c:pt>
                <c:pt idx="50">
                  <c:v>7.7632912221437004E-3</c:v>
                </c:pt>
                <c:pt idx="51">
                  <c:v>-0.41952116513626031</c:v>
                </c:pt>
                <c:pt idx="52">
                  <c:v>-0.92449967873330374</c:v>
                </c:pt>
                <c:pt idx="53">
                  <c:v>-1.3167956139557422</c:v>
                </c:pt>
                <c:pt idx="54">
                  <c:v>-1.4431311709841277</c:v>
                </c:pt>
                <c:pt idx="55">
                  <c:v>-1.5036718454631324</c:v>
                </c:pt>
                <c:pt idx="56">
                  <c:v>-1.4978171986599484</c:v>
                </c:pt>
                <c:pt idx="57">
                  <c:v>-1.3086247929242971</c:v>
                </c:pt>
                <c:pt idx="58">
                  <c:v>-0.87177244003324539</c:v>
                </c:pt>
                <c:pt idx="59">
                  <c:v>-0.43534627950513188</c:v>
                </c:pt>
                <c:pt idx="60">
                  <c:v>-3.9629366615217834E-2</c:v>
                </c:pt>
                <c:pt idx="61">
                  <c:v>0.43406887749763456</c:v>
                </c:pt>
                <c:pt idx="62">
                  <c:v>0.96430450508910437</c:v>
                </c:pt>
                <c:pt idx="63">
                  <c:v>1.2844314593925834</c:v>
                </c:pt>
                <c:pt idx="64">
                  <c:v>1.4214790478479582</c:v>
                </c:pt>
                <c:pt idx="65">
                  <c:v>1.5263540942419991</c:v>
                </c:pt>
                <c:pt idx="66">
                  <c:v>1.5251766606846597</c:v>
                </c:pt>
                <c:pt idx="67">
                  <c:v>1.2783069923147927</c:v>
                </c:pt>
                <c:pt idx="68">
                  <c:v>0.84901895846557418</c:v>
                </c:pt>
                <c:pt idx="69">
                  <c:v>0.46917441643203661</c:v>
                </c:pt>
                <c:pt idx="70">
                  <c:v>5.795791616082898E-2</c:v>
                </c:pt>
                <c:pt idx="71">
                  <c:v>-0.47082854194014206</c:v>
                </c:pt>
                <c:pt idx="72">
                  <c:v>-0.97846488286125188</c:v>
                </c:pt>
                <c:pt idx="73">
                  <c:v>-1.2417627659455817</c:v>
                </c:pt>
                <c:pt idx="74">
                  <c:v>-1.421574321203747</c:v>
                </c:pt>
                <c:pt idx="75">
                  <c:v>-1.5564961863383282</c:v>
                </c:pt>
                <c:pt idx="76">
                  <c:v>-1.5350578822925702</c:v>
                </c:pt>
                <c:pt idx="77">
                  <c:v>-1.2342626527933995</c:v>
                </c:pt>
                <c:pt idx="78">
                  <c:v>-0.85474069490269255</c:v>
                </c:pt>
                <c:pt idx="79">
                  <c:v>-0.50490318755640173</c:v>
                </c:pt>
                <c:pt idx="80">
                  <c:v>-5.4709106029200053E-2</c:v>
                </c:pt>
                <c:pt idx="81">
                  <c:v>0.51459241599164596</c:v>
                </c:pt>
                <c:pt idx="82">
                  <c:v>0.95948946491734044</c:v>
                </c:pt>
                <c:pt idx="83">
                  <c:v>1.2103750875890709</c:v>
                </c:pt>
                <c:pt idx="84">
                  <c:v>1.4375027001983118</c:v>
                </c:pt>
                <c:pt idx="85">
                  <c:v>1.5881760492326025</c:v>
                </c:pt>
                <c:pt idx="86">
                  <c:v>1.5175899566040525</c:v>
                </c:pt>
                <c:pt idx="87">
                  <c:v>1.1989940014525258</c:v>
                </c:pt>
                <c:pt idx="88">
                  <c:v>0.88346417733378624</c:v>
                </c:pt>
                <c:pt idx="89">
                  <c:v>0.53070424682967665</c:v>
                </c:pt>
                <c:pt idx="90">
                  <c:v>2.7504032254717252E-2</c:v>
                </c:pt>
                <c:pt idx="91">
                  <c:v>-0.54261711359518927</c:v>
                </c:pt>
                <c:pt idx="92">
                  <c:v>-0.91996009028398551</c:v>
                </c:pt>
                <c:pt idx="93">
                  <c:v>-1.1997968680456108</c:v>
                </c:pt>
                <c:pt idx="94">
                  <c:v>-1.4637618269727899</c:v>
                </c:pt>
                <c:pt idx="95">
                  <c:v>-1.6096839092522643</c:v>
                </c:pt>
                <c:pt idx="96">
                  <c:v>-1.4770535881216391</c:v>
                </c:pt>
                <c:pt idx="97">
                  <c:v>-1.1902500357136638</c:v>
                </c:pt>
                <c:pt idx="98">
                  <c:v>-0.92080091400673636</c:v>
                </c:pt>
                <c:pt idx="99">
                  <c:v>-0.53785681357747217</c:v>
                </c:pt>
                <c:pt idx="100">
                  <c:v>1.4712926675622745E-2</c:v>
                </c:pt>
                <c:pt idx="101">
                  <c:v>0.53957899532255993</c:v>
                </c:pt>
                <c:pt idx="102">
                  <c:v>0.88182368241733056</c:v>
                </c:pt>
                <c:pt idx="103">
                  <c:v>1.2075450101235048</c:v>
                </c:pt>
                <c:pt idx="104">
                  <c:v>1.4962180846895319</c:v>
                </c:pt>
                <c:pt idx="105">
                  <c:v>1.6068994268772168</c:v>
                </c:pt>
                <c:pt idx="106">
                  <c:v>1.433393409756949</c:v>
                </c:pt>
                <c:pt idx="107">
                  <c:v>1.2099940573688772</c:v>
                </c:pt>
                <c:pt idx="108">
                  <c:v>0.95255289356061634</c:v>
                </c:pt>
                <c:pt idx="109">
                  <c:v>0.52166488345519846</c:v>
                </c:pt>
                <c:pt idx="110">
                  <c:v>-5.2195278870043646E-2</c:v>
                </c:pt>
                <c:pt idx="111">
                  <c:v>-0.50868997963938412</c:v>
                </c:pt>
                <c:pt idx="112">
                  <c:v>-0.86051274799349264</c:v>
                </c:pt>
                <c:pt idx="113">
                  <c:v>-1.2282938633522196</c:v>
                </c:pt>
                <c:pt idx="114">
                  <c:v>-1.5258331361917978</c:v>
                </c:pt>
                <c:pt idx="115">
                  <c:v>-1.5754854991936262</c:v>
                </c:pt>
                <c:pt idx="116">
                  <c:v>-1.4098565666162153</c:v>
                </c:pt>
                <c:pt idx="117">
                  <c:v>-1.2459704683283901</c:v>
                </c:pt>
                <c:pt idx="118">
                  <c:v>-0.96877941935114131</c:v>
                </c:pt>
                <c:pt idx="119">
                  <c:v>-0.48558021073214613</c:v>
                </c:pt>
                <c:pt idx="120">
                  <c:v>6.5160226354397013E-2</c:v>
                </c:pt>
                <c:pt idx="121">
                  <c:v>0.4683018817411701</c:v>
                </c:pt>
                <c:pt idx="122">
                  <c:v>0.85874034291072154</c:v>
                </c:pt>
                <c:pt idx="123">
                  <c:v>1.2586638722601036</c:v>
                </c:pt>
                <c:pt idx="124">
                  <c:v>1.537275917086713</c:v>
                </c:pt>
                <c:pt idx="125">
                  <c:v>1.529115884615228</c:v>
                </c:pt>
                <c:pt idx="126">
                  <c:v>1.4171398623403169</c:v>
                </c:pt>
                <c:pt idx="127">
                  <c:v>1.2819271562643164</c:v>
                </c:pt>
                <c:pt idx="128">
                  <c:v>0.96366293078097565</c:v>
                </c:pt>
                <c:pt idx="129">
                  <c:v>0.44409693222944258</c:v>
                </c:pt>
                <c:pt idx="130">
                  <c:v>-4.7380238698301394E-2</c:v>
                </c:pt>
                <c:pt idx="131">
                  <c:v>-0.43758919510409228</c:v>
                </c:pt>
                <c:pt idx="132">
                  <c:v>-0.87256669815018029</c:v>
                </c:pt>
                <c:pt idx="133">
                  <c:v>-1.2924920091869869</c:v>
                </c:pt>
                <c:pt idx="134">
                  <c:v>-1.5190246298251495</c:v>
                </c:pt>
                <c:pt idx="135">
                  <c:v>-1.4927511062002452</c:v>
                </c:pt>
                <c:pt idx="136">
                  <c:v>-1.4481189342489555</c:v>
                </c:pt>
                <c:pt idx="137">
                  <c:v>-1.3057948199874494</c:v>
                </c:pt>
                <c:pt idx="138">
                  <c:v>-0.93679904571885131</c:v>
                </c:pt>
                <c:pt idx="139">
                  <c:v>-0.41754737350587862</c:v>
                </c:pt>
                <c:pt idx="140">
                  <c:v>1.0173338226303372E-2</c:v>
                </c:pt>
                <c:pt idx="141">
                  <c:v>0.42536675779969119</c:v>
                </c:pt>
                <c:pt idx="142">
                  <c:v>0.89871172908543018</c:v>
                </c:pt>
                <c:pt idx="143">
                  <c:v>1.3157973311326476</c:v>
                </c:pt>
                <c:pt idx="144">
                  <c:v>1.4761881538771446</c:v>
                </c:pt>
                <c:pt idx="145">
                  <c:v>1.4852989940666101</c:v>
                </c:pt>
                <c:pt idx="146">
                  <c:v>1.48602066667357</c:v>
                </c:pt>
                <c:pt idx="147">
                  <c:v>1.3108966772170254</c:v>
                </c:pt>
                <c:pt idx="148">
                  <c:v>0.89677143571834428</c:v>
                </c:pt>
                <c:pt idx="149">
                  <c:v>0.41969564753848848</c:v>
                </c:pt>
                <c:pt idx="150">
                  <c:v>2.6968886446110896E-2</c:v>
                </c:pt>
                <c:pt idx="151">
                  <c:v>-0.43088975038385074</c:v>
                </c:pt>
                <c:pt idx="152">
                  <c:v>-0.93316244174466689</c:v>
                </c:pt>
                <c:pt idx="153">
                  <c:v>-1.312559210097956</c:v>
                </c:pt>
                <c:pt idx="154">
                  <c:v>-1.4311428107782347</c:v>
                </c:pt>
                <c:pt idx="155">
                  <c:v>-1.5073570939438339</c:v>
                </c:pt>
                <c:pt idx="156">
                  <c:v>-1.5160497310572079</c:v>
                </c:pt>
                <c:pt idx="157">
                  <c:v>-1.2947047470947626</c:v>
                </c:pt>
                <c:pt idx="158">
                  <c:v>-0.86101199869414946</c:v>
                </c:pt>
                <c:pt idx="159">
                  <c:v>-0.44827058499962152</c:v>
                </c:pt>
                <c:pt idx="160">
                  <c:v>-4.9664985604168974E-2</c:v>
                </c:pt>
                <c:pt idx="161">
                  <c:v>0.45118496495290955</c:v>
                </c:pt>
                <c:pt idx="162">
                  <c:v>0.96477194818943401</c:v>
                </c:pt>
                <c:pt idx="163">
                  <c:v>1.2789201329206557</c:v>
                </c:pt>
                <c:pt idx="164">
                  <c:v>1.4086001508317234</c:v>
                </c:pt>
                <c:pt idx="165">
                  <c:v>1.5442233491433381</c:v>
                </c:pt>
                <c:pt idx="166">
                  <c:v>1.5300869079178994</c:v>
                </c:pt>
                <c:pt idx="167">
                  <c:v>1.2606707838899351</c:v>
                </c:pt>
                <c:pt idx="168">
                  <c:v>0.84748205545810429</c:v>
                </c:pt>
                <c:pt idx="169">
                  <c:v>0.48736682929258729</c:v>
                </c:pt>
                <c:pt idx="170">
                  <c:v>5.373749815253831E-2</c:v>
                </c:pt>
                <c:pt idx="171">
                  <c:v>-0.48335243578678633</c:v>
                </c:pt>
                <c:pt idx="172">
                  <c:v>-0.9761006332451363</c:v>
                </c:pt>
                <c:pt idx="173">
                  <c:v>-1.2309063005813239</c:v>
                </c:pt>
                <c:pt idx="174">
                  <c:v>-1.4182059207171571</c:v>
                </c:pt>
                <c:pt idx="175">
                  <c:v>-1.5787048981992648</c:v>
                </c:pt>
                <c:pt idx="176">
                  <c:v>-1.5246292306353857</c:v>
                </c:pt>
                <c:pt idx="177">
                  <c:v>-1.2211209009373489</c:v>
                </c:pt>
                <c:pt idx="178">
                  <c:v>-0.86300645363663242</c:v>
                </c:pt>
                <c:pt idx="179">
                  <c:v>-0.51917564300376473</c:v>
                </c:pt>
                <c:pt idx="180">
                  <c:v>-4.0694504486134639E-2</c:v>
                </c:pt>
                <c:pt idx="181">
                  <c:v>0.51932884674628221</c:v>
                </c:pt>
                <c:pt idx="182">
                  <c:v>0.95574732222848591</c:v>
                </c:pt>
                <c:pt idx="183">
                  <c:v>1.1952165138857647</c:v>
                </c:pt>
                <c:pt idx="184">
                  <c:v>1.4503804229135837</c:v>
                </c:pt>
                <c:pt idx="185">
                  <c:v>1.6002919663736039</c:v>
                </c:pt>
                <c:pt idx="186">
                  <c:v>1.4996330240118063</c:v>
                </c:pt>
                <c:pt idx="187">
                  <c:v>1.1943434254021998</c:v>
                </c:pt>
                <c:pt idx="188">
                  <c:v>0.89865179482161606</c:v>
                </c:pt>
                <c:pt idx="189">
                  <c:v>0.53372335536517002</c:v>
                </c:pt>
                <c:pt idx="190">
                  <c:v>1.2987914263882275E-2</c:v>
                </c:pt>
                <c:pt idx="191">
                  <c:v>-0.54286208550351023</c:v>
                </c:pt>
                <c:pt idx="192">
                  <c:v>-0.91104316784193717</c:v>
                </c:pt>
                <c:pt idx="193">
                  <c:v>-1.1900449973008966</c:v>
                </c:pt>
                <c:pt idx="194">
                  <c:v>-1.487086725050381</c:v>
                </c:pt>
                <c:pt idx="195">
                  <c:v>-1.6047188318837329</c:v>
                </c:pt>
                <c:pt idx="196">
                  <c:v>-1.4617074377663837</c:v>
                </c:pt>
                <c:pt idx="197">
                  <c:v>-1.1943434254021712</c:v>
                </c:pt>
                <c:pt idx="198">
                  <c:v>-0.93657738106708133</c:v>
                </c:pt>
                <c:pt idx="199">
                  <c:v>-0.52929648985509481</c:v>
                </c:pt>
                <c:pt idx="200">
                  <c:v>2.3718387872908579E-2</c:v>
                </c:pt>
                <c:pt idx="201">
                  <c:v>0.53769056891868761</c:v>
                </c:pt>
                <c:pt idx="202">
                  <c:v>0.86633901345536835</c:v>
                </c:pt>
                <c:pt idx="203">
                  <c:v>1.2135782360580896</c:v>
                </c:pt>
                <c:pt idx="204">
                  <c:v>1.5147933152726551</c:v>
                </c:pt>
                <c:pt idx="205">
                  <c:v>1.5901711195223966</c:v>
                </c:pt>
                <c:pt idx="206">
                  <c:v>1.4260620965813855</c:v>
                </c:pt>
                <c:pt idx="207">
                  <c:v>1.2211209009372936</c:v>
                </c:pt>
              </c:numCache>
            </c:numRef>
          </c:yVal>
          <c:smooth val="1"/>
        </c:ser>
        <c:axId val="196029824"/>
        <c:axId val="196052480"/>
      </c:scatterChart>
      <c:valAx>
        <c:axId val="196029824"/>
        <c:scaling>
          <c:orientation val="minMax"/>
        </c:scaling>
        <c:axPos val="b"/>
        <c:title>
          <c:tx>
            <c:rich>
              <a:bodyPr/>
              <a:lstStyle/>
              <a:p>
                <a:pPr>
                  <a:defRPr/>
                </a:pPr>
                <a:r>
                  <a:rPr lang="en-IE"/>
                  <a:t>Time (s)</a:t>
                </a:r>
              </a:p>
            </c:rich>
          </c:tx>
          <c:layout>
            <c:manualLayout>
              <c:xMode val="edge"/>
              <c:yMode val="edge"/>
              <c:x val="0.40745255400767244"/>
              <c:y val="0.90354382172816639"/>
            </c:manualLayout>
          </c:layout>
        </c:title>
        <c:numFmt formatCode="0.0E+00" sourceLinked="1"/>
        <c:tickLblPos val="nextTo"/>
        <c:spPr>
          <a:ln>
            <a:solidFill>
              <a:sysClr val="windowText" lastClr="000000"/>
            </a:solidFill>
          </a:ln>
        </c:spPr>
        <c:crossAx val="196052480"/>
        <c:crosses val="autoZero"/>
        <c:crossBetween val="midCat"/>
      </c:valAx>
      <c:valAx>
        <c:axId val="196052480"/>
        <c:scaling>
          <c:orientation val="minMax"/>
        </c:scaling>
        <c:axPos val="l"/>
        <c:majorGridlines/>
        <c:title>
          <c:tx>
            <c:rich>
              <a:bodyPr rot="-5400000" vert="horz"/>
              <a:lstStyle/>
              <a:p>
                <a:pPr>
                  <a:defRPr/>
                </a:pPr>
                <a:r>
                  <a:rPr lang="en-IE"/>
                  <a:t>Voltage (V)</a:t>
                </a:r>
              </a:p>
            </c:rich>
          </c:tx>
          <c:layout/>
        </c:title>
        <c:numFmt formatCode="0.00" sourceLinked="1"/>
        <c:tickLblPos val="nextTo"/>
        <c:spPr>
          <a:ln>
            <a:solidFill>
              <a:sysClr val="windowText" lastClr="000000"/>
            </a:solidFill>
          </a:ln>
        </c:spPr>
        <c:crossAx val="196029824"/>
        <c:crosses val="autoZero"/>
        <c:crossBetween val="midCat"/>
      </c:valAx>
    </c:plotArea>
    <c:legend>
      <c:legendPos val="b"/>
      <c:layout/>
    </c:legend>
    <c:plotVisOnly val="1"/>
  </c:chart>
  <c:spPr>
    <a:noFill/>
    <a:ln>
      <a:noFill/>
    </a:ln>
  </c:sp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a:pPr>
            <a:r>
              <a:rPr lang="en-IE"/>
              <a:t>Voltage vs Frequency</a:t>
            </a:r>
          </a:p>
        </c:rich>
      </c:tx>
      <c:layout/>
    </c:title>
    <c:plotArea>
      <c:layout/>
      <c:scatterChart>
        <c:scatterStyle val="smoothMarker"/>
        <c:ser>
          <c:idx val="0"/>
          <c:order val="0"/>
          <c:marker>
            <c:symbol val="none"/>
          </c:marker>
          <c:xVal>
            <c:numRef>
              <c:f>'Filter Calculations'!$C$2:$C$1400</c:f>
              <c:numCache>
                <c:formatCode>General</c:formatCode>
                <c:ptCount val="1399"/>
                <c:pt idx="0">
                  <c:v>0</c:v>
                </c:pt>
                <c:pt idx="1">
                  <c:v>3.7518319491940142</c:v>
                </c:pt>
                <c:pt idx="2">
                  <c:v>7.5036638983880284</c:v>
                </c:pt>
                <c:pt idx="3">
                  <c:v>11.255495847582043</c:v>
                </c:pt>
                <c:pt idx="4">
                  <c:v>15.007327796776057</c:v>
                </c:pt>
                <c:pt idx="5">
                  <c:v>18.75915974597007</c:v>
                </c:pt>
                <c:pt idx="6">
                  <c:v>22.510991695164087</c:v>
                </c:pt>
                <c:pt idx="7">
                  <c:v>26.2628236443581</c:v>
                </c:pt>
                <c:pt idx="8">
                  <c:v>30.014655593552114</c:v>
                </c:pt>
                <c:pt idx="9">
                  <c:v>33.766487542746127</c:v>
                </c:pt>
                <c:pt idx="10">
                  <c:v>37.51831949194014</c:v>
                </c:pt>
                <c:pt idx="11">
                  <c:v>41.270151441134153</c:v>
                </c:pt>
                <c:pt idx="12">
                  <c:v>45.021983390328174</c:v>
                </c:pt>
                <c:pt idx="13">
                  <c:v>48.773815339522187</c:v>
                </c:pt>
                <c:pt idx="14">
                  <c:v>52.5256472887162</c:v>
                </c:pt>
                <c:pt idx="15">
                  <c:v>56.277479237910214</c:v>
                </c:pt>
                <c:pt idx="16">
                  <c:v>60.029311187104227</c:v>
                </c:pt>
                <c:pt idx="17">
                  <c:v>63.78114313629824</c:v>
                </c:pt>
                <c:pt idx="18">
                  <c:v>67.532975085492254</c:v>
                </c:pt>
                <c:pt idx="19">
                  <c:v>71.284807034686267</c:v>
                </c:pt>
                <c:pt idx="20">
                  <c:v>75.03663898388028</c:v>
                </c:pt>
                <c:pt idx="21">
                  <c:v>78.788470933074294</c:v>
                </c:pt>
                <c:pt idx="22">
                  <c:v>82.540302882268307</c:v>
                </c:pt>
                <c:pt idx="23">
                  <c:v>86.29213483146232</c:v>
                </c:pt>
                <c:pt idx="24">
                  <c:v>90.043966780656348</c:v>
                </c:pt>
                <c:pt idx="25">
                  <c:v>93.795798729850361</c:v>
                </c:pt>
                <c:pt idx="26">
                  <c:v>97.547630679044374</c:v>
                </c:pt>
                <c:pt idx="27">
                  <c:v>101.29946262823839</c:v>
                </c:pt>
                <c:pt idx="28">
                  <c:v>105.0512945774324</c:v>
                </c:pt>
                <c:pt idx="29">
                  <c:v>108.80312652662641</c:v>
                </c:pt>
                <c:pt idx="30">
                  <c:v>112.55495847582043</c:v>
                </c:pt>
                <c:pt idx="31">
                  <c:v>116.30679042501444</c:v>
                </c:pt>
                <c:pt idx="32">
                  <c:v>120.05862237420845</c:v>
                </c:pt>
                <c:pt idx="33">
                  <c:v>123.81045432340247</c:v>
                </c:pt>
                <c:pt idx="34">
                  <c:v>127.56228627259648</c:v>
                </c:pt>
                <c:pt idx="35">
                  <c:v>131.31411822179049</c:v>
                </c:pt>
                <c:pt idx="36">
                  <c:v>135.06595017098451</c:v>
                </c:pt>
                <c:pt idx="37">
                  <c:v>138.81778212017852</c:v>
                </c:pt>
                <c:pt idx="38">
                  <c:v>142.56961406937253</c:v>
                </c:pt>
                <c:pt idx="39">
                  <c:v>146.32144601856655</c:v>
                </c:pt>
                <c:pt idx="40">
                  <c:v>150.07327796776056</c:v>
                </c:pt>
                <c:pt idx="41">
                  <c:v>153.82510991695457</c:v>
                </c:pt>
                <c:pt idx="42">
                  <c:v>157.57694186614859</c:v>
                </c:pt>
                <c:pt idx="43">
                  <c:v>161.3287738153426</c:v>
                </c:pt>
                <c:pt idx="44">
                  <c:v>165.08060576453661</c:v>
                </c:pt>
                <c:pt idx="45">
                  <c:v>168.83243771373063</c:v>
                </c:pt>
                <c:pt idx="46">
                  <c:v>172.58426966292464</c:v>
                </c:pt>
                <c:pt idx="47">
                  <c:v>176.33610161211865</c:v>
                </c:pt>
                <c:pt idx="48">
                  <c:v>180.0879335613127</c:v>
                </c:pt>
                <c:pt idx="49">
                  <c:v>183.83976551050671</c:v>
                </c:pt>
                <c:pt idx="50">
                  <c:v>187.59159745970072</c:v>
                </c:pt>
                <c:pt idx="51">
                  <c:v>191.34342940889474</c:v>
                </c:pt>
                <c:pt idx="52">
                  <c:v>195.09526135808875</c:v>
                </c:pt>
                <c:pt idx="53">
                  <c:v>198.84709330728276</c:v>
                </c:pt>
                <c:pt idx="54">
                  <c:v>202.59892525647678</c:v>
                </c:pt>
                <c:pt idx="55">
                  <c:v>206.35075720567079</c:v>
                </c:pt>
                <c:pt idx="56">
                  <c:v>210.1025891548648</c:v>
                </c:pt>
                <c:pt idx="57">
                  <c:v>213.85442110405882</c:v>
                </c:pt>
                <c:pt idx="58">
                  <c:v>217.60625305325283</c:v>
                </c:pt>
                <c:pt idx="59">
                  <c:v>221.35808500244684</c:v>
                </c:pt>
                <c:pt idx="60">
                  <c:v>225.10991695164086</c:v>
                </c:pt>
                <c:pt idx="61">
                  <c:v>228.86174890083487</c:v>
                </c:pt>
                <c:pt idx="62">
                  <c:v>232.61358085002888</c:v>
                </c:pt>
                <c:pt idx="63">
                  <c:v>236.3654127992229</c:v>
                </c:pt>
                <c:pt idx="64">
                  <c:v>240.11724474841691</c:v>
                </c:pt>
                <c:pt idx="65">
                  <c:v>243.86907669761092</c:v>
                </c:pt>
                <c:pt idx="66">
                  <c:v>247.62090864680493</c:v>
                </c:pt>
                <c:pt idx="67">
                  <c:v>251.37274059599895</c:v>
                </c:pt>
                <c:pt idx="68">
                  <c:v>255.12457254519296</c:v>
                </c:pt>
                <c:pt idx="69">
                  <c:v>258.87640449438697</c:v>
                </c:pt>
                <c:pt idx="70">
                  <c:v>262.62823644358099</c:v>
                </c:pt>
                <c:pt idx="71">
                  <c:v>266.380068392775</c:v>
                </c:pt>
                <c:pt idx="72">
                  <c:v>270.13190034196901</c:v>
                </c:pt>
                <c:pt idx="73">
                  <c:v>273.88373229116303</c:v>
                </c:pt>
                <c:pt idx="74">
                  <c:v>277.63556424035704</c:v>
                </c:pt>
                <c:pt idx="75">
                  <c:v>281.38739618955105</c:v>
                </c:pt>
                <c:pt idx="76">
                  <c:v>285.13922813874507</c:v>
                </c:pt>
                <c:pt idx="77">
                  <c:v>288.89106008793908</c:v>
                </c:pt>
                <c:pt idx="78">
                  <c:v>292.64289203713309</c:v>
                </c:pt>
                <c:pt idx="79">
                  <c:v>296.39472398632711</c:v>
                </c:pt>
                <c:pt idx="80">
                  <c:v>300.14655593552112</c:v>
                </c:pt>
                <c:pt idx="81">
                  <c:v>303.89838788471513</c:v>
                </c:pt>
                <c:pt idx="82">
                  <c:v>307.65021983390915</c:v>
                </c:pt>
                <c:pt idx="83">
                  <c:v>311.40205178310316</c:v>
                </c:pt>
                <c:pt idx="84">
                  <c:v>315.15388373229717</c:v>
                </c:pt>
                <c:pt idx="85">
                  <c:v>318.90571568149119</c:v>
                </c:pt>
                <c:pt idx="86">
                  <c:v>322.6575476306852</c:v>
                </c:pt>
                <c:pt idx="87">
                  <c:v>326.40937957987921</c:v>
                </c:pt>
                <c:pt idx="88">
                  <c:v>330.16121152907323</c:v>
                </c:pt>
                <c:pt idx="89">
                  <c:v>333.91304347826724</c:v>
                </c:pt>
                <c:pt idx="90">
                  <c:v>337.66487542746125</c:v>
                </c:pt>
                <c:pt idx="91">
                  <c:v>341.41670737665527</c:v>
                </c:pt>
                <c:pt idx="92">
                  <c:v>345.16853932584928</c:v>
                </c:pt>
                <c:pt idx="93">
                  <c:v>348.92037127504329</c:v>
                </c:pt>
                <c:pt idx="94">
                  <c:v>352.67220322423731</c:v>
                </c:pt>
                <c:pt idx="95">
                  <c:v>356.42403517343132</c:v>
                </c:pt>
                <c:pt idx="96">
                  <c:v>360.17586712262539</c:v>
                </c:pt>
                <c:pt idx="97">
                  <c:v>363.9276990718194</c:v>
                </c:pt>
                <c:pt idx="98">
                  <c:v>367.67953102101342</c:v>
                </c:pt>
                <c:pt idx="99">
                  <c:v>371.43136297020743</c:v>
                </c:pt>
                <c:pt idx="100">
                  <c:v>375.18319491940144</c:v>
                </c:pt>
                <c:pt idx="101">
                  <c:v>378.93502686859546</c:v>
                </c:pt>
                <c:pt idx="102">
                  <c:v>382.68685881778947</c:v>
                </c:pt>
                <c:pt idx="103">
                  <c:v>386.43869076698348</c:v>
                </c:pt>
                <c:pt idx="104">
                  <c:v>390.1905227161775</c:v>
                </c:pt>
                <c:pt idx="105">
                  <c:v>393.94235466537151</c:v>
                </c:pt>
                <c:pt idx="106">
                  <c:v>397.69418661456552</c:v>
                </c:pt>
                <c:pt idx="107">
                  <c:v>401.44601856375954</c:v>
                </c:pt>
                <c:pt idx="108">
                  <c:v>405.19785051295355</c:v>
                </c:pt>
                <c:pt idx="109">
                  <c:v>408.94968246214756</c:v>
                </c:pt>
                <c:pt idx="110">
                  <c:v>412.70151441134158</c:v>
                </c:pt>
                <c:pt idx="111">
                  <c:v>416.45334636053559</c:v>
                </c:pt>
                <c:pt idx="112">
                  <c:v>420.2051783097296</c:v>
                </c:pt>
                <c:pt idx="113">
                  <c:v>423.95701025892362</c:v>
                </c:pt>
                <c:pt idx="114">
                  <c:v>427.70884220811763</c:v>
                </c:pt>
                <c:pt idx="115">
                  <c:v>431.46067415731164</c:v>
                </c:pt>
                <c:pt idx="116">
                  <c:v>435.21250610650566</c:v>
                </c:pt>
                <c:pt idx="117">
                  <c:v>438.96433805569967</c:v>
                </c:pt>
                <c:pt idx="118">
                  <c:v>442.71617000489368</c:v>
                </c:pt>
                <c:pt idx="119">
                  <c:v>446.4680019540877</c:v>
                </c:pt>
                <c:pt idx="120">
                  <c:v>450.21983390328171</c:v>
                </c:pt>
                <c:pt idx="121">
                  <c:v>453.97166585247572</c:v>
                </c:pt>
                <c:pt idx="122">
                  <c:v>457.72349780166974</c:v>
                </c:pt>
                <c:pt idx="123">
                  <c:v>461.47532975086375</c:v>
                </c:pt>
                <c:pt idx="124">
                  <c:v>465.22716170005776</c:v>
                </c:pt>
                <c:pt idx="125">
                  <c:v>468.97899364925178</c:v>
                </c:pt>
                <c:pt idx="126">
                  <c:v>472.73082559844579</c:v>
                </c:pt>
                <c:pt idx="127">
                  <c:v>476.4826575476398</c:v>
                </c:pt>
                <c:pt idx="128">
                  <c:v>480.23448949683382</c:v>
                </c:pt>
                <c:pt idx="129">
                  <c:v>483.98632144602783</c:v>
                </c:pt>
                <c:pt idx="130">
                  <c:v>487.73815339522184</c:v>
                </c:pt>
                <c:pt idx="131">
                  <c:v>491.48998534441586</c:v>
                </c:pt>
                <c:pt idx="132">
                  <c:v>495.24181729360987</c:v>
                </c:pt>
                <c:pt idx="133">
                  <c:v>498.99364924280388</c:v>
                </c:pt>
                <c:pt idx="134">
                  <c:v>502.7454811919979</c:v>
                </c:pt>
                <c:pt idx="135">
                  <c:v>506.49731314119191</c:v>
                </c:pt>
                <c:pt idx="136">
                  <c:v>510.24914509038592</c:v>
                </c:pt>
                <c:pt idx="137">
                  <c:v>514.00097703957999</c:v>
                </c:pt>
                <c:pt idx="138">
                  <c:v>517.75280898877395</c:v>
                </c:pt>
                <c:pt idx="139">
                  <c:v>521.50464093796802</c:v>
                </c:pt>
                <c:pt idx="140">
                  <c:v>525.25647288716198</c:v>
                </c:pt>
                <c:pt idx="141">
                  <c:v>529.00830483635605</c:v>
                </c:pt>
                <c:pt idx="142">
                  <c:v>532.76013678555</c:v>
                </c:pt>
                <c:pt idx="143">
                  <c:v>536.51196873474407</c:v>
                </c:pt>
                <c:pt idx="144">
                  <c:v>540.26380068393803</c:v>
                </c:pt>
                <c:pt idx="145">
                  <c:v>544.0156326331321</c:v>
                </c:pt>
                <c:pt idx="146">
                  <c:v>547.76746458232606</c:v>
                </c:pt>
                <c:pt idx="147">
                  <c:v>551.51929653152013</c:v>
                </c:pt>
                <c:pt idx="148">
                  <c:v>555.27112848071408</c:v>
                </c:pt>
                <c:pt idx="149">
                  <c:v>559.02296042990815</c:v>
                </c:pt>
                <c:pt idx="150">
                  <c:v>562.77479237910211</c:v>
                </c:pt>
                <c:pt idx="151">
                  <c:v>566.52662432829618</c:v>
                </c:pt>
                <c:pt idx="152">
                  <c:v>570.27845627749014</c:v>
                </c:pt>
                <c:pt idx="153">
                  <c:v>574.03028822668421</c:v>
                </c:pt>
                <c:pt idx="154">
                  <c:v>577.78212017587816</c:v>
                </c:pt>
                <c:pt idx="155">
                  <c:v>581.53395212507223</c:v>
                </c:pt>
                <c:pt idx="156">
                  <c:v>585.28578407426619</c:v>
                </c:pt>
                <c:pt idx="157">
                  <c:v>589.03761602346026</c:v>
                </c:pt>
                <c:pt idx="158">
                  <c:v>592.78944797265422</c:v>
                </c:pt>
                <c:pt idx="159">
                  <c:v>596.54127992184829</c:v>
                </c:pt>
                <c:pt idx="160">
                  <c:v>600.29311187104224</c:v>
                </c:pt>
                <c:pt idx="161">
                  <c:v>604.04494382023631</c:v>
                </c:pt>
                <c:pt idx="162">
                  <c:v>607.79677576943027</c:v>
                </c:pt>
                <c:pt idx="163">
                  <c:v>611.54860771862434</c:v>
                </c:pt>
                <c:pt idx="164">
                  <c:v>615.3004396678183</c:v>
                </c:pt>
                <c:pt idx="165">
                  <c:v>619.05227161701237</c:v>
                </c:pt>
                <c:pt idx="166">
                  <c:v>622.80410356620632</c:v>
                </c:pt>
                <c:pt idx="167">
                  <c:v>626.55593551540039</c:v>
                </c:pt>
                <c:pt idx="168">
                  <c:v>630.30776746459435</c:v>
                </c:pt>
                <c:pt idx="169">
                  <c:v>634.05959941378842</c:v>
                </c:pt>
                <c:pt idx="170">
                  <c:v>637.81143136298238</c:v>
                </c:pt>
                <c:pt idx="171">
                  <c:v>641.56326331217645</c:v>
                </c:pt>
                <c:pt idx="172">
                  <c:v>645.3150952613704</c:v>
                </c:pt>
                <c:pt idx="173">
                  <c:v>649.06692721056447</c:v>
                </c:pt>
                <c:pt idx="174">
                  <c:v>652.81875915975843</c:v>
                </c:pt>
                <c:pt idx="175">
                  <c:v>656.5705911089525</c:v>
                </c:pt>
                <c:pt idx="176">
                  <c:v>660.32242305814646</c:v>
                </c:pt>
                <c:pt idx="177">
                  <c:v>664.07425500734053</c:v>
                </c:pt>
                <c:pt idx="178">
                  <c:v>667.82608695653448</c:v>
                </c:pt>
                <c:pt idx="179">
                  <c:v>671.57791890572855</c:v>
                </c:pt>
                <c:pt idx="180">
                  <c:v>675.32975085492251</c:v>
                </c:pt>
                <c:pt idx="181">
                  <c:v>679.08158280411658</c:v>
                </c:pt>
                <c:pt idx="182">
                  <c:v>682.83341475331054</c:v>
                </c:pt>
                <c:pt idx="183">
                  <c:v>686.58524670250461</c:v>
                </c:pt>
                <c:pt idx="184">
                  <c:v>690.33707865169856</c:v>
                </c:pt>
                <c:pt idx="185">
                  <c:v>694.08891060089263</c:v>
                </c:pt>
                <c:pt idx="186">
                  <c:v>697.84074255008659</c:v>
                </c:pt>
                <c:pt idx="187">
                  <c:v>701.59257449928066</c:v>
                </c:pt>
                <c:pt idx="188">
                  <c:v>705.34440644847461</c:v>
                </c:pt>
                <c:pt idx="189">
                  <c:v>709.09623839766869</c:v>
                </c:pt>
                <c:pt idx="190">
                  <c:v>712.84807034686264</c:v>
                </c:pt>
                <c:pt idx="191">
                  <c:v>716.59990229605671</c:v>
                </c:pt>
                <c:pt idx="192">
                  <c:v>720.35173424525078</c:v>
                </c:pt>
                <c:pt idx="193">
                  <c:v>724.10356619444474</c:v>
                </c:pt>
                <c:pt idx="194">
                  <c:v>727.85539814363881</c:v>
                </c:pt>
                <c:pt idx="195">
                  <c:v>731.60723009283276</c:v>
                </c:pt>
                <c:pt idx="196">
                  <c:v>735.35906204202684</c:v>
                </c:pt>
                <c:pt idx="197">
                  <c:v>739.11089399122079</c:v>
                </c:pt>
                <c:pt idx="198">
                  <c:v>742.86272594041486</c:v>
                </c:pt>
                <c:pt idx="199">
                  <c:v>746.61455788960882</c:v>
                </c:pt>
                <c:pt idx="200">
                  <c:v>750.36638983880289</c:v>
                </c:pt>
                <c:pt idx="201">
                  <c:v>754.11822178799684</c:v>
                </c:pt>
                <c:pt idx="202">
                  <c:v>757.87005373719091</c:v>
                </c:pt>
                <c:pt idx="203">
                  <c:v>761.62188568638487</c:v>
                </c:pt>
                <c:pt idx="204">
                  <c:v>765.37371763557894</c:v>
                </c:pt>
                <c:pt idx="205">
                  <c:v>769.1255495847729</c:v>
                </c:pt>
                <c:pt idx="206">
                  <c:v>772.87738153396697</c:v>
                </c:pt>
                <c:pt idx="207">
                  <c:v>776.62921348316092</c:v>
                </c:pt>
                <c:pt idx="208">
                  <c:v>780.38104543235499</c:v>
                </c:pt>
                <c:pt idx="209">
                  <c:v>784.13287738154895</c:v>
                </c:pt>
                <c:pt idx="210">
                  <c:v>787.88470933074302</c:v>
                </c:pt>
                <c:pt idx="211">
                  <c:v>791.63654127993698</c:v>
                </c:pt>
                <c:pt idx="212">
                  <c:v>795.38837322913105</c:v>
                </c:pt>
                <c:pt idx="213">
                  <c:v>799.140205178325</c:v>
                </c:pt>
                <c:pt idx="214">
                  <c:v>802.89203712751907</c:v>
                </c:pt>
                <c:pt idx="215">
                  <c:v>806.64386907671303</c:v>
                </c:pt>
                <c:pt idx="216">
                  <c:v>810.3957010259071</c:v>
                </c:pt>
                <c:pt idx="217">
                  <c:v>814.14753297510106</c:v>
                </c:pt>
                <c:pt idx="218">
                  <c:v>817.89936492429513</c:v>
                </c:pt>
                <c:pt idx="219">
                  <c:v>821.65119687348908</c:v>
                </c:pt>
                <c:pt idx="220">
                  <c:v>825.40302882268315</c:v>
                </c:pt>
                <c:pt idx="221">
                  <c:v>829.15486077187711</c:v>
                </c:pt>
                <c:pt idx="222">
                  <c:v>832.90669272107118</c:v>
                </c:pt>
                <c:pt idx="223">
                  <c:v>836.65852467026514</c:v>
                </c:pt>
                <c:pt idx="224">
                  <c:v>840.41035661945921</c:v>
                </c:pt>
                <c:pt idx="225">
                  <c:v>844.16218856865316</c:v>
                </c:pt>
                <c:pt idx="226">
                  <c:v>847.91402051784723</c:v>
                </c:pt>
                <c:pt idx="227">
                  <c:v>851.66585246704119</c:v>
                </c:pt>
                <c:pt idx="228">
                  <c:v>855.41768441623526</c:v>
                </c:pt>
                <c:pt idx="229">
                  <c:v>859.16951636542922</c:v>
                </c:pt>
                <c:pt idx="230">
                  <c:v>862.92134831462329</c:v>
                </c:pt>
                <c:pt idx="231">
                  <c:v>866.67318026381724</c:v>
                </c:pt>
                <c:pt idx="232">
                  <c:v>870.42501221301131</c:v>
                </c:pt>
                <c:pt idx="233">
                  <c:v>874.17684416220527</c:v>
                </c:pt>
                <c:pt idx="234">
                  <c:v>877.92867611139934</c:v>
                </c:pt>
                <c:pt idx="235">
                  <c:v>881.6805080605933</c:v>
                </c:pt>
                <c:pt idx="236">
                  <c:v>885.43234000978737</c:v>
                </c:pt>
                <c:pt idx="237">
                  <c:v>889.18417195898132</c:v>
                </c:pt>
                <c:pt idx="238">
                  <c:v>892.93600390817539</c:v>
                </c:pt>
                <c:pt idx="239">
                  <c:v>896.68783585736935</c:v>
                </c:pt>
                <c:pt idx="240">
                  <c:v>900.43966780656342</c:v>
                </c:pt>
                <c:pt idx="241">
                  <c:v>904.19149975575738</c:v>
                </c:pt>
                <c:pt idx="242">
                  <c:v>907.94333170495145</c:v>
                </c:pt>
                <c:pt idx="243">
                  <c:v>911.6951636541454</c:v>
                </c:pt>
                <c:pt idx="244">
                  <c:v>915.44699560333947</c:v>
                </c:pt>
                <c:pt idx="245">
                  <c:v>919.19882755253343</c:v>
                </c:pt>
                <c:pt idx="246">
                  <c:v>922.9506595017275</c:v>
                </c:pt>
                <c:pt idx="247">
                  <c:v>926.70249145092146</c:v>
                </c:pt>
                <c:pt idx="248">
                  <c:v>930.45432340011553</c:v>
                </c:pt>
                <c:pt idx="249">
                  <c:v>934.20615534930948</c:v>
                </c:pt>
                <c:pt idx="250">
                  <c:v>937.95798729850355</c:v>
                </c:pt>
                <c:pt idx="251">
                  <c:v>941.70981924769751</c:v>
                </c:pt>
                <c:pt idx="252">
                  <c:v>945.46165119689158</c:v>
                </c:pt>
                <c:pt idx="253">
                  <c:v>949.21348314608554</c:v>
                </c:pt>
                <c:pt idx="254">
                  <c:v>952.96531509527961</c:v>
                </c:pt>
                <c:pt idx="255">
                  <c:v>956.71714704447356</c:v>
                </c:pt>
                <c:pt idx="256">
                  <c:v>960.46897899366763</c:v>
                </c:pt>
                <c:pt idx="257">
                  <c:v>964.2208109428617</c:v>
                </c:pt>
                <c:pt idx="258">
                  <c:v>967.97264289205566</c:v>
                </c:pt>
                <c:pt idx="259">
                  <c:v>971.72447484124973</c:v>
                </c:pt>
                <c:pt idx="260">
                  <c:v>975.47630679044369</c:v>
                </c:pt>
                <c:pt idx="261">
                  <c:v>979.22813873963776</c:v>
                </c:pt>
                <c:pt idx="262">
                  <c:v>982.97997068883171</c:v>
                </c:pt>
                <c:pt idx="263">
                  <c:v>986.73180263802578</c:v>
                </c:pt>
                <c:pt idx="264">
                  <c:v>990.48363458721974</c:v>
                </c:pt>
                <c:pt idx="265">
                  <c:v>994.23546653641381</c:v>
                </c:pt>
                <c:pt idx="266">
                  <c:v>997.98729848560777</c:v>
                </c:pt>
                <c:pt idx="267">
                  <c:v>1001.7391304348018</c:v>
                </c:pt>
                <c:pt idx="268">
                  <c:v>1005.4909623839958</c:v>
                </c:pt>
                <c:pt idx="269">
                  <c:v>1009.2427943331899</c:v>
                </c:pt>
                <c:pt idx="270">
                  <c:v>1012.9946262823838</c:v>
                </c:pt>
                <c:pt idx="271">
                  <c:v>1016.7464582315779</c:v>
                </c:pt>
                <c:pt idx="272">
                  <c:v>1020.4982901807718</c:v>
                </c:pt>
                <c:pt idx="273">
                  <c:v>1024.2501221299658</c:v>
                </c:pt>
                <c:pt idx="274">
                  <c:v>1028.00195407916</c:v>
                </c:pt>
                <c:pt idx="275">
                  <c:v>1031.7537860283539</c:v>
                </c:pt>
                <c:pt idx="276">
                  <c:v>1035.5056179775479</c:v>
                </c:pt>
                <c:pt idx="277">
                  <c:v>1039.2574499267419</c:v>
                </c:pt>
                <c:pt idx="278">
                  <c:v>1043.009281875936</c:v>
                </c:pt>
                <c:pt idx="279">
                  <c:v>1046.76111382513</c:v>
                </c:pt>
                <c:pt idx="280">
                  <c:v>1050.512945774324</c:v>
                </c:pt>
                <c:pt idx="281">
                  <c:v>1054.2647777235179</c:v>
                </c:pt>
                <c:pt idx="282">
                  <c:v>1058.0166096727121</c:v>
                </c:pt>
                <c:pt idx="283">
                  <c:v>1061.768441621906</c:v>
                </c:pt>
                <c:pt idx="284">
                  <c:v>1065.5202735711</c:v>
                </c:pt>
                <c:pt idx="285">
                  <c:v>1069.272105520294</c:v>
                </c:pt>
                <c:pt idx="286">
                  <c:v>1073.0239374694881</c:v>
                </c:pt>
                <c:pt idx="287">
                  <c:v>1076.7757694186821</c:v>
                </c:pt>
                <c:pt idx="288">
                  <c:v>1080.5276013678761</c:v>
                </c:pt>
                <c:pt idx="289">
                  <c:v>1084.27943331707</c:v>
                </c:pt>
                <c:pt idx="290">
                  <c:v>1088.0312652662642</c:v>
                </c:pt>
                <c:pt idx="291">
                  <c:v>1091.7830972154582</c:v>
                </c:pt>
                <c:pt idx="292">
                  <c:v>1095.5349291646521</c:v>
                </c:pt>
                <c:pt idx="293">
                  <c:v>1099.2867611138461</c:v>
                </c:pt>
                <c:pt idx="294">
                  <c:v>1103.0385930630403</c:v>
                </c:pt>
                <c:pt idx="295">
                  <c:v>1106.7904250122342</c:v>
                </c:pt>
                <c:pt idx="296">
                  <c:v>1110.5422569614282</c:v>
                </c:pt>
                <c:pt idx="297">
                  <c:v>1114.2940889106221</c:v>
                </c:pt>
                <c:pt idx="298">
                  <c:v>1118.0459208598163</c:v>
                </c:pt>
                <c:pt idx="299">
                  <c:v>1121.7977528090103</c:v>
                </c:pt>
                <c:pt idx="300">
                  <c:v>1125.5495847582042</c:v>
                </c:pt>
                <c:pt idx="301">
                  <c:v>1129.3014167073982</c:v>
                </c:pt>
                <c:pt idx="302">
                  <c:v>1133.0532486565924</c:v>
                </c:pt>
                <c:pt idx="303">
                  <c:v>1136.8050806057863</c:v>
                </c:pt>
                <c:pt idx="304">
                  <c:v>1140.5569125549803</c:v>
                </c:pt>
                <c:pt idx="305">
                  <c:v>1144.3087445041742</c:v>
                </c:pt>
                <c:pt idx="306">
                  <c:v>1148.0605764533684</c:v>
                </c:pt>
                <c:pt idx="307">
                  <c:v>1151.8124084025624</c:v>
                </c:pt>
                <c:pt idx="308">
                  <c:v>1155.5642403517563</c:v>
                </c:pt>
                <c:pt idx="309">
                  <c:v>1159.3160723009503</c:v>
                </c:pt>
                <c:pt idx="310">
                  <c:v>1163.0679042501445</c:v>
                </c:pt>
                <c:pt idx="311">
                  <c:v>1166.8197361993384</c:v>
                </c:pt>
                <c:pt idx="312">
                  <c:v>1170.5715681485324</c:v>
                </c:pt>
                <c:pt idx="313">
                  <c:v>1174.3234000977263</c:v>
                </c:pt>
                <c:pt idx="314">
                  <c:v>1178.0752320469205</c:v>
                </c:pt>
                <c:pt idx="315">
                  <c:v>1181.8270639961145</c:v>
                </c:pt>
                <c:pt idx="316">
                  <c:v>1185.5788959453084</c:v>
                </c:pt>
                <c:pt idx="317">
                  <c:v>1189.3307278945024</c:v>
                </c:pt>
                <c:pt idx="318">
                  <c:v>1193.0825598436966</c:v>
                </c:pt>
                <c:pt idx="319">
                  <c:v>1196.8343917928905</c:v>
                </c:pt>
                <c:pt idx="320">
                  <c:v>1200.5862237420845</c:v>
                </c:pt>
                <c:pt idx="321">
                  <c:v>1204.3380556912787</c:v>
                </c:pt>
                <c:pt idx="322">
                  <c:v>1208.0898876404726</c:v>
                </c:pt>
                <c:pt idx="323">
                  <c:v>1211.8417195896666</c:v>
                </c:pt>
                <c:pt idx="324">
                  <c:v>1215.5935515388605</c:v>
                </c:pt>
                <c:pt idx="325">
                  <c:v>1219.3453834880547</c:v>
                </c:pt>
                <c:pt idx="326">
                  <c:v>1223.0972154372487</c:v>
                </c:pt>
                <c:pt idx="327">
                  <c:v>1226.8490473864426</c:v>
                </c:pt>
                <c:pt idx="328">
                  <c:v>1230.6008793356366</c:v>
                </c:pt>
                <c:pt idx="329">
                  <c:v>1234.3527112848308</c:v>
                </c:pt>
                <c:pt idx="330">
                  <c:v>1238.1045432340247</c:v>
                </c:pt>
                <c:pt idx="331">
                  <c:v>1241.8563751832187</c:v>
                </c:pt>
                <c:pt idx="332">
                  <c:v>1245.6082071324126</c:v>
                </c:pt>
                <c:pt idx="333">
                  <c:v>1249.3600390816068</c:v>
                </c:pt>
                <c:pt idx="334">
                  <c:v>1253.1118710308008</c:v>
                </c:pt>
                <c:pt idx="335">
                  <c:v>1256.8637029799947</c:v>
                </c:pt>
                <c:pt idx="336">
                  <c:v>1260.6155349291887</c:v>
                </c:pt>
                <c:pt idx="337">
                  <c:v>1264.3673668783829</c:v>
                </c:pt>
                <c:pt idx="338">
                  <c:v>1268.1191988275768</c:v>
                </c:pt>
                <c:pt idx="339">
                  <c:v>1271.8710307767708</c:v>
                </c:pt>
                <c:pt idx="340">
                  <c:v>1275.6228627259648</c:v>
                </c:pt>
                <c:pt idx="341">
                  <c:v>1279.3746946751589</c:v>
                </c:pt>
                <c:pt idx="342">
                  <c:v>1283.1265266243529</c:v>
                </c:pt>
                <c:pt idx="343">
                  <c:v>1286.8783585735468</c:v>
                </c:pt>
                <c:pt idx="344">
                  <c:v>1290.6301905227408</c:v>
                </c:pt>
                <c:pt idx="345">
                  <c:v>1294.382022471935</c:v>
                </c:pt>
                <c:pt idx="346">
                  <c:v>1298.1338544211289</c:v>
                </c:pt>
                <c:pt idx="347">
                  <c:v>1301.8856863703229</c:v>
                </c:pt>
                <c:pt idx="348">
                  <c:v>1305.6375183195169</c:v>
                </c:pt>
                <c:pt idx="349">
                  <c:v>1309.389350268711</c:v>
                </c:pt>
                <c:pt idx="350">
                  <c:v>1313.141182217905</c:v>
                </c:pt>
                <c:pt idx="351">
                  <c:v>1316.893014167099</c:v>
                </c:pt>
                <c:pt idx="352">
                  <c:v>1320.6448461162929</c:v>
                </c:pt>
                <c:pt idx="353">
                  <c:v>1324.3966780654871</c:v>
                </c:pt>
                <c:pt idx="354">
                  <c:v>1328.1485100146811</c:v>
                </c:pt>
                <c:pt idx="355">
                  <c:v>1331.900341963875</c:v>
                </c:pt>
                <c:pt idx="356">
                  <c:v>1335.652173913069</c:v>
                </c:pt>
                <c:pt idx="357">
                  <c:v>1339.4040058622631</c:v>
                </c:pt>
                <c:pt idx="358">
                  <c:v>1343.1558378114571</c:v>
                </c:pt>
                <c:pt idx="359">
                  <c:v>1346.9076697606511</c:v>
                </c:pt>
                <c:pt idx="360">
                  <c:v>1350.659501709845</c:v>
                </c:pt>
                <c:pt idx="361">
                  <c:v>1354.4113336590392</c:v>
                </c:pt>
                <c:pt idx="362">
                  <c:v>1358.1631656082332</c:v>
                </c:pt>
                <c:pt idx="363">
                  <c:v>1361.9149975574271</c:v>
                </c:pt>
                <c:pt idx="364">
                  <c:v>1365.6668295066211</c:v>
                </c:pt>
                <c:pt idx="365">
                  <c:v>1369.4186614558153</c:v>
                </c:pt>
                <c:pt idx="366">
                  <c:v>1373.1704934050092</c:v>
                </c:pt>
                <c:pt idx="367">
                  <c:v>1376.9223253542032</c:v>
                </c:pt>
                <c:pt idx="368">
                  <c:v>1380.6741573033971</c:v>
                </c:pt>
                <c:pt idx="369">
                  <c:v>1384.4259892525913</c:v>
                </c:pt>
                <c:pt idx="370">
                  <c:v>1388.1778212017853</c:v>
                </c:pt>
                <c:pt idx="371">
                  <c:v>1391.9296531509792</c:v>
                </c:pt>
                <c:pt idx="372">
                  <c:v>1395.6814851001732</c:v>
                </c:pt>
                <c:pt idx="373">
                  <c:v>1399.4333170493674</c:v>
                </c:pt>
                <c:pt idx="374">
                  <c:v>1403.1851489985613</c:v>
                </c:pt>
                <c:pt idx="375">
                  <c:v>1406.9369809477553</c:v>
                </c:pt>
                <c:pt idx="376">
                  <c:v>1410.6888128969492</c:v>
                </c:pt>
                <c:pt idx="377">
                  <c:v>1414.4406448461434</c:v>
                </c:pt>
                <c:pt idx="378">
                  <c:v>1418.1924767953374</c:v>
                </c:pt>
                <c:pt idx="379">
                  <c:v>1421.9443087445313</c:v>
                </c:pt>
                <c:pt idx="380">
                  <c:v>1425.6961406937253</c:v>
                </c:pt>
                <c:pt idx="381">
                  <c:v>1429.4479726429195</c:v>
                </c:pt>
                <c:pt idx="382">
                  <c:v>1433.1998045921134</c:v>
                </c:pt>
                <c:pt idx="383">
                  <c:v>1436.9516365413074</c:v>
                </c:pt>
                <c:pt idx="384">
                  <c:v>1440.7034684905016</c:v>
                </c:pt>
                <c:pt idx="385">
                  <c:v>1444.4553004396955</c:v>
                </c:pt>
                <c:pt idx="386">
                  <c:v>1448.2071323888895</c:v>
                </c:pt>
                <c:pt idx="387">
                  <c:v>1451.9589643380834</c:v>
                </c:pt>
                <c:pt idx="388">
                  <c:v>1455.7107962872776</c:v>
                </c:pt>
                <c:pt idx="389">
                  <c:v>1459.4626282364716</c:v>
                </c:pt>
                <c:pt idx="390">
                  <c:v>1463.2144601856655</c:v>
                </c:pt>
                <c:pt idx="391">
                  <c:v>1466.9662921348595</c:v>
                </c:pt>
                <c:pt idx="392">
                  <c:v>1470.7181240840537</c:v>
                </c:pt>
                <c:pt idx="393">
                  <c:v>1474.4699560332476</c:v>
                </c:pt>
                <c:pt idx="394">
                  <c:v>1478.2217879824416</c:v>
                </c:pt>
                <c:pt idx="395">
                  <c:v>1481.9736199316355</c:v>
                </c:pt>
                <c:pt idx="396">
                  <c:v>1485.7254518808297</c:v>
                </c:pt>
                <c:pt idx="397">
                  <c:v>1489.4772838300237</c:v>
                </c:pt>
                <c:pt idx="398">
                  <c:v>1493.2291157792176</c:v>
                </c:pt>
                <c:pt idx="399">
                  <c:v>1496.9809477284116</c:v>
                </c:pt>
                <c:pt idx="400">
                  <c:v>1500.7327796776058</c:v>
                </c:pt>
                <c:pt idx="401">
                  <c:v>1504.4846116267997</c:v>
                </c:pt>
                <c:pt idx="402">
                  <c:v>1508.2364435759937</c:v>
                </c:pt>
                <c:pt idx="403">
                  <c:v>1511.9882755251876</c:v>
                </c:pt>
                <c:pt idx="404">
                  <c:v>1515.7401074743818</c:v>
                </c:pt>
                <c:pt idx="405">
                  <c:v>1519.4919394235758</c:v>
                </c:pt>
                <c:pt idx="406">
                  <c:v>1523.2437713727697</c:v>
                </c:pt>
                <c:pt idx="407">
                  <c:v>1526.9956033219637</c:v>
                </c:pt>
                <c:pt idx="408">
                  <c:v>1530.7474352711579</c:v>
                </c:pt>
                <c:pt idx="409">
                  <c:v>1534.4992672203518</c:v>
                </c:pt>
                <c:pt idx="410">
                  <c:v>1538.2510991695458</c:v>
                </c:pt>
                <c:pt idx="411">
                  <c:v>1542.0029311187398</c:v>
                </c:pt>
                <c:pt idx="412">
                  <c:v>1545.7547630679339</c:v>
                </c:pt>
                <c:pt idx="413">
                  <c:v>1549.5065950171279</c:v>
                </c:pt>
                <c:pt idx="414">
                  <c:v>1553.2584269663218</c:v>
                </c:pt>
                <c:pt idx="415">
                  <c:v>1557.0102589155158</c:v>
                </c:pt>
                <c:pt idx="416">
                  <c:v>1560.76209086471</c:v>
                </c:pt>
                <c:pt idx="417">
                  <c:v>1564.5139228139039</c:v>
                </c:pt>
                <c:pt idx="418">
                  <c:v>1568.2657547630979</c:v>
                </c:pt>
                <c:pt idx="419">
                  <c:v>1572.0175867122919</c:v>
                </c:pt>
                <c:pt idx="420">
                  <c:v>1575.769418661486</c:v>
                </c:pt>
                <c:pt idx="421">
                  <c:v>1579.52125061068</c:v>
                </c:pt>
                <c:pt idx="422">
                  <c:v>1583.273082559874</c:v>
                </c:pt>
                <c:pt idx="423">
                  <c:v>1587.0249145090679</c:v>
                </c:pt>
                <c:pt idx="424">
                  <c:v>1590.7767464582621</c:v>
                </c:pt>
                <c:pt idx="425">
                  <c:v>1594.5285784074561</c:v>
                </c:pt>
                <c:pt idx="426">
                  <c:v>1598.28041035665</c:v>
                </c:pt>
                <c:pt idx="427">
                  <c:v>1602.032242305844</c:v>
                </c:pt>
                <c:pt idx="428">
                  <c:v>1605.7840742550381</c:v>
                </c:pt>
                <c:pt idx="429">
                  <c:v>1609.5359062042321</c:v>
                </c:pt>
                <c:pt idx="430">
                  <c:v>1613.2877381534261</c:v>
                </c:pt>
                <c:pt idx="431">
                  <c:v>1617.03957010262</c:v>
                </c:pt>
                <c:pt idx="432">
                  <c:v>1620.7914020518142</c:v>
                </c:pt>
                <c:pt idx="433">
                  <c:v>1624.5432340010082</c:v>
                </c:pt>
                <c:pt idx="434">
                  <c:v>1628.2950659502021</c:v>
                </c:pt>
                <c:pt idx="435">
                  <c:v>1632.0468978993961</c:v>
                </c:pt>
                <c:pt idx="436">
                  <c:v>1635.7987298485903</c:v>
                </c:pt>
                <c:pt idx="437">
                  <c:v>1639.5505617977842</c:v>
                </c:pt>
                <c:pt idx="438">
                  <c:v>1643.3023937469782</c:v>
                </c:pt>
                <c:pt idx="439">
                  <c:v>1647.0542256961721</c:v>
                </c:pt>
                <c:pt idx="440">
                  <c:v>1650.8060576453663</c:v>
                </c:pt>
                <c:pt idx="441">
                  <c:v>1654.5578895945603</c:v>
                </c:pt>
                <c:pt idx="442">
                  <c:v>1658.3097215437542</c:v>
                </c:pt>
                <c:pt idx="443">
                  <c:v>1662.0615534929482</c:v>
                </c:pt>
                <c:pt idx="444">
                  <c:v>1665.8133854421424</c:v>
                </c:pt>
                <c:pt idx="445">
                  <c:v>1669.5652173913363</c:v>
                </c:pt>
                <c:pt idx="446">
                  <c:v>1673.3170493405303</c:v>
                </c:pt>
                <c:pt idx="447">
                  <c:v>1677.0688812897242</c:v>
                </c:pt>
                <c:pt idx="448">
                  <c:v>1680.8207132389184</c:v>
                </c:pt>
                <c:pt idx="449">
                  <c:v>1684.5725451881124</c:v>
                </c:pt>
                <c:pt idx="450">
                  <c:v>1688.3243771373063</c:v>
                </c:pt>
                <c:pt idx="451">
                  <c:v>1692.0762090865005</c:v>
                </c:pt>
                <c:pt idx="452">
                  <c:v>1695.8280410356945</c:v>
                </c:pt>
                <c:pt idx="453">
                  <c:v>1699.5798729848884</c:v>
                </c:pt>
                <c:pt idx="454">
                  <c:v>1703.3317049340824</c:v>
                </c:pt>
                <c:pt idx="455">
                  <c:v>1707.0835368832766</c:v>
                </c:pt>
                <c:pt idx="456">
                  <c:v>1710.8353688324705</c:v>
                </c:pt>
                <c:pt idx="457">
                  <c:v>1714.5872007816645</c:v>
                </c:pt>
                <c:pt idx="458">
                  <c:v>1718.3390327308584</c:v>
                </c:pt>
                <c:pt idx="459">
                  <c:v>1722.0908646800526</c:v>
                </c:pt>
                <c:pt idx="460">
                  <c:v>1725.8426966292466</c:v>
                </c:pt>
                <c:pt idx="461">
                  <c:v>1729.5945285784405</c:v>
                </c:pt>
                <c:pt idx="462">
                  <c:v>1733.3463605276345</c:v>
                </c:pt>
                <c:pt idx="463">
                  <c:v>1737.0981924768287</c:v>
                </c:pt>
                <c:pt idx="464">
                  <c:v>1740.8500244260226</c:v>
                </c:pt>
                <c:pt idx="465">
                  <c:v>1744.6018563752166</c:v>
                </c:pt>
                <c:pt idx="466">
                  <c:v>1748.3536883244105</c:v>
                </c:pt>
                <c:pt idx="467">
                  <c:v>1752.1055202736047</c:v>
                </c:pt>
                <c:pt idx="468">
                  <c:v>1755.8573522227987</c:v>
                </c:pt>
                <c:pt idx="469">
                  <c:v>1759.6091841719926</c:v>
                </c:pt>
                <c:pt idx="470">
                  <c:v>1763.3610161211866</c:v>
                </c:pt>
                <c:pt idx="471">
                  <c:v>1767.1128480703808</c:v>
                </c:pt>
                <c:pt idx="472">
                  <c:v>1770.8646800195747</c:v>
                </c:pt>
                <c:pt idx="473">
                  <c:v>1774.6165119687687</c:v>
                </c:pt>
                <c:pt idx="474">
                  <c:v>1778.3683439179626</c:v>
                </c:pt>
                <c:pt idx="475">
                  <c:v>1782.1201758671568</c:v>
                </c:pt>
                <c:pt idx="476">
                  <c:v>1785.8720078163508</c:v>
                </c:pt>
                <c:pt idx="477">
                  <c:v>1789.6238397655447</c:v>
                </c:pt>
                <c:pt idx="478">
                  <c:v>1793.3756717147387</c:v>
                </c:pt>
                <c:pt idx="479">
                  <c:v>1797.1275036639329</c:v>
                </c:pt>
                <c:pt idx="480">
                  <c:v>1800.8793356131268</c:v>
                </c:pt>
                <c:pt idx="481">
                  <c:v>1804.6311675623208</c:v>
                </c:pt>
                <c:pt idx="482">
                  <c:v>1808.3829995115148</c:v>
                </c:pt>
                <c:pt idx="483">
                  <c:v>1812.1348314607089</c:v>
                </c:pt>
                <c:pt idx="484">
                  <c:v>1815.8866634099029</c:v>
                </c:pt>
                <c:pt idx="485">
                  <c:v>1819.6384953590969</c:v>
                </c:pt>
                <c:pt idx="486">
                  <c:v>1823.3903273082908</c:v>
                </c:pt>
                <c:pt idx="487">
                  <c:v>1827.142159257485</c:v>
                </c:pt>
                <c:pt idx="488">
                  <c:v>1830.8939912066789</c:v>
                </c:pt>
                <c:pt idx="489">
                  <c:v>1834.6458231558729</c:v>
                </c:pt>
                <c:pt idx="490">
                  <c:v>1838.3976551050669</c:v>
                </c:pt>
                <c:pt idx="491">
                  <c:v>1842.149487054261</c:v>
                </c:pt>
                <c:pt idx="492">
                  <c:v>1845.901319003455</c:v>
                </c:pt>
                <c:pt idx="493">
                  <c:v>1849.653150952649</c:v>
                </c:pt>
                <c:pt idx="494">
                  <c:v>1853.4049829018429</c:v>
                </c:pt>
                <c:pt idx="495">
                  <c:v>1857.1568148510371</c:v>
                </c:pt>
                <c:pt idx="496">
                  <c:v>1860.9086468002311</c:v>
                </c:pt>
                <c:pt idx="497">
                  <c:v>1864.660478749425</c:v>
                </c:pt>
                <c:pt idx="498">
                  <c:v>1868.412310698619</c:v>
                </c:pt>
                <c:pt idx="499">
                  <c:v>1872.1641426478132</c:v>
                </c:pt>
                <c:pt idx="500">
                  <c:v>1875.9159745970071</c:v>
                </c:pt>
                <c:pt idx="501">
                  <c:v>1879.6678065462011</c:v>
                </c:pt>
                <c:pt idx="502">
                  <c:v>1883.419638495395</c:v>
                </c:pt>
                <c:pt idx="503">
                  <c:v>1887.1714704445892</c:v>
                </c:pt>
                <c:pt idx="504">
                  <c:v>1890.9233023937832</c:v>
                </c:pt>
                <c:pt idx="505">
                  <c:v>1894.6751343429771</c:v>
                </c:pt>
                <c:pt idx="506">
                  <c:v>1898.4269662921711</c:v>
                </c:pt>
                <c:pt idx="507">
                  <c:v>1902.1787982413653</c:v>
                </c:pt>
                <c:pt idx="508">
                  <c:v>1905.9306301905592</c:v>
                </c:pt>
                <c:pt idx="509">
                  <c:v>1909.6824621397532</c:v>
                </c:pt>
                <c:pt idx="510">
                  <c:v>1913.4342940889471</c:v>
                </c:pt>
                <c:pt idx="511">
                  <c:v>1917.1861260381413</c:v>
                </c:pt>
                <c:pt idx="512">
                  <c:v>1920.9379579873353</c:v>
                </c:pt>
                <c:pt idx="513">
                  <c:v>1924.6897899365292</c:v>
                </c:pt>
                <c:pt idx="514">
                  <c:v>1928.4416218857234</c:v>
                </c:pt>
                <c:pt idx="515">
                  <c:v>1932.1934538349174</c:v>
                </c:pt>
                <c:pt idx="516">
                  <c:v>1935.9452857841113</c:v>
                </c:pt>
                <c:pt idx="517">
                  <c:v>1939.6971177333053</c:v>
                </c:pt>
                <c:pt idx="518">
                  <c:v>1943.4489496824995</c:v>
                </c:pt>
                <c:pt idx="519">
                  <c:v>1947.2007816316934</c:v>
                </c:pt>
                <c:pt idx="520">
                  <c:v>1950.9526135808874</c:v>
                </c:pt>
                <c:pt idx="521">
                  <c:v>1954.7044455300813</c:v>
                </c:pt>
                <c:pt idx="522">
                  <c:v>1958.4562774792755</c:v>
                </c:pt>
                <c:pt idx="523">
                  <c:v>1962.2081094284695</c:v>
                </c:pt>
                <c:pt idx="524">
                  <c:v>1965.9599413776634</c:v>
                </c:pt>
                <c:pt idx="525">
                  <c:v>1969.7117733268574</c:v>
                </c:pt>
                <c:pt idx="526">
                  <c:v>1973.4636052760516</c:v>
                </c:pt>
                <c:pt idx="527">
                  <c:v>1977.2154372252455</c:v>
                </c:pt>
                <c:pt idx="528">
                  <c:v>1980.9672691744395</c:v>
                </c:pt>
                <c:pt idx="529">
                  <c:v>1984.7191011236334</c:v>
                </c:pt>
                <c:pt idx="530">
                  <c:v>1988.4709330728276</c:v>
                </c:pt>
                <c:pt idx="531">
                  <c:v>1992.2227650220216</c:v>
                </c:pt>
                <c:pt idx="532">
                  <c:v>1995.9745969712155</c:v>
                </c:pt>
                <c:pt idx="533">
                  <c:v>1999.7264289204095</c:v>
                </c:pt>
                <c:pt idx="534">
                  <c:v>2003.4782608696037</c:v>
                </c:pt>
                <c:pt idx="535">
                  <c:v>2007.2300928187976</c:v>
                </c:pt>
                <c:pt idx="536">
                  <c:v>2010.9819247679916</c:v>
                </c:pt>
                <c:pt idx="537">
                  <c:v>2014.7337567171855</c:v>
                </c:pt>
                <c:pt idx="538">
                  <c:v>2018.4855886663797</c:v>
                </c:pt>
                <c:pt idx="539">
                  <c:v>2022.2374206155737</c:v>
                </c:pt>
                <c:pt idx="540">
                  <c:v>2025.9892525647676</c:v>
                </c:pt>
                <c:pt idx="541">
                  <c:v>2029.7410845139616</c:v>
                </c:pt>
                <c:pt idx="542">
                  <c:v>2033.4929164631558</c:v>
                </c:pt>
                <c:pt idx="543">
                  <c:v>2037.2447484123497</c:v>
                </c:pt>
                <c:pt idx="544">
                  <c:v>2040.9965803615437</c:v>
                </c:pt>
                <c:pt idx="545">
                  <c:v>2044.7484123107376</c:v>
                </c:pt>
                <c:pt idx="546">
                  <c:v>2048.5002442599316</c:v>
                </c:pt>
                <c:pt idx="547">
                  <c:v>2052.2520762091258</c:v>
                </c:pt>
                <c:pt idx="548">
                  <c:v>2056.00390815832</c:v>
                </c:pt>
                <c:pt idx="549">
                  <c:v>2059.7557401075137</c:v>
                </c:pt>
                <c:pt idx="550">
                  <c:v>2063.5075720567079</c:v>
                </c:pt>
                <c:pt idx="551">
                  <c:v>2067.2594040059016</c:v>
                </c:pt>
                <c:pt idx="552">
                  <c:v>2071.0112359550958</c:v>
                </c:pt>
                <c:pt idx="553">
                  <c:v>2074.76306790429</c:v>
                </c:pt>
                <c:pt idx="554">
                  <c:v>2078.5148998534837</c:v>
                </c:pt>
                <c:pt idx="555">
                  <c:v>2082.2667318026779</c:v>
                </c:pt>
                <c:pt idx="556">
                  <c:v>2086.0185637518721</c:v>
                </c:pt>
                <c:pt idx="557">
                  <c:v>2089.7703957010658</c:v>
                </c:pt>
                <c:pt idx="558">
                  <c:v>2093.52222765026</c:v>
                </c:pt>
                <c:pt idx="559">
                  <c:v>2097.2740595994537</c:v>
                </c:pt>
                <c:pt idx="560">
                  <c:v>2101.0258915486479</c:v>
                </c:pt>
                <c:pt idx="561">
                  <c:v>2104.7777234978421</c:v>
                </c:pt>
                <c:pt idx="562">
                  <c:v>2108.5295554470358</c:v>
                </c:pt>
                <c:pt idx="563">
                  <c:v>2112.28138739623</c:v>
                </c:pt>
                <c:pt idx="564">
                  <c:v>2116.0332193454242</c:v>
                </c:pt>
                <c:pt idx="565">
                  <c:v>2119.7850512946179</c:v>
                </c:pt>
                <c:pt idx="566">
                  <c:v>2123.5368832438121</c:v>
                </c:pt>
                <c:pt idx="567">
                  <c:v>2127.2887151930058</c:v>
                </c:pt>
                <c:pt idx="568">
                  <c:v>2131.0405471422</c:v>
                </c:pt>
                <c:pt idx="569">
                  <c:v>2134.7923790913942</c:v>
                </c:pt>
                <c:pt idx="570">
                  <c:v>2138.5442110405879</c:v>
                </c:pt>
                <c:pt idx="571">
                  <c:v>2142.2960429897821</c:v>
                </c:pt>
                <c:pt idx="572">
                  <c:v>2146.0478749389763</c:v>
                </c:pt>
                <c:pt idx="573">
                  <c:v>2149.79970688817</c:v>
                </c:pt>
                <c:pt idx="574">
                  <c:v>2153.5515388373642</c:v>
                </c:pt>
                <c:pt idx="575">
                  <c:v>2157.3033707865579</c:v>
                </c:pt>
                <c:pt idx="576">
                  <c:v>2161.0552027357521</c:v>
                </c:pt>
                <c:pt idx="577">
                  <c:v>2164.8070346849463</c:v>
                </c:pt>
                <c:pt idx="578">
                  <c:v>2168.55886663414</c:v>
                </c:pt>
                <c:pt idx="579">
                  <c:v>2172.3106985833342</c:v>
                </c:pt>
                <c:pt idx="580">
                  <c:v>2176.0625305325284</c:v>
                </c:pt>
                <c:pt idx="581">
                  <c:v>2179.8143624817221</c:v>
                </c:pt>
                <c:pt idx="582">
                  <c:v>2183.5661944309163</c:v>
                </c:pt>
                <c:pt idx="583">
                  <c:v>2187.3180263801105</c:v>
                </c:pt>
                <c:pt idx="584">
                  <c:v>2191.0698583293042</c:v>
                </c:pt>
                <c:pt idx="585">
                  <c:v>2194.8216902784984</c:v>
                </c:pt>
                <c:pt idx="586">
                  <c:v>2198.5735222276921</c:v>
                </c:pt>
                <c:pt idx="587">
                  <c:v>2202.3253541768863</c:v>
                </c:pt>
                <c:pt idx="588">
                  <c:v>2206.0771861260805</c:v>
                </c:pt>
                <c:pt idx="589">
                  <c:v>2209.8290180752742</c:v>
                </c:pt>
                <c:pt idx="590">
                  <c:v>2213.5808500244684</c:v>
                </c:pt>
                <c:pt idx="591">
                  <c:v>2217.3326819736626</c:v>
                </c:pt>
                <c:pt idx="592">
                  <c:v>2221.0845139228563</c:v>
                </c:pt>
                <c:pt idx="593">
                  <c:v>2224.8363458720505</c:v>
                </c:pt>
                <c:pt idx="594">
                  <c:v>2228.5881778212442</c:v>
                </c:pt>
                <c:pt idx="595">
                  <c:v>2232.3400097704384</c:v>
                </c:pt>
                <c:pt idx="596">
                  <c:v>2236.0918417196326</c:v>
                </c:pt>
                <c:pt idx="597">
                  <c:v>2239.8436736688263</c:v>
                </c:pt>
                <c:pt idx="598">
                  <c:v>2243.5955056180205</c:v>
                </c:pt>
                <c:pt idx="599">
                  <c:v>2247.3473375672147</c:v>
                </c:pt>
                <c:pt idx="600">
                  <c:v>2251.0991695164084</c:v>
                </c:pt>
                <c:pt idx="601">
                  <c:v>2254.8510014656026</c:v>
                </c:pt>
                <c:pt idx="602">
                  <c:v>2258.6028334147964</c:v>
                </c:pt>
                <c:pt idx="603">
                  <c:v>2262.3546653639905</c:v>
                </c:pt>
                <c:pt idx="604">
                  <c:v>2266.1064973131847</c:v>
                </c:pt>
                <c:pt idx="605">
                  <c:v>2269.8583292623784</c:v>
                </c:pt>
                <c:pt idx="606">
                  <c:v>2273.6101612115726</c:v>
                </c:pt>
                <c:pt idx="607">
                  <c:v>2277.3619931607668</c:v>
                </c:pt>
                <c:pt idx="608">
                  <c:v>2281.1138251099605</c:v>
                </c:pt>
                <c:pt idx="609">
                  <c:v>2284.8656570591547</c:v>
                </c:pt>
                <c:pt idx="610">
                  <c:v>2288.6174890083485</c:v>
                </c:pt>
                <c:pt idx="611">
                  <c:v>2292.3693209575426</c:v>
                </c:pt>
                <c:pt idx="612">
                  <c:v>2296.1211529067368</c:v>
                </c:pt>
                <c:pt idx="613">
                  <c:v>2299.8729848559306</c:v>
                </c:pt>
                <c:pt idx="614">
                  <c:v>2303.6248168051247</c:v>
                </c:pt>
                <c:pt idx="615">
                  <c:v>2307.3766487543189</c:v>
                </c:pt>
                <c:pt idx="616">
                  <c:v>2311.1284807035127</c:v>
                </c:pt>
                <c:pt idx="617">
                  <c:v>2314.8803126527068</c:v>
                </c:pt>
                <c:pt idx="618">
                  <c:v>2318.6321446019006</c:v>
                </c:pt>
                <c:pt idx="619">
                  <c:v>2322.3839765510947</c:v>
                </c:pt>
                <c:pt idx="620">
                  <c:v>2326.1358085002889</c:v>
                </c:pt>
                <c:pt idx="621">
                  <c:v>2329.8876404494827</c:v>
                </c:pt>
                <c:pt idx="622">
                  <c:v>2333.6394723986768</c:v>
                </c:pt>
                <c:pt idx="623">
                  <c:v>2337.391304347871</c:v>
                </c:pt>
                <c:pt idx="624">
                  <c:v>2341.1431362970648</c:v>
                </c:pt>
                <c:pt idx="625">
                  <c:v>2344.8949682462589</c:v>
                </c:pt>
                <c:pt idx="626">
                  <c:v>2348.6468001954527</c:v>
                </c:pt>
                <c:pt idx="627">
                  <c:v>2352.3986321446469</c:v>
                </c:pt>
                <c:pt idx="628">
                  <c:v>2356.150464093841</c:v>
                </c:pt>
                <c:pt idx="629">
                  <c:v>2359.9022960430348</c:v>
                </c:pt>
                <c:pt idx="630">
                  <c:v>2363.654127992229</c:v>
                </c:pt>
                <c:pt idx="631">
                  <c:v>2367.4059599414231</c:v>
                </c:pt>
                <c:pt idx="632">
                  <c:v>2371.1577918906169</c:v>
                </c:pt>
                <c:pt idx="633">
                  <c:v>2374.909623839811</c:v>
                </c:pt>
                <c:pt idx="634">
                  <c:v>2378.6614557890048</c:v>
                </c:pt>
                <c:pt idx="635">
                  <c:v>2382.413287738199</c:v>
                </c:pt>
                <c:pt idx="636">
                  <c:v>2386.1651196873931</c:v>
                </c:pt>
                <c:pt idx="637">
                  <c:v>2389.9169516365869</c:v>
                </c:pt>
                <c:pt idx="638">
                  <c:v>2393.6687835857811</c:v>
                </c:pt>
                <c:pt idx="639">
                  <c:v>2397.4206155349752</c:v>
                </c:pt>
                <c:pt idx="640">
                  <c:v>2401.172447484169</c:v>
                </c:pt>
                <c:pt idx="641">
                  <c:v>2404.9242794333632</c:v>
                </c:pt>
                <c:pt idx="642">
                  <c:v>2408.6761113825573</c:v>
                </c:pt>
                <c:pt idx="643">
                  <c:v>2412.4279433317511</c:v>
                </c:pt>
                <c:pt idx="644">
                  <c:v>2416.1797752809453</c:v>
                </c:pt>
                <c:pt idx="645">
                  <c:v>2419.931607230139</c:v>
                </c:pt>
                <c:pt idx="646">
                  <c:v>2423.6834391793332</c:v>
                </c:pt>
                <c:pt idx="647">
                  <c:v>2427.4352711285273</c:v>
                </c:pt>
                <c:pt idx="648">
                  <c:v>2431.1871030777211</c:v>
                </c:pt>
                <c:pt idx="649">
                  <c:v>2434.9389350269153</c:v>
                </c:pt>
                <c:pt idx="650">
                  <c:v>2438.6907669761094</c:v>
                </c:pt>
                <c:pt idx="651">
                  <c:v>2442.4425989253032</c:v>
                </c:pt>
                <c:pt idx="652">
                  <c:v>2446.1944308744974</c:v>
                </c:pt>
                <c:pt idx="653">
                  <c:v>2449.9462628236911</c:v>
                </c:pt>
                <c:pt idx="654">
                  <c:v>2453.6980947728853</c:v>
                </c:pt>
                <c:pt idx="655">
                  <c:v>2457.4499267220795</c:v>
                </c:pt>
                <c:pt idx="656">
                  <c:v>2461.2017586712732</c:v>
                </c:pt>
                <c:pt idx="657">
                  <c:v>2464.9535906204674</c:v>
                </c:pt>
                <c:pt idx="658">
                  <c:v>2468.7054225696616</c:v>
                </c:pt>
                <c:pt idx="659">
                  <c:v>2472.4572545188553</c:v>
                </c:pt>
                <c:pt idx="660">
                  <c:v>2476.2090864680495</c:v>
                </c:pt>
                <c:pt idx="661">
                  <c:v>2479.9609184172432</c:v>
                </c:pt>
                <c:pt idx="662">
                  <c:v>2483.7127503664374</c:v>
                </c:pt>
                <c:pt idx="663">
                  <c:v>2487.4645823156316</c:v>
                </c:pt>
                <c:pt idx="664">
                  <c:v>2491.2164142648253</c:v>
                </c:pt>
                <c:pt idx="665">
                  <c:v>2494.9682462140195</c:v>
                </c:pt>
                <c:pt idx="666">
                  <c:v>2498.7200781632137</c:v>
                </c:pt>
                <c:pt idx="667">
                  <c:v>2502.4719101124074</c:v>
                </c:pt>
                <c:pt idx="668">
                  <c:v>2506.2237420616016</c:v>
                </c:pt>
                <c:pt idx="669">
                  <c:v>2509.9755740107953</c:v>
                </c:pt>
                <c:pt idx="670">
                  <c:v>2513.7274059599895</c:v>
                </c:pt>
                <c:pt idx="671">
                  <c:v>2517.4792379091837</c:v>
                </c:pt>
                <c:pt idx="672">
                  <c:v>2521.2310698583774</c:v>
                </c:pt>
                <c:pt idx="673">
                  <c:v>2524.9829018075716</c:v>
                </c:pt>
                <c:pt idx="674">
                  <c:v>2528.7347337567658</c:v>
                </c:pt>
                <c:pt idx="675">
                  <c:v>2532.4865657059595</c:v>
                </c:pt>
                <c:pt idx="676">
                  <c:v>2536.2383976551537</c:v>
                </c:pt>
                <c:pt idx="677">
                  <c:v>2539.9902296043474</c:v>
                </c:pt>
                <c:pt idx="678">
                  <c:v>2543.7420615535416</c:v>
                </c:pt>
                <c:pt idx="679">
                  <c:v>2547.4938935027358</c:v>
                </c:pt>
                <c:pt idx="680">
                  <c:v>2551.2457254519295</c:v>
                </c:pt>
                <c:pt idx="681">
                  <c:v>2554.9975574011237</c:v>
                </c:pt>
                <c:pt idx="682">
                  <c:v>2558.7493893503179</c:v>
                </c:pt>
                <c:pt idx="683">
                  <c:v>2562.5012212995116</c:v>
                </c:pt>
                <c:pt idx="684">
                  <c:v>2566.2530532487058</c:v>
                </c:pt>
                <c:pt idx="685">
                  <c:v>2570.0048851978995</c:v>
                </c:pt>
                <c:pt idx="686">
                  <c:v>2573.7567171470937</c:v>
                </c:pt>
                <c:pt idx="687">
                  <c:v>2577.5085490962879</c:v>
                </c:pt>
                <c:pt idx="688">
                  <c:v>2581.2603810454816</c:v>
                </c:pt>
                <c:pt idx="689">
                  <c:v>2585.0122129946758</c:v>
                </c:pt>
                <c:pt idx="690">
                  <c:v>2588.76404494387</c:v>
                </c:pt>
                <c:pt idx="691">
                  <c:v>2592.5158768930637</c:v>
                </c:pt>
                <c:pt idx="692">
                  <c:v>2596.2677088422579</c:v>
                </c:pt>
                <c:pt idx="693">
                  <c:v>2600.0195407914516</c:v>
                </c:pt>
                <c:pt idx="694">
                  <c:v>2603.7713727406458</c:v>
                </c:pt>
                <c:pt idx="695">
                  <c:v>2607.52320468984</c:v>
                </c:pt>
                <c:pt idx="696">
                  <c:v>2611.2750366390337</c:v>
                </c:pt>
                <c:pt idx="697">
                  <c:v>2615.0268685882279</c:v>
                </c:pt>
                <c:pt idx="698">
                  <c:v>2618.7787005374221</c:v>
                </c:pt>
                <c:pt idx="699">
                  <c:v>2622.5305324866158</c:v>
                </c:pt>
                <c:pt idx="700">
                  <c:v>2626.28236443581</c:v>
                </c:pt>
                <c:pt idx="701">
                  <c:v>2630.0341963850037</c:v>
                </c:pt>
                <c:pt idx="702">
                  <c:v>2633.7860283341979</c:v>
                </c:pt>
                <c:pt idx="703">
                  <c:v>2637.5378602833921</c:v>
                </c:pt>
                <c:pt idx="704">
                  <c:v>2641.2896922325858</c:v>
                </c:pt>
                <c:pt idx="705">
                  <c:v>2645.04152418178</c:v>
                </c:pt>
                <c:pt idx="706">
                  <c:v>2648.7933561309742</c:v>
                </c:pt>
                <c:pt idx="707">
                  <c:v>2652.5451880801679</c:v>
                </c:pt>
                <c:pt idx="708">
                  <c:v>2656.2970200293621</c:v>
                </c:pt>
                <c:pt idx="709">
                  <c:v>2660.0488519785563</c:v>
                </c:pt>
                <c:pt idx="710">
                  <c:v>2663.80068392775</c:v>
                </c:pt>
                <c:pt idx="711">
                  <c:v>2667.5525158769442</c:v>
                </c:pt>
                <c:pt idx="712">
                  <c:v>2671.3043478261379</c:v>
                </c:pt>
                <c:pt idx="713">
                  <c:v>2675.0561797753321</c:v>
                </c:pt>
                <c:pt idx="714">
                  <c:v>2678.8080117245263</c:v>
                </c:pt>
                <c:pt idx="715">
                  <c:v>2682.55984367372</c:v>
                </c:pt>
                <c:pt idx="716">
                  <c:v>2686.3116756229142</c:v>
                </c:pt>
                <c:pt idx="717">
                  <c:v>2690.0635075721084</c:v>
                </c:pt>
                <c:pt idx="718">
                  <c:v>2693.8153395213021</c:v>
                </c:pt>
                <c:pt idx="719">
                  <c:v>2697.5671714704963</c:v>
                </c:pt>
                <c:pt idx="720">
                  <c:v>2701.31900341969</c:v>
                </c:pt>
                <c:pt idx="721">
                  <c:v>2705.0708353688842</c:v>
                </c:pt>
                <c:pt idx="722">
                  <c:v>2708.8226673180784</c:v>
                </c:pt>
                <c:pt idx="723">
                  <c:v>2712.5744992672721</c:v>
                </c:pt>
                <c:pt idx="724">
                  <c:v>2716.3263312164663</c:v>
                </c:pt>
                <c:pt idx="725">
                  <c:v>2720.0781631656605</c:v>
                </c:pt>
                <c:pt idx="726">
                  <c:v>2723.8299951148542</c:v>
                </c:pt>
                <c:pt idx="727">
                  <c:v>2727.5818270640484</c:v>
                </c:pt>
                <c:pt idx="728">
                  <c:v>2731.3336590132421</c:v>
                </c:pt>
                <c:pt idx="729">
                  <c:v>2735.0854909624363</c:v>
                </c:pt>
                <c:pt idx="730">
                  <c:v>2738.8373229116305</c:v>
                </c:pt>
                <c:pt idx="731">
                  <c:v>2742.5891548608242</c:v>
                </c:pt>
                <c:pt idx="732">
                  <c:v>2746.3409868100184</c:v>
                </c:pt>
                <c:pt idx="733">
                  <c:v>2750.0928187592126</c:v>
                </c:pt>
                <c:pt idx="734">
                  <c:v>2753.8446507084063</c:v>
                </c:pt>
                <c:pt idx="735">
                  <c:v>2757.5964826576005</c:v>
                </c:pt>
                <c:pt idx="736">
                  <c:v>2761.3483146067942</c:v>
                </c:pt>
                <c:pt idx="737">
                  <c:v>2765.1001465559884</c:v>
                </c:pt>
                <c:pt idx="738">
                  <c:v>2768.8519785051826</c:v>
                </c:pt>
                <c:pt idx="739">
                  <c:v>2772.6038104543763</c:v>
                </c:pt>
                <c:pt idx="740">
                  <c:v>2776.3556424035705</c:v>
                </c:pt>
                <c:pt idx="741">
                  <c:v>2780.1074743527647</c:v>
                </c:pt>
                <c:pt idx="742">
                  <c:v>2783.8593063019584</c:v>
                </c:pt>
                <c:pt idx="743">
                  <c:v>2787.6111382511526</c:v>
                </c:pt>
                <c:pt idx="744">
                  <c:v>2791.3629702003464</c:v>
                </c:pt>
                <c:pt idx="745">
                  <c:v>2795.1148021495405</c:v>
                </c:pt>
                <c:pt idx="746">
                  <c:v>2798.8666340987347</c:v>
                </c:pt>
                <c:pt idx="747">
                  <c:v>2802.6184660479285</c:v>
                </c:pt>
                <c:pt idx="748">
                  <c:v>2806.3702979971226</c:v>
                </c:pt>
                <c:pt idx="749">
                  <c:v>2810.1221299463168</c:v>
                </c:pt>
                <c:pt idx="750">
                  <c:v>2813.8739618955105</c:v>
                </c:pt>
                <c:pt idx="751">
                  <c:v>2817.6257938447047</c:v>
                </c:pt>
                <c:pt idx="752">
                  <c:v>2821.3776257938985</c:v>
                </c:pt>
                <c:pt idx="753">
                  <c:v>2825.1294577430926</c:v>
                </c:pt>
                <c:pt idx="754">
                  <c:v>2828.8812896922868</c:v>
                </c:pt>
                <c:pt idx="755">
                  <c:v>2832.6331216414806</c:v>
                </c:pt>
                <c:pt idx="756">
                  <c:v>2836.3849535906747</c:v>
                </c:pt>
                <c:pt idx="757">
                  <c:v>2840.1367855398689</c:v>
                </c:pt>
                <c:pt idx="758">
                  <c:v>2843.8886174890627</c:v>
                </c:pt>
                <c:pt idx="759">
                  <c:v>2847.6404494382568</c:v>
                </c:pt>
                <c:pt idx="760">
                  <c:v>2851.3922813874506</c:v>
                </c:pt>
                <c:pt idx="761">
                  <c:v>2855.1441133366448</c:v>
                </c:pt>
                <c:pt idx="762">
                  <c:v>2858.8959452858389</c:v>
                </c:pt>
                <c:pt idx="763">
                  <c:v>2862.6477772350327</c:v>
                </c:pt>
                <c:pt idx="764">
                  <c:v>2866.3996091842268</c:v>
                </c:pt>
                <c:pt idx="765">
                  <c:v>2870.151441133421</c:v>
                </c:pt>
                <c:pt idx="766">
                  <c:v>2873.9032730826148</c:v>
                </c:pt>
                <c:pt idx="767">
                  <c:v>2877.6551050318089</c:v>
                </c:pt>
                <c:pt idx="768">
                  <c:v>2881.4069369810031</c:v>
                </c:pt>
                <c:pt idx="769">
                  <c:v>2885.1587689301969</c:v>
                </c:pt>
                <c:pt idx="770">
                  <c:v>2888.910600879391</c:v>
                </c:pt>
                <c:pt idx="771">
                  <c:v>2892.6624328285848</c:v>
                </c:pt>
                <c:pt idx="772">
                  <c:v>2896.414264777779</c:v>
                </c:pt>
                <c:pt idx="773">
                  <c:v>2900.1660967269731</c:v>
                </c:pt>
                <c:pt idx="774">
                  <c:v>2903.9179286761669</c:v>
                </c:pt>
                <c:pt idx="775">
                  <c:v>2907.6697606253611</c:v>
                </c:pt>
                <c:pt idx="776">
                  <c:v>2911.4215925745552</c:v>
                </c:pt>
                <c:pt idx="777">
                  <c:v>2915.173424523749</c:v>
                </c:pt>
                <c:pt idx="778">
                  <c:v>2918.9252564729431</c:v>
                </c:pt>
                <c:pt idx="779">
                  <c:v>2922.6770884221369</c:v>
                </c:pt>
                <c:pt idx="780">
                  <c:v>2926.4289203713311</c:v>
                </c:pt>
                <c:pt idx="781">
                  <c:v>2930.1807523205252</c:v>
                </c:pt>
                <c:pt idx="782">
                  <c:v>2933.932584269719</c:v>
                </c:pt>
                <c:pt idx="783">
                  <c:v>2937.6844162189132</c:v>
                </c:pt>
                <c:pt idx="784">
                  <c:v>2941.4362481681073</c:v>
                </c:pt>
                <c:pt idx="785">
                  <c:v>2945.1880801173011</c:v>
                </c:pt>
                <c:pt idx="786">
                  <c:v>2948.9399120664953</c:v>
                </c:pt>
                <c:pt idx="787">
                  <c:v>2952.691744015689</c:v>
                </c:pt>
                <c:pt idx="788">
                  <c:v>2956.4435759648832</c:v>
                </c:pt>
                <c:pt idx="789">
                  <c:v>2960.1954079140774</c:v>
                </c:pt>
                <c:pt idx="790">
                  <c:v>2963.9472398632711</c:v>
                </c:pt>
                <c:pt idx="791">
                  <c:v>2967.6990718124653</c:v>
                </c:pt>
                <c:pt idx="792">
                  <c:v>2971.4509037616594</c:v>
                </c:pt>
                <c:pt idx="793">
                  <c:v>2975.2027357108532</c:v>
                </c:pt>
                <c:pt idx="794">
                  <c:v>2978.9545676600474</c:v>
                </c:pt>
                <c:pt idx="795">
                  <c:v>2982.7063996092411</c:v>
                </c:pt>
                <c:pt idx="796">
                  <c:v>2986.4582315584353</c:v>
                </c:pt>
                <c:pt idx="797">
                  <c:v>2990.2100635076295</c:v>
                </c:pt>
                <c:pt idx="798">
                  <c:v>2993.9618954568232</c:v>
                </c:pt>
                <c:pt idx="799">
                  <c:v>2997.7137274060174</c:v>
                </c:pt>
                <c:pt idx="800">
                  <c:v>3001.4655593552116</c:v>
                </c:pt>
                <c:pt idx="801">
                  <c:v>3005.2173913044053</c:v>
                </c:pt>
                <c:pt idx="802">
                  <c:v>3008.9692232535995</c:v>
                </c:pt>
                <c:pt idx="803">
                  <c:v>3012.7210552027932</c:v>
                </c:pt>
                <c:pt idx="804">
                  <c:v>3016.4728871519874</c:v>
                </c:pt>
                <c:pt idx="805">
                  <c:v>3020.2247191011816</c:v>
                </c:pt>
                <c:pt idx="806">
                  <c:v>3023.9765510503753</c:v>
                </c:pt>
                <c:pt idx="807">
                  <c:v>3027.7283829995695</c:v>
                </c:pt>
                <c:pt idx="808">
                  <c:v>3031.4802149487637</c:v>
                </c:pt>
                <c:pt idx="809">
                  <c:v>3035.2320468979574</c:v>
                </c:pt>
                <c:pt idx="810">
                  <c:v>3038.9838788471516</c:v>
                </c:pt>
                <c:pt idx="811">
                  <c:v>3042.7357107963453</c:v>
                </c:pt>
                <c:pt idx="812">
                  <c:v>3046.4875427455395</c:v>
                </c:pt>
                <c:pt idx="813">
                  <c:v>3050.2393746947337</c:v>
                </c:pt>
                <c:pt idx="814">
                  <c:v>3053.9912066439274</c:v>
                </c:pt>
                <c:pt idx="815">
                  <c:v>3057.7430385931216</c:v>
                </c:pt>
                <c:pt idx="816">
                  <c:v>3061.4948705423158</c:v>
                </c:pt>
                <c:pt idx="817">
                  <c:v>3065.2467024915095</c:v>
                </c:pt>
                <c:pt idx="818">
                  <c:v>3068.9985344407037</c:v>
                </c:pt>
                <c:pt idx="819">
                  <c:v>3072.7503663898974</c:v>
                </c:pt>
                <c:pt idx="820">
                  <c:v>3076.5021983390916</c:v>
                </c:pt>
                <c:pt idx="821">
                  <c:v>3080.2540302882858</c:v>
                </c:pt>
                <c:pt idx="822">
                  <c:v>3084.0058622374795</c:v>
                </c:pt>
                <c:pt idx="823">
                  <c:v>3087.7576941866737</c:v>
                </c:pt>
                <c:pt idx="824">
                  <c:v>3091.5095261358679</c:v>
                </c:pt>
                <c:pt idx="825">
                  <c:v>3095.2613580850616</c:v>
                </c:pt>
                <c:pt idx="826">
                  <c:v>3099.0131900342558</c:v>
                </c:pt>
                <c:pt idx="827">
                  <c:v>3102.7650219834495</c:v>
                </c:pt>
                <c:pt idx="828">
                  <c:v>3106.5168539326437</c:v>
                </c:pt>
                <c:pt idx="829">
                  <c:v>3110.2686858818379</c:v>
                </c:pt>
                <c:pt idx="830">
                  <c:v>3114.0205178310316</c:v>
                </c:pt>
                <c:pt idx="831">
                  <c:v>3117.7723497802258</c:v>
                </c:pt>
                <c:pt idx="832">
                  <c:v>3121.52418172942</c:v>
                </c:pt>
                <c:pt idx="833">
                  <c:v>3125.2760136786137</c:v>
                </c:pt>
                <c:pt idx="834">
                  <c:v>3129.0278456278079</c:v>
                </c:pt>
                <c:pt idx="835">
                  <c:v>3132.7796775770021</c:v>
                </c:pt>
                <c:pt idx="836">
                  <c:v>3136.5315095261958</c:v>
                </c:pt>
                <c:pt idx="837">
                  <c:v>3140.28334147539</c:v>
                </c:pt>
                <c:pt idx="838">
                  <c:v>3144.0351734245837</c:v>
                </c:pt>
                <c:pt idx="839">
                  <c:v>3147.7870053737779</c:v>
                </c:pt>
                <c:pt idx="840">
                  <c:v>3151.5388373229721</c:v>
                </c:pt>
                <c:pt idx="841">
                  <c:v>3155.2906692721658</c:v>
                </c:pt>
                <c:pt idx="842">
                  <c:v>3159.04250122136</c:v>
                </c:pt>
                <c:pt idx="843">
                  <c:v>3162.7943331705542</c:v>
                </c:pt>
                <c:pt idx="844">
                  <c:v>3166.5461651197479</c:v>
                </c:pt>
                <c:pt idx="845">
                  <c:v>3170.2979970689421</c:v>
                </c:pt>
                <c:pt idx="846">
                  <c:v>3174.0498290181358</c:v>
                </c:pt>
                <c:pt idx="847">
                  <c:v>3177.80166096733</c:v>
                </c:pt>
                <c:pt idx="848">
                  <c:v>3181.5534929165242</c:v>
                </c:pt>
                <c:pt idx="849">
                  <c:v>3185.3053248657179</c:v>
                </c:pt>
                <c:pt idx="850">
                  <c:v>3189.0571568149121</c:v>
                </c:pt>
                <c:pt idx="851">
                  <c:v>3192.8089887641063</c:v>
                </c:pt>
                <c:pt idx="852">
                  <c:v>3196.5608207133</c:v>
                </c:pt>
                <c:pt idx="853">
                  <c:v>3200.3126526624942</c:v>
                </c:pt>
                <c:pt idx="854">
                  <c:v>3204.0644846116879</c:v>
                </c:pt>
                <c:pt idx="855">
                  <c:v>3207.8163165608821</c:v>
                </c:pt>
                <c:pt idx="856">
                  <c:v>3211.5681485100763</c:v>
                </c:pt>
                <c:pt idx="857">
                  <c:v>3215.31998045927</c:v>
                </c:pt>
                <c:pt idx="858">
                  <c:v>3219.0718124084642</c:v>
                </c:pt>
                <c:pt idx="859">
                  <c:v>3222.8236443576584</c:v>
                </c:pt>
                <c:pt idx="860">
                  <c:v>3226.5754763068521</c:v>
                </c:pt>
                <c:pt idx="861">
                  <c:v>3230.3273082560463</c:v>
                </c:pt>
                <c:pt idx="862">
                  <c:v>3234.07914020524</c:v>
                </c:pt>
                <c:pt idx="863">
                  <c:v>3237.8309721544342</c:v>
                </c:pt>
                <c:pt idx="864">
                  <c:v>3241.5828041036284</c:v>
                </c:pt>
                <c:pt idx="865">
                  <c:v>3245.3346360528221</c:v>
                </c:pt>
                <c:pt idx="866">
                  <c:v>3249.0864680020163</c:v>
                </c:pt>
                <c:pt idx="867">
                  <c:v>3252.8382999512105</c:v>
                </c:pt>
                <c:pt idx="868">
                  <c:v>3256.5901319004042</c:v>
                </c:pt>
                <c:pt idx="869">
                  <c:v>3260.3419638495984</c:v>
                </c:pt>
                <c:pt idx="870">
                  <c:v>3264.0937957987921</c:v>
                </c:pt>
                <c:pt idx="871">
                  <c:v>3267.8456277479863</c:v>
                </c:pt>
                <c:pt idx="872">
                  <c:v>3271.5974596971805</c:v>
                </c:pt>
                <c:pt idx="873">
                  <c:v>3275.3492916463742</c:v>
                </c:pt>
                <c:pt idx="874">
                  <c:v>3279.1011235955684</c:v>
                </c:pt>
                <c:pt idx="875">
                  <c:v>3282.8529555447626</c:v>
                </c:pt>
                <c:pt idx="876">
                  <c:v>3286.6047874939563</c:v>
                </c:pt>
                <c:pt idx="877">
                  <c:v>3290.3566194431505</c:v>
                </c:pt>
                <c:pt idx="878">
                  <c:v>3294.1084513923443</c:v>
                </c:pt>
                <c:pt idx="879">
                  <c:v>3297.8602833415384</c:v>
                </c:pt>
                <c:pt idx="880">
                  <c:v>3301.6121152907326</c:v>
                </c:pt>
                <c:pt idx="881">
                  <c:v>3305.3639472399263</c:v>
                </c:pt>
                <c:pt idx="882">
                  <c:v>3309.1157791891205</c:v>
                </c:pt>
                <c:pt idx="883">
                  <c:v>3312.8676111383147</c:v>
                </c:pt>
                <c:pt idx="884">
                  <c:v>3316.6194430875084</c:v>
                </c:pt>
                <c:pt idx="885">
                  <c:v>3320.3712750367026</c:v>
                </c:pt>
                <c:pt idx="886">
                  <c:v>3324.1231069858964</c:v>
                </c:pt>
                <c:pt idx="887">
                  <c:v>3327.8749389350905</c:v>
                </c:pt>
                <c:pt idx="888">
                  <c:v>3331.6267708842847</c:v>
                </c:pt>
                <c:pt idx="889">
                  <c:v>3335.3786028334785</c:v>
                </c:pt>
                <c:pt idx="890">
                  <c:v>3339.1304347826726</c:v>
                </c:pt>
                <c:pt idx="891">
                  <c:v>3342.8822667318668</c:v>
                </c:pt>
                <c:pt idx="892">
                  <c:v>3346.6340986810606</c:v>
                </c:pt>
                <c:pt idx="893">
                  <c:v>3350.3859306302547</c:v>
                </c:pt>
                <c:pt idx="894">
                  <c:v>3354.1377625794485</c:v>
                </c:pt>
                <c:pt idx="895">
                  <c:v>3357.8895945286426</c:v>
                </c:pt>
                <c:pt idx="896">
                  <c:v>3361.6414264778368</c:v>
                </c:pt>
                <c:pt idx="897">
                  <c:v>3365.3932584270306</c:v>
                </c:pt>
                <c:pt idx="898">
                  <c:v>3369.1450903762247</c:v>
                </c:pt>
                <c:pt idx="899">
                  <c:v>3372.8969223254189</c:v>
                </c:pt>
                <c:pt idx="900">
                  <c:v>3376.6487542746127</c:v>
                </c:pt>
                <c:pt idx="901">
                  <c:v>3380.4005862238068</c:v>
                </c:pt>
                <c:pt idx="902">
                  <c:v>3384.152418173001</c:v>
                </c:pt>
                <c:pt idx="903">
                  <c:v>3387.9042501221948</c:v>
                </c:pt>
                <c:pt idx="904">
                  <c:v>3391.6560820713889</c:v>
                </c:pt>
                <c:pt idx="905">
                  <c:v>3395.4079140205827</c:v>
                </c:pt>
                <c:pt idx="906">
                  <c:v>3399.1597459697768</c:v>
                </c:pt>
                <c:pt idx="907">
                  <c:v>3402.911577918971</c:v>
                </c:pt>
                <c:pt idx="908">
                  <c:v>3406.6634098681648</c:v>
                </c:pt>
                <c:pt idx="909">
                  <c:v>3410.4152418173589</c:v>
                </c:pt>
                <c:pt idx="910">
                  <c:v>3414.1670737665531</c:v>
                </c:pt>
                <c:pt idx="911">
                  <c:v>3417.9189057157469</c:v>
                </c:pt>
                <c:pt idx="912">
                  <c:v>3421.670737664941</c:v>
                </c:pt>
                <c:pt idx="913">
                  <c:v>3425.4225696141348</c:v>
                </c:pt>
                <c:pt idx="914">
                  <c:v>3429.174401563329</c:v>
                </c:pt>
                <c:pt idx="915">
                  <c:v>3432.9262335125231</c:v>
                </c:pt>
                <c:pt idx="916">
                  <c:v>3436.6780654617169</c:v>
                </c:pt>
                <c:pt idx="917">
                  <c:v>3440.4298974109111</c:v>
                </c:pt>
                <c:pt idx="918">
                  <c:v>3444.1817293601052</c:v>
                </c:pt>
                <c:pt idx="919">
                  <c:v>3447.933561309299</c:v>
                </c:pt>
                <c:pt idx="920">
                  <c:v>3451.6853932584931</c:v>
                </c:pt>
                <c:pt idx="921">
                  <c:v>3455.4372252076869</c:v>
                </c:pt>
                <c:pt idx="922">
                  <c:v>3459.1890571568811</c:v>
                </c:pt>
                <c:pt idx="923">
                  <c:v>3462.9408891060752</c:v>
                </c:pt>
                <c:pt idx="924">
                  <c:v>3466.692721055269</c:v>
                </c:pt>
                <c:pt idx="925">
                  <c:v>3470.4445530044632</c:v>
                </c:pt>
                <c:pt idx="926">
                  <c:v>3474.1963849536573</c:v>
                </c:pt>
                <c:pt idx="927">
                  <c:v>3477.9482169028511</c:v>
                </c:pt>
                <c:pt idx="928">
                  <c:v>3481.7000488520453</c:v>
                </c:pt>
                <c:pt idx="929">
                  <c:v>3485.451880801239</c:v>
                </c:pt>
                <c:pt idx="930">
                  <c:v>3489.2037127504332</c:v>
                </c:pt>
                <c:pt idx="931">
                  <c:v>3492.9555446996274</c:v>
                </c:pt>
                <c:pt idx="932">
                  <c:v>3496.7073766488211</c:v>
                </c:pt>
                <c:pt idx="933">
                  <c:v>3500.4592085980153</c:v>
                </c:pt>
                <c:pt idx="934">
                  <c:v>3504.2110405472094</c:v>
                </c:pt>
                <c:pt idx="935">
                  <c:v>3507.9628724964032</c:v>
                </c:pt>
                <c:pt idx="936">
                  <c:v>3511.7147044455974</c:v>
                </c:pt>
                <c:pt idx="937">
                  <c:v>3515.4665363947911</c:v>
                </c:pt>
                <c:pt idx="938">
                  <c:v>3519.2183683439853</c:v>
                </c:pt>
                <c:pt idx="939">
                  <c:v>3522.9702002931795</c:v>
                </c:pt>
                <c:pt idx="940">
                  <c:v>3526.7220322423732</c:v>
                </c:pt>
                <c:pt idx="941">
                  <c:v>3530.4738641915674</c:v>
                </c:pt>
                <c:pt idx="942">
                  <c:v>3534.2256961407616</c:v>
                </c:pt>
                <c:pt idx="943">
                  <c:v>3537.9775280899553</c:v>
                </c:pt>
                <c:pt idx="944">
                  <c:v>3541.7293600391495</c:v>
                </c:pt>
                <c:pt idx="945">
                  <c:v>3545.4811919883432</c:v>
                </c:pt>
                <c:pt idx="946">
                  <c:v>3549.2330239375374</c:v>
                </c:pt>
                <c:pt idx="947">
                  <c:v>3552.9848558867316</c:v>
                </c:pt>
                <c:pt idx="948">
                  <c:v>3556.7366878359253</c:v>
                </c:pt>
                <c:pt idx="949">
                  <c:v>3560.4885197851195</c:v>
                </c:pt>
                <c:pt idx="950">
                  <c:v>3564.2403517343137</c:v>
                </c:pt>
                <c:pt idx="951">
                  <c:v>3567.9921836835074</c:v>
                </c:pt>
                <c:pt idx="952">
                  <c:v>3571.7440156327016</c:v>
                </c:pt>
                <c:pt idx="953">
                  <c:v>3575.4958475818953</c:v>
                </c:pt>
                <c:pt idx="954">
                  <c:v>3579.2476795310895</c:v>
                </c:pt>
                <c:pt idx="955">
                  <c:v>3582.9995114802837</c:v>
                </c:pt>
                <c:pt idx="956">
                  <c:v>3586.7513434294774</c:v>
                </c:pt>
                <c:pt idx="957">
                  <c:v>3590.5031753786716</c:v>
                </c:pt>
                <c:pt idx="958">
                  <c:v>3594.2550073278658</c:v>
                </c:pt>
                <c:pt idx="959">
                  <c:v>3598.0068392770595</c:v>
                </c:pt>
                <c:pt idx="960">
                  <c:v>3601.7586712262537</c:v>
                </c:pt>
                <c:pt idx="961">
                  <c:v>3605.5105031754479</c:v>
                </c:pt>
                <c:pt idx="962">
                  <c:v>3609.2623351246416</c:v>
                </c:pt>
                <c:pt idx="963">
                  <c:v>3613.0141670738358</c:v>
                </c:pt>
                <c:pt idx="964">
                  <c:v>3616.7659990230295</c:v>
                </c:pt>
                <c:pt idx="965">
                  <c:v>3620.5178309722237</c:v>
                </c:pt>
                <c:pt idx="966">
                  <c:v>3624.2696629214179</c:v>
                </c:pt>
                <c:pt idx="967">
                  <c:v>3628.0214948706116</c:v>
                </c:pt>
                <c:pt idx="968">
                  <c:v>3631.7733268198058</c:v>
                </c:pt>
                <c:pt idx="969">
                  <c:v>3635.525158769</c:v>
                </c:pt>
                <c:pt idx="970">
                  <c:v>3639.2769907181937</c:v>
                </c:pt>
                <c:pt idx="971">
                  <c:v>3643.0288226673879</c:v>
                </c:pt>
                <c:pt idx="972">
                  <c:v>3646.7806546165816</c:v>
                </c:pt>
                <c:pt idx="973">
                  <c:v>3650.5324865657758</c:v>
                </c:pt>
                <c:pt idx="974">
                  <c:v>3654.28431851497</c:v>
                </c:pt>
                <c:pt idx="975">
                  <c:v>3658.0361504641637</c:v>
                </c:pt>
                <c:pt idx="976">
                  <c:v>3661.7879824133579</c:v>
                </c:pt>
                <c:pt idx="977">
                  <c:v>3665.5398143625521</c:v>
                </c:pt>
                <c:pt idx="978">
                  <c:v>3669.2916463117458</c:v>
                </c:pt>
                <c:pt idx="979">
                  <c:v>3673.04347826094</c:v>
                </c:pt>
                <c:pt idx="980">
                  <c:v>3676.7953102101337</c:v>
                </c:pt>
                <c:pt idx="981">
                  <c:v>3680.5471421593279</c:v>
                </c:pt>
                <c:pt idx="982">
                  <c:v>3684.2989741085221</c:v>
                </c:pt>
                <c:pt idx="983">
                  <c:v>3688.0508060577158</c:v>
                </c:pt>
                <c:pt idx="984">
                  <c:v>3691.80263800691</c:v>
                </c:pt>
                <c:pt idx="985">
                  <c:v>3695.5544699561042</c:v>
                </c:pt>
                <c:pt idx="986">
                  <c:v>3699.3063019052979</c:v>
                </c:pt>
                <c:pt idx="987">
                  <c:v>3703.0581338544921</c:v>
                </c:pt>
                <c:pt idx="988">
                  <c:v>3706.8099658036858</c:v>
                </c:pt>
                <c:pt idx="989">
                  <c:v>3710.56179775288</c:v>
                </c:pt>
                <c:pt idx="990">
                  <c:v>3714.3136297020742</c:v>
                </c:pt>
                <c:pt idx="991">
                  <c:v>3718.0654616512679</c:v>
                </c:pt>
                <c:pt idx="992">
                  <c:v>3721.8172936004621</c:v>
                </c:pt>
                <c:pt idx="993">
                  <c:v>3725.5691255496563</c:v>
                </c:pt>
                <c:pt idx="994">
                  <c:v>3729.32095749885</c:v>
                </c:pt>
                <c:pt idx="995">
                  <c:v>3733.0727894480442</c:v>
                </c:pt>
                <c:pt idx="996">
                  <c:v>3736.8246213972379</c:v>
                </c:pt>
                <c:pt idx="997">
                  <c:v>3740.5764533464321</c:v>
                </c:pt>
                <c:pt idx="998">
                  <c:v>3744.3282852956263</c:v>
                </c:pt>
                <c:pt idx="999">
                  <c:v>3748.08011724482</c:v>
                </c:pt>
                <c:pt idx="1000">
                  <c:v>3751.8319491940142</c:v>
                </c:pt>
                <c:pt idx="1001">
                  <c:v>3755.5837811432084</c:v>
                </c:pt>
                <c:pt idx="1002">
                  <c:v>3759.3356130924021</c:v>
                </c:pt>
                <c:pt idx="1003">
                  <c:v>3763.0874450415963</c:v>
                </c:pt>
                <c:pt idx="1004">
                  <c:v>3766.83927699079</c:v>
                </c:pt>
                <c:pt idx="1005">
                  <c:v>3770.5911089399842</c:v>
                </c:pt>
                <c:pt idx="1006">
                  <c:v>3774.3429408891784</c:v>
                </c:pt>
                <c:pt idx="1007">
                  <c:v>3778.0947728383721</c:v>
                </c:pt>
                <c:pt idx="1008">
                  <c:v>3781.8466047875663</c:v>
                </c:pt>
                <c:pt idx="1009">
                  <c:v>3785.5984367367605</c:v>
                </c:pt>
                <c:pt idx="1010">
                  <c:v>3789.3502686859542</c:v>
                </c:pt>
                <c:pt idx="1011">
                  <c:v>3793.1021006351484</c:v>
                </c:pt>
                <c:pt idx="1012">
                  <c:v>3796.8539325843421</c:v>
                </c:pt>
                <c:pt idx="1013">
                  <c:v>3800.6057645335363</c:v>
                </c:pt>
                <c:pt idx="1014">
                  <c:v>3804.3575964827305</c:v>
                </c:pt>
                <c:pt idx="1015">
                  <c:v>3808.1094284319242</c:v>
                </c:pt>
                <c:pt idx="1016">
                  <c:v>3811.8612603811184</c:v>
                </c:pt>
                <c:pt idx="1017">
                  <c:v>3815.6130923303126</c:v>
                </c:pt>
                <c:pt idx="1018">
                  <c:v>3819.3649242795063</c:v>
                </c:pt>
                <c:pt idx="1019">
                  <c:v>3823.1167562287005</c:v>
                </c:pt>
                <c:pt idx="1020">
                  <c:v>3826.8685881778943</c:v>
                </c:pt>
                <c:pt idx="1021">
                  <c:v>3830.6204201270884</c:v>
                </c:pt>
                <c:pt idx="1022">
                  <c:v>3834.3722520762826</c:v>
                </c:pt>
                <c:pt idx="1023">
                  <c:v>3838.1240840254763</c:v>
                </c:pt>
                <c:pt idx="1024">
                  <c:v>3841.8759159746705</c:v>
                </c:pt>
                <c:pt idx="1025">
                  <c:v>3845.6277479238647</c:v>
                </c:pt>
                <c:pt idx="1026">
                  <c:v>3849.3795798730584</c:v>
                </c:pt>
                <c:pt idx="1027">
                  <c:v>3853.1314118222526</c:v>
                </c:pt>
                <c:pt idx="1028">
                  <c:v>3856.8832437714468</c:v>
                </c:pt>
                <c:pt idx="1029">
                  <c:v>3860.6350757206405</c:v>
                </c:pt>
                <c:pt idx="1030">
                  <c:v>3864.3869076698347</c:v>
                </c:pt>
                <c:pt idx="1031">
                  <c:v>3868.1387396190285</c:v>
                </c:pt>
                <c:pt idx="1032">
                  <c:v>3871.8905715682226</c:v>
                </c:pt>
                <c:pt idx="1033">
                  <c:v>3875.6424035174168</c:v>
                </c:pt>
                <c:pt idx="1034">
                  <c:v>3879.3942354666106</c:v>
                </c:pt>
                <c:pt idx="1035">
                  <c:v>3883.1460674158047</c:v>
                </c:pt>
                <c:pt idx="1036">
                  <c:v>3886.8978993649989</c:v>
                </c:pt>
                <c:pt idx="1037">
                  <c:v>3890.6497313141926</c:v>
                </c:pt>
                <c:pt idx="1038">
                  <c:v>3894.4015632633868</c:v>
                </c:pt>
                <c:pt idx="1039">
                  <c:v>3898.1533952125806</c:v>
                </c:pt>
                <c:pt idx="1040">
                  <c:v>3901.9052271617747</c:v>
                </c:pt>
                <c:pt idx="1041">
                  <c:v>3905.6570591109689</c:v>
                </c:pt>
                <c:pt idx="1042">
                  <c:v>3909.4088910601627</c:v>
                </c:pt>
                <c:pt idx="1043">
                  <c:v>3913.1607230093568</c:v>
                </c:pt>
                <c:pt idx="1044">
                  <c:v>3916.912554958551</c:v>
                </c:pt>
                <c:pt idx="1045">
                  <c:v>3920.6643869077448</c:v>
                </c:pt>
                <c:pt idx="1046">
                  <c:v>3924.4162188569389</c:v>
                </c:pt>
                <c:pt idx="1047">
                  <c:v>3928.1680508061327</c:v>
                </c:pt>
                <c:pt idx="1048">
                  <c:v>3931.9198827553269</c:v>
                </c:pt>
                <c:pt idx="1049">
                  <c:v>3935.671714704521</c:v>
                </c:pt>
                <c:pt idx="1050">
                  <c:v>3939.4235466537148</c:v>
                </c:pt>
                <c:pt idx="1051">
                  <c:v>3943.1753786029089</c:v>
                </c:pt>
                <c:pt idx="1052">
                  <c:v>3946.9272105521031</c:v>
                </c:pt>
                <c:pt idx="1053">
                  <c:v>3950.6790425012969</c:v>
                </c:pt>
                <c:pt idx="1054">
                  <c:v>3954.430874450491</c:v>
                </c:pt>
                <c:pt idx="1055">
                  <c:v>3958.1827063996848</c:v>
                </c:pt>
                <c:pt idx="1056">
                  <c:v>3961.934538348879</c:v>
                </c:pt>
                <c:pt idx="1057">
                  <c:v>3965.6863702980731</c:v>
                </c:pt>
                <c:pt idx="1058">
                  <c:v>3969.4382022472669</c:v>
                </c:pt>
                <c:pt idx="1059">
                  <c:v>3973.1900341964611</c:v>
                </c:pt>
                <c:pt idx="1060">
                  <c:v>3976.9418661456552</c:v>
                </c:pt>
                <c:pt idx="1061">
                  <c:v>3980.693698094849</c:v>
                </c:pt>
                <c:pt idx="1062">
                  <c:v>3984.4455300440432</c:v>
                </c:pt>
                <c:pt idx="1063">
                  <c:v>3988.1973619932369</c:v>
                </c:pt>
                <c:pt idx="1064">
                  <c:v>3991.9491939424311</c:v>
                </c:pt>
                <c:pt idx="1065">
                  <c:v>3995.7010258916252</c:v>
                </c:pt>
                <c:pt idx="1066">
                  <c:v>3999.452857840819</c:v>
                </c:pt>
                <c:pt idx="1067">
                  <c:v>4003.2046897900132</c:v>
                </c:pt>
                <c:pt idx="1068">
                  <c:v>4006.9565217392073</c:v>
                </c:pt>
                <c:pt idx="1069">
                  <c:v>4010.7083536884011</c:v>
                </c:pt>
                <c:pt idx="1070">
                  <c:v>4014.4601856375953</c:v>
                </c:pt>
                <c:pt idx="1071">
                  <c:v>4018.212017586789</c:v>
                </c:pt>
                <c:pt idx="1072">
                  <c:v>4021.9638495359832</c:v>
                </c:pt>
                <c:pt idx="1073">
                  <c:v>4025.7156814851774</c:v>
                </c:pt>
                <c:pt idx="1074">
                  <c:v>4029.4675134343711</c:v>
                </c:pt>
                <c:pt idx="1075">
                  <c:v>4033.2193453835653</c:v>
                </c:pt>
                <c:pt idx="1076">
                  <c:v>4036.9711773327595</c:v>
                </c:pt>
                <c:pt idx="1077">
                  <c:v>4040.7230092819532</c:v>
                </c:pt>
                <c:pt idx="1078">
                  <c:v>4044.4748412311474</c:v>
                </c:pt>
                <c:pt idx="1079">
                  <c:v>4048.2266731803411</c:v>
                </c:pt>
                <c:pt idx="1080">
                  <c:v>4051.9785051295353</c:v>
                </c:pt>
                <c:pt idx="1081">
                  <c:v>4055.7303370787295</c:v>
                </c:pt>
                <c:pt idx="1082">
                  <c:v>4059.4821690279232</c:v>
                </c:pt>
                <c:pt idx="1083">
                  <c:v>4063.2340009771174</c:v>
                </c:pt>
                <c:pt idx="1084">
                  <c:v>4066.9858329263116</c:v>
                </c:pt>
                <c:pt idx="1085">
                  <c:v>4070.7376648755053</c:v>
                </c:pt>
                <c:pt idx="1086">
                  <c:v>4074.4894968246995</c:v>
                </c:pt>
                <c:pt idx="1087">
                  <c:v>4078.2413287738932</c:v>
                </c:pt>
                <c:pt idx="1088">
                  <c:v>4081.9931607230874</c:v>
                </c:pt>
                <c:pt idx="1089">
                  <c:v>4085.7449926722816</c:v>
                </c:pt>
                <c:pt idx="1090">
                  <c:v>4089.4968246214753</c:v>
                </c:pt>
                <c:pt idx="1091">
                  <c:v>4093.2486565706695</c:v>
                </c:pt>
                <c:pt idx="1092">
                  <c:v>4097.0004885198632</c:v>
                </c:pt>
                <c:pt idx="1093">
                  <c:v>4100.7523204690578</c:v>
                </c:pt>
                <c:pt idx="1094">
                  <c:v>4104.5041524182516</c:v>
                </c:pt>
                <c:pt idx="1095">
                  <c:v>4108.2559843674453</c:v>
                </c:pt>
                <c:pt idx="1096">
                  <c:v>4112.0078163166399</c:v>
                </c:pt>
                <c:pt idx="1097">
                  <c:v>4115.7596482658337</c:v>
                </c:pt>
                <c:pt idx="1098">
                  <c:v>4119.5114802150274</c:v>
                </c:pt>
                <c:pt idx="1099">
                  <c:v>4123.263312164222</c:v>
                </c:pt>
                <c:pt idx="1100">
                  <c:v>4127.0151441134158</c:v>
                </c:pt>
                <c:pt idx="1101">
                  <c:v>4130.7669760626095</c:v>
                </c:pt>
                <c:pt idx="1102">
                  <c:v>4134.5188080118032</c:v>
                </c:pt>
                <c:pt idx="1103">
                  <c:v>4138.2706399609979</c:v>
                </c:pt>
                <c:pt idx="1104">
                  <c:v>4142.0224719101916</c:v>
                </c:pt>
                <c:pt idx="1105">
                  <c:v>4145.7743038593853</c:v>
                </c:pt>
                <c:pt idx="1106">
                  <c:v>4149.52613580858</c:v>
                </c:pt>
                <c:pt idx="1107">
                  <c:v>4153.2779677577737</c:v>
                </c:pt>
                <c:pt idx="1108">
                  <c:v>4157.0297997069674</c:v>
                </c:pt>
                <c:pt idx="1109">
                  <c:v>4160.7816316561621</c:v>
                </c:pt>
                <c:pt idx="1110">
                  <c:v>4164.5334636053558</c:v>
                </c:pt>
                <c:pt idx="1111">
                  <c:v>4168.2852955545495</c:v>
                </c:pt>
                <c:pt idx="1112">
                  <c:v>4172.0371275037442</c:v>
                </c:pt>
                <c:pt idx="1113">
                  <c:v>4175.7889594529379</c:v>
                </c:pt>
                <c:pt idx="1114">
                  <c:v>4179.5407914021316</c:v>
                </c:pt>
                <c:pt idx="1115">
                  <c:v>4183.2926233513263</c:v>
                </c:pt>
                <c:pt idx="1116">
                  <c:v>4187.04445530052</c:v>
                </c:pt>
                <c:pt idx="1117">
                  <c:v>4190.7962872497137</c:v>
                </c:pt>
                <c:pt idx="1118">
                  <c:v>4194.5481191989074</c:v>
                </c:pt>
                <c:pt idx="1119">
                  <c:v>4198.2999511481021</c:v>
                </c:pt>
                <c:pt idx="1120">
                  <c:v>4202.0517830972958</c:v>
                </c:pt>
                <c:pt idx="1121">
                  <c:v>4205.8036150464895</c:v>
                </c:pt>
                <c:pt idx="1122">
                  <c:v>4209.5554469956842</c:v>
                </c:pt>
                <c:pt idx="1123">
                  <c:v>4213.3072789448779</c:v>
                </c:pt>
                <c:pt idx="1124">
                  <c:v>4217.0591108940716</c:v>
                </c:pt>
                <c:pt idx="1125">
                  <c:v>4220.8109428432663</c:v>
                </c:pt>
                <c:pt idx="1126">
                  <c:v>4224.56277479246</c:v>
                </c:pt>
                <c:pt idx="1127">
                  <c:v>4228.3146067416537</c:v>
                </c:pt>
                <c:pt idx="1128">
                  <c:v>4232.0664386908484</c:v>
                </c:pt>
                <c:pt idx="1129">
                  <c:v>4235.8182706400421</c:v>
                </c:pt>
                <c:pt idx="1130">
                  <c:v>4239.5701025892358</c:v>
                </c:pt>
                <c:pt idx="1131">
                  <c:v>4243.3219345384305</c:v>
                </c:pt>
                <c:pt idx="1132">
                  <c:v>4247.0737664876242</c:v>
                </c:pt>
                <c:pt idx="1133">
                  <c:v>4250.8255984368179</c:v>
                </c:pt>
                <c:pt idx="1134">
                  <c:v>4254.5774303860117</c:v>
                </c:pt>
                <c:pt idx="1135">
                  <c:v>4258.3292623352063</c:v>
                </c:pt>
                <c:pt idx="1136">
                  <c:v>4262.0810942844</c:v>
                </c:pt>
                <c:pt idx="1137">
                  <c:v>4265.8329262335938</c:v>
                </c:pt>
                <c:pt idx="1138">
                  <c:v>4269.5847581827884</c:v>
                </c:pt>
                <c:pt idx="1139">
                  <c:v>4273.3365901319821</c:v>
                </c:pt>
                <c:pt idx="1140">
                  <c:v>4277.0884220811758</c:v>
                </c:pt>
                <c:pt idx="1141">
                  <c:v>4280.8402540303705</c:v>
                </c:pt>
                <c:pt idx="1142">
                  <c:v>4284.5920859795642</c:v>
                </c:pt>
                <c:pt idx="1143">
                  <c:v>4288.3439179287579</c:v>
                </c:pt>
                <c:pt idx="1144">
                  <c:v>4292.0957498779526</c:v>
                </c:pt>
                <c:pt idx="1145">
                  <c:v>4295.8475818271463</c:v>
                </c:pt>
                <c:pt idx="1146">
                  <c:v>4299.59941377634</c:v>
                </c:pt>
                <c:pt idx="1147">
                  <c:v>4303.3512457255347</c:v>
                </c:pt>
                <c:pt idx="1148">
                  <c:v>4307.1030776747284</c:v>
                </c:pt>
                <c:pt idx="1149">
                  <c:v>4310.8549096239221</c:v>
                </c:pt>
                <c:pt idx="1150">
                  <c:v>4314.6067415731159</c:v>
                </c:pt>
                <c:pt idx="1151">
                  <c:v>4318.3585735223105</c:v>
                </c:pt>
                <c:pt idx="1152">
                  <c:v>4322.1104054715042</c:v>
                </c:pt>
                <c:pt idx="1153">
                  <c:v>4325.862237420698</c:v>
                </c:pt>
                <c:pt idx="1154">
                  <c:v>4329.6140693698926</c:v>
                </c:pt>
                <c:pt idx="1155">
                  <c:v>4333.3659013190863</c:v>
                </c:pt>
                <c:pt idx="1156">
                  <c:v>4337.1177332682801</c:v>
                </c:pt>
                <c:pt idx="1157">
                  <c:v>4340.8695652174747</c:v>
                </c:pt>
                <c:pt idx="1158">
                  <c:v>4344.6213971666684</c:v>
                </c:pt>
                <c:pt idx="1159">
                  <c:v>4348.3732291158622</c:v>
                </c:pt>
                <c:pt idx="1160">
                  <c:v>4352.1250610650568</c:v>
                </c:pt>
                <c:pt idx="1161">
                  <c:v>4355.8768930142505</c:v>
                </c:pt>
                <c:pt idx="1162">
                  <c:v>4359.6287249634443</c:v>
                </c:pt>
                <c:pt idx="1163">
                  <c:v>4363.3805569126389</c:v>
                </c:pt>
                <c:pt idx="1164">
                  <c:v>4367.1323888618326</c:v>
                </c:pt>
                <c:pt idx="1165">
                  <c:v>4370.8842208110264</c:v>
                </c:pt>
                <c:pt idx="1166">
                  <c:v>4374.636052760221</c:v>
                </c:pt>
                <c:pt idx="1167">
                  <c:v>4378.3878847094147</c:v>
                </c:pt>
                <c:pt idx="1168">
                  <c:v>4382.1397166586084</c:v>
                </c:pt>
                <c:pt idx="1169">
                  <c:v>4385.8915486078022</c:v>
                </c:pt>
                <c:pt idx="1170">
                  <c:v>4389.6433805569968</c:v>
                </c:pt>
                <c:pt idx="1171">
                  <c:v>4393.3952125061905</c:v>
                </c:pt>
                <c:pt idx="1172">
                  <c:v>4397.1470444553843</c:v>
                </c:pt>
                <c:pt idx="1173">
                  <c:v>4400.8988764045789</c:v>
                </c:pt>
                <c:pt idx="1174">
                  <c:v>4404.6507083537726</c:v>
                </c:pt>
                <c:pt idx="1175">
                  <c:v>4408.4025403029664</c:v>
                </c:pt>
                <c:pt idx="1176">
                  <c:v>4412.154372252161</c:v>
                </c:pt>
                <c:pt idx="1177">
                  <c:v>4415.9062042013547</c:v>
                </c:pt>
                <c:pt idx="1178">
                  <c:v>4419.6580361505485</c:v>
                </c:pt>
                <c:pt idx="1179">
                  <c:v>4423.4098680997431</c:v>
                </c:pt>
                <c:pt idx="1180">
                  <c:v>4427.1617000489368</c:v>
                </c:pt>
                <c:pt idx="1181">
                  <c:v>4430.9135319981306</c:v>
                </c:pt>
                <c:pt idx="1182">
                  <c:v>4434.6653639473252</c:v>
                </c:pt>
                <c:pt idx="1183">
                  <c:v>4438.4171958965189</c:v>
                </c:pt>
                <c:pt idx="1184">
                  <c:v>4442.1690278457127</c:v>
                </c:pt>
                <c:pt idx="1185">
                  <c:v>4445.9208597949064</c:v>
                </c:pt>
                <c:pt idx="1186">
                  <c:v>4449.672691744101</c:v>
                </c:pt>
                <c:pt idx="1187">
                  <c:v>4453.4245236932948</c:v>
                </c:pt>
                <c:pt idx="1188">
                  <c:v>4457.1763556424885</c:v>
                </c:pt>
                <c:pt idx="1189">
                  <c:v>4460.9281875916831</c:v>
                </c:pt>
                <c:pt idx="1190">
                  <c:v>4464.6800195408769</c:v>
                </c:pt>
                <c:pt idx="1191">
                  <c:v>4468.4318514900706</c:v>
                </c:pt>
                <c:pt idx="1192">
                  <c:v>4472.1836834392652</c:v>
                </c:pt>
                <c:pt idx="1193">
                  <c:v>4475.935515388459</c:v>
                </c:pt>
                <c:pt idx="1194">
                  <c:v>4479.6873473376527</c:v>
                </c:pt>
                <c:pt idx="1195">
                  <c:v>4483.4391792868473</c:v>
                </c:pt>
                <c:pt idx="1196">
                  <c:v>4487.191011236041</c:v>
                </c:pt>
                <c:pt idx="1197">
                  <c:v>4490.9428431852348</c:v>
                </c:pt>
                <c:pt idx="1198">
                  <c:v>4494.6946751344294</c:v>
                </c:pt>
                <c:pt idx="1199">
                  <c:v>4498.4465070836231</c:v>
                </c:pt>
                <c:pt idx="1200">
                  <c:v>4502.1983390328169</c:v>
                </c:pt>
                <c:pt idx="1201">
                  <c:v>4505.9501709820106</c:v>
                </c:pt>
                <c:pt idx="1202">
                  <c:v>4509.7020029312052</c:v>
                </c:pt>
                <c:pt idx="1203">
                  <c:v>4513.453834880399</c:v>
                </c:pt>
                <c:pt idx="1204">
                  <c:v>4517.2056668295927</c:v>
                </c:pt>
                <c:pt idx="1205">
                  <c:v>4520.9574987787873</c:v>
                </c:pt>
                <c:pt idx="1206">
                  <c:v>4524.7093307279811</c:v>
                </c:pt>
                <c:pt idx="1207">
                  <c:v>4528.4611626771748</c:v>
                </c:pt>
                <c:pt idx="1208">
                  <c:v>4532.2129946263694</c:v>
                </c:pt>
                <c:pt idx="1209">
                  <c:v>4535.9648265755632</c:v>
                </c:pt>
                <c:pt idx="1210">
                  <c:v>4539.7166585247569</c:v>
                </c:pt>
                <c:pt idx="1211">
                  <c:v>4543.4684904739515</c:v>
                </c:pt>
                <c:pt idx="1212">
                  <c:v>4547.2203224231453</c:v>
                </c:pt>
                <c:pt idx="1213">
                  <c:v>4550.972154372339</c:v>
                </c:pt>
                <c:pt idx="1214">
                  <c:v>4554.7239863215336</c:v>
                </c:pt>
                <c:pt idx="1215">
                  <c:v>4558.4758182707274</c:v>
                </c:pt>
                <c:pt idx="1216">
                  <c:v>4562.2276502199211</c:v>
                </c:pt>
                <c:pt idx="1217">
                  <c:v>4565.9794821691157</c:v>
                </c:pt>
                <c:pt idx="1218">
                  <c:v>4569.7313141183095</c:v>
                </c:pt>
                <c:pt idx="1219">
                  <c:v>4573.4831460675032</c:v>
                </c:pt>
                <c:pt idx="1220">
                  <c:v>4577.2349780166969</c:v>
                </c:pt>
                <c:pt idx="1221">
                  <c:v>4580.9868099658916</c:v>
                </c:pt>
                <c:pt idx="1222">
                  <c:v>4584.7386419150853</c:v>
                </c:pt>
                <c:pt idx="1223">
                  <c:v>4588.490473864279</c:v>
                </c:pt>
                <c:pt idx="1224">
                  <c:v>4592.2423058134736</c:v>
                </c:pt>
                <c:pt idx="1225">
                  <c:v>4595.9941377626674</c:v>
                </c:pt>
                <c:pt idx="1226">
                  <c:v>4599.7459697118611</c:v>
                </c:pt>
                <c:pt idx="1227">
                  <c:v>4603.4978016610557</c:v>
                </c:pt>
                <c:pt idx="1228">
                  <c:v>4607.2496336102495</c:v>
                </c:pt>
                <c:pt idx="1229">
                  <c:v>4611.0014655594432</c:v>
                </c:pt>
                <c:pt idx="1230">
                  <c:v>4614.7532975086378</c:v>
                </c:pt>
                <c:pt idx="1231">
                  <c:v>4618.5051294578316</c:v>
                </c:pt>
                <c:pt idx="1232">
                  <c:v>4622.2569614070253</c:v>
                </c:pt>
                <c:pt idx="1233">
                  <c:v>4626.0087933562199</c:v>
                </c:pt>
                <c:pt idx="1234">
                  <c:v>4629.7606253054137</c:v>
                </c:pt>
                <c:pt idx="1235">
                  <c:v>4633.5124572546074</c:v>
                </c:pt>
                <c:pt idx="1236">
                  <c:v>4637.2642892038011</c:v>
                </c:pt>
                <c:pt idx="1237">
                  <c:v>4641.0161211529958</c:v>
                </c:pt>
                <c:pt idx="1238">
                  <c:v>4644.7679531021895</c:v>
                </c:pt>
                <c:pt idx="1239">
                  <c:v>4648.5197850513832</c:v>
                </c:pt>
                <c:pt idx="1240">
                  <c:v>4652.2716170005779</c:v>
                </c:pt>
                <c:pt idx="1241">
                  <c:v>4656.0234489497716</c:v>
                </c:pt>
                <c:pt idx="1242">
                  <c:v>4659.7752808989653</c:v>
                </c:pt>
                <c:pt idx="1243">
                  <c:v>4663.52711284816</c:v>
                </c:pt>
                <c:pt idx="1244">
                  <c:v>4667.2789447973537</c:v>
                </c:pt>
                <c:pt idx="1245">
                  <c:v>4671.0307767465474</c:v>
                </c:pt>
                <c:pt idx="1246">
                  <c:v>4674.7826086957421</c:v>
                </c:pt>
                <c:pt idx="1247">
                  <c:v>4678.5344406449358</c:v>
                </c:pt>
                <c:pt idx="1248">
                  <c:v>4682.2862725941295</c:v>
                </c:pt>
                <c:pt idx="1249">
                  <c:v>4686.0381045433242</c:v>
                </c:pt>
                <c:pt idx="1250">
                  <c:v>4689.7899364925179</c:v>
                </c:pt>
                <c:pt idx="1251">
                  <c:v>4693.5417684417116</c:v>
                </c:pt>
                <c:pt idx="1252">
                  <c:v>4697.2936003909053</c:v>
                </c:pt>
                <c:pt idx="1253">
                  <c:v>4701.0454323401</c:v>
                </c:pt>
                <c:pt idx="1254">
                  <c:v>4704.7972642892937</c:v>
                </c:pt>
                <c:pt idx="1255">
                  <c:v>4708.5490962384874</c:v>
                </c:pt>
                <c:pt idx="1256">
                  <c:v>4712.3009281876821</c:v>
                </c:pt>
                <c:pt idx="1257">
                  <c:v>4716.0527601368758</c:v>
                </c:pt>
                <c:pt idx="1258">
                  <c:v>4719.8045920860695</c:v>
                </c:pt>
                <c:pt idx="1259">
                  <c:v>4723.5564240352642</c:v>
                </c:pt>
                <c:pt idx="1260">
                  <c:v>4727.3082559844579</c:v>
                </c:pt>
                <c:pt idx="1261">
                  <c:v>4731.0600879336516</c:v>
                </c:pt>
                <c:pt idx="1262">
                  <c:v>4734.8119198828463</c:v>
                </c:pt>
                <c:pt idx="1263">
                  <c:v>4738.56375183204</c:v>
                </c:pt>
                <c:pt idx="1264">
                  <c:v>4742.3155837812337</c:v>
                </c:pt>
                <c:pt idx="1265">
                  <c:v>4746.0674157304284</c:v>
                </c:pt>
                <c:pt idx="1266">
                  <c:v>4749.8192476796221</c:v>
                </c:pt>
                <c:pt idx="1267">
                  <c:v>4753.5710796288158</c:v>
                </c:pt>
                <c:pt idx="1268">
                  <c:v>4757.3229115780096</c:v>
                </c:pt>
                <c:pt idx="1269">
                  <c:v>4761.0747435272042</c:v>
                </c:pt>
                <c:pt idx="1270">
                  <c:v>4764.8265754763979</c:v>
                </c:pt>
                <c:pt idx="1271">
                  <c:v>4768.5784074255916</c:v>
                </c:pt>
                <c:pt idx="1272">
                  <c:v>4772.3302393747863</c:v>
                </c:pt>
                <c:pt idx="1273">
                  <c:v>4776.08207132398</c:v>
                </c:pt>
                <c:pt idx="1274">
                  <c:v>4779.8339032731737</c:v>
                </c:pt>
                <c:pt idx="1275">
                  <c:v>4783.5857352223684</c:v>
                </c:pt>
                <c:pt idx="1276">
                  <c:v>4787.3375671715621</c:v>
                </c:pt>
                <c:pt idx="1277">
                  <c:v>4791.0893991207558</c:v>
                </c:pt>
                <c:pt idx="1278">
                  <c:v>4794.8412310699505</c:v>
                </c:pt>
                <c:pt idx="1279">
                  <c:v>4798.5930630191442</c:v>
                </c:pt>
                <c:pt idx="1280">
                  <c:v>4802.3448949683379</c:v>
                </c:pt>
                <c:pt idx="1281">
                  <c:v>4806.0967269175326</c:v>
                </c:pt>
                <c:pt idx="1282">
                  <c:v>4809.8485588667263</c:v>
                </c:pt>
                <c:pt idx="1283">
                  <c:v>4813.60039081592</c:v>
                </c:pt>
                <c:pt idx="1284">
                  <c:v>4817.3522227651147</c:v>
                </c:pt>
                <c:pt idx="1285">
                  <c:v>4821.1040547143084</c:v>
                </c:pt>
                <c:pt idx="1286">
                  <c:v>4824.8558866635021</c:v>
                </c:pt>
                <c:pt idx="1287">
                  <c:v>4828.6077186126959</c:v>
                </c:pt>
                <c:pt idx="1288">
                  <c:v>4832.3595505618905</c:v>
                </c:pt>
                <c:pt idx="1289">
                  <c:v>4836.1113825110842</c:v>
                </c:pt>
                <c:pt idx="1290">
                  <c:v>4839.863214460278</c:v>
                </c:pt>
                <c:pt idx="1291">
                  <c:v>4843.6150464094726</c:v>
                </c:pt>
                <c:pt idx="1292">
                  <c:v>4847.3668783586663</c:v>
                </c:pt>
                <c:pt idx="1293">
                  <c:v>4851.1187103078601</c:v>
                </c:pt>
                <c:pt idx="1294">
                  <c:v>4854.8705422570547</c:v>
                </c:pt>
                <c:pt idx="1295">
                  <c:v>4858.6223742062484</c:v>
                </c:pt>
                <c:pt idx="1296">
                  <c:v>4862.3742061554422</c:v>
                </c:pt>
                <c:pt idx="1297">
                  <c:v>4866.1260381046368</c:v>
                </c:pt>
                <c:pt idx="1298">
                  <c:v>4869.8778700538305</c:v>
                </c:pt>
                <c:pt idx="1299">
                  <c:v>4873.6297020030242</c:v>
                </c:pt>
                <c:pt idx="1300">
                  <c:v>4877.3815339522189</c:v>
                </c:pt>
                <c:pt idx="1301">
                  <c:v>4881.1333659014126</c:v>
                </c:pt>
                <c:pt idx="1302">
                  <c:v>4884.8851978506063</c:v>
                </c:pt>
                <c:pt idx="1303">
                  <c:v>4888.6370297998001</c:v>
                </c:pt>
                <c:pt idx="1304">
                  <c:v>4892.3888617489947</c:v>
                </c:pt>
                <c:pt idx="1305">
                  <c:v>4896.1406936981884</c:v>
                </c:pt>
                <c:pt idx="1306">
                  <c:v>4899.8925256473822</c:v>
                </c:pt>
                <c:pt idx="1307">
                  <c:v>4903.6443575965768</c:v>
                </c:pt>
                <c:pt idx="1308">
                  <c:v>4907.3961895457705</c:v>
                </c:pt>
                <c:pt idx="1309">
                  <c:v>4911.1480214949643</c:v>
                </c:pt>
                <c:pt idx="1310">
                  <c:v>4914.8998534441589</c:v>
                </c:pt>
                <c:pt idx="1311">
                  <c:v>4918.6516853933526</c:v>
                </c:pt>
                <c:pt idx="1312">
                  <c:v>4922.4035173425464</c:v>
                </c:pt>
                <c:pt idx="1313">
                  <c:v>4926.155349291741</c:v>
                </c:pt>
                <c:pt idx="1314">
                  <c:v>4929.9071812409347</c:v>
                </c:pt>
                <c:pt idx="1315">
                  <c:v>4933.6590131901285</c:v>
                </c:pt>
                <c:pt idx="1316">
                  <c:v>4937.4108451393231</c:v>
                </c:pt>
                <c:pt idx="1317">
                  <c:v>4941.1626770885168</c:v>
                </c:pt>
                <c:pt idx="1318">
                  <c:v>4944.9145090377106</c:v>
                </c:pt>
                <c:pt idx="1319">
                  <c:v>4948.6663409869043</c:v>
                </c:pt>
                <c:pt idx="1320">
                  <c:v>4952.4181729360989</c:v>
                </c:pt>
                <c:pt idx="1321">
                  <c:v>4956.1700048852927</c:v>
                </c:pt>
                <c:pt idx="1322">
                  <c:v>4959.9218368344864</c:v>
                </c:pt>
                <c:pt idx="1323">
                  <c:v>4963.673668783681</c:v>
                </c:pt>
                <c:pt idx="1324">
                  <c:v>4967.4255007328748</c:v>
                </c:pt>
                <c:pt idx="1325">
                  <c:v>4971.1773326820685</c:v>
                </c:pt>
                <c:pt idx="1326">
                  <c:v>4974.9291646312631</c:v>
                </c:pt>
                <c:pt idx="1327">
                  <c:v>4978.6809965804568</c:v>
                </c:pt>
                <c:pt idx="1328">
                  <c:v>4982.4328285296506</c:v>
                </c:pt>
                <c:pt idx="1329">
                  <c:v>4986.1846604788452</c:v>
                </c:pt>
                <c:pt idx="1330">
                  <c:v>4989.9364924280389</c:v>
                </c:pt>
                <c:pt idx="1331">
                  <c:v>4993.6883243772327</c:v>
                </c:pt>
                <c:pt idx="1332">
                  <c:v>4997.4401563264273</c:v>
                </c:pt>
                <c:pt idx="1333">
                  <c:v>5001.191988275621</c:v>
                </c:pt>
                <c:pt idx="1334">
                  <c:v>5004.9438202248148</c:v>
                </c:pt>
                <c:pt idx="1335">
                  <c:v>5008.6956521740085</c:v>
                </c:pt>
                <c:pt idx="1336">
                  <c:v>5012.4474841232031</c:v>
                </c:pt>
                <c:pt idx="1337">
                  <c:v>5016.1993160723969</c:v>
                </c:pt>
                <c:pt idx="1338">
                  <c:v>5019.9511480215906</c:v>
                </c:pt>
                <c:pt idx="1339">
                  <c:v>5023.7029799707852</c:v>
                </c:pt>
                <c:pt idx="1340">
                  <c:v>5027.454811919979</c:v>
                </c:pt>
                <c:pt idx="1341">
                  <c:v>5031.2066438691727</c:v>
                </c:pt>
                <c:pt idx="1342">
                  <c:v>5034.9584758183673</c:v>
                </c:pt>
                <c:pt idx="1343">
                  <c:v>5038.7103077675611</c:v>
                </c:pt>
                <c:pt idx="1344">
                  <c:v>5042.4621397167548</c:v>
                </c:pt>
                <c:pt idx="1345">
                  <c:v>5046.2139716659494</c:v>
                </c:pt>
                <c:pt idx="1346">
                  <c:v>5049.9658036151432</c:v>
                </c:pt>
                <c:pt idx="1347">
                  <c:v>5053.7176355643369</c:v>
                </c:pt>
                <c:pt idx="1348">
                  <c:v>5057.4694675135315</c:v>
                </c:pt>
                <c:pt idx="1349">
                  <c:v>5061.2212994627253</c:v>
                </c:pt>
                <c:pt idx="1350">
                  <c:v>5064.973131411919</c:v>
                </c:pt>
                <c:pt idx="1351">
                  <c:v>5068.7249633611136</c:v>
                </c:pt>
                <c:pt idx="1352">
                  <c:v>5072.4767953103074</c:v>
                </c:pt>
                <c:pt idx="1353">
                  <c:v>5076.2286272595011</c:v>
                </c:pt>
                <c:pt idx="1354">
                  <c:v>5079.9804592086948</c:v>
                </c:pt>
                <c:pt idx="1355">
                  <c:v>5083.7322911578894</c:v>
                </c:pt>
                <c:pt idx="1356">
                  <c:v>5087.4841231070832</c:v>
                </c:pt>
                <c:pt idx="1357">
                  <c:v>5091.2359550562769</c:v>
                </c:pt>
                <c:pt idx="1358">
                  <c:v>5094.9877870054715</c:v>
                </c:pt>
                <c:pt idx="1359">
                  <c:v>5098.7396189546653</c:v>
                </c:pt>
                <c:pt idx="1360">
                  <c:v>5102.491450903859</c:v>
                </c:pt>
                <c:pt idx="1361">
                  <c:v>5106.2432828530536</c:v>
                </c:pt>
                <c:pt idx="1362">
                  <c:v>5109.9951148022474</c:v>
                </c:pt>
                <c:pt idx="1363">
                  <c:v>5113.7469467514411</c:v>
                </c:pt>
                <c:pt idx="1364">
                  <c:v>5117.4987787006357</c:v>
                </c:pt>
                <c:pt idx="1365">
                  <c:v>5121.2506106498295</c:v>
                </c:pt>
                <c:pt idx="1366">
                  <c:v>5125.0024425990232</c:v>
                </c:pt>
                <c:pt idx="1367">
                  <c:v>5128.7542745482178</c:v>
                </c:pt>
                <c:pt idx="1368">
                  <c:v>5132.5061064974116</c:v>
                </c:pt>
                <c:pt idx="1369">
                  <c:v>5136.2579384466053</c:v>
                </c:pt>
                <c:pt idx="1370">
                  <c:v>5140.009770395799</c:v>
                </c:pt>
                <c:pt idx="1371">
                  <c:v>5143.7616023449937</c:v>
                </c:pt>
                <c:pt idx="1372">
                  <c:v>5147.5134342941874</c:v>
                </c:pt>
                <c:pt idx="1373">
                  <c:v>5151.2652662433811</c:v>
                </c:pt>
                <c:pt idx="1374">
                  <c:v>5155.0170981925758</c:v>
                </c:pt>
                <c:pt idx="1375">
                  <c:v>5158.7689301417695</c:v>
                </c:pt>
                <c:pt idx="1376">
                  <c:v>5162.5207620909632</c:v>
                </c:pt>
                <c:pt idx="1377">
                  <c:v>5166.2725940401579</c:v>
                </c:pt>
                <c:pt idx="1378">
                  <c:v>5170.0244259893516</c:v>
                </c:pt>
                <c:pt idx="1379">
                  <c:v>5173.7762579385453</c:v>
                </c:pt>
                <c:pt idx="1380">
                  <c:v>5177.52808988774</c:v>
                </c:pt>
                <c:pt idx="1381">
                  <c:v>5181.2799218369337</c:v>
                </c:pt>
                <c:pt idx="1382">
                  <c:v>5185.0317537861274</c:v>
                </c:pt>
                <c:pt idx="1383">
                  <c:v>5188.783585735322</c:v>
                </c:pt>
                <c:pt idx="1384">
                  <c:v>5192.5354176845158</c:v>
                </c:pt>
                <c:pt idx="1385">
                  <c:v>5196.2872496337095</c:v>
                </c:pt>
                <c:pt idx="1386">
                  <c:v>5200.0390815829032</c:v>
                </c:pt>
                <c:pt idx="1387">
                  <c:v>5203.7909135320979</c:v>
                </c:pt>
                <c:pt idx="1388">
                  <c:v>5207.5427454812916</c:v>
                </c:pt>
                <c:pt idx="1389">
                  <c:v>5211.2945774304853</c:v>
                </c:pt>
                <c:pt idx="1390">
                  <c:v>5215.04640937968</c:v>
                </c:pt>
                <c:pt idx="1391">
                  <c:v>5218.7982413288737</c:v>
                </c:pt>
                <c:pt idx="1392">
                  <c:v>5222.5500732780674</c:v>
                </c:pt>
                <c:pt idx="1393">
                  <c:v>5226.3019052272621</c:v>
                </c:pt>
                <c:pt idx="1394">
                  <c:v>5230.0537371764558</c:v>
                </c:pt>
                <c:pt idx="1395">
                  <c:v>5233.8055691256495</c:v>
                </c:pt>
                <c:pt idx="1396">
                  <c:v>5237.5574010748442</c:v>
                </c:pt>
                <c:pt idx="1397">
                  <c:v>5241.3092330240379</c:v>
                </c:pt>
                <c:pt idx="1398">
                  <c:v>5245.0610649732316</c:v>
                </c:pt>
              </c:numCache>
            </c:numRef>
          </c:xVal>
          <c:yVal>
            <c:numRef>
              <c:f>'Filter Calculations'!$G$2:$G$1400</c:f>
              <c:numCache>
                <c:formatCode>General</c:formatCode>
                <c:ptCount val="1399"/>
                <c:pt idx="0">
                  <c:v>1.093497193400164E-2</c:v>
                </c:pt>
                <c:pt idx="1">
                  <c:v>1.0936133968766184E-2</c:v>
                </c:pt>
                <c:pt idx="2">
                  <c:v>1.0939621392732114E-2</c:v>
                </c:pt>
                <c:pt idx="3">
                  <c:v>1.0945438168654622E-2</c:v>
                </c:pt>
                <c:pt idx="4">
                  <c:v>1.0953590913775962E-2</c:v>
                </c:pt>
                <c:pt idx="5">
                  <c:v>1.0964088918801912E-2</c:v>
                </c:pt>
                <c:pt idx="6">
                  <c:v>1.0976944174681771E-2</c:v>
                </c:pt>
                <c:pt idx="7">
                  <c:v>1.0992171407239747E-2</c:v>
                </c:pt>
                <c:pt idx="8">
                  <c:v>1.1009788119923423E-2</c:v>
                </c:pt>
                <c:pt idx="9">
                  <c:v>1.1029814644829994E-2</c:v>
                </c:pt>
                <c:pt idx="10">
                  <c:v>1.1052274202315752E-2</c:v>
                </c:pt>
                <c:pt idx="11">
                  <c:v>1.1077192969575649E-2</c:v>
                </c:pt>
                <c:pt idx="12">
                  <c:v>1.1104600158451133E-2</c:v>
                </c:pt>
                <c:pt idx="13">
                  <c:v>1.113452810303832E-2</c:v>
                </c:pt>
                <c:pt idx="14">
                  <c:v>1.116701235747445E-2</c:v>
                </c:pt>
                <c:pt idx="15">
                  <c:v>1.1202091804568966E-2</c:v>
                </c:pt>
                <c:pt idx="16">
                  <c:v>1.1239808775803177E-2</c:v>
                </c:pt>
                <c:pt idx="17">
                  <c:v>1.1280209183527528E-2</c:v>
                </c:pt>
                <c:pt idx="18">
                  <c:v>1.1323342665990719E-2</c:v>
                </c:pt>
                <c:pt idx="19">
                  <c:v>1.1369262746240668E-2</c:v>
                </c:pt>
                <c:pt idx="20">
                  <c:v>1.1418027005786053E-2</c:v>
                </c:pt>
                <c:pt idx="21">
                  <c:v>1.1469697274071929E-2</c:v>
                </c:pt>
                <c:pt idx="22">
                  <c:v>1.1524339835078647E-2</c:v>
                </c:pt>
                <c:pt idx="23">
                  <c:v>1.1582025652282755E-2</c:v>
                </c:pt>
                <c:pt idx="24">
                  <c:v>1.1642830613557165E-2</c:v>
                </c:pt>
                <c:pt idx="25">
                  <c:v>1.1706835797568451E-2</c:v>
                </c:pt>
                <c:pt idx="26">
                  <c:v>1.1774127763581936E-2</c:v>
                </c:pt>
                <c:pt idx="27">
                  <c:v>1.1844798866649872E-2</c:v>
                </c:pt>
                <c:pt idx="28">
                  <c:v>1.1918947600508059E-2</c:v>
                </c:pt>
                <c:pt idx="29">
                  <c:v>1.1996678970621321E-2</c:v>
                </c:pt>
                <c:pt idx="30">
                  <c:v>1.2078104900268513E-2</c:v>
                </c:pt>
                <c:pt idx="31">
                  <c:v>1.2163344672702374E-2</c:v>
                </c:pt>
                <c:pt idx="32">
                  <c:v>1.2252525412950624E-2</c:v>
                </c:pt>
                <c:pt idx="33">
                  <c:v>1.234578261307482E-2</c:v>
                </c:pt>
                <c:pt idx="34">
                  <c:v>1.244326070533122E-2</c:v>
                </c:pt>
                <c:pt idx="35">
                  <c:v>1.2545113688006034E-2</c:v>
                </c:pt>
                <c:pt idx="36">
                  <c:v>1.2651505809507848E-2</c:v>
                </c:pt>
                <c:pt idx="37">
                  <c:v>1.2762612316764536E-2</c:v>
                </c:pt>
                <c:pt idx="38">
                  <c:v>1.287862027490301E-2</c:v>
                </c:pt>
                <c:pt idx="39">
                  <c:v>1.2999729465981784E-2</c:v>
                </c:pt>
                <c:pt idx="40">
                  <c:v>1.3126153375546014E-2</c:v>
                </c:pt>
                <c:pt idx="41">
                  <c:v>1.3258120277006484E-2</c:v>
                </c:pt>
                <c:pt idx="42">
                  <c:v>1.3395874425036926E-2</c:v>
                </c:pt>
                <c:pt idx="43">
                  <c:v>1.3539677370857999E-2</c:v>
                </c:pt>
                <c:pt idx="44">
                  <c:v>1.3689809413822838E-2</c:v>
                </c:pt>
                <c:pt idx="45">
                  <c:v>1.3846571206070057E-2</c:v>
                </c:pt>
                <c:pt idx="46">
                  <c:v>1.4010285528923638E-2</c:v>
                </c:pt>
                <c:pt idx="47">
                  <c:v>1.4181299262979057E-2</c:v>
                </c:pt>
                <c:pt idx="48">
                  <c:v>1.4359985576365376E-2</c:v>
                </c:pt>
                <c:pt idx="49">
                  <c:v>1.4546746360264465E-2</c:v>
                </c:pt>
                <c:pt idx="50">
                  <c:v>1.4742014944065147E-2</c:v>
                </c:pt>
                <c:pt idx="51">
                  <c:v>1.4946259128599051E-2</c:v>
                </c:pt>
                <c:pt idx="52">
                  <c:v>1.5159984581504506E-2</c:v>
                </c:pt>
                <c:pt idx="53">
                  <c:v>1.5383738645879394E-2</c:v>
                </c:pt>
                <c:pt idx="54">
                  <c:v>1.5618114622059793E-2</c:v>
                </c:pt>
                <c:pt idx="55">
                  <c:v>1.5863756592295837E-2</c:v>
                </c:pt>
                <c:pt idx="56">
                  <c:v>1.6121364870213217E-2</c:v>
                </c:pt>
                <c:pt idx="57">
                  <c:v>1.6391702171320521E-2</c:v>
                </c:pt>
                <c:pt idx="58">
                  <c:v>1.6675600618302637E-2</c:v>
                </c:pt>
                <c:pt idx="59">
                  <c:v>1.6973969715472555E-2</c:v>
                </c:pt>
                <c:pt idx="60">
                  <c:v>1.7287805452697428E-2</c:v>
                </c:pt>
                <c:pt idx="61">
                  <c:v>1.7618200729355118E-2</c:v>
                </c:pt>
                <c:pt idx="62">
                  <c:v>1.796635732733521E-2</c:v>
                </c:pt>
                <c:pt idx="63">
                  <c:v>1.8333599707982907E-2</c:v>
                </c:pt>
                <c:pt idx="64">
                  <c:v>1.8721390965739621E-2</c:v>
                </c:pt>
                <c:pt idx="65">
                  <c:v>1.9131351341744537E-2</c:v>
                </c:pt>
                <c:pt idx="66">
                  <c:v>1.9565279790037034E-2</c:v>
                </c:pt>
                <c:pt idx="67">
                  <c:v>2.0025179199637845E-2</c:v>
                </c:pt>
                <c:pt idx="68">
                  <c:v>2.0513286016674362E-2</c:v>
                </c:pt>
                <c:pt idx="69">
                  <c:v>2.1032105188430669E-2</c:v>
                </c:pt>
                <c:pt idx="70">
                  <c:v>2.1584451579297375E-2</c:v>
                </c:pt>
                <c:pt idx="71">
                  <c:v>2.217349930125026E-2</c:v>
                </c:pt>
                <c:pt idx="72">
                  <c:v>2.2802840781313474E-2</c:v>
                </c:pt>
                <c:pt idx="73">
                  <c:v>2.3476557884295354E-2</c:v>
                </c:pt>
                <c:pt idx="74">
                  <c:v>2.4199308062080951E-2</c:v>
                </c:pt>
                <c:pt idx="75">
                  <c:v>2.4976429368475762E-2</c:v>
                </c:pt>
                <c:pt idx="76">
                  <c:v>2.5814069341625952E-2</c:v>
                </c:pt>
                <c:pt idx="77">
                  <c:v>2.6719344331967557E-2</c:v>
                </c:pt>
                <c:pt idx="78">
                  <c:v>2.7700538009585711E-2</c:v>
                </c:pt>
                <c:pt idx="79">
                  <c:v>2.8767350771802567E-2</c:v>
                </c:pt>
                <c:pt idx="80">
                  <c:v>2.9931215956879479E-2</c:v>
                </c:pt>
                <c:pt idx="81">
                  <c:v>3.1205704716607583E-2</c:v>
                </c:pt>
                <c:pt idx="82">
                  <c:v>3.2607049969515238E-2</c:v>
                </c:pt>
                <c:pt idx="83">
                  <c:v>3.415483240249232E-2</c:v>
                </c:pt>
                <c:pt idx="84">
                  <c:v>3.5872890168851597E-2</c:v>
                </c:pt>
                <c:pt idx="85">
                  <c:v>3.7790542276636307E-2</c:v>
                </c:pt>
                <c:pt idx="86">
                  <c:v>3.9944259558194445E-2</c:v>
                </c:pt>
                <c:pt idx="87">
                  <c:v>4.2379986668056632E-2</c:v>
                </c:pt>
                <c:pt idx="88">
                  <c:v>4.5156431580350716E-2</c:v>
                </c:pt>
                <c:pt idx="89">
                  <c:v>4.83498279965556E-2</c:v>
                </c:pt>
                <c:pt idx="90">
                  <c:v>5.2061002144939722E-2</c:v>
                </c:pt>
                <c:pt idx="91">
                  <c:v>5.6426158948607155E-2</c:v>
                </c:pt>
                <c:pt idx="92">
                  <c:v>6.1633890984404506E-2</c:v>
                </c:pt>
                <c:pt idx="93">
                  <c:v>6.795304422405396E-2</c:v>
                </c:pt>
                <c:pt idx="94">
                  <c:v>7.5780487878948616E-2</c:v>
                </c:pt>
                <c:pt idx="95">
                  <c:v>8.5727616549868657E-2</c:v>
                </c:pt>
                <c:pt idx="96">
                  <c:v>9.8787948147102372E-2</c:v>
                </c:pt>
                <c:pt idx="97">
                  <c:v>0.11669094171831115</c:v>
                </c:pt>
                <c:pt idx="98">
                  <c:v>0.14273829414153319</c:v>
                </c:pt>
                <c:pt idx="99">
                  <c:v>0.1841160545036109</c:v>
                </c:pt>
                <c:pt idx="100">
                  <c:v>0.25998702444254096</c:v>
                </c:pt>
                <c:pt idx="101">
                  <c:v>0.44426487421953276</c:v>
                </c:pt>
                <c:pt idx="102">
                  <c:v>1.55</c:v>
                </c:pt>
                <c:pt idx="103">
                  <c:v>1.0300931916096698</c:v>
                </c:pt>
                <c:pt idx="104">
                  <c:v>0.38508631607421051</c:v>
                </c:pt>
                <c:pt idx="105">
                  <c:v>0.23624850685381718</c:v>
                </c:pt>
                <c:pt idx="106">
                  <c:v>0.1701054181395327</c:v>
                </c:pt>
                <c:pt idx="107">
                  <c:v>0.13272561531555008</c:v>
                </c:pt>
                <c:pt idx="108">
                  <c:v>0.10870011850673346</c:v>
                </c:pt>
                <c:pt idx="109">
                  <c:v>9.1958724713468956E-2</c:v>
                </c:pt>
                <c:pt idx="110">
                  <c:v>7.9626075635239865E-2</c:v>
                </c:pt>
                <c:pt idx="111">
                  <c:v>7.0164189799734142E-2</c:v>
                </c:pt>
                <c:pt idx="112">
                  <c:v>6.2675912115426877E-2</c:v>
                </c:pt>
                <c:pt idx="113">
                  <c:v>5.66026372598252E-2</c:v>
                </c:pt>
                <c:pt idx="114">
                  <c:v>5.157838304193077E-2</c:v>
                </c:pt>
                <c:pt idx="115">
                  <c:v>4.7353352638244653E-2</c:v>
                </c:pt>
                <c:pt idx="116">
                  <c:v>4.3751219373401977E-2</c:v>
                </c:pt>
                <c:pt idx="117">
                  <c:v>4.0643965699940235E-2</c:v>
                </c:pt>
                <c:pt idx="118">
                  <c:v>3.7936399494340599E-2</c:v>
                </c:pt>
                <c:pt idx="119">
                  <c:v>3.5556266872400856E-2</c:v>
                </c:pt>
                <c:pt idx="120">
                  <c:v>3.3447735636150083E-2</c:v>
                </c:pt>
                <c:pt idx="121">
                  <c:v>3.1566980834874733E-2</c:v>
                </c:pt>
                <c:pt idx="122">
                  <c:v>2.9879121685050875E-2</c:v>
                </c:pt>
                <c:pt idx="123">
                  <c:v>2.8356050649816934E-2</c:v>
                </c:pt>
                <c:pt idx="124">
                  <c:v>2.6974865551895242E-2</c:v>
                </c:pt>
                <c:pt idx="125">
                  <c:v>2.5716717940164235E-2</c:v>
                </c:pt>
                <c:pt idx="126">
                  <c:v>2.4565954244114365E-2</c:v>
                </c:pt>
                <c:pt idx="127">
                  <c:v>2.3509466403386262E-2</c:v>
                </c:pt>
                <c:pt idx="128">
                  <c:v>2.2536194693152288E-2</c:v>
                </c:pt>
                <c:pt idx="129">
                  <c:v>2.1636742694724976E-2</c:v>
                </c:pt>
                <c:pt idx="130">
                  <c:v>2.0803075967902304E-2</c:v>
                </c:pt>
                <c:pt idx="131">
                  <c:v>2.0028283939303108E-2</c:v>
                </c:pt>
                <c:pt idx="132">
                  <c:v>1.9306390056405977E-2</c:v>
                </c:pt>
                <c:pt idx="133">
                  <c:v>1.8632199166605055E-2</c:v>
                </c:pt>
                <c:pt idx="134">
                  <c:v>1.8001173874793788E-2</c:v>
                </c:pt>
                <c:pt idx="135">
                  <c:v>1.7409333657467042E-2</c:v>
                </c:pt>
                <c:pt idx="136">
                  <c:v>1.6853171992082121E-2</c:v>
                </c:pt>
                <c:pt idx="137">
                  <c:v>1.6329587857197899E-2</c:v>
                </c:pt>
                <c:pt idx="138">
                  <c:v>1.583582877760974E-2</c:v>
                </c:pt>
                <c:pt idx="139">
                  <c:v>1.5369443206295415E-2</c:v>
                </c:pt>
                <c:pt idx="140">
                  <c:v>1.4928240505227681E-2</c:v>
                </c:pt>
                <c:pt idx="141">
                  <c:v>1.4510257146537142E-2</c:v>
                </c:pt>
                <c:pt idx="142">
                  <c:v>1.4113728035154798E-2</c:v>
                </c:pt>
                <c:pt idx="143">
                  <c:v>1.373706206915639E-2</c:v>
                </c:pt>
                <c:pt idx="144">
                  <c:v>1.3378821225304089E-2</c:v>
                </c:pt>
                <c:pt idx="145">
                  <c:v>1.3037702590370813E-2</c:v>
                </c:pt>
                <c:pt idx="146">
                  <c:v>1.2712522865031261E-2</c:v>
                </c:pt>
                <c:pt idx="147">
                  <c:v>1.2402204952674098E-2</c:v>
                </c:pt>
                <c:pt idx="148">
                  <c:v>1.2105766312890951E-2</c:v>
                </c:pt>
                <c:pt idx="149">
                  <c:v>1.182230881428767E-2</c:v>
                </c:pt>
                <c:pt idx="150">
                  <c:v>1.1551009866719983E-2</c:v>
                </c:pt>
                <c:pt idx="151">
                  <c:v>1.129111464812603E-2</c:v>
                </c:pt>
                <c:pt idx="152">
                  <c:v>1.1041929271792532E-2</c:v>
                </c:pt>
                <c:pt idx="153">
                  <c:v>1.0802814763748829E-2</c:v>
                </c:pt>
                <c:pt idx="154">
                  <c:v>1.0573181740613457E-2</c:v>
                </c:pt>
                <c:pt idx="155">
                  <c:v>1.0352485694489148E-2</c:v>
                </c:pt>
                <c:pt idx="156">
                  <c:v>1.0140222805669829E-2</c:v>
                </c:pt>
                <c:pt idx="157">
                  <c:v>9.9359262156048615E-3</c:v>
                </c:pt>
                <c:pt idx="158">
                  <c:v>9.7391627019483389E-3</c:v>
                </c:pt>
                <c:pt idx="159">
                  <c:v>9.5495297062145011E-3</c:v>
                </c:pt>
                <c:pt idx="160">
                  <c:v>9.3666526710225236E-3</c:v>
                </c:pt>
                <c:pt idx="161">
                  <c:v>9.1901826499919785E-3</c:v>
                </c:pt>
                <c:pt idx="162">
                  <c:v>9.0197941582832921E-3</c:v>
                </c:pt>
                <c:pt idx="163">
                  <c:v>8.8551832359713943E-3</c:v>
                </c:pt>
                <c:pt idx="164">
                  <c:v>8.6960657000699181E-3</c:v>
                </c:pt>
                <c:pt idx="165">
                  <c:v>8.5421755641129481E-3</c:v>
                </c:pt>
                <c:pt idx="166">
                  <c:v>8.3932636068256451E-3</c:v>
                </c:pt>
                <c:pt idx="167">
                  <c:v>8.24909607378152E-3</c:v>
                </c:pt>
                <c:pt idx="168">
                  <c:v>8.1094534977890868E-3</c:v>
                </c:pt>
                <c:pt idx="169">
                  <c:v>7.974129625613266E-3</c:v>
                </c:pt>
                <c:pt idx="170">
                  <c:v>7.8429304399166514E-3</c:v>
                </c:pt>
                <c:pt idx="171">
                  <c:v>7.7156732667826022E-3</c:v>
                </c:pt>
                <c:pt idx="172">
                  <c:v>7.5921859602064894E-3</c:v>
                </c:pt>
                <c:pt idx="173">
                  <c:v>7.4723061558632769E-3</c:v>
                </c:pt>
                <c:pt idx="174">
                  <c:v>7.3558805874567165E-3</c:v>
                </c:pt>
                <c:pt idx="175">
                  <c:v>7.2427644595602228E-3</c:v>
                </c:pt>
                <c:pt idx="176">
                  <c:v>7.1328208715871451E-3</c:v>
                </c:pt>
                <c:pt idx="177">
                  <c:v>7.025920288131534E-3</c:v>
                </c:pt>
                <c:pt idx="178">
                  <c:v>6.9219400513229438E-3</c:v>
                </c:pt>
                <c:pt idx="179">
                  <c:v>6.8207639313895424E-3</c:v>
                </c:pt>
                <c:pt idx="180">
                  <c:v>6.7222817120232347E-3</c:v>
                </c:pt>
                <c:pt idx="181">
                  <c:v>6.6263888073141144E-3</c:v>
                </c:pt>
                <c:pt idx="182">
                  <c:v>6.5329859076857016E-3</c:v>
                </c:pt>
                <c:pt idx="183">
                  <c:v>6.4419786520829771E-3</c:v>
                </c:pt>
                <c:pt idx="184">
                  <c:v>6.3532773243536586E-3</c:v>
                </c:pt>
                <c:pt idx="185">
                  <c:v>6.2667965716299888E-3</c:v>
                </c:pt>
                <c:pt idx="186">
                  <c:v>6.1824551429972658E-3</c:v>
                </c:pt>
                <c:pt idx="187">
                  <c:v>6.1001756465918792E-3</c:v>
                </c:pt>
                <c:pt idx="188">
                  <c:v>6.0198843239164523E-3</c:v>
                </c:pt>
                <c:pt idx="189">
                  <c:v>5.9415108395798446E-3</c:v>
                </c:pt>
                <c:pt idx="190">
                  <c:v>5.8649880855636003E-3</c:v>
                </c:pt>
                <c:pt idx="191">
                  <c:v>5.7902519987962199E-3</c:v>
                </c:pt>
                <c:pt idx="192">
                  <c:v>5.7172413908180304E-3</c:v>
                </c:pt>
                <c:pt idx="193">
                  <c:v>5.6458977888491713E-3</c:v>
                </c:pt>
                <c:pt idx="194">
                  <c:v>5.5761652871817715E-3</c:v>
                </c:pt>
                <c:pt idx="195">
                  <c:v>5.5079904082735946E-3</c:v>
                </c:pt>
                <c:pt idx="196">
                  <c:v>5.4413219727194187E-3</c:v>
                </c:pt>
                <c:pt idx="197">
                  <c:v>5.3761109774743661E-3</c:v>
                </c:pt>
                <c:pt idx="198">
                  <c:v>5.3123104817255741E-3</c:v>
                </c:pt>
                <c:pt idx="199">
                  <c:v>5.2498754998816059E-3</c:v>
                </c:pt>
                <c:pt idx="200">
                  <c:v>5.1887629010949491E-3</c:v>
                </c:pt>
                <c:pt idx="201">
                  <c:v>5.1289313149415327E-3</c:v>
                </c:pt>
                <c:pt idx="202">
                  <c:v>5.0703410427636875E-3</c:v>
                </c:pt>
                <c:pt idx="203">
                  <c:v>5.0129539743374958E-3</c:v>
                </c:pt>
                <c:pt idx="204">
                  <c:v>4.9567335094344508E-3</c:v>
                </c:pt>
                <c:pt idx="205">
                  <c:v>4.9016444839634571E-3</c:v>
                </c:pt>
                <c:pt idx="206">
                  <c:v>4.8476531004318594E-3</c:v>
                </c:pt>
                <c:pt idx="207">
                  <c:v>4.7947268623493126E-3</c:v>
                </c:pt>
                <c:pt idx="208">
                  <c:v>4.7428345124301153E-3</c:v>
                </c:pt>
                <c:pt idx="209">
                  <c:v>4.6919459741912896E-3</c:v>
                </c:pt>
                <c:pt idx="210">
                  <c:v>4.6420322968935852E-3</c:v>
                </c:pt>
                <c:pt idx="211">
                  <c:v>4.593065603455097E-3</c:v>
                </c:pt>
                <c:pt idx="212">
                  <c:v>4.5450190412737864E-3</c:v>
                </c:pt>
                <c:pt idx="213">
                  <c:v>4.4978667356747413E-3</c:v>
                </c:pt>
                <c:pt idx="214">
                  <c:v>4.4515837459133799E-3</c:v>
                </c:pt>
                <c:pt idx="215">
                  <c:v>4.4061460234596124E-3</c:v>
                </c:pt>
                <c:pt idx="216">
                  <c:v>4.3615303725637895E-3</c:v>
                </c:pt>
                <c:pt idx="217">
                  <c:v>4.3177144128176076E-3</c:v>
                </c:pt>
                <c:pt idx="218">
                  <c:v>4.2746765437233405E-3</c:v>
                </c:pt>
                <c:pt idx="219">
                  <c:v>4.2323959110047542E-3</c:v>
                </c:pt>
                <c:pt idx="220">
                  <c:v>4.1908523747389717E-3</c:v>
                </c:pt>
                <c:pt idx="221">
                  <c:v>4.1500264790342916E-3</c:v>
                </c:pt>
                <c:pt idx="222">
                  <c:v>4.1098994232506578E-3</c:v>
                </c:pt>
                <c:pt idx="223">
                  <c:v>4.0704530346498966E-3</c:v>
                </c:pt>
                <c:pt idx="224">
                  <c:v>4.0316697423952242E-3</c:v>
                </c:pt>
                <c:pt idx="225">
                  <c:v>3.9935325528349212E-3</c:v>
                </c:pt>
                <c:pt idx="226">
                  <c:v>3.9560250259731283E-3</c:v>
                </c:pt>
                <c:pt idx="227">
                  <c:v>3.9191312530873655E-3</c:v>
                </c:pt>
                <c:pt idx="228">
                  <c:v>3.8828358353947727E-3</c:v>
                </c:pt>
                <c:pt idx="229">
                  <c:v>3.8471238637722061E-3</c:v>
                </c:pt>
                <c:pt idx="230">
                  <c:v>3.8119808993749174E-3</c:v>
                </c:pt>
                <c:pt idx="231">
                  <c:v>3.7773929552116785E-3</c:v>
                </c:pt>
                <c:pt idx="232">
                  <c:v>3.7433464785317631E-3</c:v>
                </c:pt>
                <c:pt idx="233">
                  <c:v>3.7098283340529811E-3</c:v>
                </c:pt>
                <c:pt idx="234">
                  <c:v>3.6768257879437171E-3</c:v>
                </c:pt>
                <c:pt idx="235">
                  <c:v>3.644326492516628E-3</c:v>
                </c:pt>
                <c:pt idx="236">
                  <c:v>3.6123184716414488E-3</c:v>
                </c:pt>
                <c:pt idx="237">
                  <c:v>3.5807901067687908E-3</c:v>
                </c:pt>
                <c:pt idx="238">
                  <c:v>3.5497301236073232E-3</c:v>
                </c:pt>
                <c:pt idx="239">
                  <c:v>3.5191275793718317E-3</c:v>
                </c:pt>
                <c:pt idx="240">
                  <c:v>3.4889718505814052E-3</c:v>
                </c:pt>
                <c:pt idx="241">
                  <c:v>3.45925262139261E-3</c:v>
                </c:pt>
                <c:pt idx="242">
                  <c:v>3.4299598724408867E-3</c:v>
                </c:pt>
                <c:pt idx="243">
                  <c:v>3.4010838701432969E-3</c:v>
                </c:pt>
                <c:pt idx="244">
                  <c:v>3.3726151564712034E-3</c:v>
                </c:pt>
                <c:pt idx="245">
                  <c:v>3.3445445391335551E-3</c:v>
                </c:pt>
                <c:pt idx="246">
                  <c:v>3.3168630821851243E-3</c:v>
                </c:pt>
                <c:pt idx="247">
                  <c:v>3.2895620970313693E-3</c:v>
                </c:pt>
                <c:pt idx="248">
                  <c:v>3.2626331337590833E-3</c:v>
                </c:pt>
                <c:pt idx="249">
                  <c:v>3.2360679728996831E-3</c:v>
                </c:pt>
                <c:pt idx="250">
                  <c:v>3.2098586174378009E-3</c:v>
                </c:pt>
                <c:pt idx="251">
                  <c:v>3.1839972852256335E-3</c:v>
                </c:pt>
                <c:pt idx="252">
                  <c:v>3.1584764016167628E-3</c:v>
                </c:pt>
                <c:pt idx="253">
                  <c:v>3.1332885924817023E-3</c:v>
                </c:pt>
                <c:pt idx="254">
                  <c:v>3.1084266774313355E-3</c:v>
                </c:pt>
                <c:pt idx="255">
                  <c:v>3.0838836633179118E-3</c:v>
                </c:pt>
                <c:pt idx="256">
                  <c:v>3.0596527380339885E-3</c:v>
                </c:pt>
                <c:pt idx="257">
                  <c:v>3.0357272644776327E-3</c:v>
                </c:pt>
                <c:pt idx="258">
                  <c:v>3.0121007748278592E-3</c:v>
                </c:pt>
                <c:pt idx="259">
                  <c:v>2.9887669649745338E-3</c:v>
                </c:pt>
                <c:pt idx="260">
                  <c:v>2.9657196891887949E-3</c:v>
                </c:pt>
                <c:pt idx="261">
                  <c:v>2.9429529549970038E-3</c:v>
                </c:pt>
                <c:pt idx="262">
                  <c:v>2.9204609182403654E-3</c:v>
                </c:pt>
                <c:pt idx="263">
                  <c:v>2.8982378783059849E-3</c:v>
                </c:pt>
                <c:pt idx="264">
                  <c:v>2.8762782735445602E-3</c:v>
                </c:pt>
                <c:pt idx="265">
                  <c:v>2.8545766768830008E-3</c:v>
                </c:pt>
                <c:pt idx="266">
                  <c:v>2.8331277915150262E-3</c:v>
                </c:pt>
                <c:pt idx="267">
                  <c:v>2.8119264468677773E-3</c:v>
                </c:pt>
                <c:pt idx="268">
                  <c:v>2.7909675946047297E-3</c:v>
                </c:pt>
                <c:pt idx="269">
                  <c:v>2.770246304803672E-3</c:v>
                </c:pt>
                <c:pt idx="270">
                  <c:v>2.7497577623169958E-3</c:v>
                </c:pt>
                <c:pt idx="271">
                  <c:v>2.7294972632064887E-3</c:v>
                </c:pt>
                <c:pt idx="272">
                  <c:v>2.7094602112996097E-3</c:v>
                </c:pt>
                <c:pt idx="273">
                  <c:v>2.6896421149113022E-3</c:v>
                </c:pt>
                <c:pt idx="274">
                  <c:v>2.670038583636404E-3</c:v>
                </c:pt>
                <c:pt idx="275">
                  <c:v>2.6506453252671371E-3</c:v>
                </c:pt>
                <c:pt idx="276">
                  <c:v>2.6314581428222407E-3</c:v>
                </c:pt>
                <c:pt idx="277">
                  <c:v>2.6124729316547592E-3</c:v>
                </c:pt>
                <c:pt idx="278">
                  <c:v>2.5936856766784382E-3</c:v>
                </c:pt>
                <c:pt idx="279">
                  <c:v>2.5750924496850502E-3</c:v>
                </c:pt>
                <c:pt idx="280">
                  <c:v>2.5566894067135444E-3</c:v>
                </c:pt>
                <c:pt idx="281">
                  <c:v>2.5384727855823678E-3</c:v>
                </c:pt>
                <c:pt idx="282">
                  <c:v>2.5204389033690083E-3</c:v>
                </c:pt>
                <c:pt idx="283">
                  <c:v>2.5025841542211293E-3</c:v>
                </c:pt>
                <c:pt idx="284">
                  <c:v>2.4849050068498292E-3</c:v>
                </c:pt>
                <c:pt idx="285">
                  <c:v>2.4673980024575528E-3</c:v>
                </c:pt>
                <c:pt idx="286">
                  <c:v>2.450059752629608E-3</c:v>
                </c:pt>
                <c:pt idx="287">
                  <c:v>2.4328869371492514E-3</c:v>
                </c:pt>
                <c:pt idx="288">
                  <c:v>2.4158763020864921E-3</c:v>
                </c:pt>
                <c:pt idx="289">
                  <c:v>2.3990246577844637E-3</c:v>
                </c:pt>
                <c:pt idx="290">
                  <c:v>2.3823288770137385E-3</c:v>
                </c:pt>
                <c:pt idx="291">
                  <c:v>2.3657858930958057E-3</c:v>
                </c:pt>
                <c:pt idx="292">
                  <c:v>2.3493926982071345E-3</c:v>
                </c:pt>
                <c:pt idx="293">
                  <c:v>2.3331463415351941E-3</c:v>
                </c:pt>
                <c:pt idx="294">
                  <c:v>2.3170439277392057E-3</c:v>
                </c:pt>
                <c:pt idx="295">
                  <c:v>2.3010826152030186E-3</c:v>
                </c:pt>
                <c:pt idx="296">
                  <c:v>2.2852596145437483E-3</c:v>
                </c:pt>
                <c:pt idx="297">
                  <c:v>2.2695721870272865E-3</c:v>
                </c:pt>
                <c:pt idx="298">
                  <c:v>2.254017643126873E-3</c:v>
                </c:pt>
                <c:pt idx="299">
                  <c:v>2.2385933409825999E-3</c:v>
                </c:pt>
                <c:pt idx="300">
                  <c:v>2.2232966851297971E-3</c:v>
                </c:pt>
                <c:pt idx="301">
                  <c:v>2.2081251249802701E-3</c:v>
                </c:pt>
                <c:pt idx="302">
                  <c:v>2.1930761536046958E-3</c:v>
                </c:pt>
                <c:pt idx="303">
                  <c:v>2.1781473063593741E-3</c:v>
                </c:pt>
                <c:pt idx="304">
                  <c:v>2.163336159666622E-3</c:v>
                </c:pt>
                <c:pt idx="305">
                  <c:v>2.1486403297543235E-3</c:v>
                </c:pt>
                <c:pt idx="306">
                  <c:v>2.1340574714811471E-3</c:v>
                </c:pt>
                <c:pt idx="307">
                  <c:v>2.1195852771291319E-3</c:v>
                </c:pt>
                <c:pt idx="308">
                  <c:v>2.1052214753026119E-3</c:v>
                </c:pt>
                <c:pt idx="309">
                  <c:v>2.090963829770628E-3</c:v>
                </c:pt>
                <c:pt idx="310">
                  <c:v>2.07681013844463E-3</c:v>
                </c:pt>
                <c:pt idx="311">
                  <c:v>2.0627582322364575E-3</c:v>
                </c:pt>
                <c:pt idx="312">
                  <c:v>2.0488059740811E-3</c:v>
                </c:pt>
                <c:pt idx="313">
                  <c:v>2.0349512579002087E-3</c:v>
                </c:pt>
                <c:pt idx="314">
                  <c:v>2.0211920076116789E-3</c:v>
                </c:pt>
                <c:pt idx="315">
                  <c:v>2.0075261761654441E-3</c:v>
                </c:pt>
                <c:pt idx="316">
                  <c:v>1.9939517445937047E-3</c:v>
                </c:pt>
                <c:pt idx="317">
                  <c:v>1.9804667210738436E-3</c:v>
                </c:pt>
                <c:pt idx="318">
                  <c:v>1.9670691400258118E-3</c:v>
                </c:pt>
                <c:pt idx="319">
                  <c:v>1.9537570612352677E-3</c:v>
                </c:pt>
                <c:pt idx="320">
                  <c:v>1.9405285689448181E-3</c:v>
                </c:pt>
                <c:pt idx="321">
                  <c:v>1.9273817710159893E-3</c:v>
                </c:pt>
                <c:pt idx="322">
                  <c:v>1.914314798095563E-3</c:v>
                </c:pt>
                <c:pt idx="323">
                  <c:v>1.9013258027748587E-3</c:v>
                </c:pt>
                <c:pt idx="324">
                  <c:v>1.8884129587760073E-3</c:v>
                </c:pt>
                <c:pt idx="325">
                  <c:v>1.8755744601528436E-3</c:v>
                </c:pt>
                <c:pt idx="326">
                  <c:v>1.8628085205089535E-3</c:v>
                </c:pt>
                <c:pt idx="327">
                  <c:v>1.8501133722180524E-3</c:v>
                </c:pt>
                <c:pt idx="328">
                  <c:v>1.8374872656689075E-3</c:v>
                </c:pt>
                <c:pt idx="329">
                  <c:v>1.8249284685055692E-3</c:v>
                </c:pt>
                <c:pt idx="330">
                  <c:v>1.8124352648706155E-3</c:v>
                </c:pt>
                <c:pt idx="331">
                  <c:v>1.8000059546920393E-3</c:v>
                </c:pt>
                <c:pt idx="332">
                  <c:v>1.7876388529538105E-3</c:v>
                </c:pt>
                <c:pt idx="333">
                  <c:v>1.7753322889713626E-3</c:v>
                </c:pt>
                <c:pt idx="334">
                  <c:v>1.7630846056976477E-3</c:v>
                </c:pt>
                <c:pt idx="335">
                  <c:v>1.7508941589929512E-3</c:v>
                </c:pt>
                <c:pt idx="336">
                  <c:v>1.7387593169610567E-3</c:v>
                </c:pt>
                <c:pt idx="337">
                  <c:v>1.7266784592305455E-3</c:v>
                </c:pt>
                <c:pt idx="338">
                  <c:v>1.7146499762962248E-3</c:v>
                </c:pt>
                <c:pt idx="339">
                  <c:v>1.702672268809655E-3</c:v>
                </c:pt>
                <c:pt idx="340">
                  <c:v>1.6907437469256053E-3</c:v>
                </c:pt>
                <c:pt idx="341">
                  <c:v>1.6788628296102008E-3</c:v>
                </c:pt>
                <c:pt idx="342">
                  <c:v>1.6670279439854972E-3</c:v>
                </c:pt>
                <c:pt idx="343">
                  <c:v>1.6552375246412523E-3</c:v>
                </c:pt>
                <c:pt idx="344">
                  <c:v>1.6434900129935E-3</c:v>
                </c:pt>
                <c:pt idx="345">
                  <c:v>1.6317838566043195E-3</c:v>
                </c:pt>
                <c:pt idx="346">
                  <c:v>1.620117508481757E-3</c:v>
                </c:pt>
                <c:pt idx="347">
                  <c:v>1.6084894264798827E-3</c:v>
                </c:pt>
                <c:pt idx="348">
                  <c:v>1.5968980725661419E-3</c:v>
                </c:pt>
                <c:pt idx="349">
                  <c:v>1.5853419122036133E-3</c:v>
                </c:pt>
                <c:pt idx="350">
                  <c:v>1.5738194136518636E-3</c:v>
                </c:pt>
                <c:pt idx="351">
                  <c:v>1.562329047286318E-3</c:v>
                </c:pt>
                <c:pt idx="352">
                  <c:v>1.5508692849405183E-3</c:v>
                </c:pt>
                <c:pt idx="353">
                  <c:v>1.539438599218852E-3</c:v>
                </c:pt>
                <c:pt idx="354">
                  <c:v>1.52803546278494E-3</c:v>
                </c:pt>
                <c:pt idx="355">
                  <c:v>1.5166583477223031E-3</c:v>
                </c:pt>
                <c:pt idx="356">
                  <c:v>1.5053057247658894E-3</c:v>
                </c:pt>
                <c:pt idx="357">
                  <c:v>1.4939760626850075E-3</c:v>
                </c:pt>
                <c:pt idx="358">
                  <c:v>1.4826678274646552E-3</c:v>
                </c:pt>
                <c:pt idx="359">
                  <c:v>1.4713794816730095E-3</c:v>
                </c:pt>
                <c:pt idx="360">
                  <c:v>1.4601094837062606E-3</c:v>
                </c:pt>
                <c:pt idx="361">
                  <c:v>1.4488562870224209E-3</c:v>
                </c:pt>
                <c:pt idx="362">
                  <c:v>1.4376183394260989E-3</c:v>
                </c:pt>
                <c:pt idx="363">
                  <c:v>1.426394082290021E-3</c:v>
                </c:pt>
                <c:pt idx="364">
                  <c:v>1.4151819497731019E-3</c:v>
                </c:pt>
                <c:pt idx="365">
                  <c:v>1.4039803680601121E-3</c:v>
                </c:pt>
                <c:pt idx="366">
                  <c:v>1.3927877545440409E-3</c:v>
                </c:pt>
                <c:pt idx="367">
                  <c:v>1.3816025169996393E-3</c:v>
                </c:pt>
                <c:pt idx="368">
                  <c:v>1.370423052786251E-3</c:v>
                </c:pt>
                <c:pt idx="369">
                  <c:v>1.359247747966312E-3</c:v>
                </c:pt>
                <c:pt idx="370">
                  <c:v>1.348074976459493E-3</c:v>
                </c:pt>
                <c:pt idx="371">
                  <c:v>1.3369030991600181E-3</c:v>
                </c:pt>
                <c:pt idx="372">
                  <c:v>1.3257304630110035E-3</c:v>
                </c:pt>
                <c:pt idx="373">
                  <c:v>1.3145554001161846E-3</c:v>
                </c:pt>
                <c:pt idx="374">
                  <c:v>1.3033762267592671E-3</c:v>
                </c:pt>
                <c:pt idx="375">
                  <c:v>1.2921912424564382E-3</c:v>
                </c:pt>
                <c:pt idx="376">
                  <c:v>1.2809987289533389E-3</c:v>
                </c:pt>
                <c:pt idx="377">
                  <c:v>1.2697969492115892E-3</c:v>
                </c:pt>
                <c:pt idx="378">
                  <c:v>1.258584146352125E-3</c:v>
                </c:pt>
                <c:pt idx="379">
                  <c:v>1.2473585425950352E-3</c:v>
                </c:pt>
                <c:pt idx="380">
                  <c:v>1.2361183381475627E-3</c:v>
                </c:pt>
                <c:pt idx="381">
                  <c:v>1.2248617100674452E-3</c:v>
                </c:pt>
                <c:pt idx="382">
                  <c:v>1.2135868111022795E-3</c:v>
                </c:pt>
                <c:pt idx="383">
                  <c:v>1.202291768480273E-3</c:v>
                </c:pt>
                <c:pt idx="384">
                  <c:v>1.1909746826902013E-3</c:v>
                </c:pt>
                <c:pt idx="385">
                  <c:v>1.1796336261802479E-3</c:v>
                </c:pt>
                <c:pt idx="386">
                  <c:v>1.1682666420652096E-3</c:v>
                </c:pt>
                <c:pt idx="387">
                  <c:v>1.1568717427715884E-3</c:v>
                </c:pt>
                <c:pt idx="388">
                  <c:v>1.1454469086409154E-3</c:v>
                </c:pt>
                <c:pt idx="389">
                  <c:v>1.133990086476082E-3</c:v>
                </c:pt>
                <c:pt idx="390">
                  <c:v>1.1224991880754433E-3</c:v>
                </c:pt>
                <c:pt idx="391">
                  <c:v>1.1109720886837804E-3</c:v>
                </c:pt>
                <c:pt idx="392">
                  <c:v>1.099406625416136E-3</c:v>
                </c:pt>
                <c:pt idx="393">
                  <c:v>1.0878005956229339E-3</c:v>
                </c:pt>
                <c:pt idx="394">
                  <c:v>1.0761517551969029E-3</c:v>
                </c:pt>
                <c:pt idx="395">
                  <c:v>1.0644578168205374E-3</c:v>
                </c:pt>
                <c:pt idx="396">
                  <c:v>1.0527164481867399E-3</c:v>
                </c:pt>
                <c:pt idx="397">
                  <c:v>1.0409252701043168E-3</c:v>
                </c:pt>
                <c:pt idx="398">
                  <c:v>1.0290818545939501E-3</c:v>
                </c:pt>
                <c:pt idx="399">
                  <c:v>1.0171837229046576E-3</c:v>
                </c:pt>
                <c:pt idx="400">
                  <c:v>1.0052283434423565E-3</c:v>
                </c:pt>
                <c:pt idx="401">
                  <c:v>9.9321312966790961E-4</c:v>
                </c:pt>
                <c:pt idx="402">
                  <c:v>9.8113543788834359E-4</c:v>
                </c:pt>
                <c:pt idx="403">
                  <c:v>9.6899256502205346E-4</c:v>
                </c:pt>
                <c:pt idx="404">
                  <c:v>9.5678174624917495E-4</c:v>
                </c:pt>
                <c:pt idx="405">
                  <c:v>9.4450015263799624E-4</c:v>
                </c:pt>
                <c:pt idx="406">
                  <c:v>9.3214488864619904E-4</c:v>
                </c:pt>
                <c:pt idx="407">
                  <c:v>9.1971298960031591E-4</c:v>
                </c:pt>
                <c:pt idx="408">
                  <c:v>9.0720141907767626E-4</c:v>
                </c:pt>
                <c:pt idx="409">
                  <c:v>8.9460706624059695E-4</c:v>
                </c:pt>
                <c:pt idx="410">
                  <c:v>8.819267430804174E-4</c:v>
                </c:pt>
                <c:pt idx="411">
                  <c:v>8.691571816414307E-4</c:v>
                </c:pt>
                <c:pt idx="412">
                  <c:v>8.5629503114506491E-4</c:v>
                </c:pt>
                <c:pt idx="413">
                  <c:v>8.4333685513143623E-4</c:v>
                </c:pt>
                <c:pt idx="414">
                  <c:v>8.3027912848277516E-4</c:v>
                </c:pt>
                <c:pt idx="415">
                  <c:v>8.1711823455835704E-4</c:v>
                </c:pt>
                <c:pt idx="416">
                  <c:v>8.038504621668489E-4</c:v>
                </c:pt>
                <c:pt idx="417">
                  <c:v>7.9047200272735921E-4</c:v>
                </c:pt>
                <c:pt idx="418">
                  <c:v>7.7697894734288415E-4</c:v>
                </c:pt>
                <c:pt idx="419">
                  <c:v>7.6336728407997041E-4</c:v>
                </c:pt>
                <c:pt idx="420">
                  <c:v>7.4963289530274976E-4</c:v>
                </c:pt>
                <c:pt idx="421">
                  <c:v>7.3577155524968626E-4</c:v>
                </c:pt>
                <c:pt idx="422">
                  <c:v>7.217789278316486E-4</c:v>
                </c:pt>
                <c:pt idx="423">
                  <c:v>7.0765056486030641E-4</c:v>
                </c:pt>
                <c:pt idx="424">
                  <c:v>6.9338190466827787E-4</c:v>
                </c:pt>
                <c:pt idx="425">
                  <c:v>6.789682713389028E-4</c:v>
                </c:pt>
                <c:pt idx="426">
                  <c:v>6.6440487479506761E-4</c:v>
                </c:pt>
                <c:pt idx="427">
                  <c:v>6.4968681181038987E-4</c:v>
                </c:pt>
                <c:pt idx="428">
                  <c:v>6.3480906835323319E-4</c:v>
                </c:pt>
                <c:pt idx="429">
                  <c:v>6.1976652352167924E-4</c:v>
                </c:pt>
                <c:pt idx="430">
                  <c:v>6.0455395562196272E-4</c:v>
                </c:pt>
                <c:pt idx="431">
                  <c:v>5.8916605085495861E-4</c:v>
                </c:pt>
                <c:pt idx="432">
                  <c:v>5.7359741543895973E-4</c:v>
                </c:pt>
                <c:pt idx="433">
                  <c:v>5.5784259205371651E-4</c:v>
                </c:pt>
                <c:pt idx="434">
                  <c:v>5.4189608191988346E-4</c:v>
                </c:pt>
                <c:pt idx="435">
                  <c:v>5.2575237408256971E-4</c:v>
                </c:pt>
                <c:pt idx="436">
                  <c:v>5.0940598409822337E-4</c:v>
                </c:pt>
                <c:pt idx="437">
                  <c:v>4.9285150495401088E-4</c:v>
                </c:pt>
                <c:pt idx="438">
                  <c:v>4.7608367412904857E-4</c:v>
                </c:pt>
                <c:pt idx="439">
                  <c:v>4.5909746199289934E-4</c:v>
                </c:pt>
                <c:pt idx="440">
                  <c:v>4.4188818876835829E-4</c:v>
                </c:pt>
                <c:pt idx="441">
                  <c:v>4.2445168001823688E-4</c:v>
                </c:pt>
                <c:pt idx="442">
                  <c:v>4.0678447468927301E-4</c:v>
                </c:pt>
                <c:pt idx="443">
                  <c:v>3.8888410576613379E-4</c:v>
                </c:pt>
                <c:pt idx="444">
                  <c:v>3.7074948233696667E-4</c:v>
                </c:pt>
                <c:pt idx="445">
                  <c:v>3.5238141563890039E-4</c:v>
                </c:pt>
                <c:pt idx="446">
                  <c:v>3.3378335237847513E-4</c:v>
                </c:pt>
                <c:pt idx="447">
                  <c:v>3.1496241180760664E-4</c:v>
                </c:pt>
                <c:pt idx="448">
                  <c:v>2.9593087593428124E-4</c:v>
                </c:pt>
                <c:pt idx="449">
                  <c:v>2.7670836946207055E-4</c:v>
                </c:pt>
                <c:pt idx="450">
                  <c:v>2.57325111562999E-4</c:v>
                </c:pt>
                <c:pt idx="451">
                  <c:v>2.378268705961026E-4</c:v>
                </c:pt>
                <c:pt idx="452">
                  <c:v>2.1828268441211141E-4</c:v>
                </c:pt>
                <c:pt idx="453">
                  <c:v>1.987971645569297E-4</c:v>
                </c:pt>
                <c:pt idx="454">
                  <c:v>1.7953051229422986E-4</c:v>
                </c:pt>
                <c:pt idx="455">
                  <c:v>1.6073152819263362E-4</c:v>
                </c:pt>
                <c:pt idx="456">
                  <c:v>1.4279184130553836E-4</c:v>
                </c:pt>
                <c:pt idx="457">
                  <c:v>1.2633091474640657E-4</c:v>
                </c:pt>
                <c:pt idx="458">
                  <c:v>1.1230914720631284E-4</c:v>
                </c:pt>
                <c:pt idx="459">
                  <c:v>1.021046611539178E-4</c:v>
                </c:pt>
                <c:pt idx="460">
                  <c:v>9.7344444370846132E-5</c:v>
                </c:pt>
                <c:pt idx="461">
                  <c:v>9.9257724750753635E-5</c:v>
                </c:pt>
                <c:pt idx="462">
                  <c:v>1.0792626970701593E-4</c:v>
                </c:pt>
                <c:pt idx="463">
                  <c:v>1.2233585492296304E-4</c:v>
                </c:pt>
                <c:pt idx="464">
                  <c:v>1.4112717087953972E-4</c:v>
                </c:pt>
                <c:pt idx="465">
                  <c:v>1.6315903178906705E-4</c:v>
                </c:pt>
                <c:pt idx="466">
                  <c:v>1.876400871330686E-4</c:v>
                </c:pt>
                <c:pt idx="467">
                  <c:v>2.1406284487437876E-4</c:v>
                </c:pt>
                <c:pt idx="468">
                  <c:v>2.4211154208682003E-4</c:v>
                </c:pt>
                <c:pt idx="469">
                  <c:v>2.7159310066064658E-4</c:v>
                </c:pt>
                <c:pt idx="470">
                  <c:v>3.0239275518153494E-4</c:v>
                </c:pt>
                <c:pt idx="471">
                  <c:v>3.3444678674352093E-4</c:v>
                </c:pt>
                <c:pt idx="472">
                  <c:v>3.6772586049120667E-4</c:v>
                </c:pt>
                <c:pt idx="473">
                  <c:v>4.0222474862538213E-4</c:v>
                </c:pt>
                <c:pt idx="474">
                  <c:v>4.3795590862595146E-4</c:v>
                </c:pt>
                <c:pt idx="475">
                  <c:v>4.749454277458136E-4</c:v>
                </c:pt>
                <c:pt idx="476">
                  <c:v>5.1323045426775291E-4</c:v>
                </c:pt>
                <c:pt idx="477">
                  <c:v>5.5285758882541499E-4</c:v>
                </c:pt>
                <c:pt idx="478">
                  <c:v>5.9388191556539454E-4</c:v>
                </c:pt>
                <c:pt idx="479">
                  <c:v>6.3636647502849535E-4</c:v>
                </c:pt>
                <c:pt idx="480">
                  <c:v>6.8038205526714827E-4</c:v>
                </c:pt>
                <c:pt idx="481">
                  <c:v>7.2600722341487685E-4</c:v>
                </c:pt>
                <c:pt idx="482">
                  <c:v>7.7332854954362425E-4</c:v>
                </c:pt>
                <c:pt idx="483">
                  <c:v>8.2244099381904021E-4</c:v>
                </c:pt>
                <c:pt idx="484">
                  <c:v>8.7344844132140941E-4</c:v>
                </c:pt>
                <c:pt idx="485">
                  <c:v>9.2646437817232787E-4</c:v>
                </c:pt>
                <c:pt idx="486">
                  <c:v>9.8161271012568285E-4</c:v>
                </c:pt>
                <c:pt idx="487">
                  <c:v>1.0390287305196485E-3</c:v>
                </c:pt>
                <c:pt idx="488">
                  <c:v>1.0988602498346171E-3</c:v>
                </c:pt>
                <c:pt idx="489">
                  <c:v>1.1612689044351117E-3</c:v>
                </c:pt>
                <c:pt idx="490">
                  <c:v>1.2264316672215266E-3</c:v>
                </c:pt>
                <c:pt idx="491">
                  <c:v>1.294542588955241E-3</c:v>
                </c:pt>
                <c:pt idx="492">
                  <c:v>1.3658148055702222E-3</c:v>
                </c:pt>
                <c:pt idx="493">
                  <c:v>1.4404828550134599E-3</c:v>
                </c:pt>
                <c:pt idx="494">
                  <c:v>1.518805356147985E-3</c:v>
                </c:pt>
                <c:pt idx="495">
                  <c:v>1.6010681144532852E-3</c:v>
                </c:pt>
                <c:pt idx="496">
                  <c:v>1.687587732653041E-3</c:v>
                </c:pt>
                <c:pt idx="497">
                  <c:v>1.7787158228213609E-3</c:v>
                </c:pt>
                <c:pt idx="498">
                  <c:v>1.874843937831316E-3</c:v>
                </c:pt>
                <c:pt idx="499">
                  <c:v>1.9764093683556504E-3</c:v>
                </c:pt>
                <c:pt idx="500">
                  <c:v>2.0839019862392335E-3</c:v>
                </c:pt>
                <c:pt idx="501">
                  <c:v>2.197872360488125E-3</c:v>
                </c:pt>
                <c:pt idx="502">
                  <c:v>2.3189414295454779E-3</c:v>
                </c:pt>
                <c:pt idx="503">
                  <c:v>2.4478120888168971E-3</c:v>
                </c:pt>
                <c:pt idx="504">
                  <c:v>2.5852831499990144E-3</c:v>
                </c:pt>
                <c:pt idx="505">
                  <c:v>2.7322662579821965E-3</c:v>
                </c:pt>
                <c:pt idx="506">
                  <c:v>2.8898065225759066E-3</c:v>
                </c:pt>
                <c:pt idx="507">
                  <c:v>3.0591078522042257E-3</c:v>
                </c:pt>
                <c:pt idx="508">
                  <c:v>3.2415642888586368E-3</c:v>
                </c:pt>
                <c:pt idx="509">
                  <c:v>3.4387990701887821E-3</c:v>
                </c:pt>
                <c:pt idx="510">
                  <c:v>3.6527137371754241E-3</c:v>
                </c:pt>
                <c:pt idx="511">
                  <c:v>3.8855504353606336E-3</c:v>
                </c:pt>
                <c:pt idx="512">
                  <c:v>4.1399717394000959E-3</c:v>
                </c:pt>
                <c:pt idx="513">
                  <c:v>4.4191640324902264E-3</c:v>
                </c:pt>
                <c:pt idx="514">
                  <c:v>4.7269729700986692E-3</c:v>
                </c:pt>
                <c:pt idx="515">
                  <c:v>5.068083277388496E-3</c:v>
                </c:pt>
                <c:pt idx="516">
                  <c:v>5.4482607850505575E-3</c:v>
                </c:pt>
                <c:pt idx="517">
                  <c:v>5.8746833765340213E-3</c:v>
                </c:pt>
                <c:pt idx="518">
                  <c:v>6.3564014364362511E-3</c:v>
                </c:pt>
                <c:pt idx="519">
                  <c:v>6.9049910459878404E-3</c:v>
                </c:pt>
                <c:pt idx="520">
                  <c:v>7.5355011159680303E-3</c:v>
                </c:pt>
                <c:pt idx="521">
                  <c:v>8.2678612878588215E-3</c:v>
                </c:pt>
                <c:pt idx="522">
                  <c:v>9.1290351944912328E-3</c:v>
                </c:pt>
                <c:pt idx="523">
                  <c:v>1.0156424001826507E-2</c:v>
                </c:pt>
                <c:pt idx="524">
                  <c:v>1.1403457941278545E-2</c:v>
                </c:pt>
                <c:pt idx="525">
                  <c:v>1.2949213747445683E-2</c:v>
                </c:pt>
                <c:pt idx="526">
                  <c:v>1.4915900906027376E-2</c:v>
                </c:pt>
                <c:pt idx="527">
                  <c:v>1.7502913824882359E-2</c:v>
                </c:pt>
                <c:pt idx="528">
                  <c:v>2.105919269281618E-2</c:v>
                </c:pt>
                <c:pt idx="529">
                  <c:v>2.6255776304719286E-2</c:v>
                </c:pt>
                <c:pt idx="530">
                  <c:v>3.4568949961322017E-2</c:v>
                </c:pt>
                <c:pt idx="531">
                  <c:v>5.0005773699546723E-2</c:v>
                </c:pt>
                <c:pt idx="532">
                  <c:v>8.8594487528346463E-2</c:v>
                </c:pt>
                <c:pt idx="533">
                  <c:v>0.35870221105726469</c:v>
                </c:pt>
                <c:pt idx="534">
                  <c:v>0.18150665345939576</c:v>
                </c:pt>
                <c:pt idx="535">
                  <c:v>7.3462269071900455E-2</c:v>
                </c:pt>
                <c:pt idx="536">
                  <c:v>4.6449554173189238E-2</c:v>
                </c:pt>
                <c:pt idx="537">
                  <c:v>3.4169879765365251E-2</c:v>
                </c:pt>
                <c:pt idx="538">
                  <c:v>2.7152013086497784E-2</c:v>
                </c:pt>
                <c:pt idx="539">
                  <c:v>2.261029740619263E-2</c:v>
                </c:pt>
                <c:pt idx="540">
                  <c:v>1.9430469998081724E-2</c:v>
                </c:pt>
                <c:pt idx="541">
                  <c:v>1.7079622574108101E-2</c:v>
                </c:pt>
                <c:pt idx="542">
                  <c:v>1.5270804490639781E-2</c:v>
                </c:pt>
                <c:pt idx="543">
                  <c:v>1.383580327891409E-2</c:v>
                </c:pt>
                <c:pt idx="544">
                  <c:v>1.2669486124005995E-2</c:v>
                </c:pt>
                <c:pt idx="545">
                  <c:v>1.1702765728467441E-2</c:v>
                </c:pt>
                <c:pt idx="546">
                  <c:v>1.0888371817558737E-2</c:v>
                </c:pt>
                <c:pt idx="547">
                  <c:v>1.019286930229189E-2</c:v>
                </c:pt>
                <c:pt idx="548">
                  <c:v>9.5919417383769894E-3</c:v>
                </c:pt>
                <c:pt idx="549">
                  <c:v>9.0674811207970274E-3</c:v>
                </c:pt>
                <c:pt idx="550">
                  <c:v>8.605725351709885E-3</c:v>
                </c:pt>
                <c:pt idx="551">
                  <c:v>8.1960282669116119E-3</c:v>
                </c:pt>
                <c:pt idx="552">
                  <c:v>7.8300250106915024E-3</c:v>
                </c:pt>
                <c:pt idx="553">
                  <c:v>7.5010520422213291E-3</c:v>
                </c:pt>
                <c:pt idx="554">
                  <c:v>7.2037355271670992E-3</c:v>
                </c:pt>
                <c:pt idx="555">
                  <c:v>6.9336937129988495E-3</c:v>
                </c:pt>
                <c:pt idx="556">
                  <c:v>6.6873180876484408E-3</c:v>
                </c:pt>
                <c:pt idx="557">
                  <c:v>6.4616100187388486E-3</c:v>
                </c:pt>
                <c:pt idx="558">
                  <c:v>6.25405712949011E-3</c:v>
                </c:pt>
                <c:pt idx="559">
                  <c:v>6.0625385734950354E-3</c:v>
                </c:pt>
                <c:pt idx="560">
                  <c:v>5.8852516229806811E-3</c:v>
                </c:pt>
                <c:pt idx="561">
                  <c:v>5.72065417739417E-3</c:v>
                </c:pt>
                <c:pt idx="562">
                  <c:v>5.5674193053430777E-3</c:v>
                </c:pt>
                <c:pt idx="563">
                  <c:v>5.4243989800640841E-3</c:v>
                </c:pt>
                <c:pt idx="564">
                  <c:v>5.2905949103097191E-3</c:v>
                </c:pt>
                <c:pt idx="565">
                  <c:v>5.1651348979084048E-3</c:v>
                </c:pt>
                <c:pt idx="566">
                  <c:v>5.0472535378795064E-3</c:v>
                </c:pt>
                <c:pt idx="567">
                  <c:v>4.9362763580884745E-3</c:v>
                </c:pt>
                <c:pt idx="568">
                  <c:v>4.831606703962309E-3</c:v>
                </c:pt>
                <c:pt idx="569">
                  <c:v>4.7327148295787467E-3</c:v>
                </c:pt>
                <c:pt idx="570">
                  <c:v>4.6391287737416178E-3</c:v>
                </c:pt>
                <c:pt idx="571">
                  <c:v>4.5504266895647445E-3</c:v>
                </c:pt>
                <c:pt idx="572">
                  <c:v>4.4662303641277747E-3</c:v>
                </c:pt>
                <c:pt idx="573">
                  <c:v>4.3861997185188975E-3</c:v>
                </c:pt>
                <c:pt idx="574">
                  <c:v>4.3100281192129464E-3</c:v>
                </c:pt>
                <c:pt idx="575">
                  <c:v>4.2374383647160261E-3</c:v>
                </c:pt>
                <c:pt idx="576">
                  <c:v>4.1681792364854399E-3</c:v>
                </c:pt>
                <c:pt idx="577">
                  <c:v>4.1020225238719895E-3</c:v>
                </c:pt>
                <c:pt idx="578">
                  <c:v>4.0387604486131863E-3</c:v>
                </c:pt>
                <c:pt idx="579">
                  <c:v>3.9782034277800046E-3</c:v>
                </c:pt>
                <c:pt idx="580">
                  <c:v>3.9201781242905716E-3</c:v>
                </c:pt>
                <c:pt idx="581">
                  <c:v>3.8645257428409773E-3</c:v>
                </c:pt>
                <c:pt idx="582">
                  <c:v>3.8111005359432637E-3</c:v>
                </c:pt>
                <c:pt idx="583">
                  <c:v>3.7597684903898781E-3</c:v>
                </c:pt>
                <c:pt idx="584">
                  <c:v>3.7104061693237701E-3</c:v>
                </c:pt>
                <c:pt idx="585">
                  <c:v>3.6628996887530171E-3</c:v>
                </c:pt>
                <c:pt idx="586">
                  <c:v>3.6171438106605545E-3</c:v>
                </c:pt>
                <c:pt idx="587">
                  <c:v>3.5730411375012056E-3</c:v>
                </c:pt>
                <c:pt idx="588">
                  <c:v>3.5305013951457834E-3</c:v>
                </c:pt>
                <c:pt idx="589">
                  <c:v>3.4894407930448519E-3</c:v>
                </c:pt>
                <c:pt idx="590">
                  <c:v>3.4497814522254683E-3</c:v>
                </c:pt>
                <c:pt idx="591">
                  <c:v>3.4114508926903343E-3</c:v>
                </c:pt>
                <c:pt idx="592">
                  <c:v>3.3743815734238788E-3</c:v>
                </c:pt>
                <c:pt idx="593">
                  <c:v>3.3385104783721143E-3</c:v>
                </c:pt>
                <c:pt idx="594">
                  <c:v>3.3037787436657113E-3</c:v>
                </c:pt>
                <c:pt idx="595">
                  <c:v>3.2701313209599842E-3</c:v>
                </c:pt>
                <c:pt idx="596">
                  <c:v>3.237516672982155E-3</c:v>
                </c:pt>
                <c:pt idx="597">
                  <c:v>3.205886497881125E-3</c:v>
                </c:pt>
                <c:pt idx="598">
                  <c:v>3.1751954790291224E-3</c:v>
                </c:pt>
                <c:pt idx="599">
                  <c:v>3.1454010577960391E-3</c:v>
                </c:pt>
                <c:pt idx="600">
                  <c:v>3.1164632266951248E-3</c:v>
                </c:pt>
                <c:pt idx="601">
                  <c:v>3.0883443409203183E-3</c:v>
                </c:pt>
                <c:pt idx="602">
                  <c:v>3.0610089462968274E-3</c:v>
                </c:pt>
                <c:pt idx="603">
                  <c:v>3.0344236221196371E-3</c:v>
                </c:pt>
                <c:pt idx="604">
                  <c:v>3.008556837262403E-3</c:v>
                </c:pt>
                <c:pt idx="605">
                  <c:v>2.9833788184033413E-3</c:v>
                </c:pt>
                <c:pt idx="606">
                  <c:v>2.9588614290673755E-3</c:v>
                </c:pt>
                <c:pt idx="607">
                  <c:v>2.934978058558507E-3</c:v>
                </c:pt>
                <c:pt idx="608">
                  <c:v>2.9117035198141456E-3</c:v>
                </c:pt>
                <c:pt idx="609">
                  <c:v>2.8890139553412572E-3</c:v>
                </c:pt>
                <c:pt idx="610">
                  <c:v>2.8668867505370517E-3</c:v>
                </c:pt>
                <c:pt idx="611">
                  <c:v>2.845300453677905E-3</c:v>
                </c:pt>
                <c:pt idx="612">
                  <c:v>2.8242347020389978E-3</c:v>
                </c:pt>
                <c:pt idx="613">
                  <c:v>2.8036701535585789E-3</c:v>
                </c:pt>
                <c:pt idx="614">
                  <c:v>2.7835884236004408E-3</c:v>
                </c:pt>
                <c:pt idx="615">
                  <c:v>2.7639720263376282E-3</c:v>
                </c:pt>
                <c:pt idx="616">
                  <c:v>2.7448043204169703E-3</c:v>
                </c:pt>
                <c:pt idx="617">
                  <c:v>2.7260694585126092E-3</c:v>
                </c:pt>
                <c:pt idx="618">
                  <c:v>2.707752340435E-3</c:v>
                </c:pt>
                <c:pt idx="619">
                  <c:v>2.6898385695652031E-3</c:v>
                </c:pt>
                <c:pt idx="620">
                  <c:v>2.6723144122495755E-3</c:v>
                </c:pt>
                <c:pt idx="621">
                  <c:v>2.6551667600277933E-3</c:v>
                </c:pt>
                <c:pt idx="622">
                  <c:v>2.6383830943731263E-3</c:v>
                </c:pt>
                <c:pt idx="623">
                  <c:v>2.6219514538434129E-3</c:v>
                </c:pt>
                <c:pt idx="624">
                  <c:v>2.6058604033242102E-3</c:v>
                </c:pt>
                <c:pt idx="625">
                  <c:v>2.5900990053747117E-3</c:v>
                </c:pt>
                <c:pt idx="626">
                  <c:v>2.5746567933849019E-3</c:v>
                </c:pt>
                <c:pt idx="627">
                  <c:v>2.5595237464272015E-3</c:v>
                </c:pt>
                <c:pt idx="628">
                  <c:v>2.5446902657612152E-3</c:v>
                </c:pt>
                <c:pt idx="629">
                  <c:v>2.5301471527713784E-3</c:v>
                </c:pt>
                <c:pt idx="630">
                  <c:v>2.5158855882657788E-3</c:v>
                </c:pt>
                <c:pt idx="631">
                  <c:v>2.5018971131067339E-3</c:v>
                </c:pt>
                <c:pt idx="632">
                  <c:v>2.4881736099244046E-3</c:v>
                </c:pt>
                <c:pt idx="633">
                  <c:v>2.4747072860199747E-3</c:v>
                </c:pt>
                <c:pt idx="634">
                  <c:v>2.4614906572426186E-3</c:v>
                </c:pt>
                <c:pt idx="635">
                  <c:v>2.4485165328136495E-3</c:v>
                </c:pt>
                <c:pt idx="636">
                  <c:v>2.4357780010792187E-3</c:v>
                </c:pt>
                <c:pt idx="637">
                  <c:v>2.4232684160181515E-3</c:v>
                </c:pt>
                <c:pt idx="638">
                  <c:v>2.410981384601643E-3</c:v>
                </c:pt>
                <c:pt idx="639">
                  <c:v>2.3989107548135608E-3</c:v>
                </c:pt>
                <c:pt idx="640">
                  <c:v>2.3870506043606101E-3</c:v>
                </c:pt>
                <c:pt idx="641">
                  <c:v>2.375395230021319E-3</c:v>
                </c:pt>
                <c:pt idx="642">
                  <c:v>2.3639391375778807E-3</c:v>
                </c:pt>
                <c:pt idx="643">
                  <c:v>2.3526770322950048E-3</c:v>
                </c:pt>
                <c:pt idx="644">
                  <c:v>2.3416038099163504E-3</c:v>
                </c:pt>
                <c:pt idx="645">
                  <c:v>2.3307145481318912E-3</c:v>
                </c:pt>
                <c:pt idx="646">
                  <c:v>2.320004498551641E-3</c:v>
                </c:pt>
                <c:pt idx="647">
                  <c:v>2.3094690789987053E-3</c:v>
                </c:pt>
                <c:pt idx="648">
                  <c:v>2.2991038663557604E-3</c:v>
                </c:pt>
                <c:pt idx="649">
                  <c:v>2.288904589612735E-3</c:v>
                </c:pt>
                <c:pt idx="650">
                  <c:v>2.2788671234260718E-3</c:v>
                </c:pt>
                <c:pt idx="651">
                  <c:v>2.2689874818798937E-3</c:v>
                </c:pt>
                <c:pt idx="652">
                  <c:v>2.2592618126720029E-3</c:v>
                </c:pt>
                <c:pt idx="653">
                  <c:v>2.2496863914986914E-3</c:v>
                </c:pt>
                <c:pt idx="654">
                  <c:v>2.2402576167790487E-3</c:v>
                </c:pt>
                <c:pt idx="655">
                  <c:v>2.2309720046182245E-3</c:v>
                </c:pt>
                <c:pt idx="656">
                  <c:v>2.221826184012116E-3</c:v>
                </c:pt>
                <c:pt idx="657">
                  <c:v>2.2128168922880337E-3</c:v>
                </c:pt>
                <c:pt idx="658">
                  <c:v>2.2039409707760517E-3</c:v>
                </c:pt>
                <c:pt idx="659">
                  <c:v>2.1951953606993294E-3</c:v>
                </c:pt>
                <c:pt idx="660">
                  <c:v>2.1865770991660303E-3</c:v>
                </c:pt>
                <c:pt idx="661">
                  <c:v>2.1780833155160273E-3</c:v>
                </c:pt>
                <c:pt idx="662">
                  <c:v>2.1697112276650513E-3</c:v>
                </c:pt>
                <c:pt idx="663">
                  <c:v>2.1614581387460886E-3</c:v>
                </c:pt>
                <c:pt idx="664">
                  <c:v>2.1533214338232505E-3</c:v>
                </c:pt>
                <c:pt idx="665">
                  <c:v>2.1452985768181049E-3</c:v>
                </c:pt>
                <c:pt idx="666">
                  <c:v>2.1373871075084207E-3</c:v>
                </c:pt>
                <c:pt idx="667">
                  <c:v>2.1295846387309339E-3</c:v>
                </c:pt>
                <c:pt idx="668">
                  <c:v>2.121888853649838E-3</c:v>
                </c:pt>
                <c:pt idx="669">
                  <c:v>2.1142975031799077E-3</c:v>
                </c:pt>
                <c:pt idx="670">
                  <c:v>2.1068084035285157E-3</c:v>
                </c:pt>
                <c:pt idx="671">
                  <c:v>2.0994194338028204E-3</c:v>
                </c:pt>
                <c:pt idx="672">
                  <c:v>2.0921285337671802E-3</c:v>
                </c:pt>
                <c:pt idx="673">
                  <c:v>2.0849337016610944E-3</c:v>
                </c:pt>
                <c:pt idx="674">
                  <c:v>2.0778329921684463E-3</c:v>
                </c:pt>
                <c:pt idx="675">
                  <c:v>2.070824514357764E-3</c:v>
                </c:pt>
                <c:pt idx="676">
                  <c:v>2.0639064298434745E-3</c:v>
                </c:pt>
                <c:pt idx="677">
                  <c:v>2.057076950960171E-3</c:v>
                </c:pt>
                <c:pt idx="678">
                  <c:v>2.0503343389646016E-3</c:v>
                </c:pt>
                <c:pt idx="679">
                  <c:v>2.0436769024357987E-3</c:v>
                </c:pt>
                <c:pt idx="680">
                  <c:v>2.0371029955627566E-3</c:v>
                </c:pt>
                <c:pt idx="681">
                  <c:v>2.0306110167197691E-3</c:v>
                </c:pt>
                <c:pt idx="682">
                  <c:v>2.0241994069312404E-3</c:v>
                </c:pt>
                <c:pt idx="683">
                  <c:v>2.0178666484381366E-3</c:v>
                </c:pt>
                <c:pt idx="684">
                  <c:v>2.0116112633429425E-3</c:v>
                </c:pt>
                <c:pt idx="685">
                  <c:v>2.0054318123334542E-3</c:v>
                </c:pt>
                <c:pt idx="686">
                  <c:v>1.9993268933821457E-3</c:v>
                </c:pt>
                <c:pt idx="687">
                  <c:v>1.9932951405769606E-3</c:v>
                </c:pt>
                <c:pt idx="688">
                  <c:v>1.9873352228678264E-3</c:v>
                </c:pt>
                <c:pt idx="689">
                  <c:v>1.9814458431476013E-3</c:v>
                </c:pt>
                <c:pt idx="690">
                  <c:v>1.9756257368856341E-3</c:v>
                </c:pt>
                <c:pt idx="691">
                  <c:v>1.9698736713970742E-3</c:v>
                </c:pt>
                <c:pt idx="692">
                  <c:v>1.9641884446190265E-3</c:v>
                </c:pt>
                <c:pt idx="693">
                  <c:v>1.9585688842849555E-3</c:v>
                </c:pt>
                <c:pt idx="694">
                  <c:v>1.9530138469267928E-3</c:v>
                </c:pt>
                <c:pt idx="695">
                  <c:v>1.9475222170506491E-3</c:v>
                </c:pt>
                <c:pt idx="696">
                  <c:v>1.9420929062370471E-3</c:v>
                </c:pt>
                <c:pt idx="697">
                  <c:v>1.9367248523302024E-3</c:v>
                </c:pt>
                <c:pt idx="698">
                  <c:v>1.9314170186419963E-3</c:v>
                </c:pt>
                <c:pt idx="699">
                  <c:v>1.9261683931831692E-3</c:v>
                </c:pt>
                <c:pt idx="700">
                  <c:v>1.9209779879815225E-3</c:v>
                </c:pt>
                <c:pt idx="701">
                  <c:v>1.9158448382390978E-3</c:v>
                </c:pt>
                <c:pt idx="702">
                  <c:v>1.9107680018210361E-3</c:v>
                </c:pt>
                <c:pt idx="703">
                  <c:v>1.9057465584046316E-3</c:v>
                </c:pt>
                <c:pt idx="704">
                  <c:v>1.9007796090640824E-3</c:v>
                </c:pt>
                <c:pt idx="705">
                  <c:v>1.8958662753949117E-3</c:v>
                </c:pt>
                <c:pt idx="706">
                  <c:v>1.8910056991630485E-3</c:v>
                </c:pt>
                <c:pt idx="707">
                  <c:v>1.8861970415295695E-3</c:v>
                </c:pt>
                <c:pt idx="708">
                  <c:v>1.8814394826910659E-3</c:v>
                </c:pt>
                <c:pt idx="709">
                  <c:v>1.8767322211476285E-3</c:v>
                </c:pt>
                <c:pt idx="710">
                  <c:v>1.8720744733402863E-3</c:v>
                </c:pt>
                <c:pt idx="711">
                  <c:v>1.8674654730479873E-3</c:v>
                </c:pt>
                <c:pt idx="712">
                  <c:v>1.8629044709775329E-3</c:v>
                </c:pt>
                <c:pt idx="713">
                  <c:v>1.8583907342798742E-3</c:v>
                </c:pt>
                <c:pt idx="714">
                  <c:v>1.8539235460137487E-3</c:v>
                </c:pt>
                <c:pt idx="715">
                  <c:v>1.8495022048680395E-3</c:v>
                </c:pt>
                <c:pt idx="716">
                  <c:v>1.8451260245571316E-3</c:v>
                </c:pt>
                <c:pt idx="717">
                  <c:v>1.8407943336458074E-3</c:v>
                </c:pt>
                <c:pt idx="718">
                  <c:v>1.8365064748245244E-3</c:v>
                </c:pt>
                <c:pt idx="719">
                  <c:v>1.832261804910449E-3</c:v>
                </c:pt>
                <c:pt idx="720">
                  <c:v>1.8280596940890479E-3</c:v>
                </c:pt>
                <c:pt idx="721">
                  <c:v>1.8238995259861855E-3</c:v>
                </c:pt>
                <c:pt idx="722">
                  <c:v>1.8197806968238018E-3</c:v>
                </c:pt>
                <c:pt idx="723">
                  <c:v>1.8157026155669537E-3</c:v>
                </c:pt>
                <c:pt idx="724">
                  <c:v>1.8116647031845893E-3</c:v>
                </c:pt>
                <c:pt idx="725">
                  <c:v>1.8076663927329556E-3</c:v>
                </c:pt>
                <c:pt idx="726">
                  <c:v>1.8037071286673445E-3</c:v>
                </c:pt>
                <c:pt idx="727">
                  <c:v>1.7997863667972049E-3</c:v>
                </c:pt>
                <c:pt idx="728">
                  <c:v>1.7959035739038523E-3</c:v>
                </c:pt>
                <c:pt idx="729">
                  <c:v>1.7920582274799472E-3</c:v>
                </c:pt>
                <c:pt idx="730">
                  <c:v>1.7882498155747785E-3</c:v>
                </c:pt>
                <c:pt idx="731">
                  <c:v>1.7844778361435761E-3</c:v>
                </c:pt>
                <c:pt idx="732">
                  <c:v>1.7807417974164876E-3</c:v>
                </c:pt>
                <c:pt idx="733">
                  <c:v>1.7770412168995658E-3</c:v>
                </c:pt>
                <c:pt idx="734">
                  <c:v>1.7733756221318148E-3</c:v>
                </c:pt>
                <c:pt idx="735">
                  <c:v>1.7697445491024876E-3</c:v>
                </c:pt>
                <c:pt idx="736">
                  <c:v>1.7661475435497551E-3</c:v>
                </c:pt>
                <c:pt idx="737">
                  <c:v>1.7625841591936619E-3</c:v>
                </c:pt>
                <c:pt idx="738">
                  <c:v>1.7590539592843356E-3</c:v>
                </c:pt>
                <c:pt idx="739">
                  <c:v>1.7555565143801697E-3</c:v>
                </c:pt>
                <c:pt idx="740">
                  <c:v>1.7520914040598005E-3</c:v>
                </c:pt>
                <c:pt idx="741">
                  <c:v>1.748658215017952E-3</c:v>
                </c:pt>
                <c:pt idx="742">
                  <c:v>1.7452565427006528E-3</c:v>
                </c:pt>
                <c:pt idx="743">
                  <c:v>1.7418859894641182E-3</c:v>
                </c:pt>
                <c:pt idx="744">
                  <c:v>1.7385461650301778E-3</c:v>
                </c:pt>
                <c:pt idx="745">
                  <c:v>1.7352366867809945E-3</c:v>
                </c:pt>
                <c:pt idx="746">
                  <c:v>1.7319571782600767E-3</c:v>
                </c:pt>
                <c:pt idx="747">
                  <c:v>1.7287072728604915E-3</c:v>
                </c:pt>
                <c:pt idx="748">
                  <c:v>1.7254866049624781E-3</c:v>
                </c:pt>
                <c:pt idx="749">
                  <c:v>1.7222948241907997E-3</c:v>
                </c:pt>
                <c:pt idx="750">
                  <c:v>1.719131569489012E-3</c:v>
                </c:pt>
                <c:pt idx="751">
                  <c:v>1.7159965410052372E-3</c:v>
                </c:pt>
                <c:pt idx="752">
                  <c:v>1.713988626138482E-3</c:v>
                </c:pt>
                <c:pt idx="753">
                  <c:v>1.7098096538612536E-3</c:v>
                </c:pt>
                <c:pt idx="754">
                  <c:v>1.7067571512290175E-3</c:v>
                </c:pt>
                <c:pt idx="755">
                  <c:v>1.7037315597353412E-3</c:v>
                </c:pt>
                <c:pt idx="756">
                  <c:v>1.700732529710757E-3</c:v>
                </c:pt>
                <c:pt idx="757">
                  <c:v>1.6977597603997602E-3</c:v>
                </c:pt>
                <c:pt idx="758">
                  <c:v>1.6948129470234934E-3</c:v>
                </c:pt>
                <c:pt idx="759">
                  <c:v>1.6918917939987175E-3</c:v>
                </c:pt>
                <c:pt idx="760">
                  <c:v>1.688996008910875E-3</c:v>
                </c:pt>
                <c:pt idx="761">
                  <c:v>1.6861253039456567E-3</c:v>
                </c:pt>
                <c:pt idx="762">
                  <c:v>1.6832793976613507E-3</c:v>
                </c:pt>
                <c:pt idx="763">
                  <c:v>1.6804580121689637E-3</c:v>
                </c:pt>
                <c:pt idx="764">
                  <c:v>1.6776608757196158E-3</c:v>
                </c:pt>
                <c:pt idx="765">
                  <c:v>1.6748877193959206E-3</c:v>
                </c:pt>
                <c:pt idx="766">
                  <c:v>1.6721382804371241E-3</c:v>
                </c:pt>
                <c:pt idx="767">
                  <c:v>1.6694122992185619E-3</c:v>
                </c:pt>
                <c:pt idx="768">
                  <c:v>1.6667095217060002E-3</c:v>
                </c:pt>
                <c:pt idx="769">
                  <c:v>1.6640296968709603E-3</c:v>
                </c:pt>
                <c:pt idx="770">
                  <c:v>1.6613725787773771E-3</c:v>
                </c:pt>
                <c:pt idx="771">
                  <c:v>1.658737924894789E-3</c:v>
                </c:pt>
                <c:pt idx="772">
                  <c:v>1.6561254972881152E-3</c:v>
                </c:pt>
                <c:pt idx="773">
                  <c:v>1.6535350614146442E-3</c:v>
                </c:pt>
                <c:pt idx="774">
                  <c:v>1.6509663868248771E-3</c:v>
                </c:pt>
                <c:pt idx="775">
                  <c:v>1.6484192467133081E-3</c:v>
                </c:pt>
                <c:pt idx="776">
                  <c:v>1.645893418018326E-3</c:v>
                </c:pt>
                <c:pt idx="777">
                  <c:v>1.6433886812922682E-3</c:v>
                </c:pt>
                <c:pt idx="778">
                  <c:v>1.6409048204489647E-3</c:v>
                </c:pt>
                <c:pt idx="779">
                  <c:v>1.6384416230784188E-3</c:v>
                </c:pt>
                <c:pt idx="780">
                  <c:v>1.63599887994301E-3</c:v>
                </c:pt>
                <c:pt idx="781">
                  <c:v>1.6335763853972578E-3</c:v>
                </c:pt>
                <c:pt idx="782">
                  <c:v>1.6311739367192582E-3</c:v>
                </c:pt>
                <c:pt idx="783">
                  <c:v>1.6287913346814057E-3</c:v>
                </c:pt>
                <c:pt idx="784">
                  <c:v>1.6264283829351119E-3</c:v>
                </c:pt>
                <c:pt idx="785">
                  <c:v>1.6240848884573717E-3</c:v>
                </c:pt>
                <c:pt idx="786">
                  <c:v>1.6217606609793015E-3</c:v>
                </c:pt>
                <c:pt idx="787">
                  <c:v>1.6194555133776923E-3</c:v>
                </c:pt>
                <c:pt idx="788">
                  <c:v>1.6171692612789125E-3</c:v>
                </c:pt>
                <c:pt idx="789">
                  <c:v>1.6149017232910397E-3</c:v>
                </c:pt>
                <c:pt idx="790">
                  <c:v>1.6126527207019064E-3</c:v>
                </c:pt>
                <c:pt idx="791">
                  <c:v>1.6104220775642836E-3</c:v>
                </c:pt>
                <c:pt idx="792">
                  <c:v>1.6082096206228402E-3</c:v>
                </c:pt>
                <c:pt idx="793">
                  <c:v>1.6060151792410559E-3</c:v>
                </c:pt>
                <c:pt idx="794">
                  <c:v>1.6038385854050476E-3</c:v>
                </c:pt>
                <c:pt idx="795">
                  <c:v>1.6016796735540267E-3</c:v>
                </c:pt>
                <c:pt idx="796">
                  <c:v>1.5995382807061599E-3</c:v>
                </c:pt>
                <c:pt idx="797">
                  <c:v>1.5974142462357387E-3</c:v>
                </c:pt>
                <c:pt idx="798">
                  <c:v>1.5953074120203447E-3</c:v>
                </c:pt>
                <c:pt idx="799">
                  <c:v>1.5932176221675727E-3</c:v>
                </c:pt>
                <c:pt idx="800">
                  <c:v>1.5911447232052449E-3</c:v>
                </c:pt>
                <c:pt idx="801">
                  <c:v>1.5890885638358214E-3</c:v>
                </c:pt>
                <c:pt idx="802">
                  <c:v>1.5870489950976722E-3</c:v>
                </c:pt>
                <c:pt idx="803">
                  <c:v>1.5850258701069623E-3</c:v>
                </c:pt>
                <c:pt idx="804">
                  <c:v>1.5830190442052692E-3</c:v>
                </c:pt>
                <c:pt idx="805">
                  <c:v>1.5810283747994792E-3</c:v>
                </c:pt>
                <c:pt idx="806">
                  <c:v>1.5790537214003988E-3</c:v>
                </c:pt>
                <c:pt idx="807">
                  <c:v>1.5770949455586683E-3</c:v>
                </c:pt>
                <c:pt idx="808">
                  <c:v>1.5751519107760452E-3</c:v>
                </c:pt>
                <c:pt idx="809">
                  <c:v>1.5732244825895484E-3</c:v>
                </c:pt>
                <c:pt idx="810">
                  <c:v>1.5713125284078356E-3</c:v>
                </c:pt>
                <c:pt idx="811">
                  <c:v>1.5694159175989658E-3</c:v>
                </c:pt>
                <c:pt idx="812">
                  <c:v>1.5675345213181421E-3</c:v>
                </c:pt>
                <c:pt idx="813">
                  <c:v>1.5656682126382404E-3</c:v>
                </c:pt>
                <c:pt idx="814">
                  <c:v>1.5638168663504731E-3</c:v>
                </c:pt>
                <c:pt idx="815">
                  <c:v>1.5619803591147008E-3</c:v>
                </c:pt>
                <c:pt idx="816">
                  <c:v>1.5601585692189605E-3</c:v>
                </c:pt>
                <c:pt idx="817">
                  <c:v>1.558351376770882E-3</c:v>
                </c:pt>
                <c:pt idx="818">
                  <c:v>1.5565586634771972E-3</c:v>
                </c:pt>
                <c:pt idx="819">
                  <c:v>1.5547803127512062E-3</c:v>
                </c:pt>
                <c:pt idx="820">
                  <c:v>1.553016209606728E-3</c:v>
                </c:pt>
                <c:pt idx="821">
                  <c:v>1.5512662406713901E-3</c:v>
                </c:pt>
                <c:pt idx="822">
                  <c:v>1.549530294130675E-3</c:v>
                </c:pt>
                <c:pt idx="823">
                  <c:v>1.5478082597408772E-3</c:v>
                </c:pt>
                <c:pt idx="824">
                  <c:v>1.5461000287541771E-3</c:v>
                </c:pt>
                <c:pt idx="825">
                  <c:v>1.544405493941388E-3</c:v>
                </c:pt>
                <c:pt idx="826">
                  <c:v>1.5427245495070877E-3</c:v>
                </c:pt>
                <c:pt idx="827">
                  <c:v>1.5410570911804009E-3</c:v>
                </c:pt>
                <c:pt idx="828">
                  <c:v>1.5394030160788398E-3</c:v>
                </c:pt>
                <c:pt idx="829">
                  <c:v>1.5377622226344753E-3</c:v>
                </c:pt>
                <c:pt idx="830">
                  <c:v>1.5361346108232197E-3</c:v>
                </c:pt>
                <c:pt idx="831">
                  <c:v>1.5345200818288863E-3</c:v>
                </c:pt>
                <c:pt idx="832">
                  <c:v>1.5329185382723003E-3</c:v>
                </c:pt>
                <c:pt idx="833">
                  <c:v>1.5313298840269631E-3</c:v>
                </c:pt>
                <c:pt idx="834">
                  <c:v>1.5297540243345688E-3</c:v>
                </c:pt>
                <c:pt idx="835">
                  <c:v>1.5281908656084274E-3</c:v>
                </c:pt>
                <c:pt idx="836">
                  <c:v>1.5266403156063539E-3</c:v>
                </c:pt>
                <c:pt idx="837">
                  <c:v>1.5251022832705062E-3</c:v>
                </c:pt>
                <c:pt idx="838">
                  <c:v>1.523576678777004E-3</c:v>
                </c:pt>
                <c:pt idx="839">
                  <c:v>1.5220634134951066E-3</c:v>
                </c:pt>
                <c:pt idx="840">
                  <c:v>1.5205623999781414E-3</c:v>
                </c:pt>
                <c:pt idx="841">
                  <c:v>1.5190735519265918E-3</c:v>
                </c:pt>
                <c:pt idx="842">
                  <c:v>1.5175967841988707E-3</c:v>
                </c:pt>
                <c:pt idx="843">
                  <c:v>1.5161320127621278E-3</c:v>
                </c:pt>
                <c:pt idx="844">
                  <c:v>1.514679154708551E-3</c:v>
                </c:pt>
                <c:pt idx="845">
                  <c:v>1.513238128212279E-3</c:v>
                </c:pt>
                <c:pt idx="846">
                  <c:v>1.5118088525236512E-3</c:v>
                </c:pt>
                <c:pt idx="847">
                  <c:v>1.5103912479552733E-3</c:v>
                </c:pt>
                <c:pt idx="848">
                  <c:v>1.5089852358640364E-3</c:v>
                </c:pt>
                <c:pt idx="849">
                  <c:v>1.5075907386341244E-3</c:v>
                </c:pt>
                <c:pt idx="850">
                  <c:v>1.5062076796602489E-3</c:v>
                </c:pt>
                <c:pt idx="851">
                  <c:v>1.5048359833343622E-3</c:v>
                </c:pt>
                <c:pt idx="852">
                  <c:v>1.503475575040193E-3</c:v>
                </c:pt>
                <c:pt idx="853">
                  <c:v>1.5021263811169242E-3</c:v>
                </c:pt>
                <c:pt idx="854">
                  <c:v>1.5007883288813519E-3</c:v>
                </c:pt>
                <c:pt idx="855">
                  <c:v>1.4994613465625455E-3</c:v>
                </c:pt>
                <c:pt idx="856">
                  <c:v>1.4981453633441146E-3</c:v>
                </c:pt>
                <c:pt idx="857">
                  <c:v>1.4968403093077777E-3</c:v>
                </c:pt>
                <c:pt idx="858">
                  <c:v>1.4955461154541967E-3</c:v>
                </c:pt>
                <c:pt idx="859">
                  <c:v>1.494262713644836E-3</c:v>
                </c:pt>
                <c:pt idx="860">
                  <c:v>1.4929900366503583E-3</c:v>
                </c:pt>
                <c:pt idx="861">
                  <c:v>1.4917280180738574E-3</c:v>
                </c:pt>
                <c:pt idx="862">
                  <c:v>1.4904765924062258E-3</c:v>
                </c:pt>
                <c:pt idx="863">
                  <c:v>1.489235694945389E-3</c:v>
                </c:pt>
                <c:pt idx="864">
                  <c:v>1.4880052618360174E-3</c:v>
                </c:pt>
                <c:pt idx="865">
                  <c:v>1.4867852300448085E-3</c:v>
                </c:pt>
                <c:pt idx="866">
                  <c:v>1.4855755373177682E-3</c:v>
                </c:pt>
                <c:pt idx="867">
                  <c:v>1.4843761222400448E-3</c:v>
                </c:pt>
                <c:pt idx="868">
                  <c:v>1.483186924134458E-3</c:v>
                </c:pt>
                <c:pt idx="869">
                  <c:v>1.4820078831294919E-3</c:v>
                </c:pt>
                <c:pt idx="870">
                  <c:v>1.4808389401114225E-3</c:v>
                </c:pt>
                <c:pt idx="871">
                  <c:v>1.479680036701512E-3</c:v>
                </c:pt>
                <c:pt idx="872">
                  <c:v>1.4785311152877415E-3</c:v>
                </c:pt>
                <c:pt idx="873">
                  <c:v>1.4773921189798422E-3</c:v>
                </c:pt>
                <c:pt idx="874">
                  <c:v>1.4762629916096723E-3</c:v>
                </c:pt>
                <c:pt idx="875">
                  <c:v>1.4751436777231991E-3</c:v>
                </c:pt>
                <c:pt idx="876">
                  <c:v>1.4740341225878966E-3</c:v>
                </c:pt>
                <c:pt idx="877">
                  <c:v>1.4729342721360053E-3</c:v>
                </c:pt>
                <c:pt idx="878">
                  <c:v>1.4718440730163676E-3</c:v>
                </c:pt>
                <c:pt idx="879">
                  <c:v>1.4707634725337388E-3</c:v>
                </c:pt>
                <c:pt idx="880">
                  <c:v>1.4696924186802245E-3</c:v>
                </c:pt>
                <c:pt idx="881">
                  <c:v>1.4686308600777979E-3</c:v>
                </c:pt>
                <c:pt idx="882">
                  <c:v>1.4675787460467816E-3</c:v>
                </c:pt>
                <c:pt idx="883">
                  <c:v>1.4665360265384763E-3</c:v>
                </c:pt>
                <c:pt idx="884">
                  <c:v>1.4655026521029648E-3</c:v>
                </c:pt>
                <c:pt idx="885">
                  <c:v>1.4644785739352558E-3</c:v>
                </c:pt>
                <c:pt idx="886">
                  <c:v>1.463463743869778E-3</c:v>
                </c:pt>
                <c:pt idx="887">
                  <c:v>1.4624581143594295E-3</c:v>
                </c:pt>
                <c:pt idx="888">
                  <c:v>1.461461638423393E-3</c:v>
                </c:pt>
                <c:pt idx="889">
                  <c:v>1.4604742697066249E-3</c:v>
                </c:pt>
                <c:pt idx="890">
                  <c:v>1.4594959624413669E-3</c:v>
                </c:pt>
                <c:pt idx="891">
                  <c:v>1.4585266714491969E-3</c:v>
                </c:pt>
                <c:pt idx="892">
                  <c:v>1.4575663520998495E-3</c:v>
                </c:pt>
                <c:pt idx="893">
                  <c:v>1.4566149603511584E-3</c:v>
                </c:pt>
                <c:pt idx="894">
                  <c:v>1.4556724527342239E-3</c:v>
                </c:pt>
                <c:pt idx="895">
                  <c:v>1.4547387863199253E-3</c:v>
                </c:pt>
                <c:pt idx="896">
                  <c:v>1.4538139187319182E-3</c:v>
                </c:pt>
                <c:pt idx="897">
                  <c:v>1.4528978081382103E-3</c:v>
                </c:pt>
                <c:pt idx="898">
                  <c:v>1.4519904132375629E-3</c:v>
                </c:pt>
                <c:pt idx="899">
                  <c:v>1.4510916932696134E-3</c:v>
                </c:pt>
                <c:pt idx="900">
                  <c:v>1.4502016079947855E-3</c:v>
                </c:pt>
                <c:pt idx="901">
                  <c:v>1.4493201176810945E-3</c:v>
                </c:pt>
                <c:pt idx="902">
                  <c:v>1.4484471831200162E-3</c:v>
                </c:pt>
                <c:pt idx="903">
                  <c:v>1.4475827656074893E-3</c:v>
                </c:pt>
                <c:pt idx="904">
                  <c:v>1.4467268269443196E-3</c:v>
                </c:pt>
                <c:pt idx="905">
                  <c:v>1.4458793294107072E-3</c:v>
                </c:pt>
                <c:pt idx="906">
                  <c:v>1.4450402357937347E-3</c:v>
                </c:pt>
                <c:pt idx="907">
                  <c:v>1.444209509360955E-3</c:v>
                </c:pt>
                <c:pt idx="908">
                  <c:v>1.4433871138462731E-3</c:v>
                </c:pt>
                <c:pt idx="909">
                  <c:v>1.442573013479075E-3</c:v>
                </c:pt>
                <c:pt idx="910">
                  <c:v>1.4417671729404394E-3</c:v>
                </c:pt>
                <c:pt idx="911">
                  <c:v>1.4409695573693515E-3</c:v>
                </c:pt>
                <c:pt idx="912">
                  <c:v>1.4401801323936597E-3</c:v>
                </c:pt>
                <c:pt idx="913">
                  <c:v>1.439398864057861E-3</c:v>
                </c:pt>
                <c:pt idx="914">
                  <c:v>1.4386257188870135E-3</c:v>
                </c:pt>
                <c:pt idx="915">
                  <c:v>1.4378606638179672E-3</c:v>
                </c:pt>
                <c:pt idx="916">
                  <c:v>1.4371036662664417E-3</c:v>
                </c:pt>
                <c:pt idx="917">
                  <c:v>1.4363546940467922E-3</c:v>
                </c:pt>
                <c:pt idx="918">
                  <c:v>1.4356137154290264E-3</c:v>
                </c:pt>
                <c:pt idx="919">
                  <c:v>1.4348806990832053E-3</c:v>
                </c:pt>
                <c:pt idx="920">
                  <c:v>1.4341556141391784E-3</c:v>
                </c:pt>
                <c:pt idx="921">
                  <c:v>1.433438430118103E-3</c:v>
                </c:pt>
                <c:pt idx="922">
                  <c:v>1.4327291169408849E-3</c:v>
                </c:pt>
                <c:pt idx="923">
                  <c:v>1.4320276449772736E-3</c:v>
                </c:pt>
                <c:pt idx="924">
                  <c:v>1.4313339849664803E-3</c:v>
                </c:pt>
                <c:pt idx="925">
                  <c:v>1.4306481080910752E-3</c:v>
                </c:pt>
                <c:pt idx="926">
                  <c:v>1.4299699858643957E-3</c:v>
                </c:pt>
                <c:pt idx="927">
                  <c:v>1.4292995902740304E-3</c:v>
                </c:pt>
                <c:pt idx="928">
                  <c:v>1.4286368936090007E-3</c:v>
                </c:pt>
                <c:pt idx="929">
                  <c:v>1.4279818686518499E-3</c:v>
                </c:pt>
                <c:pt idx="930">
                  <c:v>1.427334488452011E-3</c:v>
                </c:pt>
                <c:pt idx="931">
                  <c:v>1.4266947265338351E-3</c:v>
                </c:pt>
                <c:pt idx="932">
                  <c:v>1.4260625567221459E-3</c:v>
                </c:pt>
                <c:pt idx="933">
                  <c:v>1.4254379532925388E-3</c:v>
                </c:pt>
                <c:pt idx="934">
                  <c:v>1.4248208908134604E-3</c:v>
                </c:pt>
                <c:pt idx="935">
                  <c:v>1.4242113442661966E-3</c:v>
                </c:pt>
                <c:pt idx="936">
                  <c:v>1.4236092889592105E-3</c:v>
                </c:pt>
                <c:pt idx="937">
                  <c:v>1.4230147006052301E-3</c:v>
                </c:pt>
                <c:pt idx="938">
                  <c:v>1.4224275552554302E-3</c:v>
                </c:pt>
                <c:pt idx="939">
                  <c:v>1.4218478292709594E-3</c:v>
                </c:pt>
                <c:pt idx="940">
                  <c:v>1.4212754994304966E-3</c:v>
                </c:pt>
                <c:pt idx="941">
                  <c:v>1.4207105427756078E-3</c:v>
                </c:pt>
                <c:pt idx="942">
                  <c:v>1.4201529368567177E-3</c:v>
                </c:pt>
                <c:pt idx="943">
                  <c:v>1.4196026593048976E-3</c:v>
                </c:pt>
                <c:pt idx="944">
                  <c:v>1.4190596883754205E-3</c:v>
                </c:pt>
                <c:pt idx="945">
                  <c:v>1.4185240023425413E-3</c:v>
                </c:pt>
                <c:pt idx="946">
                  <c:v>1.4179955802421872E-3</c:v>
                </c:pt>
                <c:pt idx="947">
                  <c:v>1.4174744009346975E-3</c:v>
                </c:pt>
                <c:pt idx="948">
                  <c:v>1.4169604440735983E-3</c:v>
                </c:pt>
                <c:pt idx="949">
                  <c:v>1.4164536891731368E-3</c:v>
                </c:pt>
                <c:pt idx="950">
                  <c:v>1.4159541166177821E-3</c:v>
                </c:pt>
                <c:pt idx="951">
                  <c:v>1.4154617066391936E-3</c:v>
                </c:pt>
                <c:pt idx="952">
                  <c:v>1.4149764399935373E-3</c:v>
                </c:pt>
                <c:pt idx="953">
                  <c:v>1.4144982976763106E-3</c:v>
                </c:pt>
                <c:pt idx="954">
                  <c:v>1.4140272609814348E-3</c:v>
                </c:pt>
                <c:pt idx="955">
                  <c:v>1.4135633122313641E-3</c:v>
                </c:pt>
                <c:pt idx="956">
                  <c:v>1.4131064321813809E-3</c:v>
                </c:pt>
                <c:pt idx="957">
                  <c:v>1.4126566048803188E-3</c:v>
                </c:pt>
                <c:pt idx="958">
                  <c:v>1.4122138085062529E-3</c:v>
                </c:pt>
                <c:pt idx="959">
                  <c:v>1.4117780435145865E-3</c:v>
                </c:pt>
                <c:pt idx="960">
                  <c:v>0.40899302697340911</c:v>
                </c:pt>
                <c:pt idx="961">
                  <c:v>1.4109274733619475E-3</c:v>
                </c:pt>
                <c:pt idx="962">
                  <c:v>1.4105126366044691E-3</c:v>
                </c:pt>
                <c:pt idx="963">
                  <c:v>1.4101047653303893E-3</c:v>
                </c:pt>
                <c:pt idx="964">
                  <c:v>1.4097038270031602E-3</c:v>
                </c:pt>
                <c:pt idx="965">
                  <c:v>1.4093098101893734E-3</c:v>
                </c:pt>
                <c:pt idx="966">
                  <c:v>1.4089226983440689E-3</c:v>
                </c:pt>
                <c:pt idx="967">
                  <c:v>1.4085424777275268E-3</c:v>
                </c:pt>
                <c:pt idx="968">
                  <c:v>1.4081691333792589E-3</c:v>
                </c:pt>
                <c:pt idx="969">
                  <c:v>1.4078026510216844E-3</c:v>
                </c:pt>
                <c:pt idx="970">
                  <c:v>1.4074430168463002E-3</c:v>
                </c:pt>
                <c:pt idx="971">
                  <c:v>1.4070902171133424E-3</c:v>
                </c:pt>
                <c:pt idx="972">
                  <c:v>1.4067442386853301E-3</c:v>
                </c:pt>
                <c:pt idx="973">
                  <c:v>1.406405068151974E-3</c:v>
                </c:pt>
                <c:pt idx="974">
                  <c:v>1.4060726929361351E-3</c:v>
                </c:pt>
                <c:pt idx="975">
                  <c:v>1.4057471002782227E-3</c:v>
                </c:pt>
                <c:pt idx="976">
                  <c:v>1.4054282781698145E-3</c:v>
                </c:pt>
                <c:pt idx="977">
                  <c:v>1.4051162143498364E-3</c:v>
                </c:pt>
                <c:pt idx="978">
                  <c:v>1.4048108972559022E-3</c:v>
                </c:pt>
                <c:pt idx="979">
                  <c:v>1.4045123152793277E-3</c:v>
                </c:pt>
                <c:pt idx="980">
                  <c:v>1.4042204573598096E-3</c:v>
                </c:pt>
                <c:pt idx="981">
                  <c:v>1.4039353124624767E-3</c:v>
                </c:pt>
                <c:pt idx="982">
                  <c:v>1.4036568699390278E-3</c:v>
                </c:pt>
                <c:pt idx="983">
                  <c:v>1.403385119370257E-3</c:v>
                </c:pt>
                <c:pt idx="984">
                  <c:v>1.4031200506052876E-3</c:v>
                </c:pt>
                <c:pt idx="985">
                  <c:v>1.4028616537957214E-3</c:v>
                </c:pt>
                <c:pt idx="986">
                  <c:v>1.4026099191978892E-3</c:v>
                </c:pt>
                <c:pt idx="987">
                  <c:v>1.4023648375812445E-3</c:v>
                </c:pt>
                <c:pt idx="988">
                  <c:v>1.4021263997557639E-3</c:v>
                </c:pt>
                <c:pt idx="989">
                  <c:v>1.4018945968195479E-3</c:v>
                </c:pt>
                <c:pt idx="990">
                  <c:v>1.401669420208023E-3</c:v>
                </c:pt>
                <c:pt idx="991">
                  <c:v>1.4014508615596819E-3</c:v>
                </c:pt>
                <c:pt idx="992">
                  <c:v>1.4012389127573792E-3</c:v>
                </c:pt>
                <c:pt idx="993">
                  <c:v>1.4010335659847028E-3</c:v>
                </c:pt>
                <c:pt idx="994">
                  <c:v>1.4008348136007945E-3</c:v>
                </c:pt>
                <c:pt idx="995">
                  <c:v>1.4006426482833744E-3</c:v>
                </c:pt>
                <c:pt idx="996">
                  <c:v>1.4004570628988601E-3</c:v>
                </c:pt>
                <c:pt idx="997">
                  <c:v>1.4002780506335633E-3</c:v>
                </c:pt>
                <c:pt idx="998">
                  <c:v>1.4001056048596812E-3</c:v>
                </c:pt>
                <c:pt idx="999">
                  <c:v>1.3999397192123E-3</c:v>
                </c:pt>
                <c:pt idx="1000">
                  <c:v>1.3997803875885849E-3</c:v>
                </c:pt>
                <c:pt idx="1001">
                  <c:v>1.3996276041060253E-3</c:v>
                </c:pt>
                <c:pt idx="1002">
                  <c:v>1.3994813631667765E-3</c:v>
                </c:pt>
                <c:pt idx="1003">
                  <c:v>1.3993416593579993E-3</c:v>
                </c:pt>
                <c:pt idx="1004">
                  <c:v>1.3992084875707211E-3</c:v>
                </c:pt>
                <c:pt idx="1005">
                  <c:v>1.399081842882298E-3</c:v>
                </c:pt>
                <c:pt idx="1006">
                  <c:v>1.3989617206806523E-3</c:v>
                </c:pt>
                <c:pt idx="1007">
                  <c:v>1.3988481165122968E-3</c:v>
                </c:pt>
                <c:pt idx="1008">
                  <c:v>1.3987410262453815E-3</c:v>
                </c:pt>
                <c:pt idx="1009">
                  <c:v>1.3986404459155933E-3</c:v>
                </c:pt>
                <c:pt idx="1010">
                  <c:v>1.3985463718739308E-3</c:v>
                </c:pt>
                <c:pt idx="1011">
                  <c:v>1.3984588006394688E-3</c:v>
                </c:pt>
                <c:pt idx="1012">
                  <c:v>1.3983777290282554E-3</c:v>
                </c:pt>
                <c:pt idx="1013">
                  <c:v>1.3983031540465293E-3</c:v>
                </c:pt>
                <c:pt idx="1014">
                  <c:v>1.398235072989339E-3</c:v>
                </c:pt>
                <c:pt idx="1015">
                  <c:v>1.3981734833457126E-3</c:v>
                </c:pt>
                <c:pt idx="1016">
                  <c:v>1.3981183828715551E-3</c:v>
                </c:pt>
                <c:pt idx="1017">
                  <c:v>1.3980697695412847E-3</c:v>
                </c:pt>
                <c:pt idx="1018">
                  <c:v>1.3980276415852802E-3</c:v>
                </c:pt>
                <c:pt idx="1019">
                  <c:v>1.3979919974638243E-3</c:v>
                </c:pt>
                <c:pt idx="1020">
                  <c:v>1.3979628358643597E-3</c:v>
                </c:pt>
                <c:pt idx="1021">
                  <c:v>1.3979401557294836E-3</c:v>
                </c:pt>
                <c:pt idx="1022">
                  <c:v>1.3979239562188456E-3</c:v>
                </c:pt>
                <c:pt idx="1023">
                  <c:v>1.3979142367581596E-3</c:v>
                </c:pt>
                <c:pt idx="1024">
                  <c:v>1.3979109969718857E-3</c:v>
                </c:pt>
                <c:pt idx="1025">
                  <c:v>1.3979142367581466E-3</c:v>
                </c:pt>
                <c:pt idx="1026">
                  <c:v>1.3979239562188586E-3</c:v>
                </c:pt>
                <c:pt idx="1027">
                  <c:v>1.3979401557294964E-3</c:v>
                </c:pt>
                <c:pt idx="1028">
                  <c:v>1.3979628358643597E-3</c:v>
                </c:pt>
                <c:pt idx="1029">
                  <c:v>1.3979919974638115E-3</c:v>
                </c:pt>
                <c:pt idx="1030">
                  <c:v>1.3980276415852533E-3</c:v>
                </c:pt>
                <c:pt idx="1031">
                  <c:v>1.3980697695412847E-3</c:v>
                </c:pt>
                <c:pt idx="1032">
                  <c:v>1.3981183828715548E-3</c:v>
                </c:pt>
                <c:pt idx="1033">
                  <c:v>1.3981734833456998E-3</c:v>
                </c:pt>
                <c:pt idx="1034">
                  <c:v>1.3982350729893516E-3</c:v>
                </c:pt>
                <c:pt idx="1035">
                  <c:v>1.3983031540465288E-3</c:v>
                </c:pt>
                <c:pt idx="1036">
                  <c:v>1.3983777290282422E-3</c:v>
                </c:pt>
                <c:pt idx="1037">
                  <c:v>1.3984588006394556E-3</c:v>
                </c:pt>
                <c:pt idx="1038">
                  <c:v>1.3985463718739174E-3</c:v>
                </c:pt>
                <c:pt idx="1039">
                  <c:v>1.3986404459155927E-3</c:v>
                </c:pt>
                <c:pt idx="1040">
                  <c:v>1.3987410262450367E-3</c:v>
                </c:pt>
                <c:pt idx="1041">
                  <c:v>1.3988481165122704E-3</c:v>
                </c:pt>
                <c:pt idx="1042">
                  <c:v>1.3989617206806254E-3</c:v>
                </c:pt>
                <c:pt idx="1043">
                  <c:v>1.3990818428822713E-3</c:v>
                </c:pt>
                <c:pt idx="1044">
                  <c:v>1.3992084875706547E-3</c:v>
                </c:pt>
                <c:pt idx="1045">
                  <c:v>1.3993416593577619E-3</c:v>
                </c:pt>
                <c:pt idx="1046">
                  <c:v>1.3994813631668689E-3</c:v>
                </c:pt>
                <c:pt idx="1047">
                  <c:v>1.3996276041060649E-3</c:v>
                </c:pt>
                <c:pt idx="1048">
                  <c:v>1.3997803875885994E-3</c:v>
                </c:pt>
                <c:pt idx="1049">
                  <c:v>1.3999397192123154E-3</c:v>
                </c:pt>
                <c:pt idx="1050">
                  <c:v>1.4001056048597411E-3</c:v>
                </c:pt>
                <c:pt idx="1051">
                  <c:v>1.4002780506335748E-3</c:v>
                </c:pt>
                <c:pt idx="1052">
                  <c:v>1.4004570628988592E-3</c:v>
                </c:pt>
                <c:pt idx="1053">
                  <c:v>1.4006426482833729E-3</c:v>
                </c:pt>
                <c:pt idx="1054">
                  <c:v>1.4008348136008064E-3</c:v>
                </c:pt>
                <c:pt idx="1055">
                  <c:v>1.4010335659847151E-3</c:v>
                </c:pt>
                <c:pt idx="1056">
                  <c:v>1.4012389127573785E-3</c:v>
                </c:pt>
                <c:pt idx="1057">
                  <c:v>1.4014508615596806E-3</c:v>
                </c:pt>
                <c:pt idx="1058">
                  <c:v>1.4016694202080341E-3</c:v>
                </c:pt>
                <c:pt idx="1059">
                  <c:v>1.4018945968195336E-3</c:v>
                </c:pt>
                <c:pt idx="1060">
                  <c:v>1.4021263997557498E-3</c:v>
                </c:pt>
                <c:pt idx="1061">
                  <c:v>1.4023648375812426E-3</c:v>
                </c:pt>
                <c:pt idx="1062">
                  <c:v>1.4026099191979235E-3</c:v>
                </c:pt>
                <c:pt idx="1063">
                  <c:v>1.4028616537957493E-3</c:v>
                </c:pt>
                <c:pt idx="1064">
                  <c:v>1.4031200506053002E-3</c:v>
                </c:pt>
                <c:pt idx="1065">
                  <c:v>1.4033851193702696E-3</c:v>
                </c:pt>
                <c:pt idx="1066">
                  <c:v>1.4036568699390003E-3</c:v>
                </c:pt>
                <c:pt idx="1067">
                  <c:v>1.4039353124625153E-3</c:v>
                </c:pt>
                <c:pt idx="1068">
                  <c:v>1.4042204573598218E-3</c:v>
                </c:pt>
                <c:pt idx="1069">
                  <c:v>1.4045123152793394E-3</c:v>
                </c:pt>
                <c:pt idx="1070">
                  <c:v>1.4048108972559013E-3</c:v>
                </c:pt>
                <c:pt idx="1071">
                  <c:v>1.4051162143498227E-3</c:v>
                </c:pt>
                <c:pt idx="1072">
                  <c:v>1.4054282781698184E-3</c:v>
                </c:pt>
                <c:pt idx="1073">
                  <c:v>1.4057471002782221E-3</c:v>
                </c:pt>
                <c:pt idx="1074">
                  <c:v>1.4060726929361208E-3</c:v>
                </c:pt>
                <c:pt idx="1075">
                  <c:v>1.4064050681519729E-3</c:v>
                </c:pt>
                <c:pt idx="1076">
                  <c:v>1.406744238685329E-3</c:v>
                </c:pt>
                <c:pt idx="1077">
                  <c:v>1.4070902171133414E-3</c:v>
                </c:pt>
                <c:pt idx="1078">
                  <c:v>1.4074430168462969E-3</c:v>
                </c:pt>
                <c:pt idx="1079">
                  <c:v>1.4078026510216835E-3</c:v>
                </c:pt>
                <c:pt idx="1080">
                  <c:v>1.4081691333792459E-3</c:v>
                </c:pt>
                <c:pt idx="1081">
                  <c:v>1.4085424777275149E-3</c:v>
                </c:pt>
                <c:pt idx="1082">
                  <c:v>1.4089226983440622E-3</c:v>
                </c:pt>
                <c:pt idx="1083">
                  <c:v>1.4093098101893842E-3</c:v>
                </c:pt>
                <c:pt idx="1084">
                  <c:v>1.4097038270031576E-3</c:v>
                </c:pt>
                <c:pt idx="1085">
                  <c:v>1.4101047653303736E-3</c:v>
                </c:pt>
                <c:pt idx="1086">
                  <c:v>1.4105126366044656E-3</c:v>
                </c:pt>
                <c:pt idx="1087">
                  <c:v>1.4109274733619585E-3</c:v>
                </c:pt>
                <c:pt idx="1088">
                  <c:v>1.4046974454819141E-3</c:v>
                </c:pt>
                <c:pt idx="1089">
                  <c:v>1.4117780435145722E-3</c:v>
                </c:pt>
                <c:pt idx="1090">
                  <c:v>1.4122138085062503E-3</c:v>
                </c:pt>
                <c:pt idx="1091">
                  <c:v>1.412656604880329E-3</c:v>
                </c:pt>
                <c:pt idx="1092">
                  <c:v>1.4131064321813653E-3</c:v>
                </c:pt>
                <c:pt idx="1093">
                  <c:v>1.4135633122313355E-3</c:v>
                </c:pt>
                <c:pt idx="1094">
                  <c:v>1.4140272609814181E-3</c:v>
                </c:pt>
                <c:pt idx="1095">
                  <c:v>1.414498297676287E-3</c:v>
                </c:pt>
                <c:pt idx="1096">
                  <c:v>1.4149764399935235E-3</c:v>
                </c:pt>
                <c:pt idx="1097">
                  <c:v>1.415461706639166E-3</c:v>
                </c:pt>
                <c:pt idx="1098">
                  <c:v>1.4159541166177657E-3</c:v>
                </c:pt>
                <c:pt idx="1099">
                  <c:v>1.4164536891731346E-3</c:v>
                </c:pt>
                <c:pt idx="1100">
                  <c:v>1.4169604440735957E-3</c:v>
                </c:pt>
                <c:pt idx="1101">
                  <c:v>1.4174744009346691E-3</c:v>
                </c:pt>
                <c:pt idx="1102">
                  <c:v>1.4179955802421712E-3</c:v>
                </c:pt>
                <c:pt idx="1103">
                  <c:v>1.4185240023425127E-3</c:v>
                </c:pt>
                <c:pt idx="1104">
                  <c:v>1.4190596883753759E-3</c:v>
                </c:pt>
                <c:pt idx="1105">
                  <c:v>1.4196026593048703E-3</c:v>
                </c:pt>
                <c:pt idx="1106">
                  <c:v>1.4201529368566886E-3</c:v>
                </c:pt>
                <c:pt idx="1107">
                  <c:v>1.4207105427755918E-3</c:v>
                </c:pt>
                <c:pt idx="1108">
                  <c:v>1.4212754994304677E-3</c:v>
                </c:pt>
                <c:pt idx="1109">
                  <c:v>1.4218478292709026E-3</c:v>
                </c:pt>
                <c:pt idx="1110">
                  <c:v>1.4224275552554111E-3</c:v>
                </c:pt>
                <c:pt idx="1111">
                  <c:v>1.4230147006052015E-3</c:v>
                </c:pt>
                <c:pt idx="1112">
                  <c:v>1.4236092889591699E-3</c:v>
                </c:pt>
                <c:pt idx="1113">
                  <c:v>1.424211344266158E-3</c:v>
                </c:pt>
                <c:pt idx="1114">
                  <c:v>1.4248208908134745E-3</c:v>
                </c:pt>
                <c:pt idx="1115">
                  <c:v>1.4254379532925175E-3</c:v>
                </c:pt>
                <c:pt idx="1116">
                  <c:v>1.4260625567221118E-3</c:v>
                </c:pt>
                <c:pt idx="1117">
                  <c:v>1.4266947265337898E-3</c:v>
                </c:pt>
                <c:pt idx="1118">
                  <c:v>1.4273344884519626E-3</c:v>
                </c:pt>
                <c:pt idx="1119">
                  <c:v>1.4279818686517892E-3</c:v>
                </c:pt>
                <c:pt idx="1120">
                  <c:v>1.428636893608951E-3</c:v>
                </c:pt>
                <c:pt idx="1121">
                  <c:v>1.429299590273953E-3</c:v>
                </c:pt>
                <c:pt idx="1122">
                  <c:v>1.4299699858643141E-3</c:v>
                </c:pt>
                <c:pt idx="1123">
                  <c:v>1.4306481080909926E-3</c:v>
                </c:pt>
                <c:pt idx="1124">
                  <c:v>1.4313339849663237E-3</c:v>
                </c:pt>
                <c:pt idx="1125">
                  <c:v>1.4320276449769711E-3</c:v>
                </c:pt>
                <c:pt idx="1126">
                  <c:v>1.4327291169399924E-3</c:v>
                </c:pt>
                <c:pt idx="1127">
                  <c:v>1.4334384301188628E-3</c:v>
                </c:pt>
                <c:pt idx="1128">
                  <c:v>1.4341556141393989E-3</c:v>
                </c:pt>
                <c:pt idx="1129">
                  <c:v>1.4348806990833723E-3</c:v>
                </c:pt>
                <c:pt idx="1130">
                  <c:v>1.4356137154291288E-3</c:v>
                </c:pt>
                <c:pt idx="1131">
                  <c:v>1.4363546940469325E-3</c:v>
                </c:pt>
                <c:pt idx="1132">
                  <c:v>1.4371036662665299E-3</c:v>
                </c:pt>
                <c:pt idx="1133">
                  <c:v>1.4378606638180277E-3</c:v>
                </c:pt>
                <c:pt idx="1134">
                  <c:v>1.4386257188870836E-3</c:v>
                </c:pt>
                <c:pt idx="1135">
                  <c:v>1.4393988640579313E-3</c:v>
                </c:pt>
                <c:pt idx="1136">
                  <c:v>1.4401801323937317E-3</c:v>
                </c:pt>
                <c:pt idx="1137">
                  <c:v>1.4409695573693838E-3</c:v>
                </c:pt>
                <c:pt idx="1138">
                  <c:v>1.4417671729404816E-3</c:v>
                </c:pt>
                <c:pt idx="1139">
                  <c:v>1.4425730134791036E-3</c:v>
                </c:pt>
                <c:pt idx="1140">
                  <c:v>1.44338711384629E-3</c:v>
                </c:pt>
                <c:pt idx="1141">
                  <c:v>1.4442095093609843E-3</c:v>
                </c:pt>
                <c:pt idx="1142">
                  <c:v>1.4450402357937624E-3</c:v>
                </c:pt>
                <c:pt idx="1143">
                  <c:v>1.4458793294107384E-3</c:v>
                </c:pt>
                <c:pt idx="1144">
                  <c:v>1.4467268269443376E-3</c:v>
                </c:pt>
                <c:pt idx="1145">
                  <c:v>1.4475827656074962E-3</c:v>
                </c:pt>
                <c:pt idx="1146">
                  <c:v>1.4484471831200112E-3</c:v>
                </c:pt>
                <c:pt idx="1147">
                  <c:v>1.449320117681122E-3</c:v>
                </c:pt>
                <c:pt idx="1148">
                  <c:v>1.4502016079947994E-3</c:v>
                </c:pt>
                <c:pt idx="1149">
                  <c:v>1.4510916932696269E-3</c:v>
                </c:pt>
                <c:pt idx="1150">
                  <c:v>1.4519904132375857E-3</c:v>
                </c:pt>
                <c:pt idx="1151">
                  <c:v>1.4528978081382248E-3</c:v>
                </c:pt>
                <c:pt idx="1152">
                  <c:v>1.4538139187319343E-3</c:v>
                </c:pt>
                <c:pt idx="1153">
                  <c:v>1.4547387863199283E-3</c:v>
                </c:pt>
                <c:pt idx="1154">
                  <c:v>1.4556724527342232E-3</c:v>
                </c:pt>
                <c:pt idx="1155">
                  <c:v>1.4566149603511718E-3</c:v>
                </c:pt>
                <c:pt idx="1156">
                  <c:v>1.4575663520998631E-3</c:v>
                </c:pt>
                <c:pt idx="1157">
                  <c:v>1.4585266714492104E-3</c:v>
                </c:pt>
                <c:pt idx="1158">
                  <c:v>1.4594959624413617E-3</c:v>
                </c:pt>
                <c:pt idx="1159">
                  <c:v>1.4604742697066457E-3</c:v>
                </c:pt>
                <c:pt idx="1160">
                  <c:v>1.4614616384233969E-3</c:v>
                </c:pt>
                <c:pt idx="1161">
                  <c:v>1.46245811435942E-3</c:v>
                </c:pt>
                <c:pt idx="1162">
                  <c:v>1.4634637438698018E-3</c:v>
                </c:pt>
                <c:pt idx="1163">
                  <c:v>1.4644785739352814E-3</c:v>
                </c:pt>
                <c:pt idx="1164">
                  <c:v>1.4655026521029791E-3</c:v>
                </c:pt>
                <c:pt idx="1165">
                  <c:v>1.4665360265384781E-3</c:v>
                </c:pt>
                <c:pt idx="1166">
                  <c:v>1.4675787460467933E-3</c:v>
                </c:pt>
                <c:pt idx="1167">
                  <c:v>1.4686308600777994E-3</c:v>
                </c:pt>
                <c:pt idx="1168">
                  <c:v>1.4696924186800642E-3</c:v>
                </c:pt>
                <c:pt idx="1169">
                  <c:v>1.4707634725337304E-3</c:v>
                </c:pt>
                <c:pt idx="1170">
                  <c:v>1.4718440730163704E-3</c:v>
                </c:pt>
                <c:pt idx="1171">
                  <c:v>1.4729342721360099E-3</c:v>
                </c:pt>
                <c:pt idx="1172">
                  <c:v>1.4740341225878736E-3</c:v>
                </c:pt>
                <c:pt idx="1173">
                  <c:v>1.475143677723141E-3</c:v>
                </c:pt>
                <c:pt idx="1174">
                  <c:v>1.4762629916096517E-3</c:v>
                </c:pt>
                <c:pt idx="1175">
                  <c:v>1.4773921189798129E-3</c:v>
                </c:pt>
                <c:pt idx="1176">
                  <c:v>1.4785311152876927E-3</c:v>
                </c:pt>
                <c:pt idx="1177">
                  <c:v>1.4796800367013645E-3</c:v>
                </c:pt>
                <c:pt idx="1178">
                  <c:v>1.4808389401116738E-3</c:v>
                </c:pt>
                <c:pt idx="1179">
                  <c:v>1.4820078831295762E-3</c:v>
                </c:pt>
                <c:pt idx="1180">
                  <c:v>1.4831869241345196E-3</c:v>
                </c:pt>
                <c:pt idx="1181">
                  <c:v>1.484376122240073E-3</c:v>
                </c:pt>
                <c:pt idx="1182">
                  <c:v>1.4855755373177851E-3</c:v>
                </c:pt>
                <c:pt idx="1183">
                  <c:v>1.4867852300448302E-3</c:v>
                </c:pt>
                <c:pt idx="1184">
                  <c:v>1.488005261836038E-3</c:v>
                </c:pt>
                <c:pt idx="1185">
                  <c:v>1.4892356949454087E-3</c:v>
                </c:pt>
                <c:pt idx="1186">
                  <c:v>1.4904765924062435E-3</c:v>
                </c:pt>
                <c:pt idx="1187">
                  <c:v>1.4917280180738643E-3</c:v>
                </c:pt>
                <c:pt idx="1188">
                  <c:v>1.4929900366503635E-3</c:v>
                </c:pt>
                <c:pt idx="1189">
                  <c:v>1.4942627136448543E-3</c:v>
                </c:pt>
                <c:pt idx="1190">
                  <c:v>1.4955461154542023E-3</c:v>
                </c:pt>
                <c:pt idx="1191">
                  <c:v>1.496840309307823E-3</c:v>
                </c:pt>
                <c:pt idx="1192">
                  <c:v>1.4981453633441432E-3</c:v>
                </c:pt>
                <c:pt idx="1193">
                  <c:v>1.4994613465625483E-3</c:v>
                </c:pt>
                <c:pt idx="1194">
                  <c:v>1.5007883288813484E-3</c:v>
                </c:pt>
                <c:pt idx="1195">
                  <c:v>1.5021263811170007E-3</c:v>
                </c:pt>
                <c:pt idx="1196">
                  <c:v>1.5034755750402175E-3</c:v>
                </c:pt>
                <c:pt idx="1197">
                  <c:v>1.5048359833343722E-3</c:v>
                </c:pt>
                <c:pt idx="1198">
                  <c:v>1.5062076796602565E-3</c:v>
                </c:pt>
                <c:pt idx="1199">
                  <c:v>1.5075907386341374E-3</c:v>
                </c:pt>
                <c:pt idx="1200">
                  <c:v>1.5089852358640171E-3</c:v>
                </c:pt>
                <c:pt idx="1201">
                  <c:v>1.5103912479552703E-3</c:v>
                </c:pt>
                <c:pt idx="1202">
                  <c:v>1.5118088525236594E-3</c:v>
                </c:pt>
                <c:pt idx="1203">
                  <c:v>1.5132381282122905E-3</c:v>
                </c:pt>
                <c:pt idx="1204">
                  <c:v>1.5146791547085618E-3</c:v>
                </c:pt>
                <c:pt idx="1205">
                  <c:v>1.5161320127621248E-3</c:v>
                </c:pt>
                <c:pt idx="1206">
                  <c:v>1.5175967841988876E-3</c:v>
                </c:pt>
                <c:pt idx="1207">
                  <c:v>1.5190735519266052E-3</c:v>
                </c:pt>
                <c:pt idx="1208">
                  <c:v>1.5205623999781433E-3</c:v>
                </c:pt>
                <c:pt idx="1209">
                  <c:v>1.522063413495097E-3</c:v>
                </c:pt>
                <c:pt idx="1210">
                  <c:v>1.523576678777081E-3</c:v>
                </c:pt>
                <c:pt idx="1211">
                  <c:v>1.5251022832705138E-3</c:v>
                </c:pt>
                <c:pt idx="1212">
                  <c:v>1.526640315606376E-3</c:v>
                </c:pt>
                <c:pt idx="1213">
                  <c:v>1.5281908656084487E-3</c:v>
                </c:pt>
                <c:pt idx="1214">
                  <c:v>1.5297540243345751E-3</c:v>
                </c:pt>
                <c:pt idx="1215">
                  <c:v>1.5313298840269743E-3</c:v>
                </c:pt>
                <c:pt idx="1216">
                  <c:v>1.5329185382721949E-3</c:v>
                </c:pt>
                <c:pt idx="1217">
                  <c:v>1.5345200818288854E-3</c:v>
                </c:pt>
                <c:pt idx="1218">
                  <c:v>1.5361346108232143E-3</c:v>
                </c:pt>
                <c:pt idx="1219">
                  <c:v>1.5377622226344883E-3</c:v>
                </c:pt>
                <c:pt idx="1220">
                  <c:v>1.5394030160788359E-3</c:v>
                </c:pt>
                <c:pt idx="1221">
                  <c:v>1.5410570911803955E-3</c:v>
                </c:pt>
                <c:pt idx="1222">
                  <c:v>1.5427245495070905E-3</c:v>
                </c:pt>
                <c:pt idx="1223">
                  <c:v>1.5444054939413819E-3</c:v>
                </c:pt>
                <c:pt idx="1224">
                  <c:v>1.5461000287541786E-3</c:v>
                </c:pt>
                <c:pt idx="1225">
                  <c:v>1.5478082597408644E-3</c:v>
                </c:pt>
                <c:pt idx="1226">
                  <c:v>1.5495302941306399E-3</c:v>
                </c:pt>
                <c:pt idx="1227">
                  <c:v>1.5512662406714269E-3</c:v>
                </c:pt>
                <c:pt idx="1228">
                  <c:v>1.5530162096067258E-3</c:v>
                </c:pt>
                <c:pt idx="1229">
                  <c:v>1.554780312751204E-3</c:v>
                </c:pt>
                <c:pt idx="1230">
                  <c:v>1.5565586634771918E-3</c:v>
                </c:pt>
                <c:pt idx="1231">
                  <c:v>1.5583513767708688E-3</c:v>
                </c:pt>
                <c:pt idx="1232">
                  <c:v>1.5601585692188852E-3</c:v>
                </c:pt>
                <c:pt idx="1233">
                  <c:v>1.5619803591147116E-3</c:v>
                </c:pt>
                <c:pt idx="1234">
                  <c:v>1.563816866350464E-3</c:v>
                </c:pt>
                <c:pt idx="1235">
                  <c:v>1.5656682126382389E-3</c:v>
                </c:pt>
                <c:pt idx="1236">
                  <c:v>1.5675345213181256E-3</c:v>
                </c:pt>
                <c:pt idx="1237">
                  <c:v>1.5694159175989497E-3</c:v>
                </c:pt>
                <c:pt idx="1238">
                  <c:v>1.5713125284078444E-3</c:v>
                </c:pt>
                <c:pt idx="1239">
                  <c:v>1.5732244825895358E-3</c:v>
                </c:pt>
                <c:pt idx="1240">
                  <c:v>1.5751519107760365E-3</c:v>
                </c:pt>
                <c:pt idx="1241">
                  <c:v>1.5770949455586299E-3</c:v>
                </c:pt>
                <c:pt idx="1242">
                  <c:v>1.5790537214005035E-3</c:v>
                </c:pt>
                <c:pt idx="1243">
                  <c:v>1.5810283747994959E-3</c:v>
                </c:pt>
                <c:pt idx="1244">
                  <c:v>1.5830190442052757E-3</c:v>
                </c:pt>
                <c:pt idx="1245">
                  <c:v>1.5850258701069694E-3</c:v>
                </c:pt>
                <c:pt idx="1246">
                  <c:v>1.5870489950976906E-3</c:v>
                </c:pt>
                <c:pt idx="1247">
                  <c:v>1.5890885638358174E-3</c:v>
                </c:pt>
                <c:pt idx="1248">
                  <c:v>1.5911447232052395E-3</c:v>
                </c:pt>
                <c:pt idx="1249">
                  <c:v>1.5932176221675556E-3</c:v>
                </c:pt>
                <c:pt idx="1250">
                  <c:v>1.5953074120203582E-3</c:v>
                </c:pt>
                <c:pt idx="1251">
                  <c:v>1.5974142462357199E-3</c:v>
                </c:pt>
                <c:pt idx="1252">
                  <c:v>1.5995382807061486E-3</c:v>
                </c:pt>
                <c:pt idx="1253">
                  <c:v>1.6016796735540391E-3</c:v>
                </c:pt>
                <c:pt idx="1254">
                  <c:v>1.6038385854049723E-3</c:v>
                </c:pt>
                <c:pt idx="1255">
                  <c:v>1.6060151792410694E-3</c:v>
                </c:pt>
                <c:pt idx="1256">
                  <c:v>1.6082096206228222E-3</c:v>
                </c:pt>
                <c:pt idx="1257">
                  <c:v>1.6104220775642469E-3</c:v>
                </c:pt>
                <c:pt idx="1258">
                  <c:v>1.6126527207017756E-3</c:v>
                </c:pt>
                <c:pt idx="1259">
                  <c:v>1.6149017232913634E-3</c:v>
                </c:pt>
                <c:pt idx="1260">
                  <c:v>1.6171692612789912E-3</c:v>
                </c:pt>
                <c:pt idx="1261">
                  <c:v>1.6194555133777319E-3</c:v>
                </c:pt>
                <c:pt idx="1262">
                  <c:v>1.621760660979325E-3</c:v>
                </c:pt>
                <c:pt idx="1263">
                  <c:v>1.6240848884574003E-3</c:v>
                </c:pt>
                <c:pt idx="1264">
                  <c:v>1.6264283829354003E-3</c:v>
                </c:pt>
                <c:pt idx="1265">
                  <c:v>1.6287913346814192E-3</c:v>
                </c:pt>
                <c:pt idx="1266">
                  <c:v>1.6311739367192773E-3</c:v>
                </c:pt>
                <c:pt idx="1267">
                  <c:v>1.6335763853972676E-3</c:v>
                </c:pt>
                <c:pt idx="1268">
                  <c:v>1.6359988799430202E-3</c:v>
                </c:pt>
                <c:pt idx="1269">
                  <c:v>1.6384416230784044E-3</c:v>
                </c:pt>
                <c:pt idx="1270">
                  <c:v>1.6409048204489962E-3</c:v>
                </c:pt>
                <c:pt idx="1271">
                  <c:v>1.6433886812922849E-3</c:v>
                </c:pt>
                <c:pt idx="1272">
                  <c:v>1.6458934180183275E-3</c:v>
                </c:pt>
                <c:pt idx="1273">
                  <c:v>1.6484192467132747E-3</c:v>
                </c:pt>
                <c:pt idx="1274">
                  <c:v>1.6509663868249003E-3</c:v>
                </c:pt>
                <c:pt idx="1275">
                  <c:v>1.6535350614146674E-3</c:v>
                </c:pt>
                <c:pt idx="1276">
                  <c:v>1.6561254972881228E-3</c:v>
                </c:pt>
                <c:pt idx="1277">
                  <c:v>1.6587379248947836E-3</c:v>
                </c:pt>
                <c:pt idx="1278">
                  <c:v>1.6613725787773788E-3</c:v>
                </c:pt>
                <c:pt idx="1279">
                  <c:v>1.6640296968709726E-3</c:v>
                </c:pt>
                <c:pt idx="1280">
                  <c:v>1.6667095217060002E-3</c:v>
                </c:pt>
                <c:pt idx="1281">
                  <c:v>1.6694122992185578E-3</c:v>
                </c:pt>
                <c:pt idx="1282">
                  <c:v>1.6721382804371274E-3</c:v>
                </c:pt>
                <c:pt idx="1283">
                  <c:v>1.6748877193959403E-3</c:v>
                </c:pt>
                <c:pt idx="1284">
                  <c:v>1.6776608757196234E-3</c:v>
                </c:pt>
                <c:pt idx="1285">
                  <c:v>1.6804580121689454E-3</c:v>
                </c:pt>
                <c:pt idx="1286">
                  <c:v>1.6832793976613825E-3</c:v>
                </c:pt>
                <c:pt idx="1287">
                  <c:v>1.6861253039456873E-3</c:v>
                </c:pt>
                <c:pt idx="1288">
                  <c:v>1.688996008910875E-3</c:v>
                </c:pt>
                <c:pt idx="1289">
                  <c:v>1.6918917939986924E-3</c:v>
                </c:pt>
                <c:pt idx="1290">
                  <c:v>1.6948129470235158E-3</c:v>
                </c:pt>
                <c:pt idx="1291">
                  <c:v>1.6977597603997888E-3</c:v>
                </c:pt>
                <c:pt idx="1292">
                  <c:v>1.7007325297107541E-3</c:v>
                </c:pt>
                <c:pt idx="1293">
                  <c:v>1.7037315597353366E-3</c:v>
                </c:pt>
                <c:pt idx="1294">
                  <c:v>1.7067571512290136E-3</c:v>
                </c:pt>
                <c:pt idx="1295">
                  <c:v>1.7098096538612504E-3</c:v>
                </c:pt>
                <c:pt idx="1296">
                  <c:v>0.72629832816167572</c:v>
                </c:pt>
                <c:pt idx="1297">
                  <c:v>1.7159965410052335E-3</c:v>
                </c:pt>
                <c:pt idx="1298">
                  <c:v>1.719131569488992E-3</c:v>
                </c:pt>
                <c:pt idx="1299">
                  <c:v>1.7222948241907851E-3</c:v>
                </c:pt>
                <c:pt idx="1300">
                  <c:v>1.7254866049624474E-3</c:v>
                </c:pt>
                <c:pt idx="1301">
                  <c:v>1.7287072728603586E-3</c:v>
                </c:pt>
                <c:pt idx="1302">
                  <c:v>1.7319571782601292E-3</c:v>
                </c:pt>
                <c:pt idx="1303">
                  <c:v>1.7352366867810114E-3</c:v>
                </c:pt>
                <c:pt idx="1304">
                  <c:v>1.7385461650301604E-3</c:v>
                </c:pt>
                <c:pt idx="1305">
                  <c:v>1.7418859894640802E-3</c:v>
                </c:pt>
                <c:pt idx="1306">
                  <c:v>1.7452565427008059E-3</c:v>
                </c:pt>
                <c:pt idx="1307">
                  <c:v>1.7486582150179598E-3</c:v>
                </c:pt>
                <c:pt idx="1308">
                  <c:v>1.752091404059828E-3</c:v>
                </c:pt>
                <c:pt idx="1309">
                  <c:v>1.7555565143801861E-3</c:v>
                </c:pt>
                <c:pt idx="1310">
                  <c:v>1.7590539592843479E-3</c:v>
                </c:pt>
                <c:pt idx="1311">
                  <c:v>1.7625841591936717E-3</c:v>
                </c:pt>
                <c:pt idx="1312">
                  <c:v>1.7661475435497606E-3</c:v>
                </c:pt>
                <c:pt idx="1313">
                  <c:v>1.7697445491024878E-3</c:v>
                </c:pt>
                <c:pt idx="1314">
                  <c:v>1.7733756221318139E-3</c:v>
                </c:pt>
                <c:pt idx="1315">
                  <c:v>1.7770412168995702E-3</c:v>
                </c:pt>
                <c:pt idx="1316">
                  <c:v>1.78074179741649E-3</c:v>
                </c:pt>
                <c:pt idx="1317">
                  <c:v>1.7844778361435628E-3</c:v>
                </c:pt>
                <c:pt idx="1318">
                  <c:v>1.7882498155747434E-3</c:v>
                </c:pt>
                <c:pt idx="1319">
                  <c:v>1.7920582274799719E-3</c:v>
                </c:pt>
                <c:pt idx="1320">
                  <c:v>1.7959035739038456E-3</c:v>
                </c:pt>
                <c:pt idx="1321">
                  <c:v>1.7997863667971942E-3</c:v>
                </c:pt>
                <c:pt idx="1322">
                  <c:v>1.8037071286673152E-3</c:v>
                </c:pt>
                <c:pt idx="1323">
                  <c:v>1.807666392733053E-3</c:v>
                </c:pt>
                <c:pt idx="1324">
                  <c:v>1.8116647031846008E-3</c:v>
                </c:pt>
                <c:pt idx="1325">
                  <c:v>1.8157026155669624E-3</c:v>
                </c:pt>
                <c:pt idx="1326">
                  <c:v>1.8197806968238079E-3</c:v>
                </c:pt>
                <c:pt idx="1327">
                  <c:v>1.8238995259862122E-3</c:v>
                </c:pt>
                <c:pt idx="1328">
                  <c:v>1.828059694089193E-3</c:v>
                </c:pt>
                <c:pt idx="1329">
                  <c:v>1.8322618049104336E-3</c:v>
                </c:pt>
                <c:pt idx="1330">
                  <c:v>1.8365064748245299E-3</c:v>
                </c:pt>
                <c:pt idx="1331">
                  <c:v>1.8407943336458158E-3</c:v>
                </c:pt>
                <c:pt idx="1332">
                  <c:v>1.845126024557127E-3</c:v>
                </c:pt>
                <c:pt idx="1333">
                  <c:v>1.8495022048680351E-3</c:v>
                </c:pt>
                <c:pt idx="1334">
                  <c:v>1.8539235460137506E-3</c:v>
                </c:pt>
                <c:pt idx="1335">
                  <c:v>1.8583907342798623E-3</c:v>
                </c:pt>
                <c:pt idx="1336">
                  <c:v>1.8629044709775225E-3</c:v>
                </c:pt>
                <c:pt idx="1337">
                  <c:v>1.8674654730479741E-3</c:v>
                </c:pt>
                <c:pt idx="1338">
                  <c:v>1.872074473340311E-3</c:v>
                </c:pt>
                <c:pt idx="1339">
                  <c:v>1.8767322211476454E-3</c:v>
                </c:pt>
                <c:pt idx="1340">
                  <c:v>1.8814394826910702E-3</c:v>
                </c:pt>
                <c:pt idx="1341">
                  <c:v>1.8861970415295617E-3</c:v>
                </c:pt>
                <c:pt idx="1342">
                  <c:v>1.8910056991630609E-3</c:v>
                </c:pt>
                <c:pt idx="1343">
                  <c:v>1.895866275394921E-3</c:v>
                </c:pt>
                <c:pt idx="1344">
                  <c:v>1.9007796090640457E-3</c:v>
                </c:pt>
                <c:pt idx="1345">
                  <c:v>1.9057465584046151E-3</c:v>
                </c:pt>
                <c:pt idx="1346">
                  <c:v>1.9107680018210511E-3</c:v>
                </c:pt>
                <c:pt idx="1347">
                  <c:v>1.915844838239105E-3</c:v>
                </c:pt>
                <c:pt idx="1348">
                  <c:v>1.9209779879815147E-3</c:v>
                </c:pt>
                <c:pt idx="1349">
                  <c:v>1.9261683931831584E-3</c:v>
                </c:pt>
                <c:pt idx="1350">
                  <c:v>1.9314170186420106E-3</c:v>
                </c:pt>
                <c:pt idx="1351">
                  <c:v>1.936724852330199E-3</c:v>
                </c:pt>
                <c:pt idx="1352">
                  <c:v>1.942092906237046E-3</c:v>
                </c:pt>
                <c:pt idx="1353">
                  <c:v>1.9475222170506489E-3</c:v>
                </c:pt>
                <c:pt idx="1354">
                  <c:v>1.953013846926801E-3</c:v>
                </c:pt>
                <c:pt idx="1355">
                  <c:v>1.9585688842849924E-3</c:v>
                </c:pt>
                <c:pt idx="1356">
                  <c:v>1.9641884446190338E-3</c:v>
                </c:pt>
                <c:pt idx="1357">
                  <c:v>1.9698736713970699E-3</c:v>
                </c:pt>
                <c:pt idx="1358">
                  <c:v>1.9756257368856263E-3</c:v>
                </c:pt>
                <c:pt idx="1359">
                  <c:v>1.9814458431475965E-3</c:v>
                </c:pt>
                <c:pt idx="1360">
                  <c:v>1.9873352228679179E-3</c:v>
                </c:pt>
                <c:pt idx="1361">
                  <c:v>1.9932951405769559E-3</c:v>
                </c:pt>
                <c:pt idx="1362">
                  <c:v>1.9993268933821504E-3</c:v>
                </c:pt>
                <c:pt idx="1363">
                  <c:v>2.005431812333449E-3</c:v>
                </c:pt>
                <c:pt idx="1364">
                  <c:v>2.011611263342936E-3</c:v>
                </c:pt>
                <c:pt idx="1365">
                  <c:v>2.0178666484381089E-3</c:v>
                </c:pt>
                <c:pt idx="1366">
                  <c:v>2.0241994069312213E-3</c:v>
                </c:pt>
                <c:pt idx="1367">
                  <c:v>2.0306110167197691E-3</c:v>
                </c:pt>
                <c:pt idx="1368">
                  <c:v>2.0371029955627332E-3</c:v>
                </c:pt>
                <c:pt idx="1369">
                  <c:v>2.0436769024357341E-3</c:v>
                </c:pt>
                <c:pt idx="1370">
                  <c:v>2.0503343389646563E-3</c:v>
                </c:pt>
                <c:pt idx="1371">
                  <c:v>2.0570769509601892E-3</c:v>
                </c:pt>
                <c:pt idx="1372">
                  <c:v>2.0639064298434979E-3</c:v>
                </c:pt>
                <c:pt idx="1373">
                  <c:v>2.0708245143577723E-3</c:v>
                </c:pt>
                <c:pt idx="1374">
                  <c:v>2.0778329921684311E-3</c:v>
                </c:pt>
                <c:pt idx="1375">
                  <c:v>2.0849337016610819E-3</c:v>
                </c:pt>
                <c:pt idx="1376">
                  <c:v>2.0921285337671641E-3</c:v>
                </c:pt>
                <c:pt idx="1377">
                  <c:v>2.0994194338028026E-3</c:v>
                </c:pt>
                <c:pt idx="1378">
                  <c:v>2.1068084035285005E-3</c:v>
                </c:pt>
                <c:pt idx="1379">
                  <c:v>2.1142975031798925E-3</c:v>
                </c:pt>
                <c:pt idx="1380">
                  <c:v>2.1218888536498033E-3</c:v>
                </c:pt>
                <c:pt idx="1381">
                  <c:v>2.1295846387308741E-3</c:v>
                </c:pt>
                <c:pt idx="1382">
                  <c:v>2.1373871075082555E-3</c:v>
                </c:pt>
                <c:pt idx="1383">
                  <c:v>2.14529857681815E-3</c:v>
                </c:pt>
                <c:pt idx="1384">
                  <c:v>2.1533214338232695E-3</c:v>
                </c:pt>
                <c:pt idx="1385">
                  <c:v>2.1614581387460721E-3</c:v>
                </c:pt>
                <c:pt idx="1386">
                  <c:v>2.169711227664978E-3</c:v>
                </c:pt>
                <c:pt idx="1387">
                  <c:v>2.1780833155162285E-3</c:v>
                </c:pt>
                <c:pt idx="1388">
                  <c:v>2.1865770991660854E-3</c:v>
                </c:pt>
                <c:pt idx="1389">
                  <c:v>2.1951953606993658E-3</c:v>
                </c:pt>
                <c:pt idx="1390">
                  <c:v>2.203940970776092E-3</c:v>
                </c:pt>
                <c:pt idx="1391">
                  <c:v>2.2128168922880562E-3</c:v>
                </c:pt>
                <c:pt idx="1392">
                  <c:v>2.2218261840122257E-3</c:v>
                </c:pt>
                <c:pt idx="1393">
                  <c:v>2.2309720046182436E-3</c:v>
                </c:pt>
                <c:pt idx="1394">
                  <c:v>2.240257616779066E-3</c:v>
                </c:pt>
                <c:pt idx="1395">
                  <c:v>2.2496863914987122E-3</c:v>
                </c:pt>
                <c:pt idx="1396">
                  <c:v>2.2592618126720046E-3</c:v>
                </c:pt>
                <c:pt idx="1397">
                  <c:v>2.2689874818798855E-3</c:v>
                </c:pt>
                <c:pt idx="1398">
                  <c:v>2.2788671234260701E-3</c:v>
                </c:pt>
              </c:numCache>
            </c:numRef>
          </c:yVal>
          <c:smooth val="1"/>
        </c:ser>
        <c:axId val="109112704"/>
        <c:axId val="109377024"/>
      </c:scatterChart>
      <c:valAx>
        <c:axId val="109112704"/>
        <c:scaling>
          <c:orientation val="minMax"/>
        </c:scaling>
        <c:axPos val="b"/>
        <c:majorGridlines/>
        <c:minorGridlines/>
        <c:title>
          <c:tx>
            <c:rich>
              <a:bodyPr/>
              <a:lstStyle/>
              <a:p>
                <a:pPr>
                  <a:defRPr/>
                </a:pPr>
                <a:r>
                  <a:rPr lang="en-IE"/>
                  <a:t>Frequency (Hz)</a:t>
                </a:r>
              </a:p>
            </c:rich>
          </c:tx>
          <c:layout/>
        </c:title>
        <c:numFmt formatCode="General" sourceLinked="1"/>
        <c:tickLblPos val="nextTo"/>
        <c:crossAx val="109377024"/>
        <c:crosses val="autoZero"/>
        <c:crossBetween val="midCat"/>
        <c:majorUnit val="1000"/>
      </c:valAx>
      <c:valAx>
        <c:axId val="109377024"/>
        <c:scaling>
          <c:orientation val="minMax"/>
          <c:min val="0"/>
        </c:scaling>
        <c:axPos val="l"/>
        <c:minorGridlines/>
        <c:title>
          <c:tx>
            <c:rich>
              <a:bodyPr rot="-5400000" vert="horz"/>
              <a:lstStyle/>
              <a:p>
                <a:pPr>
                  <a:defRPr/>
                </a:pPr>
                <a:r>
                  <a:rPr lang="en-IE"/>
                  <a:t>Voltage (V)</a:t>
                </a:r>
              </a:p>
            </c:rich>
          </c:tx>
          <c:layout/>
        </c:title>
        <c:numFmt formatCode="General" sourceLinked="1"/>
        <c:tickLblPos val="nextTo"/>
        <c:crossAx val="109112704"/>
        <c:crosses val="autoZero"/>
        <c:crossBetween val="midCat"/>
      </c:valAx>
    </c:plotArea>
    <c:plotVisOnly val="1"/>
  </c:chart>
  <c:spPr>
    <a:ln>
      <a:noFill/>
    </a:ln>
  </c:spPr>
</c:chartSpace>
</file>

<file path=xl/charts/chart20.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0.13096062992125976"/>
          <c:y val="5.1400554097404488E-2"/>
          <c:w val="0.80309492563429574"/>
          <c:h val="0.79264617964421114"/>
        </c:manualLayout>
      </c:layout>
      <c:scatterChart>
        <c:scatterStyle val="smoothMarker"/>
        <c:ser>
          <c:idx val="0"/>
          <c:order val="0"/>
          <c:marker>
            <c:symbol val="none"/>
          </c:marker>
          <c:xVal>
            <c:numRef>
              <c:f>'Filtering Calculations'!$Y$3:$Y$42</c:f>
              <c:numCache>
                <c:formatCode>0</c:formatCode>
                <c:ptCount val="40"/>
                <c:pt idx="0">
                  <c:v>1</c:v>
                </c:pt>
                <c:pt idx="1">
                  <c:v>40</c:v>
                </c:pt>
                <c:pt idx="2">
                  <c:v>80</c:v>
                </c:pt>
                <c:pt idx="3">
                  <c:v>100</c:v>
                </c:pt>
                <c:pt idx="4">
                  <c:v>200</c:v>
                </c:pt>
                <c:pt idx="5">
                  <c:v>300</c:v>
                </c:pt>
                <c:pt idx="6">
                  <c:v>400</c:v>
                </c:pt>
                <c:pt idx="7">
                  <c:v>500</c:v>
                </c:pt>
                <c:pt idx="8">
                  <c:v>600</c:v>
                </c:pt>
                <c:pt idx="9">
                  <c:v>700</c:v>
                </c:pt>
                <c:pt idx="10">
                  <c:v>800</c:v>
                </c:pt>
                <c:pt idx="11">
                  <c:v>900</c:v>
                </c:pt>
                <c:pt idx="12">
                  <c:v>1000</c:v>
                </c:pt>
                <c:pt idx="13">
                  <c:v>2000</c:v>
                </c:pt>
                <c:pt idx="14">
                  <c:v>3000</c:v>
                </c:pt>
                <c:pt idx="15">
                  <c:v>4000</c:v>
                </c:pt>
                <c:pt idx="16">
                  <c:v>5000</c:v>
                </c:pt>
                <c:pt idx="17">
                  <c:v>6000</c:v>
                </c:pt>
                <c:pt idx="18">
                  <c:v>7000</c:v>
                </c:pt>
                <c:pt idx="19">
                  <c:v>8000</c:v>
                </c:pt>
                <c:pt idx="20">
                  <c:v>9000</c:v>
                </c:pt>
                <c:pt idx="21">
                  <c:v>10000</c:v>
                </c:pt>
                <c:pt idx="22">
                  <c:v>20000</c:v>
                </c:pt>
                <c:pt idx="23">
                  <c:v>30000</c:v>
                </c:pt>
                <c:pt idx="24">
                  <c:v>40000</c:v>
                </c:pt>
                <c:pt idx="25">
                  <c:v>50000</c:v>
                </c:pt>
                <c:pt idx="26">
                  <c:v>60000</c:v>
                </c:pt>
                <c:pt idx="27">
                  <c:v>70000</c:v>
                </c:pt>
                <c:pt idx="28">
                  <c:v>80000</c:v>
                </c:pt>
                <c:pt idx="29">
                  <c:v>90000</c:v>
                </c:pt>
                <c:pt idx="30">
                  <c:v>100000</c:v>
                </c:pt>
                <c:pt idx="31">
                  <c:v>200000</c:v>
                </c:pt>
                <c:pt idx="32">
                  <c:v>300000</c:v>
                </c:pt>
                <c:pt idx="33">
                  <c:v>400000</c:v>
                </c:pt>
                <c:pt idx="34">
                  <c:v>500000</c:v>
                </c:pt>
                <c:pt idx="35">
                  <c:v>600000</c:v>
                </c:pt>
                <c:pt idx="36">
                  <c:v>700000</c:v>
                </c:pt>
                <c:pt idx="37">
                  <c:v>800000</c:v>
                </c:pt>
                <c:pt idx="38">
                  <c:v>900000</c:v>
                </c:pt>
                <c:pt idx="39">
                  <c:v>1000000</c:v>
                </c:pt>
              </c:numCache>
            </c:numRef>
          </c:xVal>
          <c:yVal>
            <c:numRef>
              <c:f>'Filtering Calculations'!$Z$3:$Z$42</c:f>
              <c:numCache>
                <c:formatCode>General</c:formatCode>
                <c:ptCount val="40"/>
                <c:pt idx="0">
                  <c:v>9.482409155093401E-11</c:v>
                </c:pt>
                <c:pt idx="1">
                  <c:v>6.0687418591480211E-6</c:v>
                </c:pt>
                <c:pt idx="2">
                  <c:v>4.8549934816859771E-5</c:v>
                </c:pt>
                <c:pt idx="3">
                  <c:v>9.4824091124623457E-5</c:v>
                </c:pt>
                <c:pt idx="4">
                  <c:v>7.5859251413656654E-4</c:v>
                </c:pt>
                <c:pt idx="5">
                  <c:v>2.5602420808459908E-3</c:v>
                </c:pt>
                <c:pt idx="6">
                  <c:v>6.0686301075947892E-3</c:v>
                </c:pt>
                <c:pt idx="7">
                  <c:v>1.1852178893806443E-2</c:v>
                </c:pt>
                <c:pt idx="8">
                  <c:v>2.0477708898184756E-2</c:v>
                </c:pt>
                <c:pt idx="9">
                  <c:v>3.2507473870537387E-2</c:v>
                </c:pt>
                <c:pt idx="10">
                  <c:v>4.8492817394886603E-2</c:v>
                </c:pt>
                <c:pt idx="11">
                  <c:v>6.8962190872229601E-2</c:v>
                </c:pt>
                <c:pt idx="12">
                  <c:v>9.4400634544270903E-2</c:v>
                </c:pt>
                <c:pt idx="13">
                  <c:v>0.60437234385007244</c:v>
                </c:pt>
                <c:pt idx="14">
                  <c:v>0.93146941296204033</c:v>
                </c:pt>
                <c:pt idx="15">
                  <c:v>0.98669432593629725</c:v>
                </c:pt>
                <c:pt idx="16">
                  <c:v>0.99646001251030936</c:v>
                </c:pt>
                <c:pt idx="17">
                  <c:v>0.99881026691067598</c:v>
                </c:pt>
                <c:pt idx="18">
                  <c:v>0.99952767970298906</c:v>
                </c:pt>
                <c:pt idx="19">
                  <c:v>0.99978794205887889</c:v>
                </c:pt>
                <c:pt idx="20">
                  <c:v>0.99989538127832001</c:v>
                </c:pt>
                <c:pt idx="21">
                  <c:v>0.99994439723356565</c:v>
                </c:pt>
                <c:pt idx="22">
                  <c:v>0.99999913113544059</c:v>
                </c:pt>
                <c:pt idx="23">
                  <c:v>0.99999992372099045</c:v>
                </c:pt>
                <c:pt idx="24">
                  <c:v>0.99999998642397392</c:v>
                </c:pt>
                <c:pt idx="25">
                  <c:v>0.99999999644112614</c:v>
                </c:pt>
                <c:pt idx="26">
                  <c:v>0.9999999988081405</c:v>
                </c:pt>
                <c:pt idx="27">
                  <c:v>0.99999999952734497</c:v>
                </c:pt>
                <c:pt idx="28">
                  <c:v>0.99999999978787457</c:v>
                </c:pt>
                <c:pt idx="29">
                  <c:v>0.99999999989536481</c:v>
                </c:pt>
                <c:pt idx="30">
                  <c:v>0.99999999994439248</c:v>
                </c:pt>
                <c:pt idx="31">
                  <c:v>0.99999999999913114</c:v>
                </c:pt>
                <c:pt idx="32">
                  <c:v>0.99999999999992362</c:v>
                </c:pt>
                <c:pt idx="33">
                  <c:v>0.99999999999998646</c:v>
                </c:pt>
                <c:pt idx="34">
                  <c:v>0.99999999999999645</c:v>
                </c:pt>
                <c:pt idx="35">
                  <c:v>0.99999999999999867</c:v>
                </c:pt>
                <c:pt idx="36">
                  <c:v>0.99999999999999956</c:v>
                </c:pt>
                <c:pt idx="37">
                  <c:v>0.99999999999999978</c:v>
                </c:pt>
                <c:pt idx="38">
                  <c:v>1</c:v>
                </c:pt>
                <c:pt idx="39">
                  <c:v>1</c:v>
                </c:pt>
              </c:numCache>
            </c:numRef>
          </c:yVal>
          <c:smooth val="1"/>
        </c:ser>
        <c:ser>
          <c:idx val="1"/>
          <c:order val="1"/>
          <c:spPr>
            <a:ln w="19050">
              <a:prstDash val="dashDot"/>
            </a:ln>
          </c:spPr>
          <c:marker>
            <c:symbol val="none"/>
          </c:marker>
          <c:xVal>
            <c:numRef>
              <c:f>'Butterworth High Pass'!$C$8:$C$9</c:f>
              <c:numCache>
                <c:formatCode>0</c:formatCode>
                <c:ptCount val="2"/>
                <c:pt idx="0">
                  <c:v>2192.9417864293337</c:v>
                </c:pt>
                <c:pt idx="1">
                  <c:v>2192.9417864293337</c:v>
                </c:pt>
              </c:numCache>
            </c:numRef>
          </c:xVal>
          <c:yVal>
            <c:numRef>
              <c:f>'Butterworth High Pass'!$B$8:$B$9</c:f>
              <c:numCache>
                <c:formatCode>General</c:formatCode>
                <c:ptCount val="2"/>
                <c:pt idx="0">
                  <c:v>0</c:v>
                </c:pt>
                <c:pt idx="1">
                  <c:v>1</c:v>
                </c:pt>
              </c:numCache>
            </c:numRef>
          </c:yVal>
          <c:smooth val="1"/>
        </c:ser>
        <c:axId val="143893248"/>
        <c:axId val="143895168"/>
      </c:scatterChart>
      <c:valAx>
        <c:axId val="143893248"/>
        <c:scaling>
          <c:logBase val="10"/>
          <c:orientation val="minMax"/>
        </c:scaling>
        <c:axPos val="b"/>
        <c:minorGridlines/>
        <c:title>
          <c:tx>
            <c:rich>
              <a:bodyPr/>
              <a:lstStyle/>
              <a:p>
                <a:pPr>
                  <a:defRPr/>
                </a:pPr>
                <a:r>
                  <a:rPr lang="en-IE"/>
                  <a:t>Frequency (Hz)</a:t>
                </a:r>
              </a:p>
            </c:rich>
          </c:tx>
          <c:layout>
            <c:manualLayout>
              <c:xMode val="edge"/>
              <c:yMode val="edge"/>
              <c:x val="0.4297233158355207"/>
              <c:y val="0.91571741032371001"/>
            </c:manualLayout>
          </c:layout>
        </c:title>
        <c:numFmt formatCode="0" sourceLinked="1"/>
        <c:tickLblPos val="nextTo"/>
        <c:crossAx val="143895168"/>
        <c:crosses val="autoZero"/>
        <c:crossBetween val="midCat"/>
      </c:valAx>
      <c:valAx>
        <c:axId val="143895168"/>
        <c:scaling>
          <c:orientation val="minMax"/>
          <c:max val="1"/>
          <c:min val="0"/>
        </c:scaling>
        <c:axPos val="l"/>
        <c:majorGridlines/>
        <c:title>
          <c:tx>
            <c:rich>
              <a:bodyPr rot="-5400000" vert="horz"/>
              <a:lstStyle/>
              <a:p>
                <a:pPr>
                  <a:defRPr/>
                </a:pPr>
                <a:r>
                  <a:rPr lang="en-US"/>
                  <a:t>|Av|</a:t>
                </a:r>
              </a:p>
            </c:rich>
          </c:tx>
          <c:layout>
            <c:manualLayout>
              <c:xMode val="edge"/>
              <c:yMode val="edge"/>
              <c:x val="5.5555555555555558E-3"/>
              <c:y val="0.37760790317876947"/>
            </c:manualLayout>
          </c:layout>
        </c:title>
        <c:numFmt formatCode="#,##0.0" sourceLinked="0"/>
        <c:tickLblPos val="nextTo"/>
        <c:crossAx val="143893248"/>
        <c:crosses val="autoZero"/>
        <c:crossBetween val="midCat"/>
      </c:valAx>
    </c:plotArea>
    <c:plotVisOnly val="1"/>
  </c:chart>
  <c:printSettings>
    <c:headerFooter/>
    <c:pageMargins b="0.75000000000000033" l="0.70000000000000029" r="0.70000000000000029" t="0.75000000000000033" header="0.30000000000000016" footer="0.30000000000000016"/>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8.4274607854113032E-2"/>
          <c:y val="3.3191389192942788E-2"/>
          <c:w val="0.7403303852421288"/>
          <c:h val="0.93361722161411465"/>
        </c:manualLayout>
      </c:layout>
      <c:scatterChart>
        <c:scatterStyle val="smoothMarker"/>
        <c:ser>
          <c:idx val="0"/>
          <c:order val="0"/>
          <c:tx>
            <c:v>Noisy Signal</c:v>
          </c:tx>
          <c:marker>
            <c:symbol val="none"/>
          </c:marker>
          <c:xVal>
            <c:numRef>
              <c:f>Calculations!$A$3:$A$210</c:f>
              <c:numCache>
                <c:formatCode>0.0E+00</c:formatCode>
                <c:ptCount val="208"/>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pt idx="89">
                  <c:v>1.1588541666666664E-2</c:v>
                </c:pt>
                <c:pt idx="90">
                  <c:v>1.1718749999999997E-2</c:v>
                </c:pt>
                <c:pt idx="91">
                  <c:v>1.1848958333333329E-2</c:v>
                </c:pt>
                <c:pt idx="92">
                  <c:v>1.1979166666666662E-2</c:v>
                </c:pt>
                <c:pt idx="93">
                  <c:v>1.2109374999999995E-2</c:v>
                </c:pt>
                <c:pt idx="94">
                  <c:v>1.2239583333333328E-2</c:v>
                </c:pt>
                <c:pt idx="95">
                  <c:v>1.2369791666666661E-2</c:v>
                </c:pt>
                <c:pt idx="96">
                  <c:v>1.2499999999999994E-2</c:v>
                </c:pt>
                <c:pt idx="97">
                  <c:v>1.2630208333333327E-2</c:v>
                </c:pt>
                <c:pt idx="98">
                  <c:v>1.2760416666666659E-2</c:v>
                </c:pt>
                <c:pt idx="99">
                  <c:v>1.2890624999999992E-2</c:v>
                </c:pt>
                <c:pt idx="100">
                  <c:v>1.3020833333333325E-2</c:v>
                </c:pt>
                <c:pt idx="101">
                  <c:v>1.3151041666666658E-2</c:v>
                </c:pt>
                <c:pt idx="102">
                  <c:v>1.3281249999999991E-2</c:v>
                </c:pt>
                <c:pt idx="103">
                  <c:v>1.3411458333333324E-2</c:v>
                </c:pt>
                <c:pt idx="104">
                  <c:v>1.3541666666666657E-2</c:v>
                </c:pt>
                <c:pt idx="105">
                  <c:v>1.367187499999999E-2</c:v>
                </c:pt>
                <c:pt idx="106">
                  <c:v>1.3802083333333322E-2</c:v>
                </c:pt>
                <c:pt idx="107">
                  <c:v>1.3932291666666655E-2</c:v>
                </c:pt>
                <c:pt idx="108">
                  <c:v>1.4062499999999988E-2</c:v>
                </c:pt>
                <c:pt idx="109">
                  <c:v>1.4192708333333321E-2</c:v>
                </c:pt>
                <c:pt idx="110">
                  <c:v>1.4322916666666654E-2</c:v>
                </c:pt>
                <c:pt idx="111">
                  <c:v>1.4453124999999987E-2</c:v>
                </c:pt>
                <c:pt idx="112">
                  <c:v>1.458333333333332E-2</c:v>
                </c:pt>
                <c:pt idx="113">
                  <c:v>1.4713541666666653E-2</c:v>
                </c:pt>
                <c:pt idx="114">
                  <c:v>1.4843749999999985E-2</c:v>
                </c:pt>
                <c:pt idx="115">
                  <c:v>1.4973958333333318E-2</c:v>
                </c:pt>
                <c:pt idx="116">
                  <c:v>1.5104166666666651E-2</c:v>
                </c:pt>
                <c:pt idx="117">
                  <c:v>1.5234374999999984E-2</c:v>
                </c:pt>
                <c:pt idx="118">
                  <c:v>1.5364583333333317E-2</c:v>
                </c:pt>
                <c:pt idx="119">
                  <c:v>1.549479166666665E-2</c:v>
                </c:pt>
                <c:pt idx="120">
                  <c:v>1.5624999999999983E-2</c:v>
                </c:pt>
                <c:pt idx="121">
                  <c:v>1.5755208333333316E-2</c:v>
                </c:pt>
                <c:pt idx="122">
                  <c:v>1.5885416666666648E-2</c:v>
                </c:pt>
                <c:pt idx="123">
                  <c:v>1.6015624999999981E-2</c:v>
                </c:pt>
                <c:pt idx="124">
                  <c:v>1.6145833333333314E-2</c:v>
                </c:pt>
                <c:pt idx="125">
                  <c:v>1.6276041666666647E-2</c:v>
                </c:pt>
                <c:pt idx="126">
                  <c:v>1.640624999999998E-2</c:v>
                </c:pt>
                <c:pt idx="127">
                  <c:v>1.6536458333333313E-2</c:v>
                </c:pt>
                <c:pt idx="128">
                  <c:v>1.6666666666666646E-2</c:v>
                </c:pt>
                <c:pt idx="129">
                  <c:v>1.6796874999999978E-2</c:v>
                </c:pt>
                <c:pt idx="130">
                  <c:v>1.6927083333333311E-2</c:v>
                </c:pt>
                <c:pt idx="131">
                  <c:v>1.7057291666666644E-2</c:v>
                </c:pt>
                <c:pt idx="132">
                  <c:v>1.7187499999999977E-2</c:v>
                </c:pt>
                <c:pt idx="133">
                  <c:v>1.731770833333331E-2</c:v>
                </c:pt>
                <c:pt idx="134">
                  <c:v>1.7447916666666643E-2</c:v>
                </c:pt>
                <c:pt idx="135">
                  <c:v>1.7578124999999976E-2</c:v>
                </c:pt>
                <c:pt idx="136">
                  <c:v>1.7708333333333309E-2</c:v>
                </c:pt>
                <c:pt idx="137">
                  <c:v>1.7838541666666641E-2</c:v>
                </c:pt>
                <c:pt idx="138">
                  <c:v>1.7968749999999974E-2</c:v>
                </c:pt>
                <c:pt idx="139">
                  <c:v>1.8098958333333307E-2</c:v>
                </c:pt>
                <c:pt idx="140">
                  <c:v>1.822916666666664E-2</c:v>
                </c:pt>
                <c:pt idx="141">
                  <c:v>1.8359374999999973E-2</c:v>
                </c:pt>
                <c:pt idx="142">
                  <c:v>1.8489583333333306E-2</c:v>
                </c:pt>
                <c:pt idx="143">
                  <c:v>1.8619791666666639E-2</c:v>
                </c:pt>
                <c:pt idx="144">
                  <c:v>1.8749999999999972E-2</c:v>
                </c:pt>
                <c:pt idx="145">
                  <c:v>1.8880208333333304E-2</c:v>
                </c:pt>
                <c:pt idx="146">
                  <c:v>1.9010416666666637E-2</c:v>
                </c:pt>
                <c:pt idx="147">
                  <c:v>1.914062499999997E-2</c:v>
                </c:pt>
                <c:pt idx="148">
                  <c:v>1.9270833333333303E-2</c:v>
                </c:pt>
                <c:pt idx="149">
                  <c:v>1.9401041666666636E-2</c:v>
                </c:pt>
                <c:pt idx="150">
                  <c:v>1.9531249999999969E-2</c:v>
                </c:pt>
                <c:pt idx="151">
                  <c:v>1.9661458333333302E-2</c:v>
                </c:pt>
                <c:pt idx="152">
                  <c:v>1.9791666666666635E-2</c:v>
                </c:pt>
                <c:pt idx="153">
                  <c:v>1.9921874999999967E-2</c:v>
                </c:pt>
                <c:pt idx="154">
                  <c:v>2.00520833333333E-2</c:v>
                </c:pt>
                <c:pt idx="155">
                  <c:v>2.0182291666666633E-2</c:v>
                </c:pt>
                <c:pt idx="156">
                  <c:v>2.0312499999999966E-2</c:v>
                </c:pt>
                <c:pt idx="157">
                  <c:v>2.0442708333333299E-2</c:v>
                </c:pt>
                <c:pt idx="158">
                  <c:v>2.0572916666666632E-2</c:v>
                </c:pt>
                <c:pt idx="159">
                  <c:v>2.0703124999999965E-2</c:v>
                </c:pt>
                <c:pt idx="160">
                  <c:v>2.0833333333333297E-2</c:v>
                </c:pt>
                <c:pt idx="161">
                  <c:v>2.096354166666663E-2</c:v>
                </c:pt>
                <c:pt idx="162">
                  <c:v>2.1093749999999963E-2</c:v>
                </c:pt>
                <c:pt idx="163">
                  <c:v>2.1223958333333296E-2</c:v>
                </c:pt>
                <c:pt idx="164">
                  <c:v>2.1354166666666629E-2</c:v>
                </c:pt>
                <c:pt idx="165">
                  <c:v>2.1484374999999962E-2</c:v>
                </c:pt>
                <c:pt idx="166">
                  <c:v>2.1614583333333295E-2</c:v>
                </c:pt>
                <c:pt idx="167">
                  <c:v>2.1744791666666628E-2</c:v>
                </c:pt>
                <c:pt idx="168">
                  <c:v>2.187499999999996E-2</c:v>
                </c:pt>
                <c:pt idx="169">
                  <c:v>2.2005208333333293E-2</c:v>
                </c:pt>
                <c:pt idx="170">
                  <c:v>2.2135416666666626E-2</c:v>
                </c:pt>
                <c:pt idx="171">
                  <c:v>2.2265624999999959E-2</c:v>
                </c:pt>
                <c:pt idx="172">
                  <c:v>2.2395833333333292E-2</c:v>
                </c:pt>
                <c:pt idx="173">
                  <c:v>2.2526041666666625E-2</c:v>
                </c:pt>
                <c:pt idx="174">
                  <c:v>2.2656249999999958E-2</c:v>
                </c:pt>
                <c:pt idx="175">
                  <c:v>2.2786458333333291E-2</c:v>
                </c:pt>
                <c:pt idx="176">
                  <c:v>2.2916666666666623E-2</c:v>
                </c:pt>
                <c:pt idx="177">
                  <c:v>2.3046874999999956E-2</c:v>
                </c:pt>
                <c:pt idx="178">
                  <c:v>2.3177083333333289E-2</c:v>
                </c:pt>
                <c:pt idx="179">
                  <c:v>2.3307291666666622E-2</c:v>
                </c:pt>
                <c:pt idx="180">
                  <c:v>2.3437499999999955E-2</c:v>
                </c:pt>
                <c:pt idx="181">
                  <c:v>2.3567708333333288E-2</c:v>
                </c:pt>
                <c:pt idx="182">
                  <c:v>2.3697916666666621E-2</c:v>
                </c:pt>
                <c:pt idx="183">
                  <c:v>2.3828124999999954E-2</c:v>
                </c:pt>
                <c:pt idx="184">
                  <c:v>2.3958333333333286E-2</c:v>
                </c:pt>
                <c:pt idx="185">
                  <c:v>2.4088541666666619E-2</c:v>
                </c:pt>
                <c:pt idx="186">
                  <c:v>2.4218749999999952E-2</c:v>
                </c:pt>
                <c:pt idx="187">
                  <c:v>2.4348958333333285E-2</c:v>
                </c:pt>
                <c:pt idx="188">
                  <c:v>2.4479166666666618E-2</c:v>
                </c:pt>
                <c:pt idx="189">
                  <c:v>2.4609374999999951E-2</c:v>
                </c:pt>
                <c:pt idx="190">
                  <c:v>2.4739583333333284E-2</c:v>
                </c:pt>
                <c:pt idx="191">
                  <c:v>2.4869791666666616E-2</c:v>
                </c:pt>
                <c:pt idx="192">
                  <c:v>2.4999999999999949E-2</c:v>
                </c:pt>
                <c:pt idx="193">
                  <c:v>2.5130208333333282E-2</c:v>
                </c:pt>
                <c:pt idx="194">
                  <c:v>2.5260416666666615E-2</c:v>
                </c:pt>
                <c:pt idx="195">
                  <c:v>2.5390624999999948E-2</c:v>
                </c:pt>
                <c:pt idx="196">
                  <c:v>2.5520833333333281E-2</c:v>
                </c:pt>
                <c:pt idx="197">
                  <c:v>2.5651041666666614E-2</c:v>
                </c:pt>
                <c:pt idx="198">
                  <c:v>2.5781249999999947E-2</c:v>
                </c:pt>
                <c:pt idx="199">
                  <c:v>2.5911458333333279E-2</c:v>
                </c:pt>
                <c:pt idx="200">
                  <c:v>2.6041666666666612E-2</c:v>
                </c:pt>
                <c:pt idx="201">
                  <c:v>2.6171874999999945E-2</c:v>
                </c:pt>
                <c:pt idx="202">
                  <c:v>2.6302083333333278E-2</c:v>
                </c:pt>
                <c:pt idx="203">
                  <c:v>2.6432291666666611E-2</c:v>
                </c:pt>
                <c:pt idx="204">
                  <c:v>2.6562499999999944E-2</c:v>
                </c:pt>
                <c:pt idx="205">
                  <c:v>2.6692708333333277E-2</c:v>
                </c:pt>
                <c:pt idx="206">
                  <c:v>2.682291666666661E-2</c:v>
                </c:pt>
                <c:pt idx="207">
                  <c:v>2.6953124999999942E-2</c:v>
                </c:pt>
              </c:numCache>
            </c:numRef>
          </c:xVal>
          <c:yVal>
            <c:numRef>
              <c:f>Calculations!$F$3:$F$210</c:f>
              <c:numCache>
                <c:formatCode>0.00</c:formatCode>
                <c:ptCount val="208"/>
                <c:pt idx="0">
                  <c:v>0</c:v>
                </c:pt>
                <c:pt idx="1">
                  <c:v>0.46122466682968011</c:v>
                </c:pt>
                <c:pt idx="2">
                  <c:v>1.2967132332572469</c:v>
                </c:pt>
                <c:pt idx="3">
                  <c:v>0.77490935351334089</c:v>
                </c:pt>
                <c:pt idx="4">
                  <c:v>1.2330451058646197</c:v>
                </c:pt>
                <c:pt idx="5">
                  <c:v>2.5919932580473235</c:v>
                </c:pt>
                <c:pt idx="6">
                  <c:v>0.53513222784579439</c:v>
                </c:pt>
                <c:pt idx="7">
                  <c:v>1.4972070748870407</c:v>
                </c:pt>
                <c:pt idx="8">
                  <c:v>0.97654302885413113</c:v>
                </c:pt>
                <c:pt idx="9">
                  <c:v>0.53955551441534966</c:v>
                </c:pt>
                <c:pt idx="10">
                  <c:v>-2.2372312597786492E-3</c:v>
                </c:pt>
                <c:pt idx="11">
                  <c:v>-0.60296699688224131</c:v>
                </c:pt>
                <c:pt idx="12">
                  <c:v>-1.2024886335903788</c:v>
                </c:pt>
                <c:pt idx="13">
                  <c:v>-0.32011836958144035</c:v>
                </c:pt>
                <c:pt idx="14">
                  <c:v>-2.2797318159362785</c:v>
                </c:pt>
                <c:pt idx="15">
                  <c:v>-1.6458729561913876</c:v>
                </c:pt>
                <c:pt idx="16">
                  <c:v>-0.7994404873560228</c:v>
                </c:pt>
                <c:pt idx="17">
                  <c:v>-1.7178365742467427</c:v>
                </c:pt>
                <c:pt idx="18">
                  <c:v>-0.74839921645887064</c:v>
                </c:pt>
                <c:pt idx="19">
                  <c:v>-0.67657637611684418</c:v>
                </c:pt>
                <c:pt idx="20">
                  <c:v>8.0650338076825034E-2</c:v>
                </c:pt>
                <c:pt idx="21">
                  <c:v>0.81911775698970146</c:v>
                </c:pt>
                <c:pt idx="22">
                  <c:v>0.61102478662417004</c:v>
                </c:pt>
                <c:pt idx="23">
                  <c:v>0.74306045234449924</c:v>
                </c:pt>
                <c:pt idx="24">
                  <c:v>2.6222713431386921</c:v>
                </c:pt>
                <c:pt idx="25">
                  <c:v>0.72717941921115914</c:v>
                </c:pt>
                <c:pt idx="26">
                  <c:v>1.593020023572592</c:v>
                </c:pt>
                <c:pt idx="27">
                  <c:v>1.3433570770389673</c:v>
                </c:pt>
                <c:pt idx="28">
                  <c:v>0.90959386167478196</c:v>
                </c:pt>
                <c:pt idx="29">
                  <c:v>0.64243868780941782</c:v>
                </c:pt>
                <c:pt idx="30">
                  <c:v>-0.24015780887682089</c:v>
                </c:pt>
                <c:pt idx="31">
                  <c:v>-0.76285649849974413</c:v>
                </c:pt>
                <c:pt idx="32">
                  <c:v>-7.5278757804470686E-2</c:v>
                </c:pt>
                <c:pt idx="33">
                  <c:v>-1.7461939435184934</c:v>
                </c:pt>
                <c:pt idx="34">
                  <c:v>-1.9084854937680293</c:v>
                </c:pt>
                <c:pt idx="35">
                  <c:v>-0.71842496646654275</c:v>
                </c:pt>
                <c:pt idx="36">
                  <c:v>-1.9994273688555231</c:v>
                </c:pt>
                <c:pt idx="37">
                  <c:v>-0.96157138862920766</c:v>
                </c:pt>
                <c:pt idx="38">
                  <c:v>-1.2387044952147097</c:v>
                </c:pt>
                <c:pt idx="39">
                  <c:v>-0.39774204351422632</c:v>
                </c:pt>
                <c:pt idx="40">
                  <c:v>0.36313374288119071</c:v>
                </c:pt>
                <c:pt idx="41">
                  <c:v>0.30176235413471741</c:v>
                </c:pt>
                <c:pt idx="42">
                  <c:v>0.23911074804001992</c:v>
                </c:pt>
                <c:pt idx="43">
                  <c:v>2.3577360530853895</c:v>
                </c:pt>
                <c:pt idx="44">
                  <c:v>0.88303649620710156</c:v>
                </c:pt>
                <c:pt idx="45">
                  <c:v>1.4792693906534127</c:v>
                </c:pt>
                <c:pt idx="46">
                  <c:v>1.6613483990817457</c:v>
                </c:pt>
                <c:pt idx="47">
                  <c:v>1.094410284862082</c:v>
                </c:pt>
                <c:pt idx="48">
                  <c:v>1.2999758707057825</c:v>
                </c:pt>
                <c:pt idx="49">
                  <c:v>0.11619211766763438</c:v>
                </c:pt>
                <c:pt idx="50">
                  <c:v>-0.26345024188383082</c:v>
                </c:pt>
                <c:pt idx="51">
                  <c:v>0.21650310949643931</c:v>
                </c:pt>
                <c:pt idx="52">
                  <c:v>-1.0828379519301055</c:v>
                </c:pt>
                <c:pt idx="53">
                  <c:v>-1.9578579627752419</c:v>
                </c:pt>
                <c:pt idx="54">
                  <c:v>-0.57639271710684437</c:v>
                </c:pt>
                <c:pt idx="55">
                  <c:v>-2.0759246680698267</c:v>
                </c:pt>
                <c:pt idx="56">
                  <c:v>-1.1186617124568492</c:v>
                </c:pt>
                <c:pt idx="57">
                  <c:v>-1.5972494488791813</c:v>
                </c:pt>
                <c:pt idx="58">
                  <c:v>-0.95009039905463233</c:v>
                </c:pt>
                <c:pt idx="59">
                  <c:v>-1.6874049126862689E-2</c:v>
                </c:pt>
                <c:pt idx="60">
                  <c:v>-0.12144181273238371</c:v>
                </c:pt>
                <c:pt idx="61">
                  <c:v>-0.23846916740889082</c:v>
                </c:pt>
                <c:pt idx="62">
                  <c:v>1.8388572070524511</c:v>
                </c:pt>
                <c:pt idx="63">
                  <c:v>0.9693133994074461</c:v>
                </c:pt>
                <c:pt idx="64">
                  <c:v>1.1883492170085439</c:v>
                </c:pt>
                <c:pt idx="65">
                  <c:v>1.8720458509980242</c:v>
                </c:pt>
                <c:pt idx="66">
                  <c:v>1.1130343822833886</c:v>
                </c:pt>
                <c:pt idx="67">
                  <c:v>1.8599127545379714</c:v>
                </c:pt>
                <c:pt idx="68">
                  <c:v>0.48040819331907747</c:v>
                </c:pt>
                <c:pt idx="69">
                  <c:v>0.20060137932941291</c:v>
                </c:pt>
                <c:pt idx="70">
                  <c:v>0.56709133382754562</c:v>
                </c:pt>
                <c:pt idx="71">
                  <c:v>-0.38850517309684196</c:v>
                </c:pt>
                <c:pt idx="72">
                  <c:v>-1.7615430288542162</c:v>
                </c:pt>
                <c:pt idx="73">
                  <c:v>-0.41050063585952001</c:v>
                </c:pt>
                <c:pt idx="74">
                  <c:v>-1.9184201464742103</c:v>
                </c:pt>
                <c:pt idx="75">
                  <c:v>-1.2229851275047678</c:v>
                </c:pt>
                <c:pt idx="76">
                  <c:v>-1.7065325969399137</c:v>
                </c:pt>
                <c:pt idx="77">
                  <c:v>-1.5197216259756576</c:v>
                </c:pt>
                <c:pt idx="78">
                  <c:v>-0.29966301000829793</c:v>
                </c:pt>
                <c:pt idx="79">
                  <c:v>-0.59144083010849724</c:v>
                </c:pt>
                <c:pt idx="80">
                  <c:v>-0.67469711290147405</c:v>
                </c:pt>
                <c:pt idx="81">
                  <c:v>1.1511740192654889</c:v>
                </c:pt>
                <c:pt idx="82">
                  <c:v>0.94258930109262007</c:v>
                </c:pt>
                <c:pt idx="83">
                  <c:v>0.78346368911162323</c:v>
                </c:pt>
                <c:pt idx="84">
                  <c:v>1.9173037514001532</c:v>
                </c:pt>
                <c:pt idx="85">
                  <c:v>1.0068343673972513</c:v>
                </c:pt>
                <c:pt idx="86">
                  <c:v>2.2206997321632223</c:v>
                </c:pt>
                <c:pt idx="87">
                  <c:v>0.86083735166200692</c:v>
                </c:pt>
                <c:pt idx="88">
                  <c:v>0.54793339817214182</c:v>
                </c:pt>
                <c:pt idx="89">
                  <c:v>0.96809502027988703</c:v>
                </c:pt>
                <c:pt idx="90">
                  <c:v>0.2530316152689801</c:v>
                </c:pt>
                <c:pt idx="91">
                  <c:v>-1.3319753731345092</c:v>
                </c:pt>
                <c:pt idx="92">
                  <c:v>-0.23784241954760477</c:v>
                </c:pt>
                <c:pt idx="93">
                  <c:v>-1.5443081132985403</c:v>
                </c:pt>
                <c:pt idx="94">
                  <c:v>-1.2585226656103177</c:v>
                </c:pt>
                <c:pt idx="95">
                  <c:v>-1.5704140193279235</c:v>
                </c:pt>
                <c:pt idx="96">
                  <c:v>-2.0241376002575775</c:v>
                </c:pt>
                <c:pt idx="97">
                  <c:v>-0.49484747162144044</c:v>
                </c:pt>
                <c:pt idx="98">
                  <c:v>-1.0188632213380413</c:v>
                </c:pt>
                <c:pt idx="99">
                  <c:v>-1.0721728538924122</c:v>
                </c:pt>
                <c:pt idx="100">
                  <c:v>0.40563908693769674</c:v>
                </c:pt>
                <c:pt idx="101">
                  <c:v>0.76646235452196154</c:v>
                </c:pt>
                <c:pt idx="102">
                  <c:v>0.33872238080453254</c:v>
                </c:pt>
                <c:pt idx="103">
                  <c:v>1.7592458847181649</c:v>
                </c:pt>
                <c:pt idx="104">
                  <c:v>0.82100385737615522</c:v>
                </c:pt>
                <c:pt idx="105">
                  <c:v>2.3137178283507644</c:v>
                </c:pt>
                <c:pt idx="106">
                  <c:v>1.2461118788603123</c:v>
                </c:pt>
                <c:pt idx="107">
                  <c:v>0.73010759536988912</c:v>
                </c:pt>
                <c:pt idx="108">
                  <c:v>1.3825175634436362</c:v>
                </c:pt>
                <c:pt idx="109">
                  <c:v>0.78808547154961039</c:v>
                </c:pt>
                <c:pt idx="110">
                  <c:v>-0.72935477261893555</c:v>
                </c:pt>
                <c:pt idx="111">
                  <c:v>-5.2499017439898044E-2</c:v>
                </c:pt>
                <c:pt idx="112">
                  <c:v>-1.0141874874571144</c:v>
                </c:pt>
                <c:pt idx="113">
                  <c:v>-1.1954862942137201</c:v>
                </c:pt>
                <c:pt idx="114">
                  <c:v>-1.2352302326035622</c:v>
                </c:pt>
                <c:pt idx="115">
                  <c:v>-2.3723488762669542</c:v>
                </c:pt>
                <c:pt idx="116">
                  <c:v>-0.63061534725321033</c:v>
                </c:pt>
                <c:pt idx="117">
                  <c:v>-1.313713015883148</c:v>
                </c:pt>
                <c:pt idx="118">
                  <c:v>-1.4368979856196435</c:v>
                </c:pt>
                <c:pt idx="119">
                  <c:v>-0.28675357500151288</c:v>
                </c:pt>
                <c:pt idx="120">
                  <c:v>0.42952411219885639</c:v>
                </c:pt>
                <c:pt idx="121">
                  <c:v>-8.1805429676118591E-2</c:v>
                </c:pt>
                <c:pt idx="122">
                  <c:v>1.3966101765309702</c:v>
                </c:pt>
                <c:pt idx="123">
                  <c:v>0.58884983223233323</c:v>
                </c:pt>
                <c:pt idx="124">
                  <c:v>2.1193959022098263</c:v>
                </c:pt>
                <c:pt idx="125">
                  <c:v>1.5993328216846403</c:v>
                </c:pt>
                <c:pt idx="126">
                  <c:v>0.74053761889211633</c:v>
                </c:pt>
                <c:pt idx="127">
                  <c:v>1.7469767281740161</c:v>
                </c:pt>
                <c:pt idx="128">
                  <c:v>1.1968555243017867</c:v>
                </c:pt>
                <c:pt idx="129">
                  <c:v>-5.1406954734933563E-2</c:v>
                </c:pt>
                <c:pt idx="130">
                  <c:v>0.16691313334034152</c:v>
                </c:pt>
                <c:pt idx="131">
                  <c:v>-0.41680006753309551</c:v>
                </c:pt>
                <c:pt idx="132">
                  <c:v>-1.0042246825380423</c:v>
                </c:pt>
                <c:pt idx="133">
                  <c:v>-0.77257716243529784</c:v>
                </c:pt>
                <c:pt idx="134">
                  <c:v>-2.4877487115618258</c:v>
                </c:pt>
                <c:pt idx="135">
                  <c:v>-0.73641628962814398</c:v>
                </c:pt>
                <c:pt idx="136">
                  <c:v>-1.4086617124570244</c:v>
                </c:pt>
                <c:pt idx="137">
                  <c:v>-1.7637501449125126</c:v>
                </c:pt>
                <c:pt idx="138">
                  <c:v>-0.83869863342061779</c:v>
                </c:pt>
                <c:pt idx="139">
                  <c:v>-4.2372917681467309E-2</c:v>
                </c:pt>
                <c:pt idx="140">
                  <c:v>-0.43935644544424485</c:v>
                </c:pt>
                <c:pt idx="141">
                  <c:v>0.87159105146451021</c:v>
                </c:pt>
                <c:pt idx="142">
                  <c:v>0.32420588423771746</c:v>
                </c:pt>
                <c:pt idx="143">
                  <c:v>1.6707350066551929</c:v>
                </c:pt>
                <c:pt idx="144">
                  <c:v>1.8630463299100521</c:v>
                </c:pt>
                <c:pt idx="145">
                  <c:v>0.61089105459317417</c:v>
                </c:pt>
                <c:pt idx="146">
                  <c:v>1.9847594140138041</c:v>
                </c:pt>
                <c:pt idx="147">
                  <c:v>1.4861104725279801</c:v>
                </c:pt>
                <c:pt idx="148">
                  <c:v>0.58755167157161492</c:v>
                </c:pt>
                <c:pt idx="149">
                  <c:v>0.44225100799107936</c:v>
                </c:pt>
                <c:pt idx="150">
                  <c:v>0.15341998250425959</c:v>
                </c:pt>
                <c:pt idx="151">
                  <c:v>-0.67234119286543592</c:v>
                </c:pt>
                <c:pt idx="152">
                  <c:v>-0.25793339817211858</c:v>
                </c:pt>
                <c:pt idx="153">
                  <c:v>-2.3295988614841097</c:v>
                </c:pt>
                <c:pt idx="154">
                  <c:v>-0.82718710111576721</c:v>
                </c:pt>
                <c:pt idx="155">
                  <c:v>-1.2768919340397211</c:v>
                </c:pt>
                <c:pt idx="156">
                  <c:v>-2.0277116401029955</c:v>
                </c:pt>
                <c:pt idx="157">
                  <c:v>-1.2020230901855515</c:v>
                </c:pt>
                <c:pt idx="158">
                  <c:v>-0.58453810190633659</c:v>
                </c:pt>
                <c:pt idx="159">
                  <c:v>-0.72547358937486517</c:v>
                </c:pt>
                <c:pt idx="160">
                  <c:v>0.26421161675082183</c:v>
                </c:pt>
                <c:pt idx="161">
                  <c:v>2.4141648167565533E-2</c:v>
                </c:pt>
                <c:pt idx="162">
                  <c:v>1.0434060955678048</c:v>
                </c:pt>
                <c:pt idx="163">
                  <c:v>1.9740422793815746</c:v>
                </c:pt>
                <c:pt idx="164">
                  <c:v>0.39674707119215513</c:v>
                </c:pt>
                <c:pt idx="165">
                  <c:v>2.0261322828553219</c:v>
                </c:pt>
                <c:pt idx="166">
                  <c:v>1.6745683219215528</c:v>
                </c:pt>
                <c:pt idx="167">
                  <c:v>1.0824086996348408</c:v>
                </c:pt>
                <c:pt idx="168">
                  <c:v>0.77920088393492959</c:v>
                </c:pt>
                <c:pt idx="169">
                  <c:v>0.61931339148565123</c:v>
                </c:pt>
                <c:pt idx="170">
                  <c:v>-0.21849405607852063</c:v>
                </c:pt>
                <c:pt idx="171">
                  <c:v>0.24791662152428817</c:v>
                </c:pt>
                <c:pt idx="172">
                  <c:v>-1.9063340526630652</c:v>
                </c:pt>
                <c:pt idx="173">
                  <c:v>-0.89497278454422624</c:v>
                </c:pt>
                <c:pt idx="174">
                  <c:v>-0.93897291227208912</c:v>
                </c:pt>
                <c:pt idx="175">
                  <c:v>-2.1848147688602046</c:v>
                </c:pt>
                <c:pt idx="176">
                  <c:v>-1.3710172538530685</c:v>
                </c:pt>
                <c:pt idx="177">
                  <c:v>-1.1041289433309331</c:v>
                </c:pt>
                <c:pt idx="178">
                  <c:v>-0.95578442407279596</c:v>
                </c:pt>
                <c:pt idx="179">
                  <c:v>-0.32474015201982731</c:v>
                </c:pt>
                <c:pt idx="180">
                  <c:v>-0.31970576378523152</c:v>
                </c:pt>
                <c:pt idx="181">
                  <c:v>0.33568879898891324</c:v>
                </c:pt>
                <c:pt idx="182">
                  <c:v>1.8834177630960891</c:v>
                </c:pt>
                <c:pt idx="183">
                  <c:v>0.15769869644532741</c:v>
                </c:pt>
                <c:pt idx="184">
                  <c:v>1.8296134880588388</c:v>
                </c:pt>
                <c:pt idx="185">
                  <c:v>1.7770798691666558</c:v>
                </c:pt>
                <c:pt idx="186">
                  <c:v>1.3605086033641218</c:v>
                </c:pt>
                <c:pt idx="187">
                  <c:v>1.1554845542349499</c:v>
                </c:pt>
                <c:pt idx="188">
                  <c:v>0.93756028122731072</c:v>
                </c:pt>
                <c:pt idx="189">
                  <c:v>0.30277409410845224</c:v>
                </c:pt>
                <c:pt idx="190">
                  <c:v>0.7090571071354721</c:v>
                </c:pt>
                <c:pt idx="191">
                  <c:v>-1.2762709047201848</c:v>
                </c:pt>
                <c:pt idx="192">
                  <c:v>-0.91106714105288022</c:v>
                </c:pt>
                <c:pt idx="193">
                  <c:v>-0.45668177784230529</c:v>
                </c:pt>
                <c:pt idx="194">
                  <c:v>-2.1831947073931479</c:v>
                </c:pt>
                <c:pt idx="195">
                  <c:v>-1.373797752825159</c:v>
                </c:pt>
                <c:pt idx="196">
                  <c:v>-1.5006307404340564</c:v>
                </c:pt>
                <c:pt idx="197">
                  <c:v>-1.1554845542335181</c:v>
                </c:pt>
                <c:pt idx="198">
                  <c:v>-0.79743814415942471</c:v>
                </c:pt>
                <c:pt idx="199">
                  <c:v>-0.70605621044965172</c:v>
                </c:pt>
                <c:pt idx="200">
                  <c:v>-0.35547588780035821</c:v>
                </c:pt>
                <c:pt idx="201">
                  <c:v>1.5752539861162149</c:v>
                </c:pt>
                <c:pt idx="202">
                  <c:v>-6.1283480989931416E-2</c:v>
                </c:pt>
                <c:pt idx="203">
                  <c:v>1.3972638835741418</c:v>
                </c:pt>
                <c:pt idx="204">
                  <c:v>1.7938433640412228</c:v>
                </c:pt>
                <c:pt idx="205">
                  <c:v>1.3957638107384576</c:v>
                </c:pt>
                <c:pt idx="206">
                  <c:v>1.5188548832789497</c:v>
                </c:pt>
                <c:pt idx="207">
                  <c:v>1.104128943328111</c:v>
                </c:pt>
              </c:numCache>
            </c:numRef>
          </c:yVal>
          <c:smooth val="1"/>
        </c:ser>
        <c:ser>
          <c:idx val="1"/>
          <c:order val="1"/>
          <c:tx>
            <c:v>Filter Signal</c:v>
          </c:tx>
          <c:marker>
            <c:symbol val="none"/>
          </c:marker>
          <c:xVal>
            <c:numRef>
              <c:f>Calculations!$A$3:$A$210</c:f>
              <c:numCache>
                <c:formatCode>0.0E+00</c:formatCode>
                <c:ptCount val="208"/>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pt idx="89">
                  <c:v>1.1588541666666664E-2</c:v>
                </c:pt>
                <c:pt idx="90">
                  <c:v>1.1718749999999997E-2</c:v>
                </c:pt>
                <c:pt idx="91">
                  <c:v>1.1848958333333329E-2</c:v>
                </c:pt>
                <c:pt idx="92">
                  <c:v>1.1979166666666662E-2</c:v>
                </c:pt>
                <c:pt idx="93">
                  <c:v>1.2109374999999995E-2</c:v>
                </c:pt>
                <c:pt idx="94">
                  <c:v>1.2239583333333328E-2</c:v>
                </c:pt>
                <c:pt idx="95">
                  <c:v>1.2369791666666661E-2</c:v>
                </c:pt>
                <c:pt idx="96">
                  <c:v>1.2499999999999994E-2</c:v>
                </c:pt>
                <c:pt idx="97">
                  <c:v>1.2630208333333327E-2</c:v>
                </c:pt>
                <c:pt idx="98">
                  <c:v>1.2760416666666659E-2</c:v>
                </c:pt>
                <c:pt idx="99">
                  <c:v>1.2890624999999992E-2</c:v>
                </c:pt>
                <c:pt idx="100">
                  <c:v>1.3020833333333325E-2</c:v>
                </c:pt>
                <c:pt idx="101">
                  <c:v>1.3151041666666658E-2</c:v>
                </c:pt>
                <c:pt idx="102">
                  <c:v>1.3281249999999991E-2</c:v>
                </c:pt>
                <c:pt idx="103">
                  <c:v>1.3411458333333324E-2</c:v>
                </c:pt>
                <c:pt idx="104">
                  <c:v>1.3541666666666657E-2</c:v>
                </c:pt>
                <c:pt idx="105">
                  <c:v>1.367187499999999E-2</c:v>
                </c:pt>
                <c:pt idx="106">
                  <c:v>1.3802083333333322E-2</c:v>
                </c:pt>
                <c:pt idx="107">
                  <c:v>1.3932291666666655E-2</c:v>
                </c:pt>
                <c:pt idx="108">
                  <c:v>1.4062499999999988E-2</c:v>
                </c:pt>
                <c:pt idx="109">
                  <c:v>1.4192708333333321E-2</c:v>
                </c:pt>
                <c:pt idx="110">
                  <c:v>1.4322916666666654E-2</c:v>
                </c:pt>
                <c:pt idx="111">
                  <c:v>1.4453124999999987E-2</c:v>
                </c:pt>
                <c:pt idx="112">
                  <c:v>1.458333333333332E-2</c:v>
                </c:pt>
                <c:pt idx="113">
                  <c:v>1.4713541666666653E-2</c:v>
                </c:pt>
                <c:pt idx="114">
                  <c:v>1.4843749999999985E-2</c:v>
                </c:pt>
                <c:pt idx="115">
                  <c:v>1.4973958333333318E-2</c:v>
                </c:pt>
                <c:pt idx="116">
                  <c:v>1.5104166666666651E-2</c:v>
                </c:pt>
                <c:pt idx="117">
                  <c:v>1.5234374999999984E-2</c:v>
                </c:pt>
                <c:pt idx="118">
                  <c:v>1.5364583333333317E-2</c:v>
                </c:pt>
                <c:pt idx="119">
                  <c:v>1.549479166666665E-2</c:v>
                </c:pt>
                <c:pt idx="120">
                  <c:v>1.5624999999999983E-2</c:v>
                </c:pt>
                <c:pt idx="121">
                  <c:v>1.5755208333333316E-2</c:v>
                </c:pt>
                <c:pt idx="122">
                  <c:v>1.5885416666666648E-2</c:v>
                </c:pt>
                <c:pt idx="123">
                  <c:v>1.6015624999999981E-2</c:v>
                </c:pt>
                <c:pt idx="124">
                  <c:v>1.6145833333333314E-2</c:v>
                </c:pt>
                <c:pt idx="125">
                  <c:v>1.6276041666666647E-2</c:v>
                </c:pt>
                <c:pt idx="126">
                  <c:v>1.640624999999998E-2</c:v>
                </c:pt>
                <c:pt idx="127">
                  <c:v>1.6536458333333313E-2</c:v>
                </c:pt>
                <c:pt idx="128">
                  <c:v>1.6666666666666646E-2</c:v>
                </c:pt>
                <c:pt idx="129">
                  <c:v>1.6796874999999978E-2</c:v>
                </c:pt>
                <c:pt idx="130">
                  <c:v>1.6927083333333311E-2</c:v>
                </c:pt>
                <c:pt idx="131">
                  <c:v>1.7057291666666644E-2</c:v>
                </c:pt>
                <c:pt idx="132">
                  <c:v>1.7187499999999977E-2</c:v>
                </c:pt>
                <c:pt idx="133">
                  <c:v>1.731770833333331E-2</c:v>
                </c:pt>
                <c:pt idx="134">
                  <c:v>1.7447916666666643E-2</c:v>
                </c:pt>
                <c:pt idx="135">
                  <c:v>1.7578124999999976E-2</c:v>
                </c:pt>
                <c:pt idx="136">
                  <c:v>1.7708333333333309E-2</c:v>
                </c:pt>
                <c:pt idx="137">
                  <c:v>1.7838541666666641E-2</c:v>
                </c:pt>
                <c:pt idx="138">
                  <c:v>1.7968749999999974E-2</c:v>
                </c:pt>
                <c:pt idx="139">
                  <c:v>1.8098958333333307E-2</c:v>
                </c:pt>
                <c:pt idx="140">
                  <c:v>1.822916666666664E-2</c:v>
                </c:pt>
                <c:pt idx="141">
                  <c:v>1.8359374999999973E-2</c:v>
                </c:pt>
                <c:pt idx="142">
                  <c:v>1.8489583333333306E-2</c:v>
                </c:pt>
                <c:pt idx="143">
                  <c:v>1.8619791666666639E-2</c:v>
                </c:pt>
                <c:pt idx="144">
                  <c:v>1.8749999999999972E-2</c:v>
                </c:pt>
                <c:pt idx="145">
                  <c:v>1.8880208333333304E-2</c:v>
                </c:pt>
                <c:pt idx="146">
                  <c:v>1.9010416666666637E-2</c:v>
                </c:pt>
                <c:pt idx="147">
                  <c:v>1.914062499999997E-2</c:v>
                </c:pt>
                <c:pt idx="148">
                  <c:v>1.9270833333333303E-2</c:v>
                </c:pt>
                <c:pt idx="149">
                  <c:v>1.9401041666666636E-2</c:v>
                </c:pt>
                <c:pt idx="150">
                  <c:v>1.9531249999999969E-2</c:v>
                </c:pt>
                <c:pt idx="151">
                  <c:v>1.9661458333333302E-2</c:v>
                </c:pt>
                <c:pt idx="152">
                  <c:v>1.9791666666666635E-2</c:v>
                </c:pt>
                <c:pt idx="153">
                  <c:v>1.9921874999999967E-2</c:v>
                </c:pt>
                <c:pt idx="154">
                  <c:v>2.00520833333333E-2</c:v>
                </c:pt>
                <c:pt idx="155">
                  <c:v>2.0182291666666633E-2</c:v>
                </c:pt>
                <c:pt idx="156">
                  <c:v>2.0312499999999966E-2</c:v>
                </c:pt>
                <c:pt idx="157">
                  <c:v>2.0442708333333299E-2</c:v>
                </c:pt>
                <c:pt idx="158">
                  <c:v>2.0572916666666632E-2</c:v>
                </c:pt>
                <c:pt idx="159">
                  <c:v>2.0703124999999965E-2</c:v>
                </c:pt>
                <c:pt idx="160">
                  <c:v>2.0833333333333297E-2</c:v>
                </c:pt>
                <c:pt idx="161">
                  <c:v>2.096354166666663E-2</c:v>
                </c:pt>
                <c:pt idx="162">
                  <c:v>2.1093749999999963E-2</c:v>
                </c:pt>
                <c:pt idx="163">
                  <c:v>2.1223958333333296E-2</c:v>
                </c:pt>
                <c:pt idx="164">
                  <c:v>2.1354166666666629E-2</c:v>
                </c:pt>
                <c:pt idx="165">
                  <c:v>2.1484374999999962E-2</c:v>
                </c:pt>
                <c:pt idx="166">
                  <c:v>2.1614583333333295E-2</c:v>
                </c:pt>
                <c:pt idx="167">
                  <c:v>2.1744791666666628E-2</c:v>
                </c:pt>
                <c:pt idx="168">
                  <c:v>2.187499999999996E-2</c:v>
                </c:pt>
                <c:pt idx="169">
                  <c:v>2.2005208333333293E-2</c:v>
                </c:pt>
                <c:pt idx="170">
                  <c:v>2.2135416666666626E-2</c:v>
                </c:pt>
                <c:pt idx="171">
                  <c:v>2.2265624999999959E-2</c:v>
                </c:pt>
                <c:pt idx="172">
                  <c:v>2.2395833333333292E-2</c:v>
                </c:pt>
                <c:pt idx="173">
                  <c:v>2.2526041666666625E-2</c:v>
                </c:pt>
                <c:pt idx="174">
                  <c:v>2.2656249999999958E-2</c:v>
                </c:pt>
                <c:pt idx="175">
                  <c:v>2.2786458333333291E-2</c:v>
                </c:pt>
                <c:pt idx="176">
                  <c:v>2.2916666666666623E-2</c:v>
                </c:pt>
                <c:pt idx="177">
                  <c:v>2.3046874999999956E-2</c:v>
                </c:pt>
                <c:pt idx="178">
                  <c:v>2.3177083333333289E-2</c:v>
                </c:pt>
                <c:pt idx="179">
                  <c:v>2.3307291666666622E-2</c:v>
                </c:pt>
                <c:pt idx="180">
                  <c:v>2.3437499999999955E-2</c:v>
                </c:pt>
                <c:pt idx="181">
                  <c:v>2.3567708333333288E-2</c:v>
                </c:pt>
                <c:pt idx="182">
                  <c:v>2.3697916666666621E-2</c:v>
                </c:pt>
                <c:pt idx="183">
                  <c:v>2.3828124999999954E-2</c:v>
                </c:pt>
                <c:pt idx="184">
                  <c:v>2.3958333333333286E-2</c:v>
                </c:pt>
                <c:pt idx="185">
                  <c:v>2.4088541666666619E-2</c:v>
                </c:pt>
                <c:pt idx="186">
                  <c:v>2.4218749999999952E-2</c:v>
                </c:pt>
                <c:pt idx="187">
                  <c:v>2.4348958333333285E-2</c:v>
                </c:pt>
                <c:pt idx="188">
                  <c:v>2.4479166666666618E-2</c:v>
                </c:pt>
                <c:pt idx="189">
                  <c:v>2.4609374999999951E-2</c:v>
                </c:pt>
                <c:pt idx="190">
                  <c:v>2.4739583333333284E-2</c:v>
                </c:pt>
                <c:pt idx="191">
                  <c:v>2.4869791666666616E-2</c:v>
                </c:pt>
                <c:pt idx="192">
                  <c:v>2.4999999999999949E-2</c:v>
                </c:pt>
                <c:pt idx="193">
                  <c:v>2.5130208333333282E-2</c:v>
                </c:pt>
                <c:pt idx="194">
                  <c:v>2.5260416666666615E-2</c:v>
                </c:pt>
                <c:pt idx="195">
                  <c:v>2.5390624999999948E-2</c:v>
                </c:pt>
                <c:pt idx="196">
                  <c:v>2.5520833333333281E-2</c:v>
                </c:pt>
                <c:pt idx="197">
                  <c:v>2.5651041666666614E-2</c:v>
                </c:pt>
                <c:pt idx="198">
                  <c:v>2.5781249999999947E-2</c:v>
                </c:pt>
                <c:pt idx="199">
                  <c:v>2.5911458333333279E-2</c:v>
                </c:pt>
                <c:pt idx="200">
                  <c:v>2.6041666666666612E-2</c:v>
                </c:pt>
                <c:pt idx="201">
                  <c:v>2.6171874999999945E-2</c:v>
                </c:pt>
                <c:pt idx="202">
                  <c:v>2.6302083333333278E-2</c:v>
                </c:pt>
                <c:pt idx="203">
                  <c:v>2.6432291666666611E-2</c:v>
                </c:pt>
                <c:pt idx="204">
                  <c:v>2.6562499999999944E-2</c:v>
                </c:pt>
                <c:pt idx="205">
                  <c:v>2.6692708333333277E-2</c:v>
                </c:pt>
                <c:pt idx="206">
                  <c:v>2.682291666666661E-2</c:v>
                </c:pt>
                <c:pt idx="207">
                  <c:v>2.6953124999999942E-2</c:v>
                </c:pt>
              </c:numCache>
            </c:numRef>
          </c:xVal>
          <c:yVal>
            <c:numRef>
              <c:f>Calculations!$AV$3:$AV$210</c:f>
              <c:numCache>
                <c:formatCode>0.00</c:formatCode>
                <c:ptCount val="208"/>
                <c:pt idx="0">
                  <c:v>0</c:v>
                </c:pt>
                <c:pt idx="1">
                  <c:v>-0.14523678606952695</c:v>
                </c:pt>
                <c:pt idx="2">
                  <c:v>0.4082027012245914</c:v>
                </c:pt>
                <c:pt idx="3">
                  <c:v>-0.34714968309439997</c:v>
                </c:pt>
                <c:pt idx="4">
                  <c:v>-0.26112446060304872</c:v>
                </c:pt>
                <c:pt idx="5">
                  <c:v>0.91836617167560153</c:v>
                </c:pt>
                <c:pt idx="6">
                  <c:v>-0.87187390927214148</c:v>
                </c:pt>
                <c:pt idx="7">
                  <c:v>0.35858902512597091</c:v>
                </c:pt>
                <c:pt idx="8">
                  <c:v>1.1834437125864156E-2</c:v>
                </c:pt>
                <c:pt idx="9">
                  <c:v>-5.0713320055421729E-2</c:v>
                </c:pt>
                <c:pt idx="10">
                  <c:v>8.2254254490936318E-2</c:v>
                </c:pt>
                <c:pt idx="11">
                  <c:v>-3.4186411582377008E-2</c:v>
                </c:pt>
                <c:pt idx="12">
                  <c:v>-0.38195573660702076</c:v>
                </c:pt>
                <c:pt idx="13">
                  <c:v>0.83452348586549685</c:v>
                </c:pt>
                <c:pt idx="14">
                  <c:v>-0.70522912952400085</c:v>
                </c:pt>
                <c:pt idx="15">
                  <c:v>-3.3262831865873629E-2</c:v>
                </c:pt>
                <c:pt idx="16">
                  <c:v>0.55208556031109568</c:v>
                </c:pt>
                <c:pt idx="17">
                  <c:v>-0.52454515871003671</c:v>
                </c:pt>
                <c:pt idx="18">
                  <c:v>0.27401299913367583</c:v>
                </c:pt>
                <c:pt idx="19">
                  <c:v>-0.15430600938864536</c:v>
                </c:pt>
                <c:pt idx="20">
                  <c:v>-4.8934308019834116E-2</c:v>
                </c:pt>
                <c:pt idx="21">
                  <c:v>0.32134789656438373</c:v>
                </c:pt>
                <c:pt idx="22">
                  <c:v>-0.17167068620954909</c:v>
                </c:pt>
                <c:pt idx="23">
                  <c:v>-0.48738572862478291</c:v>
                </c:pt>
                <c:pt idx="24">
                  <c:v>1.0157325541491562</c:v>
                </c:pt>
                <c:pt idx="25">
                  <c:v>-0.79639305114015535</c:v>
                </c:pt>
                <c:pt idx="26">
                  <c:v>0.24852054483711739</c:v>
                </c:pt>
                <c:pt idx="27">
                  <c:v>7.5799877810652172E-2</c:v>
                </c:pt>
                <c:pt idx="28">
                  <c:v>-0.12582187769159209</c:v>
                </c:pt>
                <c:pt idx="29">
                  <c:v>0.21038565580191401</c:v>
                </c:pt>
                <c:pt idx="30">
                  <c:v>-0.12223182273370573</c:v>
                </c:pt>
                <c:pt idx="31">
                  <c:v>-0.34115873244915984</c:v>
                </c:pt>
                <c:pt idx="32">
                  <c:v>0.71552450836958192</c:v>
                </c:pt>
                <c:pt idx="33">
                  <c:v>-0.42635600975959731</c:v>
                </c:pt>
                <c:pt idx="34">
                  <c:v>-0.33553962822522121</c:v>
                </c:pt>
                <c:pt idx="35">
                  <c:v>0.73108007353898286</c:v>
                </c:pt>
                <c:pt idx="36">
                  <c:v>-0.61786650011983846</c:v>
                </c:pt>
                <c:pt idx="37">
                  <c:v>0.37630194566172392</c:v>
                </c:pt>
                <c:pt idx="38">
                  <c:v>-0.24667296602857106</c:v>
                </c:pt>
                <c:pt idx="39">
                  <c:v>-3.5288211011736514E-2</c:v>
                </c:pt>
                <c:pt idx="40">
                  <c:v>0.30335240193535273</c:v>
                </c:pt>
                <c:pt idx="41">
                  <c:v>-6.4253658028737948E-2</c:v>
                </c:pt>
                <c:pt idx="42">
                  <c:v>-0.60896801305035853</c:v>
                </c:pt>
                <c:pt idx="43">
                  <c:v>0.97828421040463376</c:v>
                </c:pt>
                <c:pt idx="44">
                  <c:v>-0.60966530970518273</c:v>
                </c:pt>
                <c:pt idx="45">
                  <c:v>6.1063734865618474E-2</c:v>
                </c:pt>
                <c:pt idx="46">
                  <c:v>0.21362275963686242</c:v>
                </c:pt>
                <c:pt idx="47">
                  <c:v>-0.28229537296975171</c:v>
                </c:pt>
                <c:pt idx="48">
                  <c:v>0.39216950402762463</c:v>
                </c:pt>
                <c:pt idx="49">
                  <c:v>-0.22855993694772933</c:v>
                </c:pt>
                <c:pt idx="50">
                  <c:v>-0.28162761648837775</c:v>
                </c:pt>
                <c:pt idx="51">
                  <c:v>0.56681571745927095</c:v>
                </c:pt>
                <c:pt idx="52">
                  <c:v>-0.14698428934324009</c:v>
                </c:pt>
                <c:pt idx="53">
                  <c:v>-0.58008300823873182</c:v>
                </c:pt>
                <c:pt idx="54">
                  <c:v>0.83078644580806049</c:v>
                </c:pt>
                <c:pt idx="55">
                  <c:v>-0.64168688052028033</c:v>
                </c:pt>
                <c:pt idx="56">
                  <c:v>0.40432886416461133</c:v>
                </c:pt>
                <c:pt idx="57">
                  <c:v>-0.23495623451696321</c:v>
                </c:pt>
                <c:pt idx="58">
                  <c:v>-0.12823338047777283</c:v>
                </c:pt>
                <c:pt idx="59">
                  <c:v>0.36573677916191716</c:v>
                </c:pt>
                <c:pt idx="60">
                  <c:v>-3.4067889562320902E-2</c:v>
                </c:pt>
                <c:pt idx="61">
                  <c:v>-0.62317964485902766</c:v>
                </c:pt>
                <c:pt idx="62">
                  <c:v>0.82388933803720188</c:v>
                </c:pt>
                <c:pt idx="63">
                  <c:v>-0.34726668700877061</c:v>
                </c:pt>
                <c:pt idx="64">
                  <c:v>-0.16480771880612091</c:v>
                </c:pt>
                <c:pt idx="65">
                  <c:v>0.38491487263167556</c:v>
                </c:pt>
                <c:pt idx="66">
                  <c:v>-0.46859294072138202</c:v>
                </c:pt>
                <c:pt idx="67">
                  <c:v>0.56509112652673976</c:v>
                </c:pt>
                <c:pt idx="68">
                  <c:v>-0.29471487855950351</c:v>
                </c:pt>
                <c:pt idx="69">
                  <c:v>-0.25469706197817171</c:v>
                </c:pt>
                <c:pt idx="70">
                  <c:v>0.44249145865457251</c:v>
                </c:pt>
                <c:pt idx="71">
                  <c:v>7.2865238828308837E-2</c:v>
                </c:pt>
                <c:pt idx="72">
                  <c:v>-0.71629971311651663</c:v>
                </c:pt>
                <c:pt idx="73">
                  <c:v>0.81855095604117145</c:v>
                </c:pt>
                <c:pt idx="74">
                  <c:v>-0.57255610283394387</c:v>
                </c:pt>
                <c:pt idx="75">
                  <c:v>0.33726017861161589</c:v>
                </c:pt>
                <c:pt idx="76">
                  <c:v>-0.11008888582121923</c:v>
                </c:pt>
                <c:pt idx="77">
                  <c:v>-0.31640076730657152</c:v>
                </c:pt>
                <c:pt idx="78">
                  <c:v>0.48702966150975702</c:v>
                </c:pt>
                <c:pt idx="79">
                  <c:v>-5.8667241301810516E-2</c:v>
                </c:pt>
                <c:pt idx="80">
                  <c:v>-0.56000043653431031</c:v>
                </c:pt>
                <c:pt idx="81">
                  <c:v>0.60142024266225202</c:v>
                </c:pt>
                <c:pt idx="82">
                  <c:v>-6.8620069865330258E-2</c:v>
                </c:pt>
                <c:pt idx="83">
                  <c:v>-0.37312120420570538</c:v>
                </c:pt>
                <c:pt idx="84">
                  <c:v>0.5360872679254044</c:v>
                </c:pt>
                <c:pt idx="85">
                  <c:v>-0.62442166359367324</c:v>
                </c:pt>
                <c:pt idx="86">
                  <c:v>0.66686419707531563</c:v>
                </c:pt>
                <c:pt idx="87">
                  <c:v>-0.27114741232553696</c:v>
                </c:pt>
                <c:pt idx="88">
                  <c:v>-0.29846073941267709</c:v>
                </c:pt>
                <c:pt idx="89">
                  <c:v>0.37999377640145432</c:v>
                </c:pt>
                <c:pt idx="90">
                  <c:v>0.19669165822679138</c:v>
                </c:pt>
                <c:pt idx="91">
                  <c:v>-0.7244139982925657</c:v>
                </c:pt>
                <c:pt idx="92">
                  <c:v>0.69446775560010165</c:v>
                </c:pt>
                <c:pt idx="93">
                  <c:v>-0.41902260419895387</c:v>
                </c:pt>
                <c:pt idx="94">
                  <c:v>0.18751372475333039</c:v>
                </c:pt>
                <c:pt idx="95">
                  <c:v>0.10148064588703454</c:v>
                </c:pt>
                <c:pt idx="96">
                  <c:v>-0.55560845208630505</c:v>
                </c:pt>
                <c:pt idx="97">
                  <c:v>0.61908141566357811</c:v>
                </c:pt>
                <c:pt idx="98">
                  <c:v>-9.2953547333349651E-2</c:v>
                </c:pt>
                <c:pt idx="99">
                  <c:v>-0.47010510098987696</c:v>
                </c:pt>
                <c:pt idx="100">
                  <c:v>0.3749801766328692</c:v>
                </c:pt>
                <c:pt idx="101">
                  <c:v>0.16127245763620168</c:v>
                </c:pt>
                <c:pt idx="102">
                  <c:v>-0.50977410151150537</c:v>
                </c:pt>
                <c:pt idx="103">
                  <c:v>0.61952897561927756</c:v>
                </c:pt>
                <c:pt idx="104">
                  <c:v>-0.70073849149706657</c:v>
                </c:pt>
                <c:pt idx="105">
                  <c:v>0.65522721849388577</c:v>
                </c:pt>
                <c:pt idx="106">
                  <c:v>-0.1346725157441907</c:v>
                </c:pt>
                <c:pt idx="107">
                  <c:v>-0.42308311871291238</c:v>
                </c:pt>
                <c:pt idx="108">
                  <c:v>0.3875004011874944</c:v>
                </c:pt>
                <c:pt idx="109">
                  <c:v>0.22169902275580949</c:v>
                </c:pt>
                <c:pt idx="110">
                  <c:v>-0.6213945202258504</c:v>
                </c:pt>
                <c:pt idx="111">
                  <c:v>0.49264746726714281</c:v>
                </c:pt>
                <c:pt idx="112">
                  <c:v>-0.21944690899858771</c:v>
                </c:pt>
                <c:pt idx="113">
                  <c:v>-4.3853537567367755E-3</c:v>
                </c:pt>
                <c:pt idx="114">
                  <c:v>0.34690951850775709</c:v>
                </c:pt>
                <c:pt idx="115">
                  <c:v>-0.78218546171373449</c:v>
                </c:pt>
                <c:pt idx="116">
                  <c:v>0.70282362850625124</c:v>
                </c:pt>
                <c:pt idx="117">
                  <c:v>-8.6157800637306825E-2</c:v>
                </c:pt>
                <c:pt idx="118">
                  <c:v>-0.40629565771293263</c:v>
                </c:pt>
                <c:pt idx="119">
                  <c:v>0.20349982070887079</c:v>
                </c:pt>
                <c:pt idx="120">
                  <c:v>0.2922215356023326</c:v>
                </c:pt>
                <c:pt idx="121">
                  <c:v>-0.54120359482647451</c:v>
                </c:pt>
                <c:pt idx="122">
                  <c:v>0.6106203525974423</c:v>
                </c:pt>
                <c:pt idx="123">
                  <c:v>-0.67554334204875133</c:v>
                </c:pt>
                <c:pt idx="124">
                  <c:v>0.52122084946834124</c:v>
                </c:pt>
                <c:pt idx="125">
                  <c:v>0.10248522712167332</c:v>
                </c:pt>
                <c:pt idx="126">
                  <c:v>-0.60568987002301278</c:v>
                </c:pt>
                <c:pt idx="127">
                  <c:v>0.44176845935499648</c:v>
                </c:pt>
                <c:pt idx="128">
                  <c:v>0.17761425755143873</c:v>
                </c:pt>
                <c:pt idx="129">
                  <c:v>-0.45505716072608049</c:v>
                </c:pt>
                <c:pt idx="130">
                  <c:v>0.27111488767617675</c:v>
                </c:pt>
                <c:pt idx="131">
                  <c:v>-2.9341719574539848E-2</c:v>
                </c:pt>
                <c:pt idx="132">
                  <c:v>-0.18452320512241471</c:v>
                </c:pt>
                <c:pt idx="133">
                  <c:v>0.56450362486457351</c:v>
                </c:pt>
                <c:pt idx="134">
                  <c:v>-0.93279330699785068</c:v>
                </c:pt>
                <c:pt idx="135">
                  <c:v>0.68823960130056572</c:v>
                </c:pt>
                <c:pt idx="136">
                  <c:v>-9.7210162036742709E-4</c:v>
                </c:pt>
                <c:pt idx="137">
                  <c:v>-0.40472338048042655</c:v>
                </c:pt>
                <c:pt idx="138">
                  <c:v>0.12245223724752585</c:v>
                </c:pt>
                <c:pt idx="139">
                  <c:v>0.30462114601252005</c:v>
                </c:pt>
                <c:pt idx="140">
                  <c:v>-0.46647186830994813</c:v>
                </c:pt>
                <c:pt idx="141">
                  <c:v>0.51671552234518936</c:v>
                </c:pt>
                <c:pt idx="142">
                  <c:v>-0.56022643975270481</c:v>
                </c:pt>
                <c:pt idx="143">
                  <c:v>0.29161253200691722</c:v>
                </c:pt>
                <c:pt idx="144">
                  <c:v>0.39519271772820574</c:v>
                </c:pt>
                <c:pt idx="145">
                  <c:v>-0.79671734774447955</c:v>
                </c:pt>
                <c:pt idx="146">
                  <c:v>0.49711324542427626</c:v>
                </c:pt>
                <c:pt idx="147">
                  <c:v>0.1147179308342028</c:v>
                </c:pt>
                <c:pt idx="148">
                  <c:v>-0.28830928191523808</c:v>
                </c:pt>
                <c:pt idx="149">
                  <c:v>9.3580056152868463E-2</c:v>
                </c:pt>
                <c:pt idx="150">
                  <c:v>9.7497746687716269E-2</c:v>
                </c:pt>
                <c:pt idx="151">
                  <c:v>-0.30477115892341</c:v>
                </c:pt>
                <c:pt idx="152">
                  <c:v>0.70376170519734216</c:v>
                </c:pt>
                <c:pt idx="153">
                  <c:v>-0.96423454100931227</c:v>
                </c:pt>
                <c:pt idx="154">
                  <c:v>0.55184053309059977</c:v>
                </c:pt>
                <c:pt idx="155">
                  <c:v>0.17178460577880411</c:v>
                </c:pt>
                <c:pt idx="156">
                  <c:v>-0.47230284708229742</c:v>
                </c:pt>
                <c:pt idx="157">
                  <c:v>0.13368814739951351</c:v>
                </c:pt>
                <c:pt idx="158">
                  <c:v>0.21536637331252331</c:v>
                </c:pt>
                <c:pt idx="159">
                  <c:v>-0.31856553604107696</c:v>
                </c:pt>
                <c:pt idx="160">
                  <c:v>0.37497098083359093</c:v>
                </c:pt>
                <c:pt idx="161">
                  <c:v>-0.39445831831712258</c:v>
                </c:pt>
                <c:pt idx="162">
                  <c:v>1.9756769090768234E-2</c:v>
                </c:pt>
                <c:pt idx="163">
                  <c:v>0.67874204938698646</c:v>
                </c:pt>
                <c:pt idx="164">
                  <c:v>-0.93571117831856332</c:v>
                </c:pt>
                <c:pt idx="165">
                  <c:v>0.50239665206184214</c:v>
                </c:pt>
                <c:pt idx="166">
                  <c:v>8.5283313416000817E-2</c:v>
                </c:pt>
                <c:pt idx="167">
                  <c:v>-0.17877021662924159</c:v>
                </c:pt>
                <c:pt idx="168">
                  <c:v>9.0797542525481445E-3</c:v>
                </c:pt>
                <c:pt idx="169">
                  <c:v>0.1276654067066853</c:v>
                </c:pt>
                <c:pt idx="170">
                  <c:v>-0.33979958015180572</c:v>
                </c:pt>
                <c:pt idx="171">
                  <c:v>0.74121187495742924</c:v>
                </c:pt>
                <c:pt idx="172">
                  <c:v>-0.86673848486993266</c:v>
                </c:pt>
                <c:pt idx="173">
                  <c:v>0.30572819083863478</c:v>
                </c:pt>
                <c:pt idx="174">
                  <c:v>0.4080867147343652</c:v>
                </c:pt>
                <c:pt idx="175">
                  <c:v>-0.58457754043512355</c:v>
                </c:pt>
                <c:pt idx="176">
                  <c:v>0.20664037025338058</c:v>
                </c:pt>
                <c:pt idx="177">
                  <c:v>7.1955942672574089E-2</c:v>
                </c:pt>
                <c:pt idx="178">
                  <c:v>-0.15432312798453351</c:v>
                </c:pt>
                <c:pt idx="179">
                  <c:v>0.23970325890364041</c:v>
                </c:pt>
                <c:pt idx="180">
                  <c:v>-0.23150042104729149</c:v>
                </c:pt>
                <c:pt idx="181">
                  <c:v>-0.23197095560726416</c:v>
                </c:pt>
                <c:pt idx="182">
                  <c:v>0.88868262983280699</c:v>
                </c:pt>
                <c:pt idx="183">
                  <c:v>-0.97133745669482552</c:v>
                </c:pt>
                <c:pt idx="184">
                  <c:v>0.42015861661184528</c:v>
                </c:pt>
                <c:pt idx="185">
                  <c:v>0.12480432008734474</c:v>
                </c:pt>
                <c:pt idx="186">
                  <c:v>-0.16051648701070509</c:v>
                </c:pt>
                <c:pt idx="187">
                  <c:v>3.6233716602711186E-2</c:v>
                </c:pt>
                <c:pt idx="188">
                  <c:v>6.0231567185161483E-2</c:v>
                </c:pt>
                <c:pt idx="189">
                  <c:v>-0.29606718630236717</c:v>
                </c:pt>
                <c:pt idx="190">
                  <c:v>0.68680152448854703</c:v>
                </c:pt>
                <c:pt idx="191">
                  <c:v>-0.66639155670150929</c:v>
                </c:pt>
                <c:pt idx="192">
                  <c:v>-4.8916625222940394E-3</c:v>
                </c:pt>
                <c:pt idx="193">
                  <c:v>0.65708706166559561</c:v>
                </c:pt>
                <c:pt idx="194">
                  <c:v>-0.6947164007123332</c:v>
                </c:pt>
                <c:pt idx="195">
                  <c:v>0.29031669212427119</c:v>
                </c:pt>
                <c:pt idx="196">
                  <c:v>-6.3254780888167009E-2</c:v>
                </c:pt>
                <c:pt idx="197">
                  <c:v>-3.6233716601340393E-2</c:v>
                </c:pt>
                <c:pt idx="198">
                  <c:v>0.16353970071171287</c:v>
                </c:pt>
                <c:pt idx="199">
                  <c:v>-0.11905382590884492</c:v>
                </c:pt>
                <c:pt idx="200">
                  <c:v>-0.41224374038725375</c:v>
                </c:pt>
                <c:pt idx="201">
                  <c:v>0.98064195172968116</c:v>
                </c:pt>
                <c:pt idx="202">
                  <c:v>-0.878899304787778</c:v>
                </c:pt>
                <c:pt idx="203">
                  <c:v>0.24127545064383293</c:v>
                </c:pt>
                <c:pt idx="204">
                  <c:v>0.23941529726934424</c:v>
                </c:pt>
                <c:pt idx="205">
                  <c:v>-0.23395276472373833</c:v>
                </c:pt>
                <c:pt idx="206">
                  <c:v>0.15734634168699396</c:v>
                </c:pt>
                <c:pt idx="207">
                  <c:v>-7.1955942675258844E-2</c:v>
                </c:pt>
              </c:numCache>
            </c:numRef>
          </c:yVal>
          <c:smooth val="1"/>
        </c:ser>
        <c:axId val="143923840"/>
        <c:axId val="143934208"/>
      </c:scatterChart>
      <c:valAx>
        <c:axId val="143923840"/>
        <c:scaling>
          <c:orientation val="minMax"/>
        </c:scaling>
        <c:axPos val="b"/>
        <c:title>
          <c:tx>
            <c:rich>
              <a:bodyPr/>
              <a:lstStyle/>
              <a:p>
                <a:pPr>
                  <a:defRPr/>
                </a:pPr>
                <a:r>
                  <a:rPr lang="en-IE"/>
                  <a:t>Time (s)</a:t>
                </a:r>
              </a:p>
            </c:rich>
          </c:tx>
          <c:layout>
            <c:manualLayout>
              <c:xMode val="edge"/>
              <c:yMode val="edge"/>
              <c:x val="0.4220107972285459"/>
              <c:y val="0.915680001883173"/>
            </c:manualLayout>
          </c:layout>
        </c:title>
        <c:numFmt formatCode="0.0E+00" sourceLinked="1"/>
        <c:tickLblPos val="nextTo"/>
        <c:crossAx val="143934208"/>
        <c:crosses val="autoZero"/>
        <c:crossBetween val="midCat"/>
      </c:valAx>
      <c:valAx>
        <c:axId val="143934208"/>
        <c:scaling>
          <c:orientation val="minMax"/>
        </c:scaling>
        <c:axPos val="l"/>
        <c:majorGridlines/>
        <c:title>
          <c:tx>
            <c:rich>
              <a:bodyPr rot="-5400000" vert="horz"/>
              <a:lstStyle/>
              <a:p>
                <a:pPr>
                  <a:defRPr/>
                </a:pPr>
                <a:r>
                  <a:rPr lang="en-IE"/>
                  <a:t>Voltage (V)</a:t>
                </a:r>
              </a:p>
            </c:rich>
          </c:tx>
          <c:layout/>
        </c:title>
        <c:numFmt formatCode="0.00" sourceLinked="1"/>
        <c:tickLblPos val="nextTo"/>
        <c:crossAx val="143923840"/>
        <c:crosses val="autoZero"/>
        <c:crossBetween val="midCat"/>
      </c:valAx>
    </c:plotArea>
    <c:legend>
      <c:legendPos val="r"/>
      <c:layout/>
    </c:legend>
    <c:plotVisOnly val="1"/>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0.12277008288904552"/>
          <c:y val="5.0351545217010296E-2"/>
          <c:w val="0.81511626512415258"/>
          <c:h val="0.77873737970704349"/>
        </c:manualLayout>
      </c:layout>
      <c:scatterChart>
        <c:scatterStyle val="smoothMarker"/>
        <c:ser>
          <c:idx val="0"/>
          <c:order val="0"/>
          <c:marker>
            <c:symbol val="none"/>
          </c:marker>
          <c:xVal>
            <c:numRef>
              <c:f>'Filtering Calculations'!$A$3:$A$40</c:f>
              <c:numCache>
                <c:formatCode>General</c:formatCode>
                <c:ptCount val="38"/>
                <c:pt idx="0">
                  <c:v>1</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pt idx="29">
                  <c:v>200000</c:v>
                </c:pt>
                <c:pt idx="30">
                  <c:v>300000</c:v>
                </c:pt>
                <c:pt idx="31">
                  <c:v>400000</c:v>
                </c:pt>
                <c:pt idx="32">
                  <c:v>500000</c:v>
                </c:pt>
                <c:pt idx="33">
                  <c:v>600000</c:v>
                </c:pt>
                <c:pt idx="34">
                  <c:v>700000</c:v>
                </c:pt>
                <c:pt idx="35">
                  <c:v>800000</c:v>
                </c:pt>
                <c:pt idx="36">
                  <c:v>900000</c:v>
                </c:pt>
                <c:pt idx="37">
                  <c:v>1000000</c:v>
                </c:pt>
              </c:numCache>
            </c:numRef>
          </c:xVal>
          <c:yVal>
            <c:numRef>
              <c:f>'Filtering Calculations'!$B$3:$B$40</c:f>
              <c:numCache>
                <c:formatCode>0.000000</c:formatCode>
                <c:ptCount val="38"/>
                <c:pt idx="0">
                  <c:v>2.2858855868831228E-4</c:v>
                </c:pt>
                <c:pt idx="1">
                  <c:v>2.2852886617013547E-2</c:v>
                </c:pt>
                <c:pt idx="2">
                  <c:v>4.5670010189115845E-2</c:v>
                </c:pt>
                <c:pt idx="3">
                  <c:v>6.8415886824279917E-2</c:v>
                </c:pt>
                <c:pt idx="4">
                  <c:v>9.1055585869575892E-2</c:v>
                </c:pt>
                <c:pt idx="5">
                  <c:v>0.11355499402883011</c:v>
                </c:pt>
                <c:pt idx="6">
                  <c:v>0.1358810649310504</c:v>
                </c:pt>
                <c:pt idx="7">
                  <c:v>0.15800205003041184</c:v>
                </c:pt>
                <c:pt idx="8">
                  <c:v>0.17988770729759729</c:v>
                </c:pt>
                <c:pt idx="9">
                  <c:v>0.2015094848310677</c:v>
                </c:pt>
                <c:pt idx="10">
                  <c:v>0.22284067724452547</c:v>
                </c:pt>
                <c:pt idx="11">
                  <c:v>0.41578554156762521</c:v>
                </c:pt>
                <c:pt idx="12">
                  <c:v>0.5655571926067875</c:v>
                </c:pt>
                <c:pt idx="13">
                  <c:v>0.67479675257812244</c:v>
                </c:pt>
                <c:pt idx="14">
                  <c:v>0.752601158878205</c:v>
                </c:pt>
                <c:pt idx="15">
                  <c:v>0.8080285562677767</c:v>
                </c:pt>
                <c:pt idx="16">
                  <c:v>0.84801616064063423</c:v>
                </c:pt>
                <c:pt idx="17">
                  <c:v>0.87738628138177466</c:v>
                </c:pt>
                <c:pt idx="18">
                  <c:v>0.8993807405927231</c:v>
                </c:pt>
                <c:pt idx="19">
                  <c:v>0.91616836844744509</c:v>
                </c:pt>
                <c:pt idx="20">
                  <c:v>0.9769033615761985</c:v>
                </c:pt>
                <c:pt idx="21">
                  <c:v>0.98953452577120826</c:v>
                </c:pt>
                <c:pt idx="22">
                  <c:v>0.99407257266279447</c:v>
                </c:pt>
                <c:pt idx="23">
                  <c:v>0.99619428489542416</c:v>
                </c:pt>
                <c:pt idx="24">
                  <c:v>0.99735252930945306</c:v>
                </c:pt>
                <c:pt idx="25">
                  <c:v>0.99805286959576744</c:v>
                </c:pt>
                <c:pt idx="26">
                  <c:v>0.99850820768099602</c:v>
                </c:pt>
                <c:pt idx="27">
                  <c:v>0.99882074631992745</c:v>
                </c:pt>
                <c:pt idx="28">
                  <c:v>0.99904448349644093</c:v>
                </c:pt>
                <c:pt idx="29">
                  <c:v>0.99976086386446472</c:v>
                </c:pt>
                <c:pt idx="30">
                  <c:v>0.99989369609005996</c:v>
                </c:pt>
                <c:pt idx="31">
                  <c:v>0.99994019987900162</c:v>
                </c:pt>
                <c:pt idx="32">
                  <c:v>0.99996172668665695</c:v>
                </c:pt>
                <c:pt idx="33">
                  <c:v>0.9999734208439337</c:v>
                </c:pt>
                <c:pt idx="34">
                  <c:v>0.99998047225021602</c:v>
                </c:pt>
                <c:pt idx="35">
                  <c:v>0.99998504896392992</c:v>
                </c:pt>
                <c:pt idx="36">
                  <c:v>0.99998818678009549</c:v>
                </c:pt>
                <c:pt idx="37">
                  <c:v>0.99999043125966169</c:v>
                </c:pt>
              </c:numCache>
            </c:numRef>
          </c:yVal>
          <c:smooth val="1"/>
        </c:ser>
        <c:ser>
          <c:idx val="1"/>
          <c:order val="1"/>
          <c:tx>
            <c:v>Cut Off</c:v>
          </c:tx>
          <c:marker>
            <c:symbol val="none"/>
          </c:marker>
          <c:dPt>
            <c:idx val="1"/>
            <c:spPr>
              <a:ln w="19050">
                <a:solidFill>
                  <a:srgbClr val="FF0000"/>
                </a:solidFill>
                <a:prstDash val="dashDot"/>
              </a:ln>
            </c:spPr>
          </c:dPt>
          <c:xVal>
            <c:numRef>
              <c:f>'High Pass RC Filter'!$B$15:$B$16</c:f>
              <c:numCache>
                <c:formatCode>0</c:formatCode>
                <c:ptCount val="2"/>
                <c:pt idx="0">
                  <c:v>4374.6720291332103</c:v>
                </c:pt>
                <c:pt idx="1">
                  <c:v>4374.6720291332103</c:v>
                </c:pt>
              </c:numCache>
            </c:numRef>
          </c:xVal>
          <c:yVal>
            <c:numRef>
              <c:f>'High Pass RC Filter'!$A$15:$A$16</c:f>
              <c:numCache>
                <c:formatCode>General</c:formatCode>
                <c:ptCount val="2"/>
                <c:pt idx="0">
                  <c:v>1</c:v>
                </c:pt>
                <c:pt idx="1">
                  <c:v>0</c:v>
                </c:pt>
              </c:numCache>
            </c:numRef>
          </c:yVal>
          <c:smooth val="1"/>
        </c:ser>
        <c:axId val="140418048"/>
        <c:axId val="141493376"/>
      </c:scatterChart>
      <c:valAx>
        <c:axId val="140418048"/>
        <c:scaling>
          <c:logBase val="10"/>
          <c:orientation val="minMax"/>
        </c:scaling>
        <c:axPos val="b"/>
        <c:majorGridlines/>
        <c:minorGridlines/>
        <c:title>
          <c:tx>
            <c:rich>
              <a:bodyPr/>
              <a:lstStyle/>
              <a:p>
                <a:pPr>
                  <a:defRPr/>
                </a:pPr>
                <a:r>
                  <a:rPr lang="en-IE"/>
                  <a:t>Frequency (Hz)</a:t>
                </a:r>
              </a:p>
            </c:rich>
          </c:tx>
          <c:layout>
            <c:manualLayout>
              <c:xMode val="edge"/>
              <c:yMode val="edge"/>
              <c:x val="0.43486372538136775"/>
              <c:y val="0.90836720111157498"/>
            </c:manualLayout>
          </c:layout>
        </c:title>
        <c:numFmt formatCode="General" sourceLinked="1"/>
        <c:tickLblPos val="nextTo"/>
        <c:crossAx val="141493376"/>
        <c:crosses val="autoZero"/>
        <c:crossBetween val="midCat"/>
      </c:valAx>
      <c:valAx>
        <c:axId val="141493376"/>
        <c:scaling>
          <c:orientation val="minMax"/>
          <c:max val="1"/>
        </c:scaling>
        <c:axPos val="l"/>
        <c:majorGridlines/>
        <c:title>
          <c:tx>
            <c:rich>
              <a:bodyPr rot="-5400000" vert="horz"/>
              <a:lstStyle/>
              <a:p>
                <a:pPr>
                  <a:defRPr/>
                </a:pPr>
                <a:r>
                  <a:rPr lang="en-IE"/>
                  <a:t>|A</a:t>
                </a:r>
                <a:r>
                  <a:rPr lang="en-IE" baseline="-25000"/>
                  <a:t>v</a:t>
                </a:r>
                <a:r>
                  <a:rPr lang="en-IE"/>
                  <a:t>|</a:t>
                </a:r>
              </a:p>
            </c:rich>
          </c:tx>
          <c:layout/>
        </c:title>
        <c:numFmt formatCode="0.0" sourceLinked="0"/>
        <c:tickLblPos val="nextTo"/>
        <c:crossAx val="140418048"/>
        <c:crosses val="autoZero"/>
        <c:crossBetween val="midCat"/>
      </c:valAx>
    </c:plotArea>
    <c:plotVisOnly val="1"/>
  </c:chart>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0.10853182807639512"/>
          <c:y val="6.6086426696662912E-2"/>
          <c:w val="0.82962079914835862"/>
          <c:h val="0.77223246059206241"/>
        </c:manualLayout>
      </c:layout>
      <c:scatterChart>
        <c:scatterStyle val="smoothMarker"/>
        <c:ser>
          <c:idx val="0"/>
          <c:order val="0"/>
          <c:marker>
            <c:symbol val="none"/>
          </c:marker>
          <c:xVal>
            <c:numRef>
              <c:f>'Filtering Calculations'!$A$3:$A$40</c:f>
              <c:numCache>
                <c:formatCode>General</c:formatCode>
                <c:ptCount val="38"/>
                <c:pt idx="0">
                  <c:v>1</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pt idx="29">
                  <c:v>200000</c:v>
                </c:pt>
                <c:pt idx="30">
                  <c:v>300000</c:v>
                </c:pt>
                <c:pt idx="31">
                  <c:v>400000</c:v>
                </c:pt>
                <c:pt idx="32">
                  <c:v>500000</c:v>
                </c:pt>
                <c:pt idx="33">
                  <c:v>600000</c:v>
                </c:pt>
                <c:pt idx="34">
                  <c:v>700000</c:v>
                </c:pt>
                <c:pt idx="35">
                  <c:v>800000</c:v>
                </c:pt>
                <c:pt idx="36">
                  <c:v>900000</c:v>
                </c:pt>
                <c:pt idx="37">
                  <c:v>1000000</c:v>
                </c:pt>
              </c:numCache>
            </c:numRef>
          </c:xVal>
          <c:yVal>
            <c:numRef>
              <c:f>'Filtering Calculations'!$C$3:$C$40</c:f>
              <c:numCache>
                <c:formatCode>0.000000</c:formatCode>
                <c:ptCount val="38"/>
                <c:pt idx="0">
                  <c:v>89.986902840228126</c:v>
                </c:pt>
                <c:pt idx="1">
                  <c:v>88.690512049303763</c:v>
                </c:pt>
                <c:pt idx="2">
                  <c:v>87.382390681157204</c:v>
                </c:pt>
                <c:pt idx="3">
                  <c:v>86.076993940411498</c:v>
                </c:pt>
                <c:pt idx="4">
                  <c:v>84.77566292943041</c:v>
                </c:pt>
                <c:pt idx="5">
                  <c:v>83.479713665275185</c:v>
                </c:pt>
                <c:pt idx="6">
                  <c:v>82.190429320413713</c:v>
                </c:pt>
                <c:pt idx="7">
                  <c:v>80.909052957667669</c:v>
                </c:pt>
                <c:pt idx="8">
                  <c:v>79.636780856435934</c:v>
                </c:pt>
                <c:pt idx="9">
                  <c:v>78.374756511320086</c:v>
                </c:pt>
                <c:pt idx="10">
                  <c:v>77.124065366795705</c:v>
                </c:pt>
                <c:pt idx="11">
                  <c:v>65.431204478520286</c:v>
                </c:pt>
                <c:pt idx="12">
                  <c:v>55.559007291697938</c:v>
                </c:pt>
                <c:pt idx="13">
                  <c:v>47.56163113581831</c:v>
                </c:pt>
                <c:pt idx="14">
                  <c:v>41.183796519215747</c:v>
                </c:pt>
                <c:pt idx="15">
                  <c:v>36.096239176850602</c:v>
                </c:pt>
                <c:pt idx="16">
                  <c:v>32.003452756239319</c:v>
                </c:pt>
                <c:pt idx="17">
                  <c:v>28.671338307619866</c:v>
                </c:pt>
                <c:pt idx="18">
                  <c:v>25.923212637113537</c:v>
                </c:pt>
                <c:pt idx="19">
                  <c:v>23.627800470777391</c:v>
                </c:pt>
                <c:pt idx="20">
                  <c:v>12.338190614549035</c:v>
                </c:pt>
                <c:pt idx="21">
                  <c:v>8.2965316346639835</c:v>
                </c:pt>
                <c:pt idx="22">
                  <c:v>6.2414501168761429</c:v>
                </c:pt>
                <c:pt idx="23">
                  <c:v>5.0002716259786233</c:v>
                </c:pt>
                <c:pt idx="24">
                  <c:v>4.1701249919805727</c:v>
                </c:pt>
                <c:pt idx="25">
                  <c:v>3.5760669716566302</c:v>
                </c:pt>
                <c:pt idx="26">
                  <c:v>3.1300106707374828</c:v>
                </c:pt>
                <c:pt idx="27">
                  <c:v>2.7828124533037224</c:v>
                </c:pt>
                <c:pt idx="28">
                  <c:v>2.5049053127408216</c:v>
                </c:pt>
                <c:pt idx="29">
                  <c:v>1.2530514073455548</c:v>
                </c:pt>
                <c:pt idx="30">
                  <c:v>0.83544160018700508</c:v>
                </c:pt>
                <c:pt idx="31">
                  <c:v>0.6266006280851143</c:v>
                </c:pt>
                <c:pt idx="32">
                  <c:v>0.50128769694588993</c:v>
                </c:pt>
                <c:pt idx="33">
                  <c:v>0.41774300434424572</c:v>
                </c:pt>
                <c:pt idx="34">
                  <c:v>0.35806711559140397</c:v>
                </c:pt>
                <c:pt idx="35">
                  <c:v>0.31330968211437432</c:v>
                </c:pt>
                <c:pt idx="36">
                  <c:v>0.27849807780589025</c:v>
                </c:pt>
                <c:pt idx="37">
                  <c:v>0.25064864508060769</c:v>
                </c:pt>
              </c:numCache>
            </c:numRef>
          </c:yVal>
          <c:smooth val="1"/>
        </c:ser>
        <c:axId val="141529472"/>
        <c:axId val="141531392"/>
      </c:scatterChart>
      <c:valAx>
        <c:axId val="141529472"/>
        <c:scaling>
          <c:logBase val="10"/>
          <c:orientation val="minMax"/>
        </c:scaling>
        <c:axPos val="b"/>
        <c:majorGridlines/>
        <c:minorGridlines/>
        <c:title>
          <c:tx>
            <c:rich>
              <a:bodyPr/>
              <a:lstStyle/>
              <a:p>
                <a:pPr>
                  <a:defRPr/>
                </a:pPr>
                <a:r>
                  <a:rPr lang="en-IE"/>
                  <a:t>Frequency (Hz)</a:t>
                </a:r>
              </a:p>
            </c:rich>
          </c:tx>
          <c:layout>
            <c:manualLayout>
              <c:xMode val="edge"/>
              <c:yMode val="edge"/>
              <c:x val="0.41308078905254597"/>
              <c:y val="0.91552610913487653"/>
            </c:manualLayout>
          </c:layout>
        </c:title>
        <c:numFmt formatCode="General" sourceLinked="1"/>
        <c:tickLblPos val="nextTo"/>
        <c:crossAx val="141531392"/>
        <c:crosses val="autoZero"/>
        <c:crossBetween val="midCat"/>
      </c:valAx>
      <c:valAx>
        <c:axId val="141531392"/>
        <c:scaling>
          <c:orientation val="minMax"/>
          <c:max val="90"/>
          <c:min val="0"/>
        </c:scaling>
        <c:axPos val="l"/>
        <c:majorGridlines/>
        <c:title>
          <c:tx>
            <c:rich>
              <a:bodyPr rot="-5400000" vert="horz"/>
              <a:lstStyle/>
              <a:p>
                <a:pPr>
                  <a:defRPr/>
                </a:pPr>
                <a:r>
                  <a:rPr lang="en-IE"/>
                  <a:t>Ang (A)</a:t>
                </a:r>
              </a:p>
            </c:rich>
          </c:tx>
          <c:layout/>
        </c:title>
        <c:numFmt formatCode="0" sourceLinked="0"/>
        <c:tickLblPos val="nextTo"/>
        <c:crossAx val="141529472"/>
        <c:crosses val="autoZero"/>
        <c:crossBetween val="midCat"/>
      </c:valAx>
    </c:plotArea>
    <c:plotVisOnly val="1"/>
  </c:chart>
  <c:printSettings>
    <c:headerFooter/>
    <c:pageMargins b="0.75000000000000255" l="0.70000000000000062" r="0.70000000000000062" t="0.750000000000002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IE"/>
  <c:chart>
    <c:plotArea>
      <c:layout/>
      <c:scatterChart>
        <c:scatterStyle val="smoothMarker"/>
        <c:ser>
          <c:idx val="0"/>
          <c:order val="0"/>
          <c:tx>
            <c:v>Noise Signal</c:v>
          </c:tx>
          <c:marker>
            <c:symbol val="none"/>
          </c:marker>
          <c:xVal>
            <c:numRef>
              <c:f>Calculations!$A$3:$A$92</c:f>
              <c:numCache>
                <c:formatCode>0.0E+00</c:formatCode>
                <c:ptCount val="90"/>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pt idx="89">
                  <c:v>1.1588541666666664E-2</c:v>
                </c:pt>
              </c:numCache>
            </c:numRef>
          </c:xVal>
          <c:yVal>
            <c:numRef>
              <c:f>Calculations!$F$3:$F$92</c:f>
              <c:numCache>
                <c:formatCode>0.00</c:formatCode>
                <c:ptCount val="90"/>
                <c:pt idx="0">
                  <c:v>0</c:v>
                </c:pt>
                <c:pt idx="1">
                  <c:v>0.46122466682968011</c:v>
                </c:pt>
                <c:pt idx="2">
                  <c:v>1.2967132332572469</c:v>
                </c:pt>
                <c:pt idx="3">
                  <c:v>0.77490935351334089</c:v>
                </c:pt>
                <c:pt idx="4">
                  <c:v>1.2330451058646197</c:v>
                </c:pt>
                <c:pt idx="5">
                  <c:v>2.5919932580473235</c:v>
                </c:pt>
                <c:pt idx="6">
                  <c:v>0.53513222784579439</c:v>
                </c:pt>
                <c:pt idx="7">
                  <c:v>1.4972070748870407</c:v>
                </c:pt>
                <c:pt idx="8">
                  <c:v>0.97654302885413113</c:v>
                </c:pt>
                <c:pt idx="9">
                  <c:v>0.53955551441534966</c:v>
                </c:pt>
                <c:pt idx="10">
                  <c:v>-2.2372312597786492E-3</c:v>
                </c:pt>
                <c:pt idx="11">
                  <c:v>-0.60296699688224131</c:v>
                </c:pt>
                <c:pt idx="12">
                  <c:v>-1.2024886335903788</c:v>
                </c:pt>
                <c:pt idx="13">
                  <c:v>-0.32011836958144035</c:v>
                </c:pt>
                <c:pt idx="14">
                  <c:v>-2.2797318159362785</c:v>
                </c:pt>
                <c:pt idx="15">
                  <c:v>-1.6458729561913876</c:v>
                </c:pt>
                <c:pt idx="16">
                  <c:v>-0.7994404873560228</c:v>
                </c:pt>
                <c:pt idx="17">
                  <c:v>-1.7178365742467427</c:v>
                </c:pt>
                <c:pt idx="18">
                  <c:v>-0.74839921645887064</c:v>
                </c:pt>
                <c:pt idx="19">
                  <c:v>-0.67657637611684418</c:v>
                </c:pt>
                <c:pt idx="20">
                  <c:v>8.0650338076825034E-2</c:v>
                </c:pt>
                <c:pt idx="21">
                  <c:v>0.81911775698970146</c:v>
                </c:pt>
                <c:pt idx="22">
                  <c:v>0.61102478662417004</c:v>
                </c:pt>
                <c:pt idx="23">
                  <c:v>0.74306045234449924</c:v>
                </c:pt>
                <c:pt idx="24">
                  <c:v>2.6222713431386921</c:v>
                </c:pt>
                <c:pt idx="25">
                  <c:v>0.72717941921115914</c:v>
                </c:pt>
                <c:pt idx="26">
                  <c:v>1.593020023572592</c:v>
                </c:pt>
                <c:pt idx="27">
                  <c:v>1.3433570770389673</c:v>
                </c:pt>
                <c:pt idx="28">
                  <c:v>0.90959386167478196</c:v>
                </c:pt>
                <c:pt idx="29">
                  <c:v>0.64243868780941782</c:v>
                </c:pt>
                <c:pt idx="30">
                  <c:v>-0.24015780887682089</c:v>
                </c:pt>
                <c:pt idx="31">
                  <c:v>-0.76285649849974413</c:v>
                </c:pt>
                <c:pt idx="32">
                  <c:v>-7.5278757804470686E-2</c:v>
                </c:pt>
                <c:pt idx="33">
                  <c:v>-1.7461939435184934</c:v>
                </c:pt>
                <c:pt idx="34">
                  <c:v>-1.9084854937680293</c:v>
                </c:pt>
                <c:pt idx="35">
                  <c:v>-0.71842496646654275</c:v>
                </c:pt>
                <c:pt idx="36">
                  <c:v>-1.9994273688555231</c:v>
                </c:pt>
                <c:pt idx="37">
                  <c:v>-0.96157138862920766</c:v>
                </c:pt>
                <c:pt idx="38">
                  <c:v>-1.2387044952147097</c:v>
                </c:pt>
                <c:pt idx="39">
                  <c:v>-0.39774204351422632</c:v>
                </c:pt>
                <c:pt idx="40">
                  <c:v>0.36313374288119071</c:v>
                </c:pt>
                <c:pt idx="41">
                  <c:v>0.30176235413471741</c:v>
                </c:pt>
                <c:pt idx="42">
                  <c:v>0.23911074804001992</c:v>
                </c:pt>
                <c:pt idx="43">
                  <c:v>2.3577360530853895</c:v>
                </c:pt>
                <c:pt idx="44">
                  <c:v>0.88303649620710156</c:v>
                </c:pt>
                <c:pt idx="45">
                  <c:v>1.4792693906534127</c:v>
                </c:pt>
                <c:pt idx="46">
                  <c:v>1.6613483990817457</c:v>
                </c:pt>
                <c:pt idx="47">
                  <c:v>1.094410284862082</c:v>
                </c:pt>
                <c:pt idx="48">
                  <c:v>1.2999758707057825</c:v>
                </c:pt>
                <c:pt idx="49">
                  <c:v>0.11619211766763438</c:v>
                </c:pt>
                <c:pt idx="50">
                  <c:v>-0.26345024188383082</c:v>
                </c:pt>
                <c:pt idx="51">
                  <c:v>0.21650310949643931</c:v>
                </c:pt>
                <c:pt idx="52">
                  <c:v>-1.0828379519301055</c:v>
                </c:pt>
                <c:pt idx="53">
                  <c:v>-1.9578579627752419</c:v>
                </c:pt>
                <c:pt idx="54">
                  <c:v>-0.57639271710684437</c:v>
                </c:pt>
                <c:pt idx="55">
                  <c:v>-2.0759246680698267</c:v>
                </c:pt>
                <c:pt idx="56">
                  <c:v>-1.1186617124568492</c:v>
                </c:pt>
                <c:pt idx="57">
                  <c:v>-1.5972494488791813</c:v>
                </c:pt>
                <c:pt idx="58">
                  <c:v>-0.95009039905463233</c:v>
                </c:pt>
                <c:pt idx="59">
                  <c:v>-1.6874049126862689E-2</c:v>
                </c:pt>
                <c:pt idx="60">
                  <c:v>-0.12144181273238371</c:v>
                </c:pt>
                <c:pt idx="61">
                  <c:v>-0.23846916740889082</c:v>
                </c:pt>
                <c:pt idx="62">
                  <c:v>1.8388572070524511</c:v>
                </c:pt>
                <c:pt idx="63">
                  <c:v>0.9693133994074461</c:v>
                </c:pt>
                <c:pt idx="64">
                  <c:v>1.1883492170085439</c:v>
                </c:pt>
                <c:pt idx="65">
                  <c:v>1.8720458509980242</c:v>
                </c:pt>
                <c:pt idx="66">
                  <c:v>1.1130343822833886</c:v>
                </c:pt>
                <c:pt idx="67">
                  <c:v>1.8599127545379714</c:v>
                </c:pt>
                <c:pt idx="68">
                  <c:v>0.48040819331907747</c:v>
                </c:pt>
                <c:pt idx="69">
                  <c:v>0.20060137932941291</c:v>
                </c:pt>
                <c:pt idx="70">
                  <c:v>0.56709133382754562</c:v>
                </c:pt>
                <c:pt idx="71">
                  <c:v>-0.38850517309684196</c:v>
                </c:pt>
                <c:pt idx="72">
                  <c:v>-1.7615430288542162</c:v>
                </c:pt>
                <c:pt idx="73">
                  <c:v>-0.41050063585952001</c:v>
                </c:pt>
                <c:pt idx="74">
                  <c:v>-1.9184201464742103</c:v>
                </c:pt>
                <c:pt idx="75">
                  <c:v>-1.2229851275047678</c:v>
                </c:pt>
                <c:pt idx="76">
                  <c:v>-1.7065325969399137</c:v>
                </c:pt>
                <c:pt idx="77">
                  <c:v>-1.5197216259756576</c:v>
                </c:pt>
                <c:pt idx="78">
                  <c:v>-0.29966301000829793</c:v>
                </c:pt>
                <c:pt idx="79">
                  <c:v>-0.59144083010849724</c:v>
                </c:pt>
                <c:pt idx="80">
                  <c:v>-0.67469711290147405</c:v>
                </c:pt>
                <c:pt idx="81">
                  <c:v>1.1511740192654889</c:v>
                </c:pt>
                <c:pt idx="82">
                  <c:v>0.94258930109262007</c:v>
                </c:pt>
                <c:pt idx="83">
                  <c:v>0.78346368911162323</c:v>
                </c:pt>
                <c:pt idx="84">
                  <c:v>1.9173037514001532</c:v>
                </c:pt>
                <c:pt idx="85">
                  <c:v>1.0068343673972513</c:v>
                </c:pt>
                <c:pt idx="86">
                  <c:v>2.2206997321632223</c:v>
                </c:pt>
                <c:pt idx="87">
                  <c:v>0.86083735166200692</c:v>
                </c:pt>
                <c:pt idx="88">
                  <c:v>0.54793339817214182</c:v>
                </c:pt>
                <c:pt idx="89">
                  <c:v>0.96809502027988703</c:v>
                </c:pt>
              </c:numCache>
            </c:numRef>
          </c:yVal>
          <c:smooth val="1"/>
        </c:ser>
        <c:ser>
          <c:idx val="1"/>
          <c:order val="1"/>
          <c:tx>
            <c:v>Filtered Signal</c:v>
          </c:tx>
          <c:marker>
            <c:symbol val="none"/>
          </c:marker>
          <c:xVal>
            <c:numRef>
              <c:f>Calculations!$A$3:$A$92</c:f>
              <c:numCache>
                <c:formatCode>0.0E+00</c:formatCode>
                <c:ptCount val="90"/>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pt idx="89">
                  <c:v>1.1588541666666664E-2</c:v>
                </c:pt>
              </c:numCache>
            </c:numRef>
          </c:xVal>
          <c:yVal>
            <c:numRef>
              <c:f>Calculations!$L$3:$L$92</c:f>
              <c:numCache>
                <c:formatCode>0.00</c:formatCode>
                <c:ptCount val="90"/>
                <c:pt idx="0">
                  <c:v>0.68538940290147665</c:v>
                </c:pt>
                <c:pt idx="1">
                  <c:v>-0.35013068914726686</c:v>
                </c:pt>
                <c:pt idx="2">
                  <c:v>0.37230410669361735</c:v>
                </c:pt>
                <c:pt idx="3">
                  <c:v>8.4933370785625267E-2</c:v>
                </c:pt>
                <c:pt idx="4">
                  <c:v>-4.4256644566136705E-2</c:v>
                </c:pt>
                <c:pt idx="5">
                  <c:v>0.57021447448761553</c:v>
                </c:pt>
                <c:pt idx="6">
                  <c:v>-0.27700591864070073</c:v>
                </c:pt>
                <c:pt idx="7">
                  <c:v>8.9438973824947851E-2</c:v>
                </c:pt>
                <c:pt idx="8">
                  <c:v>0.46002723408596113</c:v>
                </c:pt>
                <c:pt idx="9">
                  <c:v>-0.20577354357075558</c:v>
                </c:pt>
                <c:pt idx="10">
                  <c:v>-0.16854596594049845</c:v>
                </c:pt>
                <c:pt idx="11">
                  <c:v>0.37754476149720784</c:v>
                </c:pt>
                <c:pt idx="12">
                  <c:v>-0.54333792503764955</c:v>
                </c:pt>
                <c:pt idx="13">
                  <c:v>0.37081929551753345</c:v>
                </c:pt>
                <c:pt idx="14">
                  <c:v>-0.4999138672177032</c:v>
                </c:pt>
                <c:pt idx="15">
                  <c:v>-0.1481227049381125</c:v>
                </c:pt>
                <c:pt idx="16">
                  <c:v>0.23901679258104297</c:v>
                </c:pt>
                <c:pt idx="17">
                  <c:v>-0.36161522589329675</c:v>
                </c:pt>
                <c:pt idx="18">
                  <c:v>-0.29141236735816717</c:v>
                </c:pt>
                <c:pt idx="19">
                  <c:v>0.4299780139495587</c:v>
                </c:pt>
                <c:pt idx="20">
                  <c:v>-0.33620457307961249</c:v>
                </c:pt>
                <c:pt idx="21">
                  <c:v>0.13932261929384787</c:v>
                </c:pt>
                <c:pt idx="22">
                  <c:v>0.16221863888779348</c:v>
                </c:pt>
                <c:pt idx="23">
                  <c:v>-0.22250474319407426</c:v>
                </c:pt>
                <c:pt idx="24">
                  <c:v>0.6964749471576166</c:v>
                </c:pt>
                <c:pt idx="25">
                  <c:v>-0.30287732839644266</c:v>
                </c:pt>
                <c:pt idx="26">
                  <c:v>8.8961378135508723E-2</c:v>
                </c:pt>
                <c:pt idx="27">
                  <c:v>0.4453658005384632</c:v>
                </c:pt>
                <c:pt idx="28">
                  <c:v>-5.2808857769234274E-2</c:v>
                </c:pt>
                <c:pt idx="29">
                  <c:v>-0.20950718359305021</c:v>
                </c:pt>
                <c:pt idx="30">
                  <c:v>0.4258584068015156</c:v>
                </c:pt>
                <c:pt idx="31">
                  <c:v>-0.48500670078918384</c:v>
                </c:pt>
                <c:pt idx="32">
                  <c:v>0.36327539614114768</c:v>
                </c:pt>
                <c:pt idx="33">
                  <c:v>-0.37125951749175989</c:v>
                </c:pt>
                <c:pt idx="34">
                  <c:v>-0.30752031569720861</c:v>
                </c:pt>
                <c:pt idx="35">
                  <c:v>0.3459213238614276</c:v>
                </c:pt>
                <c:pt idx="36">
                  <c:v>-0.40238646460582683</c:v>
                </c:pt>
                <c:pt idx="37">
                  <c:v>-0.29362834037994556</c:v>
                </c:pt>
                <c:pt idx="38">
                  <c:v>0.27707691617551655</c:v>
                </c:pt>
                <c:pt idx="39">
                  <c:v>-0.22361587292385898</c:v>
                </c:pt>
                <c:pt idx="40">
                  <c:v>-2.8671187827204458E-2</c:v>
                </c:pt>
                <c:pt idx="41">
                  <c:v>0.2431032509126301</c:v>
                </c:pt>
                <c:pt idx="42">
                  <c:v>-0.38514019598716265</c:v>
                </c:pt>
                <c:pt idx="43">
                  <c:v>0.75353153581472387</c:v>
                </c:pt>
                <c:pt idx="44">
                  <c:v>-0.27360878823860985</c:v>
                </c:pt>
                <c:pt idx="45">
                  <c:v>2.5299777780802557E-2</c:v>
                </c:pt>
                <c:pt idx="46">
                  <c:v>0.46090207678104622</c:v>
                </c:pt>
                <c:pt idx="47">
                  <c:v>3.1458344321755094E-2</c:v>
                </c:pt>
                <c:pt idx="48">
                  <c:v>-0.17576936445137881</c:v>
                </c:pt>
                <c:pt idx="49">
                  <c:v>0.4059406281096079</c:v>
                </c:pt>
                <c:pt idx="50">
                  <c:v>-0.36981627688800228</c:v>
                </c:pt>
                <c:pt idx="51">
                  <c:v>0.30706358597921984</c:v>
                </c:pt>
                <c:pt idx="52">
                  <c:v>-0.17541298293113333</c:v>
                </c:pt>
                <c:pt idx="53">
                  <c:v>-0.48224295429079977</c:v>
                </c:pt>
                <c:pt idx="54">
                  <c:v>0.4625216977877401</c:v>
                </c:pt>
                <c:pt idx="55">
                  <c:v>-0.42658005952496086</c:v>
                </c:pt>
                <c:pt idx="56">
                  <c:v>-0.27672505890479249</c:v>
                </c:pt>
                <c:pt idx="57">
                  <c:v>0.13693637101094619</c:v>
                </c:pt>
                <c:pt idx="58">
                  <c:v>-0.14222058354243849</c:v>
                </c:pt>
                <c:pt idx="59">
                  <c:v>-0.14984389242851981</c:v>
                </c:pt>
                <c:pt idx="60">
                  <c:v>0.2764382839206686</c:v>
                </c:pt>
                <c:pt idx="61">
                  <c:v>-0.49857489834656366</c:v>
                </c:pt>
                <c:pt idx="62">
                  <c:v>0.71848353293857703</c:v>
                </c:pt>
                <c:pt idx="63">
                  <c:v>-0.17746834866656933</c:v>
                </c:pt>
                <c:pt idx="64">
                  <c:v>-0.10428155893845303</c:v>
                </c:pt>
                <c:pt idx="65">
                  <c:v>0.5062409741258167</c:v>
                </c:pt>
                <c:pt idx="66">
                  <c:v>4.6429977030751024E-2</c:v>
                </c:pt>
                <c:pt idx="67">
                  <c:v>-8.5781702285530254E-2</c:v>
                </c:pt>
                <c:pt idx="68">
                  <c:v>0.33881154638002059</c:v>
                </c:pt>
                <c:pt idx="69">
                  <c:v>-0.22848798165227852</c:v>
                </c:pt>
                <c:pt idx="70">
                  <c:v>0.22677105822063465</c:v>
                </c:pt>
                <c:pt idx="71">
                  <c:v>4.774349851517419E-2</c:v>
                </c:pt>
                <c:pt idx="72">
                  <c:v>-0.63081887299781791</c:v>
                </c:pt>
                <c:pt idx="73">
                  <c:v>0.54923654787927545</c:v>
                </c:pt>
                <c:pt idx="74">
                  <c:v>-0.4015046562317891</c:v>
                </c:pt>
                <c:pt idx="75">
                  <c:v>-0.27194254565568299</c:v>
                </c:pt>
                <c:pt idx="76">
                  <c:v>4.842198030590078E-2</c:v>
                </c:pt>
                <c:pt idx="77">
                  <c:v>-0.11780580148925271</c:v>
                </c:pt>
                <c:pt idx="78">
                  <c:v>-0.20177241061828954</c:v>
                </c:pt>
                <c:pt idx="79">
                  <c:v>0.252813349250673</c:v>
                </c:pt>
                <c:pt idx="80">
                  <c:v>-0.54733541866197311</c:v>
                </c:pt>
                <c:pt idx="81">
                  <c:v>0.59213475990120723</c:v>
                </c:pt>
                <c:pt idx="82">
                  <c:v>-2.5001969289665429E-2</c:v>
                </c:pt>
                <c:pt idx="83">
                  <c:v>-0.27996175382077532</c:v>
                </c:pt>
                <c:pt idx="84">
                  <c:v>0.56231499378625571</c:v>
                </c:pt>
                <c:pt idx="85">
                  <c:v>1.2865898525993597E-2</c:v>
                </c:pt>
                <c:pt idx="86">
                  <c:v>2.4093894636683086E-2</c:v>
                </c:pt>
                <c:pt idx="87">
                  <c:v>0.25965222878702893</c:v>
                </c:pt>
                <c:pt idx="88">
                  <c:v>-0.10097988432536054</c:v>
                </c:pt>
                <c:pt idx="89">
                  <c:v>0.15352949207882441</c:v>
                </c:pt>
              </c:numCache>
            </c:numRef>
          </c:yVal>
          <c:smooth val="1"/>
        </c:ser>
        <c:axId val="141754368"/>
        <c:axId val="141756288"/>
      </c:scatterChart>
      <c:valAx>
        <c:axId val="141754368"/>
        <c:scaling>
          <c:orientation val="minMax"/>
        </c:scaling>
        <c:axPos val="b"/>
        <c:title>
          <c:tx>
            <c:rich>
              <a:bodyPr/>
              <a:lstStyle/>
              <a:p>
                <a:pPr>
                  <a:defRPr/>
                </a:pPr>
                <a:r>
                  <a:rPr lang="en-IE"/>
                  <a:t>Time (s)</a:t>
                </a:r>
              </a:p>
            </c:rich>
          </c:tx>
          <c:layout/>
        </c:title>
        <c:numFmt formatCode="0.0E+00" sourceLinked="1"/>
        <c:tickLblPos val="nextTo"/>
        <c:crossAx val="141756288"/>
        <c:crosses val="autoZero"/>
        <c:crossBetween val="midCat"/>
      </c:valAx>
      <c:valAx>
        <c:axId val="141756288"/>
        <c:scaling>
          <c:orientation val="minMax"/>
        </c:scaling>
        <c:axPos val="l"/>
        <c:majorGridlines/>
        <c:title>
          <c:tx>
            <c:rich>
              <a:bodyPr rot="-5400000" vert="horz"/>
              <a:lstStyle/>
              <a:p>
                <a:pPr>
                  <a:defRPr/>
                </a:pPr>
                <a:r>
                  <a:rPr lang="en-IE"/>
                  <a:t>Voltage (V)</a:t>
                </a:r>
              </a:p>
            </c:rich>
          </c:tx>
          <c:layout/>
        </c:title>
        <c:numFmt formatCode="0.00" sourceLinked="1"/>
        <c:tickLblPos val="nextTo"/>
        <c:crossAx val="141754368"/>
        <c:crosses val="autoZero"/>
        <c:crossBetween val="midCat"/>
      </c:valAx>
    </c:plotArea>
    <c:legend>
      <c:legendPos val="r"/>
      <c:layout/>
    </c:legend>
    <c:plotVisOnly val="1"/>
  </c:chart>
  <c:printSettings>
    <c:headerFooter/>
    <c:pageMargins b="0.75000000000000111" l="0.70000000000000062" r="0.70000000000000062" t="0.750000000000001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0.12277008288904552"/>
          <c:y val="5.0351545217010296E-2"/>
          <c:w val="0.81449722640208955"/>
          <c:h val="0.77873737970704349"/>
        </c:manualLayout>
      </c:layout>
      <c:scatterChart>
        <c:scatterStyle val="smoothMarker"/>
        <c:ser>
          <c:idx val="0"/>
          <c:order val="0"/>
          <c:marker>
            <c:symbol val="none"/>
          </c:marker>
          <c:xVal>
            <c:numRef>
              <c:f>'Filtering Calculations'!$E$3:$E$42</c:f>
              <c:numCache>
                <c:formatCode>General</c:formatCode>
                <c:ptCount val="40"/>
                <c:pt idx="0">
                  <c:v>1</c:v>
                </c:pt>
                <c:pt idx="1">
                  <c:v>40</c:v>
                </c:pt>
                <c:pt idx="2">
                  <c:v>80</c:v>
                </c:pt>
                <c:pt idx="3">
                  <c:v>100</c:v>
                </c:pt>
                <c:pt idx="4">
                  <c:v>200</c:v>
                </c:pt>
                <c:pt idx="5">
                  <c:v>300</c:v>
                </c:pt>
                <c:pt idx="6">
                  <c:v>400</c:v>
                </c:pt>
                <c:pt idx="7">
                  <c:v>500</c:v>
                </c:pt>
                <c:pt idx="8">
                  <c:v>600</c:v>
                </c:pt>
                <c:pt idx="9">
                  <c:v>700</c:v>
                </c:pt>
                <c:pt idx="10">
                  <c:v>800</c:v>
                </c:pt>
                <c:pt idx="11">
                  <c:v>900</c:v>
                </c:pt>
                <c:pt idx="12">
                  <c:v>1000</c:v>
                </c:pt>
                <c:pt idx="13">
                  <c:v>2000</c:v>
                </c:pt>
                <c:pt idx="14">
                  <c:v>3000</c:v>
                </c:pt>
                <c:pt idx="15">
                  <c:v>4000</c:v>
                </c:pt>
                <c:pt idx="16">
                  <c:v>5000</c:v>
                </c:pt>
                <c:pt idx="17">
                  <c:v>6000</c:v>
                </c:pt>
                <c:pt idx="18">
                  <c:v>7000</c:v>
                </c:pt>
                <c:pt idx="19">
                  <c:v>8000</c:v>
                </c:pt>
                <c:pt idx="20">
                  <c:v>9000</c:v>
                </c:pt>
                <c:pt idx="21">
                  <c:v>10000</c:v>
                </c:pt>
                <c:pt idx="22">
                  <c:v>20000</c:v>
                </c:pt>
                <c:pt idx="23">
                  <c:v>30000</c:v>
                </c:pt>
                <c:pt idx="24">
                  <c:v>40000</c:v>
                </c:pt>
                <c:pt idx="25">
                  <c:v>50000</c:v>
                </c:pt>
                <c:pt idx="26">
                  <c:v>60000</c:v>
                </c:pt>
                <c:pt idx="27">
                  <c:v>70000</c:v>
                </c:pt>
                <c:pt idx="28">
                  <c:v>80000</c:v>
                </c:pt>
                <c:pt idx="29">
                  <c:v>90000</c:v>
                </c:pt>
                <c:pt idx="30">
                  <c:v>100000</c:v>
                </c:pt>
                <c:pt idx="31">
                  <c:v>200000</c:v>
                </c:pt>
                <c:pt idx="32">
                  <c:v>300000</c:v>
                </c:pt>
                <c:pt idx="33">
                  <c:v>400000</c:v>
                </c:pt>
                <c:pt idx="34">
                  <c:v>500000</c:v>
                </c:pt>
                <c:pt idx="35">
                  <c:v>600000</c:v>
                </c:pt>
                <c:pt idx="36">
                  <c:v>700000</c:v>
                </c:pt>
                <c:pt idx="37">
                  <c:v>800000</c:v>
                </c:pt>
                <c:pt idx="38">
                  <c:v>900000</c:v>
                </c:pt>
                <c:pt idx="39">
                  <c:v>1000000</c:v>
                </c:pt>
              </c:numCache>
            </c:numRef>
          </c:xVal>
          <c:yVal>
            <c:numRef>
              <c:f>'Filtering Calculations'!$F$3:$F$42</c:f>
              <c:numCache>
                <c:formatCode>General</c:formatCode>
                <c:ptCount val="40"/>
                <c:pt idx="0">
                  <c:v>0.99999986354108072</c:v>
                </c:pt>
                <c:pt idx="1">
                  <c:v>0.99978173716326257</c:v>
                </c:pt>
                <c:pt idx="2">
                  <c:v>0.99912780515207622</c:v>
                </c:pt>
                <c:pt idx="3">
                  <c:v>0.99863819734714432</c:v>
                </c:pt>
                <c:pt idx="4">
                  <c:v>0.99458592990227102</c:v>
                </c:pt>
                <c:pt idx="5">
                  <c:v>0.98794040683035955</c:v>
                </c:pt>
                <c:pt idx="6">
                  <c:v>0.97885655323729892</c:v>
                </c:pt>
                <c:pt idx="7">
                  <c:v>0.96753731127896914</c:v>
                </c:pt>
                <c:pt idx="8">
                  <c:v>0.95422173953601652</c:v>
                </c:pt>
                <c:pt idx="9">
                  <c:v>0.93917219187243262</c:v>
                </c:pt>
                <c:pt idx="10">
                  <c:v>0.92266178277206801</c:v>
                </c:pt>
                <c:pt idx="11">
                  <c:v>0.90496311057866774</c:v>
                </c:pt>
                <c:pt idx="12">
                  <c:v>0.88633888756919466</c:v>
                </c:pt>
                <c:pt idx="13">
                  <c:v>0.6914380137827153</c:v>
                </c:pt>
                <c:pt idx="14">
                  <c:v>0.537894039045276</c:v>
                </c:pt>
                <c:pt idx="15">
                  <c:v>0.43166505727159121</c:v>
                </c:pt>
                <c:pt idx="16">
                  <c:v>0.35753189932882157</c:v>
                </c:pt>
                <c:pt idx="17">
                  <c:v>0.30393811162775314</c:v>
                </c:pt>
                <c:pt idx="18">
                  <c:v>0.2637707518879876</c:v>
                </c:pt>
                <c:pt idx="19">
                  <c:v>0.23270452108327755</c:v>
                </c:pt>
                <c:pt idx="20">
                  <c:v>0.20803400567482666</c:v>
                </c:pt>
                <c:pt idx="21">
                  <c:v>0.18800516964502254</c:v>
                </c:pt>
                <c:pt idx="22">
                  <c:v>9.5273896532319491E-2</c:v>
                </c:pt>
                <c:pt idx="23">
                  <c:v>6.3676689686180163E-2</c:v>
                </c:pt>
                <c:pt idx="24">
                  <c:v>4.7799933199032002E-2</c:v>
                </c:pt>
                <c:pt idx="25">
                  <c:v>3.8255683212664829E-2</c:v>
                </c:pt>
                <c:pt idx="26">
                  <c:v>3.1886866387933609E-2</c:v>
                </c:pt>
                <c:pt idx="27">
                  <c:v>2.7335286937261605E-2</c:v>
                </c:pt>
                <c:pt idx="28">
                  <c:v>2.3920470748248046E-2</c:v>
                </c:pt>
                <c:pt idx="29">
                  <c:v>2.1263917485085323E-2</c:v>
                </c:pt>
                <c:pt idx="30">
                  <c:v>1.9138347835223373E-2</c:v>
                </c:pt>
                <c:pt idx="31">
                  <c:v>9.5704885492859052E-3</c:v>
                </c:pt>
                <c:pt idx="32">
                  <c:v>6.3804880393734447E-3</c:v>
                </c:pt>
                <c:pt idx="33">
                  <c:v>4.7854086459362746E-3</c:v>
                </c:pt>
                <c:pt idx="34">
                  <c:v>3.8283426973037974E-3</c:v>
                </c:pt>
                <c:pt idx="35">
                  <c:v>3.1902927246156691E-3</c:v>
                </c:pt>
                <c:pt idx="36">
                  <c:v>2.7345403131099808E-3</c:v>
                </c:pt>
                <c:pt idx="37">
                  <c:v>2.3927248707031391E-3</c:v>
                </c:pt>
                <c:pt idx="38">
                  <c:v>2.1268678295278368E-3</c:v>
                </c:pt>
                <c:pt idx="39">
                  <c:v>1.9141818691735309E-3</c:v>
                </c:pt>
              </c:numCache>
            </c:numRef>
          </c:yVal>
          <c:smooth val="1"/>
        </c:ser>
        <c:ser>
          <c:idx val="1"/>
          <c:order val="1"/>
          <c:tx>
            <c:v>Cut Off</c:v>
          </c:tx>
          <c:spPr>
            <a:ln w="15875">
              <a:solidFill>
                <a:srgbClr val="FF0000"/>
              </a:solidFill>
              <a:prstDash val="dashDot"/>
            </a:ln>
          </c:spPr>
          <c:marker>
            <c:symbol val="none"/>
          </c:marker>
          <c:xVal>
            <c:numRef>
              <c:f>'Low Pass RC Filter'!$B$17:$B$18</c:f>
              <c:numCache>
                <c:formatCode>0</c:formatCode>
                <c:ptCount val="2"/>
                <c:pt idx="0">
                  <c:v>1914.185376052623</c:v>
                </c:pt>
                <c:pt idx="1">
                  <c:v>1914.185376052623</c:v>
                </c:pt>
              </c:numCache>
            </c:numRef>
          </c:xVal>
          <c:yVal>
            <c:numRef>
              <c:f>'Low Pass RC Filter'!$A$17:$A$18</c:f>
              <c:numCache>
                <c:formatCode>General</c:formatCode>
                <c:ptCount val="2"/>
                <c:pt idx="0">
                  <c:v>1</c:v>
                </c:pt>
                <c:pt idx="1">
                  <c:v>0</c:v>
                </c:pt>
              </c:numCache>
            </c:numRef>
          </c:yVal>
          <c:smooth val="1"/>
        </c:ser>
        <c:axId val="141815168"/>
        <c:axId val="142173696"/>
      </c:scatterChart>
      <c:valAx>
        <c:axId val="141815168"/>
        <c:scaling>
          <c:logBase val="10"/>
          <c:orientation val="minMax"/>
        </c:scaling>
        <c:axPos val="b"/>
        <c:majorGridlines/>
        <c:minorGridlines/>
        <c:title>
          <c:tx>
            <c:rich>
              <a:bodyPr/>
              <a:lstStyle/>
              <a:p>
                <a:pPr>
                  <a:defRPr/>
                </a:pPr>
                <a:r>
                  <a:rPr lang="en-IE"/>
                  <a:t>Frequency (Hz)</a:t>
                </a:r>
              </a:p>
            </c:rich>
          </c:tx>
          <c:layout>
            <c:manualLayout>
              <c:xMode val="edge"/>
              <c:yMode val="edge"/>
              <c:x val="0.43486372538136792"/>
              <c:y val="0.90836720111157498"/>
            </c:manualLayout>
          </c:layout>
        </c:title>
        <c:numFmt formatCode="General" sourceLinked="1"/>
        <c:tickLblPos val="nextTo"/>
        <c:crossAx val="142173696"/>
        <c:crosses val="autoZero"/>
        <c:crossBetween val="midCat"/>
      </c:valAx>
      <c:valAx>
        <c:axId val="142173696"/>
        <c:scaling>
          <c:orientation val="minMax"/>
          <c:max val="1"/>
        </c:scaling>
        <c:axPos val="l"/>
        <c:majorGridlines/>
        <c:title>
          <c:tx>
            <c:rich>
              <a:bodyPr rot="-5400000" vert="horz"/>
              <a:lstStyle/>
              <a:p>
                <a:pPr>
                  <a:defRPr/>
                </a:pPr>
                <a:r>
                  <a:rPr lang="en-IE"/>
                  <a:t>|A</a:t>
                </a:r>
                <a:r>
                  <a:rPr lang="en-IE" baseline="-25000"/>
                  <a:t>v</a:t>
                </a:r>
                <a:r>
                  <a:rPr lang="en-IE"/>
                  <a:t>|</a:t>
                </a:r>
              </a:p>
            </c:rich>
          </c:tx>
          <c:layout/>
        </c:title>
        <c:numFmt formatCode="0.0" sourceLinked="0"/>
        <c:tickLblPos val="nextTo"/>
        <c:crossAx val="141815168"/>
        <c:crosses val="autoZero"/>
        <c:crossBetween val="midCat"/>
      </c:valAx>
    </c:plotArea>
    <c:plotVisOnly val="1"/>
  </c:chart>
  <c:printSettings>
    <c:headerFooter/>
    <c:pageMargins b="0.75000000000000278" l="0.70000000000000062" r="0.70000000000000062" t="0.750000000000002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0.10877015334686319"/>
          <c:y val="6.6086426696662912E-2"/>
          <c:w val="0.83162189671067477"/>
          <c:h val="0.76071083806333428"/>
        </c:manualLayout>
      </c:layout>
      <c:scatterChart>
        <c:scatterStyle val="smoothMarker"/>
        <c:ser>
          <c:idx val="0"/>
          <c:order val="0"/>
          <c:marker>
            <c:symbol val="none"/>
          </c:marker>
          <c:xVal>
            <c:numRef>
              <c:f>'Filtering Calculations'!$E$3:$E$42</c:f>
              <c:numCache>
                <c:formatCode>General</c:formatCode>
                <c:ptCount val="40"/>
                <c:pt idx="0">
                  <c:v>1</c:v>
                </c:pt>
                <c:pt idx="1">
                  <c:v>40</c:v>
                </c:pt>
                <c:pt idx="2">
                  <c:v>80</c:v>
                </c:pt>
                <c:pt idx="3">
                  <c:v>100</c:v>
                </c:pt>
                <c:pt idx="4">
                  <c:v>200</c:v>
                </c:pt>
                <c:pt idx="5">
                  <c:v>300</c:v>
                </c:pt>
                <c:pt idx="6">
                  <c:v>400</c:v>
                </c:pt>
                <c:pt idx="7">
                  <c:v>500</c:v>
                </c:pt>
                <c:pt idx="8">
                  <c:v>600</c:v>
                </c:pt>
                <c:pt idx="9">
                  <c:v>700</c:v>
                </c:pt>
                <c:pt idx="10">
                  <c:v>800</c:v>
                </c:pt>
                <c:pt idx="11">
                  <c:v>900</c:v>
                </c:pt>
                <c:pt idx="12">
                  <c:v>1000</c:v>
                </c:pt>
                <c:pt idx="13">
                  <c:v>2000</c:v>
                </c:pt>
                <c:pt idx="14">
                  <c:v>3000</c:v>
                </c:pt>
                <c:pt idx="15">
                  <c:v>4000</c:v>
                </c:pt>
                <c:pt idx="16">
                  <c:v>5000</c:v>
                </c:pt>
                <c:pt idx="17">
                  <c:v>6000</c:v>
                </c:pt>
                <c:pt idx="18">
                  <c:v>7000</c:v>
                </c:pt>
                <c:pt idx="19">
                  <c:v>8000</c:v>
                </c:pt>
                <c:pt idx="20">
                  <c:v>9000</c:v>
                </c:pt>
                <c:pt idx="21">
                  <c:v>10000</c:v>
                </c:pt>
                <c:pt idx="22">
                  <c:v>20000</c:v>
                </c:pt>
                <c:pt idx="23">
                  <c:v>30000</c:v>
                </c:pt>
                <c:pt idx="24">
                  <c:v>40000</c:v>
                </c:pt>
                <c:pt idx="25">
                  <c:v>50000</c:v>
                </c:pt>
                <c:pt idx="26">
                  <c:v>60000</c:v>
                </c:pt>
                <c:pt idx="27">
                  <c:v>70000</c:v>
                </c:pt>
                <c:pt idx="28">
                  <c:v>80000</c:v>
                </c:pt>
                <c:pt idx="29">
                  <c:v>90000</c:v>
                </c:pt>
                <c:pt idx="30">
                  <c:v>100000</c:v>
                </c:pt>
                <c:pt idx="31">
                  <c:v>200000</c:v>
                </c:pt>
                <c:pt idx="32">
                  <c:v>300000</c:v>
                </c:pt>
                <c:pt idx="33">
                  <c:v>400000</c:v>
                </c:pt>
                <c:pt idx="34">
                  <c:v>500000</c:v>
                </c:pt>
                <c:pt idx="35">
                  <c:v>600000</c:v>
                </c:pt>
                <c:pt idx="36">
                  <c:v>700000</c:v>
                </c:pt>
                <c:pt idx="37">
                  <c:v>800000</c:v>
                </c:pt>
                <c:pt idx="38">
                  <c:v>900000</c:v>
                </c:pt>
                <c:pt idx="39">
                  <c:v>1000000</c:v>
                </c:pt>
              </c:numCache>
            </c:numRef>
          </c:xVal>
          <c:yVal>
            <c:numRef>
              <c:f>'Filtering Calculations'!$G$3:$G$42</c:f>
              <c:numCache>
                <c:formatCode>General</c:formatCode>
                <c:ptCount val="40"/>
                <c:pt idx="0">
                  <c:v>-2.9932197276989449E-2</c:v>
                </c:pt>
                <c:pt idx="1">
                  <c:v>-1.1971137729414296</c:v>
                </c:pt>
                <c:pt idx="2">
                  <c:v>-2.3931832776565809</c:v>
                </c:pt>
                <c:pt idx="3">
                  <c:v>-2.9905014392768376</c:v>
                </c:pt>
                <c:pt idx="4">
                  <c:v>-5.9647974951639018</c:v>
                </c:pt>
                <c:pt idx="5">
                  <c:v>-8.9072035738741544</c:v>
                </c:pt>
                <c:pt idx="6">
                  <c:v>-11.803035516332288</c:v>
                </c:pt>
                <c:pt idx="7">
                  <c:v>-14.639012891978226</c:v>
                </c:pt>
                <c:pt idx="8">
                  <c:v>-17.403561268329689</c:v>
                </c:pt>
                <c:pt idx="9">
                  <c:v>-20.087001661662324</c:v>
                </c:pt>
                <c:pt idx="10">
                  <c:v>-22.6816281125333</c:v>
                </c:pt>
                <c:pt idx="11">
                  <c:v>-25.18168486675464</c:v>
                </c:pt>
                <c:pt idx="12">
                  <c:v>-27.58326175289276</c:v>
                </c:pt>
                <c:pt idx="13">
                  <c:v>-46.25595181421604</c:v>
                </c:pt>
                <c:pt idx="14">
                  <c:v>-57.459608289845924</c:v>
                </c:pt>
                <c:pt idx="15">
                  <c:v>-64.426724648208918</c:v>
                </c:pt>
                <c:pt idx="16">
                  <c:v>-69.051301337581748</c:v>
                </c:pt>
                <c:pt idx="17">
                  <c:v>-72.305710430857374</c:v>
                </c:pt>
                <c:pt idx="18">
                  <c:v>-74.706076531017132</c:v>
                </c:pt>
                <c:pt idx="19">
                  <c:v>-76.543649321083223</c:v>
                </c:pt>
                <c:pt idx="20">
                  <c:v>-77.992835213996386</c:v>
                </c:pt>
                <c:pt idx="21">
                  <c:v>-79.163608985231775</c:v>
                </c:pt>
                <c:pt idx="22">
                  <c:v>-84.532915566941639</c:v>
                </c:pt>
                <c:pt idx="23">
                  <c:v>-86.349124373705081</c:v>
                </c:pt>
                <c:pt idx="24">
                  <c:v>-87.260221567502157</c:v>
                </c:pt>
                <c:pt idx="25">
                  <c:v>-87.807575819801698</c:v>
                </c:pt>
                <c:pt idx="26">
                  <c:v>-88.172707388083452</c:v>
                </c:pt>
                <c:pt idx="27">
                  <c:v>-88.433608312746472</c:v>
                </c:pt>
                <c:pt idx="28">
                  <c:v>-88.629327247001086</c:v>
                </c:pt>
                <c:pt idx="29">
                  <c:v>-88.781575441130173</c:v>
                </c:pt>
                <c:pt idx="30">
                  <c:v>-88.90338649130608</c:v>
                </c:pt>
                <c:pt idx="31">
                  <c:v>-89.451643026972675</c:v>
                </c:pt>
                <c:pt idx="32">
                  <c:v>-89.634422483599906</c:v>
                </c:pt>
                <c:pt idx="33">
                  <c:v>-89.725815234857592</c:v>
                </c:pt>
                <c:pt idx="34">
                  <c:v>-89.780651585109879</c:v>
                </c:pt>
                <c:pt idx="35">
                  <c:v>-89.817209381394505</c:v>
                </c:pt>
                <c:pt idx="36">
                  <c:v>-89.843322185884773</c:v>
                </c:pt>
                <c:pt idx="37">
                  <c:v>-89.862906832559759</c:v>
                </c:pt>
                <c:pt idx="38">
                  <c:v>-89.878139357911664</c:v>
                </c:pt>
                <c:pt idx="39">
                  <c:v>-89.890325390699516</c:v>
                </c:pt>
              </c:numCache>
            </c:numRef>
          </c:yVal>
          <c:smooth val="1"/>
        </c:ser>
        <c:axId val="142205696"/>
        <c:axId val="142207616"/>
      </c:scatterChart>
      <c:valAx>
        <c:axId val="142205696"/>
        <c:scaling>
          <c:logBase val="10"/>
          <c:orientation val="minMax"/>
        </c:scaling>
        <c:axPos val="b"/>
        <c:majorGridlines/>
        <c:minorGridlines/>
        <c:title>
          <c:tx>
            <c:rich>
              <a:bodyPr/>
              <a:lstStyle/>
              <a:p>
                <a:pPr>
                  <a:defRPr/>
                </a:pPr>
                <a:r>
                  <a:rPr lang="en-IE"/>
                  <a:t>Frequency (Hz)</a:t>
                </a:r>
              </a:p>
            </c:rich>
          </c:tx>
          <c:layout>
            <c:manualLayout>
              <c:xMode val="edge"/>
              <c:yMode val="edge"/>
              <c:x val="0.41914148594379402"/>
              <c:y val="0.90955098503149256"/>
            </c:manualLayout>
          </c:layout>
        </c:title>
        <c:numFmt formatCode="General" sourceLinked="1"/>
        <c:tickLblPos val="high"/>
        <c:crossAx val="142207616"/>
        <c:crosses val="autoZero"/>
        <c:crossBetween val="midCat"/>
      </c:valAx>
      <c:valAx>
        <c:axId val="142207616"/>
        <c:scaling>
          <c:orientation val="minMax"/>
          <c:min val="-90"/>
        </c:scaling>
        <c:axPos val="l"/>
        <c:majorGridlines/>
        <c:title>
          <c:tx>
            <c:rich>
              <a:bodyPr rot="-5400000" vert="horz"/>
              <a:lstStyle/>
              <a:p>
                <a:pPr>
                  <a:defRPr/>
                </a:pPr>
                <a:r>
                  <a:rPr lang="en-IE"/>
                  <a:t>Ang (A)</a:t>
                </a:r>
              </a:p>
            </c:rich>
          </c:tx>
          <c:layout/>
        </c:title>
        <c:numFmt formatCode="0" sourceLinked="0"/>
        <c:tickLblPos val="nextTo"/>
        <c:crossAx val="142205696"/>
        <c:crosses val="autoZero"/>
        <c:crossBetween val="midCat"/>
      </c:valAx>
    </c:plotArea>
    <c:plotVisOnly val="1"/>
  </c:chart>
  <c:printSettings>
    <c:headerFooter/>
    <c:pageMargins b="0.75000000000000278" l="0.70000000000000062" r="0.70000000000000062" t="0.750000000000002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IE"/>
  <c:chart>
    <c:plotArea>
      <c:layout/>
      <c:scatterChart>
        <c:scatterStyle val="smoothMarker"/>
        <c:ser>
          <c:idx val="0"/>
          <c:order val="0"/>
          <c:tx>
            <c:v>Noise Signal</c:v>
          </c:tx>
          <c:marker>
            <c:symbol val="none"/>
          </c:marker>
          <c:xVal>
            <c:numRef>
              <c:f>Calculations!$A$3:$A$92</c:f>
              <c:numCache>
                <c:formatCode>0.0E+00</c:formatCode>
                <c:ptCount val="90"/>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pt idx="89">
                  <c:v>1.1588541666666664E-2</c:v>
                </c:pt>
              </c:numCache>
            </c:numRef>
          </c:xVal>
          <c:yVal>
            <c:numRef>
              <c:f>Calculations!$F$3:$F$92</c:f>
              <c:numCache>
                <c:formatCode>0.00</c:formatCode>
                <c:ptCount val="90"/>
                <c:pt idx="0">
                  <c:v>0</c:v>
                </c:pt>
                <c:pt idx="1">
                  <c:v>0.46122466682968011</c:v>
                </c:pt>
                <c:pt idx="2">
                  <c:v>1.2967132332572469</c:v>
                </c:pt>
                <c:pt idx="3">
                  <c:v>0.77490935351334089</c:v>
                </c:pt>
                <c:pt idx="4">
                  <c:v>1.2330451058646197</c:v>
                </c:pt>
                <c:pt idx="5">
                  <c:v>2.5919932580473235</c:v>
                </c:pt>
                <c:pt idx="6">
                  <c:v>0.53513222784579439</c:v>
                </c:pt>
                <c:pt idx="7">
                  <c:v>1.4972070748870407</c:v>
                </c:pt>
                <c:pt idx="8">
                  <c:v>0.97654302885413113</c:v>
                </c:pt>
                <c:pt idx="9">
                  <c:v>0.53955551441534966</c:v>
                </c:pt>
                <c:pt idx="10">
                  <c:v>-2.2372312597786492E-3</c:v>
                </c:pt>
                <c:pt idx="11">
                  <c:v>-0.60296699688224131</c:v>
                </c:pt>
                <c:pt idx="12">
                  <c:v>-1.2024886335903788</c:v>
                </c:pt>
                <c:pt idx="13">
                  <c:v>-0.32011836958144035</c:v>
                </c:pt>
                <c:pt idx="14">
                  <c:v>-2.2797318159362785</c:v>
                </c:pt>
                <c:pt idx="15">
                  <c:v>-1.6458729561913876</c:v>
                </c:pt>
                <c:pt idx="16">
                  <c:v>-0.7994404873560228</c:v>
                </c:pt>
                <c:pt idx="17">
                  <c:v>-1.7178365742467427</c:v>
                </c:pt>
                <c:pt idx="18">
                  <c:v>-0.74839921645887064</c:v>
                </c:pt>
                <c:pt idx="19">
                  <c:v>-0.67657637611684418</c:v>
                </c:pt>
                <c:pt idx="20">
                  <c:v>8.0650338076825034E-2</c:v>
                </c:pt>
                <c:pt idx="21">
                  <c:v>0.81911775698970146</c:v>
                </c:pt>
                <c:pt idx="22">
                  <c:v>0.61102478662417004</c:v>
                </c:pt>
                <c:pt idx="23">
                  <c:v>0.74306045234449924</c:v>
                </c:pt>
                <c:pt idx="24">
                  <c:v>2.6222713431386921</c:v>
                </c:pt>
                <c:pt idx="25">
                  <c:v>0.72717941921115914</c:v>
                </c:pt>
                <c:pt idx="26">
                  <c:v>1.593020023572592</c:v>
                </c:pt>
                <c:pt idx="27">
                  <c:v>1.3433570770389673</c:v>
                </c:pt>
                <c:pt idx="28">
                  <c:v>0.90959386167478196</c:v>
                </c:pt>
                <c:pt idx="29">
                  <c:v>0.64243868780941782</c:v>
                </c:pt>
                <c:pt idx="30">
                  <c:v>-0.24015780887682089</c:v>
                </c:pt>
                <c:pt idx="31">
                  <c:v>-0.76285649849974413</c:v>
                </c:pt>
                <c:pt idx="32">
                  <c:v>-7.5278757804470686E-2</c:v>
                </c:pt>
                <c:pt idx="33">
                  <c:v>-1.7461939435184934</c:v>
                </c:pt>
                <c:pt idx="34">
                  <c:v>-1.9084854937680293</c:v>
                </c:pt>
                <c:pt idx="35">
                  <c:v>-0.71842496646654275</c:v>
                </c:pt>
                <c:pt idx="36">
                  <c:v>-1.9994273688555231</c:v>
                </c:pt>
                <c:pt idx="37">
                  <c:v>-0.96157138862920766</c:v>
                </c:pt>
                <c:pt idx="38">
                  <c:v>-1.2387044952147097</c:v>
                </c:pt>
                <c:pt idx="39">
                  <c:v>-0.39774204351422632</c:v>
                </c:pt>
                <c:pt idx="40">
                  <c:v>0.36313374288119071</c:v>
                </c:pt>
                <c:pt idx="41">
                  <c:v>0.30176235413471741</c:v>
                </c:pt>
                <c:pt idx="42">
                  <c:v>0.23911074804001992</c:v>
                </c:pt>
                <c:pt idx="43">
                  <c:v>2.3577360530853895</c:v>
                </c:pt>
                <c:pt idx="44">
                  <c:v>0.88303649620710156</c:v>
                </c:pt>
                <c:pt idx="45">
                  <c:v>1.4792693906534127</c:v>
                </c:pt>
                <c:pt idx="46">
                  <c:v>1.6613483990817457</c:v>
                </c:pt>
                <c:pt idx="47">
                  <c:v>1.094410284862082</c:v>
                </c:pt>
                <c:pt idx="48">
                  <c:v>1.2999758707057825</c:v>
                </c:pt>
                <c:pt idx="49">
                  <c:v>0.11619211766763438</c:v>
                </c:pt>
                <c:pt idx="50">
                  <c:v>-0.26345024188383082</c:v>
                </c:pt>
                <c:pt idx="51">
                  <c:v>0.21650310949643931</c:v>
                </c:pt>
                <c:pt idx="52">
                  <c:v>-1.0828379519301055</c:v>
                </c:pt>
                <c:pt idx="53">
                  <c:v>-1.9578579627752419</c:v>
                </c:pt>
                <c:pt idx="54">
                  <c:v>-0.57639271710684437</c:v>
                </c:pt>
                <c:pt idx="55">
                  <c:v>-2.0759246680698267</c:v>
                </c:pt>
                <c:pt idx="56">
                  <c:v>-1.1186617124568492</c:v>
                </c:pt>
                <c:pt idx="57">
                  <c:v>-1.5972494488791813</c:v>
                </c:pt>
                <c:pt idx="58">
                  <c:v>-0.95009039905463233</c:v>
                </c:pt>
                <c:pt idx="59">
                  <c:v>-1.6874049126862689E-2</c:v>
                </c:pt>
                <c:pt idx="60">
                  <c:v>-0.12144181273238371</c:v>
                </c:pt>
                <c:pt idx="61">
                  <c:v>-0.23846916740889082</c:v>
                </c:pt>
                <c:pt idx="62">
                  <c:v>1.8388572070524511</c:v>
                </c:pt>
                <c:pt idx="63">
                  <c:v>0.9693133994074461</c:v>
                </c:pt>
                <c:pt idx="64">
                  <c:v>1.1883492170085439</c:v>
                </c:pt>
                <c:pt idx="65">
                  <c:v>1.8720458509980242</c:v>
                </c:pt>
                <c:pt idx="66">
                  <c:v>1.1130343822833886</c:v>
                </c:pt>
                <c:pt idx="67">
                  <c:v>1.8599127545379714</c:v>
                </c:pt>
                <c:pt idx="68">
                  <c:v>0.48040819331907747</c:v>
                </c:pt>
                <c:pt idx="69">
                  <c:v>0.20060137932941291</c:v>
                </c:pt>
                <c:pt idx="70">
                  <c:v>0.56709133382754562</c:v>
                </c:pt>
                <c:pt idx="71">
                  <c:v>-0.38850517309684196</c:v>
                </c:pt>
                <c:pt idx="72">
                  <c:v>-1.7615430288542162</c:v>
                </c:pt>
                <c:pt idx="73">
                  <c:v>-0.41050063585952001</c:v>
                </c:pt>
                <c:pt idx="74">
                  <c:v>-1.9184201464742103</c:v>
                </c:pt>
                <c:pt idx="75">
                  <c:v>-1.2229851275047678</c:v>
                </c:pt>
                <c:pt idx="76">
                  <c:v>-1.7065325969399137</c:v>
                </c:pt>
                <c:pt idx="77">
                  <c:v>-1.5197216259756576</c:v>
                </c:pt>
                <c:pt idx="78">
                  <c:v>-0.29966301000829793</c:v>
                </c:pt>
                <c:pt idx="79">
                  <c:v>-0.59144083010849724</c:v>
                </c:pt>
                <c:pt idx="80">
                  <c:v>-0.67469711290147405</c:v>
                </c:pt>
                <c:pt idx="81">
                  <c:v>1.1511740192654889</c:v>
                </c:pt>
                <c:pt idx="82">
                  <c:v>0.94258930109262007</c:v>
                </c:pt>
                <c:pt idx="83">
                  <c:v>0.78346368911162323</c:v>
                </c:pt>
                <c:pt idx="84">
                  <c:v>1.9173037514001532</c:v>
                </c:pt>
                <c:pt idx="85">
                  <c:v>1.0068343673972513</c:v>
                </c:pt>
                <c:pt idx="86">
                  <c:v>2.2206997321632223</c:v>
                </c:pt>
                <c:pt idx="87">
                  <c:v>0.86083735166200692</c:v>
                </c:pt>
                <c:pt idx="88">
                  <c:v>0.54793339817214182</c:v>
                </c:pt>
                <c:pt idx="89">
                  <c:v>0.96809502027988703</c:v>
                </c:pt>
              </c:numCache>
            </c:numRef>
          </c:yVal>
          <c:smooth val="1"/>
        </c:ser>
        <c:ser>
          <c:idx val="1"/>
          <c:order val="1"/>
          <c:tx>
            <c:v>Filtered Signal</c:v>
          </c:tx>
          <c:marker>
            <c:symbol val="none"/>
          </c:marker>
          <c:xVal>
            <c:numRef>
              <c:f>Calculations!$A$3:$A$92</c:f>
              <c:numCache>
                <c:formatCode>0.0E+00</c:formatCode>
                <c:ptCount val="90"/>
                <c:pt idx="0">
                  <c:v>0</c:v>
                </c:pt>
                <c:pt idx="1">
                  <c:v>1.3020833333333333E-4</c:v>
                </c:pt>
                <c:pt idx="2">
                  <c:v>2.6041666666666666E-4</c:v>
                </c:pt>
                <c:pt idx="3">
                  <c:v>3.9062500000000002E-4</c:v>
                </c:pt>
                <c:pt idx="4">
                  <c:v>5.2083333333333333E-4</c:v>
                </c:pt>
                <c:pt idx="5">
                  <c:v>6.5104166666666663E-4</c:v>
                </c:pt>
                <c:pt idx="6">
                  <c:v>7.8124999999999993E-4</c:v>
                </c:pt>
                <c:pt idx="7">
                  <c:v>9.1145833333333324E-4</c:v>
                </c:pt>
                <c:pt idx="8">
                  <c:v>1.0416666666666667E-3</c:v>
                </c:pt>
                <c:pt idx="9">
                  <c:v>1.171875E-3</c:v>
                </c:pt>
                <c:pt idx="10">
                  <c:v>1.3020833333333333E-3</c:v>
                </c:pt>
                <c:pt idx="11">
                  <c:v>1.4322916666666666E-3</c:v>
                </c:pt>
                <c:pt idx="12">
                  <c:v>1.5624999999999999E-3</c:v>
                </c:pt>
                <c:pt idx="13">
                  <c:v>1.6927083333333332E-3</c:v>
                </c:pt>
                <c:pt idx="14">
                  <c:v>1.8229166666666665E-3</c:v>
                </c:pt>
                <c:pt idx="15">
                  <c:v>1.9531249999999998E-3</c:v>
                </c:pt>
                <c:pt idx="16">
                  <c:v>2.0833333333333333E-3</c:v>
                </c:pt>
                <c:pt idx="17">
                  <c:v>2.2135416666666666E-3</c:v>
                </c:pt>
                <c:pt idx="18">
                  <c:v>2.3437499999999999E-3</c:v>
                </c:pt>
                <c:pt idx="19">
                  <c:v>2.4739583333333332E-3</c:v>
                </c:pt>
                <c:pt idx="20">
                  <c:v>2.6041666666666665E-3</c:v>
                </c:pt>
                <c:pt idx="21">
                  <c:v>2.7343749999999998E-3</c:v>
                </c:pt>
                <c:pt idx="22">
                  <c:v>2.8645833333333331E-3</c:v>
                </c:pt>
                <c:pt idx="23">
                  <c:v>2.9947916666666664E-3</c:v>
                </c:pt>
                <c:pt idx="24">
                  <c:v>3.1249999999999997E-3</c:v>
                </c:pt>
                <c:pt idx="25">
                  <c:v>3.255208333333333E-3</c:v>
                </c:pt>
                <c:pt idx="26">
                  <c:v>3.3854166666666663E-3</c:v>
                </c:pt>
                <c:pt idx="27">
                  <c:v>3.5156249999999997E-3</c:v>
                </c:pt>
                <c:pt idx="28">
                  <c:v>3.645833333333333E-3</c:v>
                </c:pt>
                <c:pt idx="29">
                  <c:v>3.7760416666666663E-3</c:v>
                </c:pt>
                <c:pt idx="30">
                  <c:v>3.9062499999999996E-3</c:v>
                </c:pt>
                <c:pt idx="31">
                  <c:v>4.0364583333333329E-3</c:v>
                </c:pt>
                <c:pt idx="32">
                  <c:v>4.1666666666666666E-3</c:v>
                </c:pt>
                <c:pt idx="33">
                  <c:v>4.2968750000000003E-3</c:v>
                </c:pt>
                <c:pt idx="34">
                  <c:v>4.4270833333333341E-3</c:v>
                </c:pt>
                <c:pt idx="35">
                  <c:v>4.5572916666666678E-3</c:v>
                </c:pt>
                <c:pt idx="36">
                  <c:v>4.6875000000000016E-3</c:v>
                </c:pt>
                <c:pt idx="37">
                  <c:v>4.8177083333333353E-3</c:v>
                </c:pt>
                <c:pt idx="38">
                  <c:v>4.947916666666669E-3</c:v>
                </c:pt>
                <c:pt idx="39">
                  <c:v>5.0781250000000028E-3</c:v>
                </c:pt>
                <c:pt idx="40">
                  <c:v>5.2083333333333365E-3</c:v>
                </c:pt>
                <c:pt idx="41">
                  <c:v>5.3385416666666703E-3</c:v>
                </c:pt>
                <c:pt idx="42">
                  <c:v>5.468750000000004E-3</c:v>
                </c:pt>
                <c:pt idx="43">
                  <c:v>5.5989583333333377E-3</c:v>
                </c:pt>
                <c:pt idx="44">
                  <c:v>5.7291666666666715E-3</c:v>
                </c:pt>
                <c:pt idx="45">
                  <c:v>5.8593750000000052E-3</c:v>
                </c:pt>
                <c:pt idx="46">
                  <c:v>5.9895833333333389E-3</c:v>
                </c:pt>
                <c:pt idx="47">
                  <c:v>6.1197916666666727E-3</c:v>
                </c:pt>
                <c:pt idx="48">
                  <c:v>6.2500000000000064E-3</c:v>
                </c:pt>
                <c:pt idx="49">
                  <c:v>6.3802083333333402E-3</c:v>
                </c:pt>
                <c:pt idx="50">
                  <c:v>6.5104166666666739E-3</c:v>
                </c:pt>
                <c:pt idx="51">
                  <c:v>6.6406250000000076E-3</c:v>
                </c:pt>
                <c:pt idx="52">
                  <c:v>6.7708333333333414E-3</c:v>
                </c:pt>
                <c:pt idx="53">
                  <c:v>6.9010416666666751E-3</c:v>
                </c:pt>
                <c:pt idx="54">
                  <c:v>7.0312500000000088E-3</c:v>
                </c:pt>
                <c:pt idx="55">
                  <c:v>7.1614583333333426E-3</c:v>
                </c:pt>
                <c:pt idx="56">
                  <c:v>7.2916666666666763E-3</c:v>
                </c:pt>
                <c:pt idx="57">
                  <c:v>7.4218750000000101E-3</c:v>
                </c:pt>
                <c:pt idx="58">
                  <c:v>7.5520833333333438E-3</c:v>
                </c:pt>
                <c:pt idx="59">
                  <c:v>7.6822916666666775E-3</c:v>
                </c:pt>
                <c:pt idx="60">
                  <c:v>7.8125000000000104E-3</c:v>
                </c:pt>
                <c:pt idx="61">
                  <c:v>7.9427083333333433E-3</c:v>
                </c:pt>
                <c:pt idx="62">
                  <c:v>8.0729166666666761E-3</c:v>
                </c:pt>
                <c:pt idx="63">
                  <c:v>8.203125000000009E-3</c:v>
                </c:pt>
                <c:pt idx="64">
                  <c:v>8.3333333333333419E-3</c:v>
                </c:pt>
                <c:pt idx="65">
                  <c:v>8.4635416666666748E-3</c:v>
                </c:pt>
                <c:pt idx="66">
                  <c:v>8.5937500000000076E-3</c:v>
                </c:pt>
                <c:pt idx="67">
                  <c:v>8.7239583333333405E-3</c:v>
                </c:pt>
                <c:pt idx="68">
                  <c:v>8.8541666666666734E-3</c:v>
                </c:pt>
                <c:pt idx="69">
                  <c:v>8.9843750000000062E-3</c:v>
                </c:pt>
                <c:pt idx="70">
                  <c:v>9.1145833333333391E-3</c:v>
                </c:pt>
                <c:pt idx="71">
                  <c:v>9.244791666666672E-3</c:v>
                </c:pt>
                <c:pt idx="72">
                  <c:v>9.3750000000000049E-3</c:v>
                </c:pt>
                <c:pt idx="73">
                  <c:v>9.5052083333333377E-3</c:v>
                </c:pt>
                <c:pt idx="74">
                  <c:v>9.6354166666666706E-3</c:v>
                </c:pt>
                <c:pt idx="75">
                  <c:v>9.7656250000000035E-3</c:v>
                </c:pt>
                <c:pt idx="76">
                  <c:v>9.8958333333333363E-3</c:v>
                </c:pt>
                <c:pt idx="77">
                  <c:v>1.0026041666666669E-2</c:v>
                </c:pt>
                <c:pt idx="78">
                  <c:v>1.0156250000000002E-2</c:v>
                </c:pt>
                <c:pt idx="79">
                  <c:v>1.0286458333333335E-2</c:v>
                </c:pt>
                <c:pt idx="80">
                  <c:v>1.0416666666666668E-2</c:v>
                </c:pt>
                <c:pt idx="81">
                  <c:v>1.0546875000000001E-2</c:v>
                </c:pt>
                <c:pt idx="82">
                  <c:v>1.0677083333333334E-2</c:v>
                </c:pt>
                <c:pt idx="83">
                  <c:v>1.0807291666666666E-2</c:v>
                </c:pt>
                <c:pt idx="84">
                  <c:v>1.0937499999999999E-2</c:v>
                </c:pt>
                <c:pt idx="85">
                  <c:v>1.1067708333333332E-2</c:v>
                </c:pt>
                <c:pt idx="86">
                  <c:v>1.1197916666666665E-2</c:v>
                </c:pt>
                <c:pt idx="87">
                  <c:v>1.1328124999999998E-2</c:v>
                </c:pt>
                <c:pt idx="88">
                  <c:v>1.1458333333333331E-2</c:v>
                </c:pt>
                <c:pt idx="89">
                  <c:v>1.1588541666666664E-2</c:v>
                </c:pt>
              </c:numCache>
            </c:numRef>
          </c:xVal>
          <c:yVal>
            <c:numRef>
              <c:f>Calculations!$R$3:$R$92</c:f>
              <c:numCache>
                <c:formatCode>0.00</c:formatCode>
                <c:ptCount val="90"/>
                <c:pt idx="0">
                  <c:v>-0.77978970445053775</c:v>
                </c:pt>
                <c:pt idx="1">
                  <c:v>0.55494959251312237</c:v>
                </c:pt>
                <c:pt idx="2">
                  <c:v>0.72385519202197213</c:v>
                </c:pt>
                <c:pt idx="3">
                  <c:v>0.7930491379792306</c:v>
                </c:pt>
                <c:pt idx="4">
                  <c:v>1.2366896582813312</c:v>
                </c:pt>
                <c:pt idx="5">
                  <c:v>1.7875646631688427</c:v>
                </c:pt>
                <c:pt idx="6">
                  <c:v>1.3639735199406675</c:v>
                </c:pt>
                <c:pt idx="7">
                  <c:v>1.4599474244054407</c:v>
                </c:pt>
                <c:pt idx="8">
                  <c:v>0.84045442116271007</c:v>
                </c:pt>
                <c:pt idx="9">
                  <c:v>1.0030671762661854</c:v>
                </c:pt>
                <c:pt idx="10">
                  <c:v>0.47324058348877818</c:v>
                </c:pt>
                <c:pt idx="11">
                  <c:v>-0.61790913107092771</c:v>
                </c:pt>
                <c:pt idx="12">
                  <c:v>-0.48155439272411388</c:v>
                </c:pt>
                <c:pt idx="13">
                  <c:v>-0.8251481238443632</c:v>
                </c:pt>
                <c:pt idx="14">
                  <c:v>-1.4330507353718478</c:v>
                </c:pt>
                <c:pt idx="15">
                  <c:v>-1.6365188436283369</c:v>
                </c:pt>
                <c:pt idx="16">
                  <c:v>-1.4071418984201767</c:v>
                </c:pt>
                <c:pt idx="17">
                  <c:v>-1.3858783585276941</c:v>
                </c:pt>
                <c:pt idx="18">
                  <c:v>-0.86363165364615813</c:v>
                </c:pt>
                <c:pt idx="19">
                  <c:v>-1.2710073723147293</c:v>
                </c:pt>
                <c:pt idx="20">
                  <c:v>-7.2314827924487637E-3</c:v>
                </c:pt>
                <c:pt idx="21">
                  <c:v>0.3576299001881012</c:v>
                </c:pt>
                <c:pt idx="22">
                  <c:v>0.41118570636362717</c:v>
                </c:pt>
                <c:pt idx="23">
                  <c:v>0.91456515971380004</c:v>
                </c:pt>
                <c:pt idx="24">
                  <c:v>1.5473092398316979</c:v>
                </c:pt>
                <c:pt idx="25">
                  <c:v>1.4553089501017467</c:v>
                </c:pt>
                <c:pt idx="26">
                  <c:v>1.5463926181289647</c:v>
                </c:pt>
                <c:pt idx="27">
                  <c:v>1.1419660084980494</c:v>
                </c:pt>
                <c:pt idx="28">
                  <c:v>1.2342951650049969</c:v>
                </c:pt>
                <c:pt idx="29">
                  <c:v>1.0900356157955826</c:v>
                </c:pt>
                <c:pt idx="30">
                  <c:v>-0.19637226416950623</c:v>
                </c:pt>
                <c:pt idx="31">
                  <c:v>-5.217341622152176E-2</c:v>
                </c:pt>
                <c:pt idx="32">
                  <c:v>-0.46958254029095214</c:v>
                </c:pt>
                <c:pt idx="33">
                  <c:v>-1.0295529294097845</c:v>
                </c:pt>
                <c:pt idx="34">
                  <c:v>-1.5157316577133764</c:v>
                </c:pt>
                <c:pt idx="35">
                  <c:v>-1.4175267724776321</c:v>
                </c:pt>
                <c:pt idx="36">
                  <c:v>-1.5295665158963128</c:v>
                </c:pt>
                <c:pt idx="37">
                  <c:v>-1.0640599356108338</c:v>
                </c:pt>
                <c:pt idx="38">
                  <c:v>-1.6147860245248415</c:v>
                </c:pt>
                <c:pt idx="39">
                  <c:v>-0.59963719392304693</c:v>
                </c:pt>
                <c:pt idx="40">
                  <c:v>-5.5914476114932166E-3</c:v>
                </c:pt>
                <c:pt idx="41">
                  <c:v>-5.1937592472102195E-2</c:v>
                </c:pt>
                <c:pt idx="42">
                  <c:v>0.5379479108305335</c:v>
                </c:pt>
                <c:pt idx="43">
                  <c:v>1.137679601614271</c:v>
                </c:pt>
                <c:pt idx="44">
                  <c:v>1.4017446357857311</c:v>
                </c:pt>
                <c:pt idx="45">
                  <c:v>1.494914677767351</c:v>
                </c:pt>
                <c:pt idx="46">
                  <c:v>1.3199186900309603</c:v>
                </c:pt>
                <c:pt idx="47">
                  <c:v>1.3505350947939345</c:v>
                </c:pt>
                <c:pt idx="48">
                  <c:v>1.5958253384288099</c:v>
                </c:pt>
                <c:pt idx="49">
                  <c:v>0.25347070587654441</c:v>
                </c:pt>
                <c:pt idx="50">
                  <c:v>0.36281533501667623</c:v>
                </c:pt>
                <c:pt idx="51">
                  <c:v>-3.3493102431036662E-2</c:v>
                </c:pt>
                <c:pt idx="52">
                  <c:v>-0.57339056655348108</c:v>
                </c:pt>
                <c:pt idx="53">
                  <c:v>-1.1963875930401087</c:v>
                </c:pt>
                <c:pt idx="54">
                  <c:v>-1.3276176445603922</c:v>
                </c:pt>
                <c:pt idx="55">
                  <c:v>-1.5004371243594061</c:v>
                </c:pt>
                <c:pt idx="56">
                  <c:v>-1.1757530976639521</c:v>
                </c:pt>
                <c:pt idx="57">
                  <c:v>-1.7838139644251334</c:v>
                </c:pt>
                <c:pt idx="58">
                  <c:v>-1.1546746417777376</c:v>
                </c:pt>
                <c:pt idx="59">
                  <c:v>-0.3430785214253903</c:v>
                </c:pt>
                <c:pt idx="60">
                  <c:v>-0.53480176426853887</c:v>
                </c:pt>
                <c:pt idx="61">
                  <c:v>0.12371895268519047</c:v>
                </c:pt>
                <c:pt idx="62">
                  <c:v>0.62136604100281145</c:v>
                </c:pt>
                <c:pt idx="63">
                  <c:v>1.1865142695587103</c:v>
                </c:pt>
                <c:pt idx="64">
                  <c:v>1.3295603178679238</c:v>
                </c:pt>
                <c:pt idx="65">
                  <c:v>1.3405665453787843</c:v>
                </c:pt>
                <c:pt idx="66">
                  <c:v>1.3553975842467361</c:v>
                </c:pt>
                <c:pt idx="67">
                  <c:v>1.9274017023150738</c:v>
                </c:pt>
                <c:pt idx="68">
                  <c:v>0.69921830064938317</c:v>
                </c:pt>
                <c:pt idx="69">
                  <c:v>0.71353661009440028</c:v>
                </c:pt>
                <c:pt idx="70">
                  <c:v>0.44663449389885812</c:v>
                </c:pt>
                <c:pt idx="71">
                  <c:v>-0.11038236352602622</c:v>
                </c:pt>
                <c:pt idx="72">
                  <c:v>-0.71509882279434422</c:v>
                </c:pt>
                <c:pt idx="73">
                  <c:v>-1.1356264667858902</c:v>
                </c:pt>
                <c:pt idx="74">
                  <c:v>-1.3142988261248088</c:v>
                </c:pt>
                <c:pt idx="75">
                  <c:v>-1.1738602230628392</c:v>
                </c:pt>
                <c:pt idx="76">
                  <c:v>-1.7768765084988636</c:v>
                </c:pt>
                <c:pt idx="77">
                  <c:v>-1.6009728269367194</c:v>
                </c:pt>
                <c:pt idx="78">
                  <c:v>-0.64016520222645534</c:v>
                </c:pt>
                <c:pt idx="79">
                  <c:v>-0.97030164800956564</c:v>
                </c:pt>
                <c:pt idx="80">
                  <c:v>-0.3090853646731011</c:v>
                </c:pt>
                <c:pt idx="81">
                  <c:v>7.0367821761850885E-2</c:v>
                </c:pt>
                <c:pt idx="82">
                  <c:v>0.81255532594362589</c:v>
                </c:pt>
                <c:pt idx="83">
                  <c:v>1.0795386097379838</c:v>
                </c:pt>
                <c:pt idx="84">
                  <c:v>1.1930253245077267</c:v>
                </c:pt>
                <c:pt idx="85">
                  <c:v>1.2545450023336093</c:v>
                </c:pt>
                <c:pt idx="86">
                  <c:v>2.0488085535560794</c:v>
                </c:pt>
                <c:pt idx="87">
                  <c:v>1.097790840866145</c:v>
                </c:pt>
                <c:pt idx="88">
                  <c:v>0.96785756249426613</c:v>
                </c:pt>
                <c:pt idx="89">
                  <c:v>0.91832782135706381</c:v>
                </c:pt>
              </c:numCache>
            </c:numRef>
          </c:yVal>
          <c:smooth val="1"/>
        </c:ser>
        <c:axId val="141730176"/>
        <c:axId val="141732096"/>
      </c:scatterChart>
      <c:valAx>
        <c:axId val="141730176"/>
        <c:scaling>
          <c:orientation val="minMax"/>
        </c:scaling>
        <c:axPos val="b"/>
        <c:title>
          <c:tx>
            <c:rich>
              <a:bodyPr/>
              <a:lstStyle/>
              <a:p>
                <a:pPr>
                  <a:defRPr/>
                </a:pPr>
                <a:r>
                  <a:rPr lang="en-IE"/>
                  <a:t>Time (s)</a:t>
                </a:r>
              </a:p>
            </c:rich>
          </c:tx>
          <c:layout/>
        </c:title>
        <c:numFmt formatCode="0.0E+00" sourceLinked="1"/>
        <c:tickLblPos val="nextTo"/>
        <c:crossAx val="141732096"/>
        <c:crosses val="autoZero"/>
        <c:crossBetween val="midCat"/>
      </c:valAx>
      <c:valAx>
        <c:axId val="141732096"/>
        <c:scaling>
          <c:orientation val="minMax"/>
        </c:scaling>
        <c:axPos val="l"/>
        <c:majorGridlines/>
        <c:title>
          <c:tx>
            <c:rich>
              <a:bodyPr rot="-5400000" vert="horz"/>
              <a:lstStyle/>
              <a:p>
                <a:pPr>
                  <a:defRPr/>
                </a:pPr>
                <a:r>
                  <a:rPr lang="en-IE"/>
                  <a:t>Voltage (V)</a:t>
                </a:r>
              </a:p>
            </c:rich>
          </c:tx>
          <c:layout/>
        </c:title>
        <c:numFmt formatCode="0.00" sourceLinked="1"/>
        <c:tickLblPos val="nextTo"/>
        <c:crossAx val="141730176"/>
        <c:crosses val="autoZero"/>
        <c:crossBetween val="midCat"/>
      </c:valAx>
    </c:plotArea>
    <c:legend>
      <c:legendPos val="r"/>
      <c:layout/>
    </c:legend>
    <c:plotVisOnly val="1"/>
  </c:chart>
  <c:printSettings>
    <c:headerFooter/>
    <c:pageMargins b="0.75000000000000111" l="0.70000000000000062" r="0.70000000000000062" t="0.750000000000001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0.12277008288904552"/>
          <c:y val="5.0351545217010296E-2"/>
          <c:w val="0.81449722640208955"/>
          <c:h val="0.77873737970704349"/>
        </c:manualLayout>
      </c:layout>
      <c:scatterChart>
        <c:scatterStyle val="smoothMarker"/>
        <c:ser>
          <c:idx val="0"/>
          <c:order val="0"/>
          <c:marker>
            <c:symbol val="none"/>
          </c:marker>
          <c:xVal>
            <c:numRef>
              <c:f>'Filtering Calculations'!$I$3:$I$40</c:f>
              <c:numCache>
                <c:formatCode>General</c:formatCode>
                <c:ptCount val="38"/>
                <c:pt idx="0">
                  <c:v>1</c:v>
                </c:pt>
                <c:pt idx="1">
                  <c:v>100</c:v>
                </c:pt>
                <c:pt idx="2">
                  <c:v>200</c:v>
                </c:pt>
                <c:pt idx="3">
                  <c:v>300</c:v>
                </c:pt>
                <c:pt idx="4">
                  <c:v>400</c:v>
                </c:pt>
                <c:pt idx="5">
                  <c:v>500</c:v>
                </c:pt>
                <c:pt idx="6">
                  <c:v>600</c:v>
                </c:pt>
                <c:pt idx="7">
                  <c:v>700</c:v>
                </c:pt>
                <c:pt idx="8">
                  <c:v>800</c:v>
                </c:pt>
                <c:pt idx="9">
                  <c:v>900</c:v>
                </c:pt>
                <c:pt idx="10">
                  <c:v>1000</c:v>
                </c:pt>
                <c:pt idx="11">
                  <c:v>2000</c:v>
                </c:pt>
                <c:pt idx="12">
                  <c:v>3000</c:v>
                </c:pt>
                <c:pt idx="13">
                  <c:v>4000</c:v>
                </c:pt>
                <c:pt idx="14">
                  <c:v>5000</c:v>
                </c:pt>
                <c:pt idx="15">
                  <c:v>6000</c:v>
                </c:pt>
                <c:pt idx="16">
                  <c:v>7000</c:v>
                </c:pt>
                <c:pt idx="17">
                  <c:v>8000</c:v>
                </c:pt>
                <c:pt idx="18">
                  <c:v>9000</c:v>
                </c:pt>
                <c:pt idx="19">
                  <c:v>10000</c:v>
                </c:pt>
                <c:pt idx="20">
                  <c:v>20000</c:v>
                </c:pt>
                <c:pt idx="21">
                  <c:v>30000</c:v>
                </c:pt>
                <c:pt idx="22">
                  <c:v>40000</c:v>
                </c:pt>
                <c:pt idx="23">
                  <c:v>50000</c:v>
                </c:pt>
                <c:pt idx="24">
                  <c:v>60000</c:v>
                </c:pt>
                <c:pt idx="25">
                  <c:v>70000</c:v>
                </c:pt>
                <c:pt idx="26">
                  <c:v>80000</c:v>
                </c:pt>
                <c:pt idx="27">
                  <c:v>90000</c:v>
                </c:pt>
                <c:pt idx="28">
                  <c:v>100000</c:v>
                </c:pt>
                <c:pt idx="29">
                  <c:v>200000</c:v>
                </c:pt>
                <c:pt idx="30">
                  <c:v>300000</c:v>
                </c:pt>
                <c:pt idx="31">
                  <c:v>400000</c:v>
                </c:pt>
                <c:pt idx="32">
                  <c:v>500000</c:v>
                </c:pt>
                <c:pt idx="33">
                  <c:v>600000</c:v>
                </c:pt>
                <c:pt idx="34">
                  <c:v>700000</c:v>
                </c:pt>
                <c:pt idx="35">
                  <c:v>800000</c:v>
                </c:pt>
                <c:pt idx="36">
                  <c:v>900000</c:v>
                </c:pt>
                <c:pt idx="37">
                  <c:v>1000000</c:v>
                </c:pt>
              </c:numCache>
            </c:numRef>
          </c:xVal>
          <c:yVal>
            <c:numRef>
              <c:f>'Filtering Calculations'!$J$3:$J$40</c:f>
              <c:numCache>
                <c:formatCode>General</c:formatCode>
                <c:ptCount val="38"/>
                <c:pt idx="0">
                  <c:v>2.3107878947233219E-4</c:v>
                </c:pt>
                <c:pt idx="1">
                  <c:v>2.3101712529278517E-2</c:v>
                </c:pt>
                <c:pt idx="2">
                  <c:v>4.6166482015853556E-2</c:v>
                </c:pt>
                <c:pt idx="3">
                  <c:v>6.9157660070993485E-2</c:v>
                </c:pt>
                <c:pt idx="4">
                  <c:v>9.2039182149639839E-2</c:v>
                </c:pt>
                <c:pt idx="5">
                  <c:v>0.11477584599313397</c:v>
                </c:pt>
                <c:pt idx="6">
                  <c:v>0.13733357439596991</c:v>
                </c:pt>
                <c:pt idx="7">
                  <c:v>0.15967965787526556</c:v>
                </c:pt>
                <c:pt idx="8">
                  <c:v>0.1817829734577783</c:v>
                </c:pt>
                <c:pt idx="9">
                  <c:v>0.20361417653276459</c:v>
                </c:pt>
                <c:pt idx="10">
                  <c:v>0.22514586351529584</c:v>
                </c:pt>
                <c:pt idx="11">
                  <c:v>0.41952144027317656</c:v>
                </c:pt>
                <c:pt idx="12">
                  <c:v>0.56972581266287348</c:v>
                </c:pt>
                <c:pt idx="13">
                  <c:v>0.6787709238339672</c:v>
                </c:pt>
                <c:pt idx="14">
                  <c:v>0.75612340145053425</c:v>
                </c:pt>
                <c:pt idx="15">
                  <c:v>0.81105152450968543</c:v>
                </c:pt>
                <c:pt idx="16">
                  <c:v>0.85058068603941617</c:v>
                </c:pt>
                <c:pt idx="17">
                  <c:v>0.87955912073816012</c:v>
                </c:pt>
                <c:pt idx="18">
                  <c:v>0.90122876117114969</c:v>
                </c:pt>
                <c:pt idx="19">
                  <c:v>0.91774988374364908</c:v>
                </c:pt>
                <c:pt idx="20">
                  <c:v>0.97738181304589422</c:v>
                </c:pt>
                <c:pt idx="21">
                  <c:v>0.98975543805803812</c:v>
                </c:pt>
                <c:pt idx="22">
                  <c:v>0.99419853506747169</c:v>
                </c:pt>
                <c:pt idx="23">
                  <c:v>0.99627541261889174</c:v>
                </c:pt>
                <c:pt idx="24">
                  <c:v>0.99740906264564289</c:v>
                </c:pt>
                <c:pt idx="25">
                  <c:v>0.99809449091486335</c:v>
                </c:pt>
                <c:pt idx="26">
                  <c:v>0.99854011717166702</c:v>
                </c:pt>
                <c:pt idx="27">
                  <c:v>0.99884598218602072</c:v>
                </c:pt>
                <c:pt idx="28">
                  <c:v>0.99906493814051411</c:v>
                </c:pt>
                <c:pt idx="29">
                  <c:v>0.99976598841588282</c:v>
                </c:pt>
                <c:pt idx="30">
                  <c:v>0.99989597456668267</c:v>
                </c:pt>
                <c:pt idx="31">
                  <c:v>0.99994148169901642</c:v>
                </c:pt>
                <c:pt idx="32">
                  <c:v>0.99996254710388233</c:v>
                </c:pt>
                <c:pt idx="33">
                  <c:v>0.99997399059789238</c:v>
                </c:pt>
                <c:pt idx="34">
                  <c:v>0.99998089085372166</c:v>
                </c:pt>
                <c:pt idx="35">
                  <c:v>0.99998536946159233</c:v>
                </c:pt>
                <c:pt idx="36">
                  <c:v>0.99998844001517462</c:v>
                </c:pt>
                <c:pt idx="37">
                  <c:v>0.99999063638144225</c:v>
                </c:pt>
              </c:numCache>
            </c:numRef>
          </c:yVal>
          <c:smooth val="1"/>
        </c:ser>
        <c:ser>
          <c:idx val="1"/>
          <c:order val="1"/>
          <c:tx>
            <c:v>Cut Off</c:v>
          </c:tx>
          <c:spPr>
            <a:ln w="15875">
              <a:solidFill>
                <a:srgbClr val="FF0000"/>
              </a:solidFill>
              <a:prstDash val="dashDot"/>
            </a:ln>
          </c:spPr>
          <c:marker>
            <c:symbol val="none"/>
          </c:marker>
          <c:xVal>
            <c:numRef>
              <c:f>'High Pass RL Filter'!$B$16:$B$17</c:f>
              <c:numCache>
                <c:formatCode>0</c:formatCode>
                <c:ptCount val="2"/>
                <c:pt idx="0">
                  <c:v>4327.52818025745</c:v>
                </c:pt>
                <c:pt idx="1">
                  <c:v>4327.52818025745</c:v>
                </c:pt>
              </c:numCache>
            </c:numRef>
          </c:xVal>
          <c:yVal>
            <c:numRef>
              <c:f>'High Pass RL Filter'!$A$16:$A$17</c:f>
              <c:numCache>
                <c:formatCode>General</c:formatCode>
                <c:ptCount val="2"/>
                <c:pt idx="0">
                  <c:v>1</c:v>
                </c:pt>
                <c:pt idx="1">
                  <c:v>0</c:v>
                </c:pt>
              </c:numCache>
            </c:numRef>
          </c:yVal>
          <c:smooth val="1"/>
        </c:ser>
        <c:axId val="142561664"/>
        <c:axId val="142563584"/>
      </c:scatterChart>
      <c:valAx>
        <c:axId val="142561664"/>
        <c:scaling>
          <c:logBase val="10"/>
          <c:orientation val="minMax"/>
        </c:scaling>
        <c:axPos val="b"/>
        <c:majorGridlines/>
        <c:minorGridlines/>
        <c:title>
          <c:tx>
            <c:rich>
              <a:bodyPr/>
              <a:lstStyle/>
              <a:p>
                <a:pPr>
                  <a:defRPr/>
                </a:pPr>
                <a:r>
                  <a:rPr lang="en-IE"/>
                  <a:t>Frequency (Hz)</a:t>
                </a:r>
              </a:p>
            </c:rich>
          </c:tx>
          <c:layout>
            <c:manualLayout>
              <c:xMode val="edge"/>
              <c:yMode val="edge"/>
              <c:x val="0.43486372538136803"/>
              <c:y val="0.90836720111157498"/>
            </c:manualLayout>
          </c:layout>
        </c:title>
        <c:numFmt formatCode="General" sourceLinked="1"/>
        <c:tickLblPos val="nextTo"/>
        <c:crossAx val="142563584"/>
        <c:crosses val="autoZero"/>
        <c:crossBetween val="midCat"/>
      </c:valAx>
      <c:valAx>
        <c:axId val="142563584"/>
        <c:scaling>
          <c:orientation val="minMax"/>
          <c:max val="1"/>
        </c:scaling>
        <c:axPos val="l"/>
        <c:majorGridlines/>
        <c:title>
          <c:tx>
            <c:rich>
              <a:bodyPr rot="-5400000" vert="horz"/>
              <a:lstStyle/>
              <a:p>
                <a:pPr>
                  <a:defRPr/>
                </a:pPr>
                <a:r>
                  <a:rPr lang="en-IE"/>
                  <a:t>|A</a:t>
                </a:r>
                <a:r>
                  <a:rPr lang="en-IE" baseline="-25000"/>
                  <a:t>v</a:t>
                </a:r>
                <a:r>
                  <a:rPr lang="en-IE"/>
                  <a:t>|</a:t>
                </a:r>
              </a:p>
            </c:rich>
          </c:tx>
          <c:layout/>
        </c:title>
        <c:numFmt formatCode="0.0" sourceLinked="0"/>
        <c:tickLblPos val="nextTo"/>
        <c:crossAx val="142561664"/>
        <c:crosses val="autoZero"/>
        <c:crossBetween val="midCat"/>
      </c:valAx>
    </c:plotArea>
    <c:plotVisOnly val="1"/>
  </c:chart>
  <c:printSettings>
    <c:headerFooter/>
    <c:pageMargins b="0.750000000000003" l="0.70000000000000062" r="0.70000000000000062" t="0.750000000000003" header="0.30000000000000032" footer="0.30000000000000032"/>
    <c:pageSetup/>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sheetPr codeName="Chart7"/>
  <sheetViews>
    <sheetView zoomScale="110" workbookViewId="0" zoomToFit="1"/>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5</xdr:col>
      <xdr:colOff>452307</xdr:colOff>
      <xdr:row>0</xdr:row>
      <xdr:rowOff>28574</xdr:rowOff>
    </xdr:from>
    <xdr:to>
      <xdr:col>27</xdr:col>
      <xdr:colOff>52258</xdr:colOff>
      <xdr:row>37</xdr:row>
      <xdr:rowOff>152399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122464</xdr:colOff>
      <xdr:row>15</xdr:row>
      <xdr:rowOff>176893</xdr:rowOff>
    </xdr:from>
    <xdr:to>
      <xdr:col>5</xdr:col>
      <xdr:colOff>54429</xdr:colOff>
      <xdr:row>32</xdr:row>
      <xdr:rowOff>122465</xdr:rowOff>
    </xdr:to>
    <xdr:sp macro="" textlink="">
      <xdr:nvSpPr>
        <xdr:cNvPr id="4" name="TextBox 3"/>
        <xdr:cNvSpPr txBox="1"/>
      </xdr:nvSpPr>
      <xdr:spPr>
        <a:xfrm>
          <a:off x="122464" y="3850822"/>
          <a:ext cx="3265715" cy="31840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IE" sz="1600"/>
            <a:t>The black represents what happens to a clean signal (red line) when noise is introduced. Using</a:t>
          </a:r>
          <a:r>
            <a:rPr lang="en-IE" sz="1600" baseline="0"/>
            <a:t> the data from this noisy signal</a:t>
          </a:r>
          <a:r>
            <a:rPr lang="en-IE" sz="1600"/>
            <a:t> I used fourier analysis to find out what frequencies and their asscoiated magnitudes were</a:t>
          </a:r>
          <a:r>
            <a:rPr lang="en-IE" sz="1600" baseline="0"/>
            <a:t> (Voltage vs frequency graph). After you change the respective frequencies here you will need to recalculate the sheet in filter calculations tab. All the instructions you need are there.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6</xdr:row>
      <xdr:rowOff>19050</xdr:rowOff>
    </xdr:from>
    <xdr:to>
      <xdr:col>6</xdr:col>
      <xdr:colOff>152400</xdr:colOff>
      <xdr:row>20</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304799</xdr:colOff>
      <xdr:row>0</xdr:row>
      <xdr:rowOff>66674</xdr:rowOff>
    </xdr:from>
    <xdr:to>
      <xdr:col>19</xdr:col>
      <xdr:colOff>504824</xdr:colOff>
      <xdr:row>26</xdr:row>
      <xdr:rowOff>133349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114300</xdr:colOff>
      <xdr:row>2</xdr:row>
      <xdr:rowOff>114300</xdr:rowOff>
    </xdr:from>
    <xdr:to>
      <xdr:col>14</xdr:col>
      <xdr:colOff>0</xdr:colOff>
      <xdr:row>40</xdr:row>
      <xdr:rowOff>57150</xdr:rowOff>
    </xdr:to>
    <xdr:grpSp>
      <xdr:nvGrpSpPr>
        <xdr:cNvPr id="4" name="Group 3"/>
        <xdr:cNvGrpSpPr/>
      </xdr:nvGrpSpPr>
      <xdr:grpSpPr>
        <a:xfrm>
          <a:off x="6838950" y="876300"/>
          <a:ext cx="4152900" cy="7181850"/>
          <a:chOff x="6467475" y="1066800"/>
          <a:chExt cx="4152900" cy="7181850"/>
        </a:xfrm>
      </xdr:grpSpPr>
      <xdr:sp macro="" textlink="">
        <xdr:nvSpPr>
          <xdr:cNvPr id="2" name="TextBox 1"/>
          <xdr:cNvSpPr txBox="1"/>
        </xdr:nvSpPr>
        <xdr:spPr>
          <a:xfrm>
            <a:off x="6467475" y="1066800"/>
            <a:ext cx="4152900" cy="718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100"/>
              <a:t>This where I do the Fourier</a:t>
            </a:r>
            <a:r>
              <a:rPr lang="en-IE" sz="1100" baseline="0"/>
              <a:t> Transforms. I hid the other calculations for the signal generation as they are just basic functions. Once you change the frequencies on the AC Signal Addition tab you will need to recalculate the FFT Complex variables. I had a macro for this but it didn't do a great job of it so will have to do them manually. </a:t>
            </a:r>
          </a:p>
          <a:p>
            <a:endParaRPr lang="en-IE" sz="1100" baseline="0"/>
          </a:p>
          <a:p>
            <a:r>
              <a:rPr lang="en-IE" sz="1100" baseline="0"/>
              <a:t>To recalculate the values go to the menu and select Data/Data Analysis/Fourier Analysis. If this option isn't there you first need to go to Options/Add Ons and add in the package for data analysis. </a:t>
            </a:r>
          </a:p>
          <a:p>
            <a:endParaRPr lang="en-IE" sz="1100" baseline="0"/>
          </a:p>
          <a:p>
            <a:r>
              <a:rPr lang="en-IE" sz="1100" baseline="0"/>
              <a:t>Once you have the Fourier Analysis open you need to place the following in</a:t>
            </a:r>
          </a:p>
          <a:p>
            <a:endParaRPr lang="en-IE" sz="1100" baseline="0"/>
          </a:p>
          <a:p>
            <a:endParaRPr lang="en-IE" sz="1100" baseline="0"/>
          </a:p>
          <a:p>
            <a:endParaRPr lang="en-IE" sz="1100" baseline="0"/>
          </a:p>
          <a:p>
            <a:endParaRPr lang="en-IE" sz="1100" baseline="0"/>
          </a:p>
          <a:p>
            <a:endParaRPr lang="en-IE" sz="1100" baseline="0"/>
          </a:p>
          <a:p>
            <a:endParaRPr lang="en-IE" sz="1100" baseline="0"/>
          </a:p>
          <a:p>
            <a:endParaRPr lang="en-IE" sz="1100" baseline="0"/>
          </a:p>
          <a:p>
            <a:endParaRPr lang="en-IE" sz="1100" baseline="0"/>
          </a:p>
          <a:p>
            <a:endParaRPr lang="en-IE" sz="1100" baseline="0"/>
          </a:p>
          <a:p>
            <a:endParaRPr lang="en-IE" sz="1100" baseline="0"/>
          </a:p>
          <a:p>
            <a:endParaRPr lang="en-IE" sz="1100" baseline="0"/>
          </a:p>
          <a:p>
            <a:endParaRPr lang="en-IE" sz="1100" baseline="0"/>
          </a:p>
          <a:p>
            <a:endParaRPr lang="en-IE" sz="1100" baseline="0"/>
          </a:p>
          <a:p>
            <a:endParaRPr lang="en-IE" sz="1100" baseline="0"/>
          </a:p>
          <a:p>
            <a:r>
              <a:rPr lang="en-IE" sz="1100" baseline="0"/>
              <a:t>This calculation takes about 30-90 seconds depending on the pc.  It gives a warning about overwriting data that is fine you need to replace the old values in the E column so you can update the FFT graph.</a:t>
            </a:r>
          </a:p>
          <a:p>
            <a:endParaRPr lang="en-IE" sz="1100" baseline="0"/>
          </a:p>
          <a:p>
            <a:r>
              <a:rPr lang="en-IE" sz="1100" baseline="0"/>
              <a:t>The graph it generates is a frequency spectrum . Basically without going into the maths it converts a harmonic function from the time domain into the frequency domain. </a:t>
            </a:r>
          </a:p>
          <a:p>
            <a:endParaRPr lang="en-IE" sz="1100" baseline="0"/>
          </a:p>
          <a:p>
            <a:r>
              <a:rPr lang="en-IE" sz="1100" baseline="0"/>
              <a:t>From the FFT graph it gives a very good picture of what frequencies are mixed in with the signal and their amplitudes.  This current setup has some limitations in how it handles very high frequency noise 20k Hz and above. I need to make a few modifications to handle that, but other than that it works much better than I expected and a lot better than using a moving average.</a:t>
            </a:r>
            <a:endParaRPr lang="en-IE" sz="1100"/>
          </a:p>
        </xdr:txBody>
      </xdr:sp>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572250" y="3295650"/>
            <a:ext cx="3800475" cy="2124075"/>
          </a:xfrm>
          <a:prstGeom prst="rect">
            <a:avLst/>
          </a:prstGeom>
          <a:noFill/>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absoluteAnchor>
    <xdr:pos x="0" y="0"/>
    <xdr:ext cx="8674223" cy="629759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0</xdr:col>
      <xdr:colOff>9524</xdr:colOff>
      <xdr:row>13</xdr:row>
      <xdr:rowOff>66674</xdr:rowOff>
    </xdr:from>
    <xdr:to>
      <xdr:col>6</xdr:col>
      <xdr:colOff>561974</xdr:colOff>
      <xdr:row>27</xdr:row>
      <xdr:rowOff>161925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28</xdr:row>
      <xdr:rowOff>47624</xdr:rowOff>
    </xdr:from>
    <xdr:to>
      <xdr:col>6</xdr:col>
      <xdr:colOff>609600</xdr:colOff>
      <xdr:row>43</xdr:row>
      <xdr:rowOff>66675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771525</xdr:colOff>
      <xdr:row>0</xdr:row>
      <xdr:rowOff>133350</xdr:rowOff>
    </xdr:from>
    <xdr:to>
      <xdr:col>17</xdr:col>
      <xdr:colOff>9525</xdr:colOff>
      <xdr:row>29</xdr:row>
      <xdr:rowOff>57150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19049</xdr:colOff>
      <xdr:row>14</xdr:row>
      <xdr:rowOff>57149</xdr:rowOff>
    </xdr:from>
    <xdr:to>
      <xdr:col>6</xdr:col>
      <xdr:colOff>381000</xdr:colOff>
      <xdr:row>29</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30</xdr:row>
      <xdr:rowOff>57150</xdr:rowOff>
    </xdr:from>
    <xdr:to>
      <xdr:col>6</xdr:col>
      <xdr:colOff>371475</xdr:colOff>
      <xdr:row>46</xdr:row>
      <xdr:rowOff>28576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495300</xdr:colOff>
      <xdr:row>0</xdr:row>
      <xdr:rowOff>47625</xdr:rowOff>
    </xdr:from>
    <xdr:to>
      <xdr:col>17</xdr:col>
      <xdr:colOff>47625</xdr:colOff>
      <xdr:row>30</xdr:row>
      <xdr:rowOff>123825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28574</xdr:colOff>
      <xdr:row>13</xdr:row>
      <xdr:rowOff>47624</xdr:rowOff>
    </xdr:from>
    <xdr:to>
      <xdr:col>7</xdr:col>
      <xdr:colOff>0</xdr:colOff>
      <xdr:row>27</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38098</xdr:colOff>
      <xdr:row>28</xdr:row>
      <xdr:rowOff>28574</xdr:rowOff>
    </xdr:from>
    <xdr:to>
      <xdr:col>6</xdr:col>
      <xdr:colOff>781049</xdr:colOff>
      <xdr:row>44</xdr:row>
      <xdr:rowOff>47625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47625</xdr:colOff>
      <xdr:row>0</xdr:row>
      <xdr:rowOff>38099</xdr:rowOff>
    </xdr:from>
    <xdr:to>
      <xdr:col>16</xdr:col>
      <xdr:colOff>19050</xdr:colOff>
      <xdr:row>29</xdr:row>
      <xdr:rowOff>161924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14</xdr:row>
      <xdr:rowOff>57149</xdr:rowOff>
    </xdr:from>
    <xdr:to>
      <xdr:col>7</xdr:col>
      <xdr:colOff>123825</xdr:colOff>
      <xdr:row>29</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30</xdr:row>
      <xdr:rowOff>104774</xdr:rowOff>
    </xdr:from>
    <xdr:to>
      <xdr:col>7</xdr:col>
      <xdr:colOff>104775</xdr:colOff>
      <xdr:row>45</xdr:row>
      <xdr:rowOff>114300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152399</xdr:colOff>
      <xdr:row>0</xdr:row>
      <xdr:rowOff>85725</xdr:rowOff>
    </xdr:from>
    <xdr:to>
      <xdr:col>17</xdr:col>
      <xdr:colOff>19049</xdr:colOff>
      <xdr:row>31</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7</xdr:row>
      <xdr:rowOff>19050</xdr:rowOff>
    </xdr:from>
    <xdr:to>
      <xdr:col>8</xdr:col>
      <xdr:colOff>723900</xdr:colOff>
      <xdr:row>24</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147917</xdr:colOff>
      <xdr:row>24</xdr:row>
      <xdr:rowOff>76200</xdr:rowOff>
    </xdr:from>
    <xdr:to>
      <xdr:col>8</xdr:col>
      <xdr:colOff>781050</xdr:colOff>
      <xdr:row>42</xdr:row>
      <xdr:rowOff>28575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809625</xdr:colOff>
      <xdr:row>0</xdr:row>
      <xdr:rowOff>57150</xdr:rowOff>
    </xdr:from>
    <xdr:to>
      <xdr:col>23</xdr:col>
      <xdr:colOff>19050</xdr:colOff>
      <xdr:row>28</xdr:row>
      <xdr:rowOff>171450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6</xdr:row>
      <xdr:rowOff>19049</xdr:rowOff>
    </xdr:from>
    <xdr:to>
      <xdr:col>4</xdr:col>
      <xdr:colOff>504825</xdr:colOff>
      <xdr:row>22</xdr:row>
      <xdr:rowOff>9524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4572000" y="85725"/>
    <xdr:ext cx="9298781" cy="6084094"/>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tables/table1.xml><?xml version="1.0" encoding="utf-8"?>
<table xmlns="http://schemas.openxmlformats.org/spreadsheetml/2006/main" id="4" name="Table4" displayName="Table4" ref="A2:F2050" headerRowCount="0" totalsRowShown="0" headerRowDxfId="29" dataDxfId="28">
  <tableColumns count="6">
    <tableColumn id="1" name="Column1" dataDxfId="27"/>
    <tableColumn id="2" name="Column2" dataDxfId="26">
      <calculatedColumnFormula>$C$2*SIN($C$5*PI()*G3)</calculatedColumnFormula>
    </tableColumn>
    <tableColumn id="3" name="Column3" dataDxfId="25">
      <calculatedColumnFormula>$C$3*SIN($C$5*PI()*G3+$C$4)</calculatedColumnFormula>
    </tableColumn>
    <tableColumn id="6" name="Column6" dataDxfId="24">
      <calculatedColumnFormula>'AC Signal Addition'!$C$3*SIN('AC Signal Addition'!$C$10*PI()*A2+'AC Signal Addition'!$C$6)</calculatedColumnFormula>
    </tableColumn>
    <tableColumn id="5" name="Column5" dataDxfId="23"/>
    <tableColumn id="4" name="Column4" dataDxfId="22">
      <calculatedColumnFormula>H3+I3</calculatedColumnFormula>
    </tableColumn>
  </tableColumns>
  <tableStyleInfo name="TableStyleDark9" showFirstColumn="0" showLastColumn="0" showRowStripes="1" showColumnStripes="0"/>
</table>
</file>

<file path=xl/tables/table2.xml><?xml version="1.0" encoding="utf-8"?>
<table xmlns="http://schemas.openxmlformats.org/spreadsheetml/2006/main" id="2" name="Table1" displayName="Table1" ref="A5:C13" totalsRowShown="0" headerRowDxfId="19" dataDxfId="18">
  <autoFilter ref="A5:C13"/>
  <sortState ref="A6:C13">
    <sortCondition ref="A5:A13"/>
  </sortState>
  <tableColumns count="3">
    <tableColumn id="1" name="Frequency" dataDxfId="17"/>
    <tableColumn id="2" name="|Av|" dataDxfId="16">
      <calculatedColumnFormula>'Filtering Calculations'!B3</calculatedColumnFormula>
    </tableColumn>
    <tableColumn id="3" name="Ang (A)" dataDxfId="15">
      <calculatedColumnFormula>'Filtering Calculations'!C3</calculatedColumnFormula>
    </tableColumn>
  </tableColumns>
  <tableStyleInfo name="TableStyleLight15" showFirstColumn="0" showLastColumn="0" showRowStripes="1" showColumnStripes="0"/>
</table>
</file>

<file path=xl/tables/table3.xml><?xml version="1.0" encoding="utf-8"?>
<table xmlns="http://schemas.openxmlformats.org/spreadsheetml/2006/main" id="5" name="Table136" displayName="Table136" ref="A5:C14" totalsRowShown="0" headerRowDxfId="14" dataDxfId="13">
  <autoFilter ref="A5:C14"/>
  <sortState ref="A6:C13">
    <sortCondition ref="A6:A13"/>
  </sortState>
  <tableColumns count="3">
    <tableColumn id="1" name="Frequency (Hz)" dataDxfId="12"/>
    <tableColumn id="2" name="|Av|" dataDxfId="11">
      <calculatedColumnFormula>'Filtering Calculations'!F3</calculatedColumnFormula>
    </tableColumn>
    <tableColumn id="3" name="Ang (A)" dataDxfId="10">
      <calculatedColumnFormula>'Filtering Calculations'!G3</calculatedColumnFormula>
    </tableColumn>
  </tableColumns>
  <tableStyleInfo name="TableStyleLight15" showFirstColumn="0" showLastColumn="0" showRowStripes="1" showColumnStripes="0"/>
</table>
</file>

<file path=xl/tables/table4.xml><?xml version="1.0" encoding="utf-8"?>
<table xmlns="http://schemas.openxmlformats.org/spreadsheetml/2006/main" id="7" name="Table134" displayName="Table134" ref="A5:C13" totalsRowShown="0" headerRowDxfId="9" dataDxfId="8">
  <autoFilter ref="A5:C13"/>
  <sortState ref="A6:C13">
    <sortCondition ref="A5:A13"/>
  </sortState>
  <tableColumns count="3">
    <tableColumn id="1" name="Frequency (Hz)" dataDxfId="7"/>
    <tableColumn id="2" name="|Av|" dataDxfId="6">
      <calculatedColumnFormula>'Filtering Calculations'!J3</calculatedColumnFormula>
    </tableColumn>
    <tableColumn id="3" name="Ang (A)" dataDxfId="5">
      <calculatedColumnFormula>'Filtering Calculations'!K3</calculatedColumnFormula>
    </tableColumn>
  </tableColumns>
  <tableStyleInfo name="TableStyleLight15" showFirstColumn="0" showLastColumn="0" showRowStripes="1" showColumnStripes="0"/>
</table>
</file>

<file path=xl/tables/table5.xml><?xml version="1.0" encoding="utf-8"?>
<table xmlns="http://schemas.openxmlformats.org/spreadsheetml/2006/main" id="9" name="Table1345" displayName="Table1345" ref="A5:C14" totalsRowShown="0" headerRowDxfId="4" dataDxfId="3">
  <autoFilter ref="A5:C14"/>
  <sortState ref="A6:C14">
    <sortCondition ref="A5:A14"/>
  </sortState>
  <tableColumns count="3">
    <tableColumn id="1" name="Frequency (Hz)" dataDxfId="2"/>
    <tableColumn id="2" name="|Av|" dataDxfId="1">
      <calculatedColumnFormula>'Filtering Calculations'!N5</calculatedColumnFormula>
    </tableColumn>
    <tableColumn id="3" name="Ang (A)" dataDxfId="0">
      <calculatedColumnFormula>'Filtering Calculations'!O12</calculatedColumnFormula>
    </tableColumn>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2.vml"/><Relationship Id="rId1" Type="http://schemas.openxmlformats.org/officeDocument/2006/relationships/drawing" Target="../drawings/drawing4.xml"/><Relationship Id="rId5" Type="http://schemas.openxmlformats.org/officeDocument/2006/relationships/table" Target="../tables/table2.xml"/><Relationship Id="rId4"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3" Type="http://schemas.openxmlformats.org/officeDocument/2006/relationships/control" Target="../activeX/activeX3.xml"/><Relationship Id="rId2" Type="http://schemas.openxmlformats.org/officeDocument/2006/relationships/vmlDrawing" Target="../drawings/vmlDrawing3.vml"/><Relationship Id="rId1" Type="http://schemas.openxmlformats.org/officeDocument/2006/relationships/drawing" Target="../drawings/drawing5.xml"/><Relationship Id="rId5" Type="http://schemas.openxmlformats.org/officeDocument/2006/relationships/table" Target="../tables/table3.xml"/><Relationship Id="rId4" Type="http://schemas.openxmlformats.org/officeDocument/2006/relationships/control" Target="../activeX/activeX4.xml"/></Relationships>
</file>

<file path=xl/worksheets/_rels/sheet7.xml.rels><?xml version="1.0" encoding="UTF-8" standalone="yes"?>
<Relationships xmlns="http://schemas.openxmlformats.org/package/2006/relationships"><Relationship Id="rId3" Type="http://schemas.openxmlformats.org/officeDocument/2006/relationships/control" Target="../activeX/activeX5.xml"/><Relationship Id="rId2" Type="http://schemas.openxmlformats.org/officeDocument/2006/relationships/vmlDrawing" Target="../drawings/vmlDrawing4.vml"/><Relationship Id="rId1" Type="http://schemas.openxmlformats.org/officeDocument/2006/relationships/drawing" Target="../drawings/drawing6.xml"/><Relationship Id="rId5" Type="http://schemas.openxmlformats.org/officeDocument/2006/relationships/table" Target="../tables/table4.xml"/><Relationship Id="rId4" Type="http://schemas.openxmlformats.org/officeDocument/2006/relationships/control" Target="../activeX/activeX6.xml"/></Relationships>
</file>

<file path=xl/worksheets/_rels/sheet8.xml.rels><?xml version="1.0" encoding="UTF-8" standalone="yes"?>
<Relationships xmlns="http://schemas.openxmlformats.org/package/2006/relationships"><Relationship Id="rId3" Type="http://schemas.openxmlformats.org/officeDocument/2006/relationships/control" Target="../activeX/activeX7.xml"/><Relationship Id="rId2" Type="http://schemas.openxmlformats.org/officeDocument/2006/relationships/vmlDrawing" Target="../drawings/vmlDrawing5.vml"/><Relationship Id="rId1" Type="http://schemas.openxmlformats.org/officeDocument/2006/relationships/drawing" Target="../drawings/drawing7.xml"/><Relationship Id="rId5" Type="http://schemas.openxmlformats.org/officeDocument/2006/relationships/table" Target="../tables/table5.xml"/><Relationship Id="rId4"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3" Type="http://schemas.openxmlformats.org/officeDocument/2006/relationships/control" Target="../activeX/activeX9.xml"/><Relationship Id="rId2" Type="http://schemas.openxmlformats.org/officeDocument/2006/relationships/vmlDrawing" Target="../drawings/vmlDrawing6.vml"/><Relationship Id="rId1" Type="http://schemas.openxmlformats.org/officeDocument/2006/relationships/drawing" Target="../drawings/drawing8.xml"/><Relationship Id="rId5" Type="http://schemas.openxmlformats.org/officeDocument/2006/relationships/control" Target="../activeX/activeX11.xml"/><Relationship Id="rId4" Type="http://schemas.openxmlformats.org/officeDocument/2006/relationships/control" Target="../activeX/activeX10.xml"/></Relationships>
</file>

<file path=xl/worksheets/sheet1.xml><?xml version="1.0" encoding="utf-8"?>
<worksheet xmlns="http://schemas.openxmlformats.org/spreadsheetml/2006/main" xmlns:r="http://schemas.openxmlformats.org/officeDocument/2006/relationships">
  <sheetPr codeName="Sheet11"/>
  <dimension ref="A1:H15"/>
  <sheetViews>
    <sheetView showGridLines="0" tabSelected="1" zoomScale="70" zoomScaleNormal="70" workbookViewId="0">
      <selection activeCell="C12" sqref="C12"/>
    </sheetView>
  </sheetViews>
  <sheetFormatPr defaultRowHeight="15"/>
  <cols>
    <col min="1" max="1" width="16.85546875" customWidth="1"/>
    <col min="2" max="2" width="10.42578125" hidden="1" customWidth="1"/>
    <col min="3" max="3" width="12.85546875" customWidth="1"/>
    <col min="5" max="5" width="11" style="2" customWidth="1"/>
    <col min="6" max="8" width="11" style="1" customWidth="1"/>
  </cols>
  <sheetData>
    <row r="1" spans="1:3" ht="18.75" thickBot="1">
      <c r="A1" s="51" t="s">
        <v>3</v>
      </c>
      <c r="B1" s="7" t="s">
        <v>6</v>
      </c>
      <c r="C1" s="8">
        <v>1.55</v>
      </c>
    </row>
    <row r="2" spans="1:3" ht="18.75" thickBot="1">
      <c r="A2" s="51"/>
      <c r="B2" s="7" t="s">
        <v>7</v>
      </c>
      <c r="C2" s="8">
        <v>0.33</v>
      </c>
    </row>
    <row r="3" spans="1:3" ht="18.75" thickBot="1">
      <c r="A3" s="52"/>
      <c r="B3" s="7" t="s">
        <v>8</v>
      </c>
      <c r="C3" s="8">
        <v>0.31</v>
      </c>
    </row>
    <row r="4" spans="1:3" ht="18.75" thickBot="1">
      <c r="A4" s="53"/>
      <c r="B4" s="7" t="s">
        <v>9</v>
      </c>
      <c r="C4" s="8">
        <v>0.55000000000000004</v>
      </c>
    </row>
    <row r="5" spans="1:3" ht="18.75" thickBot="1">
      <c r="A5" s="54" t="s">
        <v>4</v>
      </c>
      <c r="B5" s="7" t="s">
        <v>24</v>
      </c>
      <c r="C5" s="8">
        <v>0</v>
      </c>
    </row>
    <row r="6" spans="1:3" ht="18.75" thickBot="1">
      <c r="A6" s="51"/>
      <c r="B6" s="7" t="s">
        <v>23</v>
      </c>
      <c r="C6" s="8">
        <v>0</v>
      </c>
    </row>
    <row r="7" spans="1:3" ht="18.75" thickBot="1">
      <c r="A7" s="55"/>
      <c r="B7" s="7" t="s">
        <v>22</v>
      </c>
      <c r="C7" s="8">
        <v>0</v>
      </c>
    </row>
    <row r="8" spans="1:3" ht="18.75" thickBot="1">
      <c r="A8" s="54" t="s">
        <v>17</v>
      </c>
      <c r="B8" s="7" t="s">
        <v>18</v>
      </c>
      <c r="C8" s="5">
        <v>384</v>
      </c>
    </row>
    <row r="9" spans="1:3" ht="18.75" thickBot="1">
      <c r="A9" s="51"/>
      <c r="B9" s="7" t="s">
        <v>19</v>
      </c>
      <c r="C9" s="5">
        <v>2000</v>
      </c>
    </row>
    <row r="10" spans="1:3" ht="18.75" thickBot="1">
      <c r="A10" s="52"/>
      <c r="B10" s="7" t="s">
        <v>20</v>
      </c>
      <c r="C10" s="5">
        <v>3600</v>
      </c>
    </row>
    <row r="11" spans="1:3" ht="18.75" thickBot="1">
      <c r="A11" s="53"/>
      <c r="B11" s="7" t="s">
        <v>21</v>
      </c>
      <c r="C11" s="5">
        <v>4860</v>
      </c>
    </row>
    <row r="12" spans="1:3" ht="18.75" thickBot="1">
      <c r="A12" s="54" t="s">
        <v>5</v>
      </c>
      <c r="B12" s="7" t="s">
        <v>10</v>
      </c>
      <c r="C12" s="6">
        <f>1/C8</f>
        <v>2.6041666666666665E-3</v>
      </c>
    </row>
    <row r="13" spans="1:3" ht="18.75" thickBot="1">
      <c r="A13" s="51"/>
      <c r="B13" s="7" t="s">
        <v>11</v>
      </c>
      <c r="C13" s="6">
        <f>1/C9</f>
        <v>5.0000000000000001E-4</v>
      </c>
    </row>
    <row r="14" spans="1:3" ht="18.75" thickBot="1">
      <c r="A14" s="56"/>
      <c r="B14" s="7" t="s">
        <v>12</v>
      </c>
      <c r="C14" s="6">
        <f t="shared" ref="C14:C15" si="0">1/C10</f>
        <v>2.7777777777777778E-4</v>
      </c>
    </row>
    <row r="15" spans="1:3" ht="18.75" thickBot="1">
      <c r="A15" s="56"/>
      <c r="B15" s="7" t="s">
        <v>13</v>
      </c>
      <c r="C15" s="6">
        <f t="shared" si="0"/>
        <v>2.0576131687242798E-4</v>
      </c>
    </row>
  </sheetData>
  <sheetProtection selectLockedCells="1"/>
  <mergeCells count="4">
    <mergeCell ref="A1:A4"/>
    <mergeCell ref="A5:A7"/>
    <mergeCell ref="A8:A11"/>
    <mergeCell ref="A12:A15"/>
  </mergeCells>
  <pageMargins left="0.7" right="0.7" top="0.75" bottom="0.75" header="0.3" footer="0.3"/>
  <pageSetup paperSize="9" orientation="portrait" r:id="rId1"/>
  <ignoredErrors>
    <ignoredError sqref="C14:C15" evalError="1"/>
  </ignoredErrors>
  <drawing r:id="rId2"/>
  <legacyDrawing r:id="rId3"/>
</worksheet>
</file>

<file path=xl/worksheets/sheet10.xml><?xml version="1.0" encoding="utf-8"?>
<worksheet xmlns="http://schemas.openxmlformats.org/spreadsheetml/2006/main" xmlns:r="http://schemas.openxmlformats.org/officeDocument/2006/relationships">
  <dimension ref="A1:H10"/>
  <sheetViews>
    <sheetView showGridLines="0" workbookViewId="0">
      <selection activeCell="G3" sqref="G3"/>
    </sheetView>
  </sheetViews>
  <sheetFormatPr defaultRowHeight="15"/>
  <cols>
    <col min="1" max="1" width="24.28515625" customWidth="1"/>
    <col min="2" max="2" width="15.28515625" customWidth="1"/>
  </cols>
  <sheetData>
    <row r="1" spans="1:8">
      <c r="A1" s="38" t="s">
        <v>32</v>
      </c>
      <c r="B1" s="15">
        <f>1/(2*PI()*B3*(B2*0.000000001))</f>
        <v>1315.7650718576001</v>
      </c>
    </row>
    <row r="2" spans="1:8">
      <c r="A2" s="38" t="s">
        <v>33</v>
      </c>
      <c r="B2" s="38">
        <v>18</v>
      </c>
    </row>
    <row r="3" spans="1:8">
      <c r="A3" s="38" t="s">
        <v>34</v>
      </c>
      <c r="B3" s="38">
        <v>6720</v>
      </c>
    </row>
    <row r="4" spans="1:8">
      <c r="A4" s="38" t="s">
        <v>58</v>
      </c>
      <c r="B4" s="38">
        <v>4</v>
      </c>
    </row>
    <row r="5" spans="1:8">
      <c r="A5" s="38" t="s">
        <v>59</v>
      </c>
      <c r="B5" s="38">
        <f>H7/1000</f>
        <v>1</v>
      </c>
    </row>
    <row r="7" spans="1:8">
      <c r="H7">
        <v>1000</v>
      </c>
    </row>
    <row r="9" spans="1:8">
      <c r="A9">
        <v>0</v>
      </c>
      <c r="B9" s="41">
        <f>B1</f>
        <v>1315.7650718576001</v>
      </c>
    </row>
    <row r="10" spans="1:8">
      <c r="A10">
        <v>1</v>
      </c>
      <c r="B10" s="41">
        <f>B9</f>
        <v>1315.7650718576001</v>
      </c>
    </row>
  </sheetData>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dimension ref="A1:H9"/>
  <sheetViews>
    <sheetView showGridLines="0" workbookViewId="0">
      <selection activeCell="V26" sqref="V26"/>
    </sheetView>
  </sheetViews>
  <sheetFormatPr defaultRowHeight="15"/>
  <cols>
    <col min="1" max="1" width="23.28515625" customWidth="1"/>
    <col min="2" max="2" width="7.5703125" customWidth="1"/>
  </cols>
  <sheetData>
    <row r="1" spans="1:8">
      <c r="A1" s="38" t="s">
        <v>32</v>
      </c>
      <c r="B1" s="15">
        <f>1/(2*PI()*B3*(B2*0.000000001))</f>
        <v>2192.9417864293337</v>
      </c>
    </row>
    <row r="2" spans="1:8">
      <c r="A2" s="38" t="s">
        <v>33</v>
      </c>
      <c r="B2" s="38">
        <v>81</v>
      </c>
    </row>
    <row r="3" spans="1:8">
      <c r="A3" s="38" t="s">
        <v>34</v>
      </c>
      <c r="B3" s="38">
        <v>896</v>
      </c>
    </row>
    <row r="4" spans="1:8">
      <c r="A4" s="38" t="s">
        <v>58</v>
      </c>
      <c r="B4" s="38">
        <v>3</v>
      </c>
    </row>
    <row r="5" spans="1:8">
      <c r="A5" s="38" t="s">
        <v>59</v>
      </c>
      <c r="B5" s="38">
        <f>H6/1000</f>
        <v>1</v>
      </c>
    </row>
    <row r="6" spans="1:8">
      <c r="H6">
        <v>1000</v>
      </c>
    </row>
    <row r="8" spans="1:8">
      <c r="B8">
        <v>0</v>
      </c>
      <c r="C8" s="41">
        <f>B1</f>
        <v>2192.9417864293337</v>
      </c>
    </row>
    <row r="9" spans="1:8">
      <c r="B9">
        <v>1</v>
      </c>
      <c r="C9" s="41">
        <f>C8</f>
        <v>2192.9417864293337</v>
      </c>
    </row>
  </sheetData>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sheetPr codeName="Sheet21"/>
  <dimension ref="A1:AV2050"/>
  <sheetViews>
    <sheetView topLeftCell="T3" workbookViewId="0">
      <selection activeCell="AX206" sqref="AX206"/>
    </sheetView>
  </sheetViews>
  <sheetFormatPr defaultRowHeight="15"/>
  <sheetData>
    <row r="1" spans="1:48" s="9" customFormat="1">
      <c r="A1" s="57" t="s">
        <v>52</v>
      </c>
      <c r="B1" s="57"/>
      <c r="C1" s="57"/>
      <c r="D1" s="57"/>
      <c r="E1" s="57"/>
      <c r="F1" s="57"/>
      <c r="H1" s="57" t="s">
        <v>54</v>
      </c>
      <c r="I1" s="57"/>
      <c r="J1" s="57"/>
      <c r="K1" s="57"/>
      <c r="L1" s="57"/>
      <c r="N1" s="57" t="s">
        <v>55</v>
      </c>
      <c r="O1" s="57"/>
      <c r="P1" s="57"/>
      <c r="Q1" s="57"/>
      <c r="R1" s="57"/>
      <c r="T1" s="57" t="s">
        <v>56</v>
      </c>
      <c r="U1" s="57"/>
      <c r="V1" s="57"/>
      <c r="W1" s="57"/>
      <c r="X1" s="57"/>
      <c r="Z1" s="57" t="s">
        <v>57</v>
      </c>
      <c r="AA1" s="57"/>
      <c r="AB1" s="57"/>
      <c r="AC1" s="57"/>
      <c r="AD1" s="57"/>
      <c r="AF1" s="57" t="s">
        <v>53</v>
      </c>
      <c r="AG1" s="57"/>
      <c r="AH1" s="57"/>
      <c r="AI1" s="57"/>
      <c r="AJ1" s="57"/>
      <c r="AL1" s="57" t="s">
        <v>62</v>
      </c>
      <c r="AM1" s="57"/>
      <c r="AN1" s="57"/>
      <c r="AO1" s="57"/>
      <c r="AP1" s="57"/>
      <c r="AR1" s="57" t="s">
        <v>66</v>
      </c>
      <c r="AS1" s="57"/>
      <c r="AT1" s="57"/>
      <c r="AU1" s="57"/>
      <c r="AV1" s="57"/>
    </row>
    <row r="2" spans="1:48" ht="18">
      <c r="A2" s="3" t="s">
        <v>2</v>
      </c>
      <c r="B2" s="4" t="s">
        <v>0</v>
      </c>
      <c r="C2" s="4" t="s">
        <v>1</v>
      </c>
      <c r="D2" s="4" t="s">
        <v>14</v>
      </c>
      <c r="E2" s="4" t="s">
        <v>15</v>
      </c>
      <c r="F2" s="4" t="s">
        <v>16</v>
      </c>
      <c r="H2" s="39" t="s">
        <v>0</v>
      </c>
      <c r="I2" s="39" t="s">
        <v>1</v>
      </c>
      <c r="J2" s="39" t="s">
        <v>14</v>
      </c>
      <c r="K2" s="39" t="s">
        <v>15</v>
      </c>
      <c r="L2" s="39" t="s">
        <v>16</v>
      </c>
      <c r="N2" s="39" t="s">
        <v>0</v>
      </c>
      <c r="O2" s="39" t="s">
        <v>1</v>
      </c>
      <c r="P2" s="39" t="s">
        <v>14</v>
      </c>
      <c r="Q2" s="39" t="s">
        <v>15</v>
      </c>
      <c r="R2" s="39" t="s">
        <v>16</v>
      </c>
      <c r="T2" s="39" t="s">
        <v>0</v>
      </c>
      <c r="U2" s="39" t="s">
        <v>1</v>
      </c>
      <c r="V2" s="39" t="s">
        <v>14</v>
      </c>
      <c r="W2" s="39" t="s">
        <v>15</v>
      </c>
      <c r="X2" s="39" t="s">
        <v>16</v>
      </c>
      <c r="Z2" s="39" t="s">
        <v>0</v>
      </c>
      <c r="AA2" s="39" t="s">
        <v>1</v>
      </c>
      <c r="AB2" s="39" t="s">
        <v>14</v>
      </c>
      <c r="AC2" s="39" t="s">
        <v>15</v>
      </c>
      <c r="AD2" s="39" t="s">
        <v>16</v>
      </c>
      <c r="AF2" s="39" t="s">
        <v>0</v>
      </c>
      <c r="AG2" s="39" t="s">
        <v>1</v>
      </c>
      <c r="AH2" s="39" t="s">
        <v>14</v>
      </c>
      <c r="AI2" s="39" t="s">
        <v>15</v>
      </c>
      <c r="AJ2" s="39" t="s">
        <v>16</v>
      </c>
      <c r="AL2" s="50" t="s">
        <v>63</v>
      </c>
      <c r="AM2" s="50" t="s">
        <v>64</v>
      </c>
      <c r="AN2" s="50" t="s">
        <v>14</v>
      </c>
      <c r="AO2" s="50" t="s">
        <v>15</v>
      </c>
      <c r="AP2" s="50" t="s">
        <v>65</v>
      </c>
      <c r="AR2" s="50" t="s">
        <v>63</v>
      </c>
      <c r="AS2" s="50" t="s">
        <v>64</v>
      </c>
      <c r="AT2" s="50" t="s">
        <v>14</v>
      </c>
      <c r="AU2" s="50" t="s">
        <v>15</v>
      </c>
      <c r="AV2" s="50" t="s">
        <v>65</v>
      </c>
    </row>
    <row r="3" spans="1:48">
      <c r="A3" s="3">
        <v>0</v>
      </c>
      <c r="B3" s="4">
        <f>'AC Signal Addition'!$C$1*SIN('AC Signal Addition'!$C$8*2*PI()*A3)</f>
        <v>0</v>
      </c>
      <c r="C3" s="4">
        <f>'AC Signal Addition'!$C$2*SIN('AC Signal Addition'!$C$9*2*PI()*A3+RADIANS('AC Signal Addition'!$C$5))</f>
        <v>0</v>
      </c>
      <c r="D3" s="4">
        <f>'AC Signal Addition'!$C$3*SIN('AC Signal Addition'!$C$10*2*PI()*A3+RADIANS('AC Signal Addition'!$C$6))</f>
        <v>0</v>
      </c>
      <c r="E3" s="4">
        <f>'AC Signal Addition'!$C$4*SIN('AC Signal Addition'!$C$11*2*PI()*A3+RADIANS('AC Signal Addition'!$C$7))</f>
        <v>0</v>
      </c>
      <c r="F3" s="4">
        <f>B3+C3+Table4[[#This Row],[Column6]]+Table4[[#This Row],[Column5]]</f>
        <v>0</v>
      </c>
      <c r="H3" s="40">
        <f>'Filtering Calculations'!$B$41*'AC Signal Addition'!$C$1*SIN('AC Signal Addition'!$C$8*2*PI()*$A3+RADIANS('Filtering Calculations'!C41))</f>
        <v>0.13501562118244703</v>
      </c>
      <c r="I3" s="40">
        <f>'Filtering Calculations'!$B$42*'AC Signal Addition'!$C$2*SIN('AC Signal Addition'!$C$9*2*PI()*$A3+RADIANS('AC Signal Addition'!$C$5+'Filtering Calculations'!$C$42))</f>
        <v>0.1247866741607034</v>
      </c>
      <c r="J3" s="40">
        <f>'Filtering Calculations'!$B$43*'AC Signal Addition'!$C$3*SIN('AC Signal Addition'!$C$10*2*PI()*$A3+RADIANS('AC Signal Addition'!$C$6+'Filtering Calculations'!$C$43))</f>
        <v>0.1521020373349676</v>
      </c>
      <c r="K3" s="40">
        <f>'Filtering Calculations'!$B$44*'AC Signal Addition'!$C$4*SIN('AC Signal Addition'!$C$11*2*PI()*$A3+RADIANS('AC Signal Addition'!$C$7+'Filtering Calculations'!$C$44))</f>
        <v>0.27348507022335861</v>
      </c>
      <c r="L3" s="40">
        <f>SUM(H3:K3)</f>
        <v>0.68538940290147665</v>
      </c>
      <c r="N3" s="40">
        <f>'Filtering Calculations'!$F$43*'AC Signal Addition'!$C$1*SIN('AC Signal Addition'!$C$8*2*PI()*$A3+RADIANS('Filtering Calculations'!$G$43))</f>
        <v>-0.29891242469150126</v>
      </c>
      <c r="O3" s="40">
        <f>'Filtering Calculations'!$F$44*'AC Signal Addition'!$C$2*SIN('AC Signal Addition'!$C$9*2*PI()*$A3+RADIANS('AC Signal Addition'!$C$5+'Filtering Calculations'!$G$44))</f>
        <v>-0.16484145773132505</v>
      </c>
      <c r="P3" s="40">
        <f>'Filtering Calculations'!$F$45*'AC Signal Addition'!$C$3*SIN('AC Signal Addition'!$C$10*2*PI()*$A3+RADIANS('AC Signal Addition'!$C$6+'Filtering Calculations'!$G$45))</f>
        <v>-0.12850200330472372</v>
      </c>
      <c r="Q3" s="40">
        <f>'Filtering Calculations'!$F$46*'AC Signal Addition'!$C$4*SIN('AC Signal Addition'!$C$11*2*PI()*$A3+RADIANS('AC Signal Addition'!$C$7+'Filtering Calculations'!$G$46))</f>
        <v>-0.18753381872298774</v>
      </c>
      <c r="R3" s="40">
        <f>SUM(N3:Q3)</f>
        <v>-0.77978970445053775</v>
      </c>
      <c r="T3" s="40">
        <f>'Filtering Calculations'!$J$41*'AC Signal Addition'!$C$1*SIN('AC Signal Addition'!$C$8*2*PI()*$A3+RADIANS('Filtering Calculations'!$K$41))</f>
        <v>0.13646361624863249</v>
      </c>
      <c r="U3" s="40">
        <f>'Filtering Calculations'!$J$42*'AC Signal Addition'!$C$2*SIN('AC Signal Addition'!$C$9*2*PI()*$A3+RADIANS('AC Signal Addition'!$C$5+'Filtering Calculations'!$K$42))</f>
        <v>0.12567016081854493</v>
      </c>
      <c r="V3" s="40">
        <f>'Filtering Calculations'!$J$43*'AC Signal Addition'!$C$3*SIN('AC Signal Addition'!$C$10*2*PI()*$A3+RADIANS('AC Signal Addition'!$C$6+'Filtering Calculations'!$K$43))</f>
        <v>0.15241093258114707</v>
      </c>
      <c r="W3" s="40">
        <f>'Filtering Calculations'!$J$44*'AC Signal Addition'!$C$4*SIN('AC Signal Addition'!$C$11*2*PI()*$A3+RADIANS('AC Signal Addition'!$C$7+'Filtering Calculations'!$K$44))</f>
        <v>0.27315879445351382</v>
      </c>
      <c r="X3" s="40">
        <f>SUM(T3:W3)</f>
        <v>0.68770350410183834</v>
      </c>
      <c r="Z3" s="40">
        <f>'Filtering Calculations'!$N$43*'AC Signal Addition'!$C$1*SIN('AC Signal Addition'!$C$8*2*PI()*$A3+RADIANS('Filtering Calculations'!$O$43))</f>
        <v>-0.32611109970989949</v>
      </c>
      <c r="AA3" s="40">
        <f>'Filtering Calculations'!$N$44*'AC Signal Addition'!$C$2*SIN('AC Signal Addition'!$C$9*2*PI()*$A3+RADIANS('AC Signal Addition'!$C$5+'Filtering Calculations'!$O$44))</f>
        <v>-0.16341828875547451</v>
      </c>
      <c r="AB3" s="40">
        <f>'Filtering Calculations'!$N$45*'AC Signal Addition'!$C$3*SIN('AC Signal Addition'!$C$10*2*PI()*$A3+RADIANS('AC Signal Addition'!$C$6+'Filtering Calculations'!$O$45))</f>
        <v>-0.12147736402140571</v>
      </c>
      <c r="AC3" s="40">
        <f>'Filtering Calculations'!$N$46*'AC Signal Addition'!$C$4*SIN('AC Signal Addition'!$C$11*2*PI()*$A3+RADIANS('AC Signal Addition'!$C$7+'Filtering Calculations'!$O$46))</f>
        <v>-0.17457325868961004</v>
      </c>
      <c r="AD3" s="40">
        <f>SUM(Z3:AC3)</f>
        <v>-0.78558001117638976</v>
      </c>
      <c r="AF3" s="40">
        <f>'Filtering Calculations'!$S$3004*'AC Signal Addition'!$C$1*SIN('AC Signal Addition'!$C$8*2*PI()*$A3+RADIANS('Filtering Calculations'!$T$3004))</f>
        <v>2.7612473068862178E-2</v>
      </c>
      <c r="AG3" s="40">
        <f>'Filtering Calculations'!$S$3005*'AC Signal Addition'!$C$2*SIN('AC Signal Addition'!$C$9*2*PI()*$A3+RADIANS('AC Signal Addition'!$C$5+'Filtering Calculations'!$T$3004))</f>
        <v>3.625064105221449E-2</v>
      </c>
      <c r="AH3" s="40">
        <f>'Filtering Calculations'!$S$3006*'AC Signal Addition'!$C$3*SIN('AC Signal Addition'!$C$10*2*PI()*$A3+RADIANS('AC Signal Addition'!$C$6+'Filtering Calculations'!$T$3004))</f>
        <v>1.011173332681701E-2</v>
      </c>
      <c r="AI3" s="40">
        <f>'Filtering Calculations'!$S$3007*'AC Signal Addition'!$C$4*SIN('AC Signal Addition'!$C$11*2*PI()*$A3+RADIANS('AC Signal Addition'!$C$7+'Filtering Calculations'!$T$3004))</f>
        <v>1.2146415705624532E-2</v>
      </c>
      <c r="AJ3" s="40">
        <f>SUM(AF3:AI3)</f>
        <v>8.6121263153518229E-2</v>
      </c>
      <c r="AL3" s="49">
        <f>'Filtering Calculations'!$W$43*'AC Signal Addition'!$C$1*SIN('AC Signal Addition'!$C$8*2*PI()*$A3)</f>
        <v>0</v>
      </c>
      <c r="AM3" s="49">
        <f>'Filtering Calculations'!$W$44*'AC Signal Addition'!$C$2*SIN('AC Signal Addition'!$C$9*2*PI()*$A3)</f>
        <v>0</v>
      </c>
      <c r="AN3" s="49">
        <f>'Filtering Calculations'!$W$45*'AC Signal Addition'!$C$3*SIN('AC Signal Addition'!$C$10*2*PI()*$A3)</f>
        <v>0</v>
      </c>
      <c r="AO3" s="49">
        <f>'Filtering Calculations'!$W$46*'AC Signal Addition'!$C$4*SIN('AC Signal Addition'!$C$11*2*PI()*$A3)</f>
        <v>0</v>
      </c>
      <c r="AP3" s="49">
        <f>SUM(AL3:AO3)</f>
        <v>0</v>
      </c>
      <c r="AR3" s="49">
        <f>'Filtering Calculations'!$Z$43*'AC Signal Addition'!$C$1*SIN('AC Signal Addition'!$C$8*2*PI()*$A3)</f>
        <v>0</v>
      </c>
      <c r="AS3" s="49">
        <f>'Filtering Calculations'!$Z$44*'AC Signal Addition'!$C$2*SIN('AC Signal Addition'!$C$9*2*PI()*$A3)</f>
        <v>0</v>
      </c>
      <c r="AT3" s="49">
        <f>'Filtering Calculations'!$Z$45*'AC Signal Addition'!$C$3*SIN('AC Signal Addition'!$C$10*2*PI()*$A3)</f>
        <v>0</v>
      </c>
      <c r="AU3" s="49">
        <f>'Filtering Calculations'!$Z$46*'AC Signal Addition'!$C$4*SIN('AC Signal Addition'!$C$11*2*PI()*$A3)</f>
        <v>0</v>
      </c>
      <c r="AV3" s="49">
        <f>SUM(AR3:AU3)</f>
        <v>0</v>
      </c>
    </row>
    <row r="4" spans="1:48">
      <c r="A4" s="3">
        <f>A3+('AC Signal Addition'!$C$12/20)</f>
        <v>1.3020833333333333E-4</v>
      </c>
      <c r="B4" s="4">
        <f>'AC Signal Addition'!$C$1*SIN('AC Signal Addition'!$C$8*2*PI()*A4)</f>
        <v>0.47897634128116845</v>
      </c>
      <c r="C4" s="4">
        <f>'AC Signal Addition'!$C$2*SIN('AC Signal Addition'!$C$9*2*PI()*A4+RADIANS('AC Signal Addition'!$C$5))</f>
        <v>0.32929344466873917</v>
      </c>
      <c r="D4" s="4">
        <f>'AC Signal Addition'!$C$3*SIN('AC Signal Addition'!$C$10*2*PI()*A4+RADIANS('AC Signal Addition'!$C$6))</f>
        <v>6.0477999824999872E-2</v>
      </c>
      <c r="E4" s="4">
        <f>'AC Signal Addition'!$C$4*SIN('AC Signal Addition'!$C$11*2*PI()*A4+RADIANS('AC Signal Addition'!$C$7))</f>
        <v>-0.40752311894522741</v>
      </c>
      <c r="F4" s="4">
        <f>B4+C4+Table4[[#This Row],[Column6]]+Table4[[#This Row],[Column5]]</f>
        <v>0.46122466682968011</v>
      </c>
      <c r="H4" s="40">
        <f>'Filtering Calculations'!$B$41*'AC Signal Addition'!$C$1*SIN('AC Signal Addition'!$C$8*2*PI()*$A4+RADIANS('Filtering Calculations'!C42))</f>
        <v>0.13464501278653312</v>
      </c>
      <c r="I4" s="40">
        <f>'Filtering Calculations'!$B$42*'AC Signal Addition'!$C$2*SIN('AC Signal Addition'!$C$9*2*PI()*$A4+RADIANS('AC Signal Addition'!$C$5+'Filtering Calculations'!$C$42))</f>
        <v>4.8766026892325384E-2</v>
      </c>
      <c r="J4" s="40">
        <f>'Filtering Calculations'!$B$43*'AC Signal Addition'!$C$3*SIN('AC Signal Addition'!$C$10*2*PI()*$A4+RADIANS('AC Signal Addition'!$C$6+'Filtering Calculations'!$C$43))</f>
        <v>-0.12476044589446107</v>
      </c>
      <c r="K4" s="40">
        <f>'Filtering Calculations'!$B$44*'AC Signal Addition'!$C$4*SIN('AC Signal Addition'!$C$11*2*PI()*$A4+RADIANS('AC Signal Addition'!$C$7+'Filtering Calculations'!$C$44))</f>
        <v>-0.40878128293166432</v>
      </c>
      <c r="L4" s="40">
        <f t="shared" ref="L4:L67" si="0">SUM(H4:K4)</f>
        <v>-0.35013068914726686</v>
      </c>
      <c r="N4" s="40">
        <f>'Filtering Calculations'!$F$43*'AC Signal Addition'!$C$1*SIN('AC Signal Addition'!$C$8*2*PI()*$A4+RADIANS('Filtering Calculations'!$G$43))</f>
        <v>0.1761638112268456</v>
      </c>
      <c r="O4" s="40">
        <f>'Filtering Calculations'!$F$44*'AC Signal Addition'!$C$2*SIN('AC Signal Addition'!$C$9*2*PI()*$A4+RADIANS('AC Signal Addition'!$C$5+'Filtering Calculations'!$G$44))</f>
        <v>0.16821190645634862</v>
      </c>
      <c r="P4" s="40">
        <f>'Filtering Calculations'!$F$45*'AC Signal Addition'!$C$3*SIN('AC Signal Addition'!$C$10*2*PI()*$A4+RADIANS('AC Signal Addition'!$C$6+'Filtering Calculations'!$G$45))</f>
        <v>0.1393627802696347</v>
      </c>
      <c r="Q4" s="40">
        <f>'Filtering Calculations'!$F$46*'AC Signal Addition'!$C$4*SIN('AC Signal Addition'!$C$11*2*PI()*$A4+RADIANS('AC Signal Addition'!$C$7+'Filtering Calculations'!$G$46))</f>
        <v>7.1211094560293522E-2</v>
      </c>
      <c r="R4" s="40">
        <f t="shared" ref="R4:R67" si="1">SUM(N4:Q4)</f>
        <v>0.55494959251312237</v>
      </c>
      <c r="T4" s="40">
        <f>'Filtering Calculations'!$J$41*'AC Signal Addition'!$C$1*SIN('AC Signal Addition'!$C$8*2*PI()*$A4+RADIANS('Filtering Calculations'!$K$41))</f>
        <v>0.13352649753447418</v>
      </c>
      <c r="U4" s="40">
        <f>'Filtering Calculations'!$J$42*'AC Signal Addition'!$C$2*SIN('AC Signal Addition'!$C$9*2*PI()*$A4+RADIANS('AC Signal Addition'!$C$5+'Filtering Calculations'!$K$42))</f>
        <v>4.9735844557791259E-2</v>
      </c>
      <c r="V4" s="40">
        <f>'Filtering Calculations'!$J$43*'AC Signal Addition'!$C$3*SIN('AC Signal Addition'!$C$10*2*PI()*$A4+RADIANS('AC Signal Addition'!$C$6+'Filtering Calculations'!$K$43))</f>
        <v>-0.12474725529548979</v>
      </c>
      <c r="W4" s="40">
        <f>'Filtering Calculations'!$J$44*'AC Signal Addition'!$C$4*SIN('AC Signal Addition'!$C$11*2*PI()*$A4+RADIANS('AC Signal Addition'!$C$7+'Filtering Calculations'!$K$44))</f>
        <v>-0.41074311286894205</v>
      </c>
      <c r="X4" s="40">
        <f t="shared" ref="X4:X67" si="2">SUM(T4:W4)</f>
        <v>-0.35222802607216641</v>
      </c>
      <c r="Z4" s="40">
        <f>'Filtering Calculations'!$N$43*'AC Signal Addition'!$C$1*SIN('AC Signal Addition'!$C$8*2*PI()*$A4+RADIANS('Filtering Calculations'!$O$43))</f>
        <v>0.14659187734795368</v>
      </c>
      <c r="AA4" s="40">
        <f>'Filtering Calculations'!$N$44*'AC Signal Addition'!$C$2*SIN('AC Signal Addition'!$C$9*2*PI()*$A4+RADIANS('AC Signal Addition'!$C$5+'Filtering Calculations'!$O$44))</f>
        <v>0.15259185986526744</v>
      </c>
      <c r="AB4" s="40">
        <f>'Filtering Calculations'!$N$45*'AC Signal Addition'!$C$3*SIN('AC Signal Addition'!$C$10*2*PI()*$A4+RADIANS('AC Signal Addition'!$C$6+'Filtering Calculations'!$O$45))</f>
        <v>0.13060052355356305</v>
      </c>
      <c r="AC4" s="40">
        <f>'Filtering Calculations'!$N$46*'AC Signal Addition'!$C$4*SIN('AC Signal Addition'!$C$11*2*PI()*$A4+RADIANS('AC Signal Addition'!$C$7+'Filtering Calculations'!$O$46))</f>
        <v>7.0914458773197811E-2</v>
      </c>
      <c r="AD4" s="40">
        <f t="shared" ref="AD4:AD67" si="3">SUM(Z4:AC4)</f>
        <v>0.50069871953998202</v>
      </c>
      <c r="AF4" s="40">
        <f>'Filtering Calculations'!$S$3004*'AC Signal Addition'!$C$1*SIN('AC Signal Addition'!$C$8*2*PI()*$A4+RADIANS('Filtering Calculations'!$T$3004))</f>
        <v>2.6413076904943024E-2</v>
      </c>
      <c r="AG4" s="40">
        <f>'Filtering Calculations'!$S$3005*'AC Signal Addition'!$C$2*SIN('AC Signal Addition'!$C$9*2*PI()*$A4+RADIANS('AC Signal Addition'!$C$5+'Filtering Calculations'!$T$3004))</f>
        <v>-1.7262964053727831E-3</v>
      </c>
      <c r="AH4" s="40">
        <f>'Filtering Calculations'!$S$3006*'AC Signal Addition'!$C$3*SIN('AC Signal Addition'!$C$10*2*PI()*$A4+RADIANS('AC Signal Addition'!$C$6+'Filtering Calculations'!$T$3004))</f>
        <v>-9.8822853614209689E-3</v>
      </c>
      <c r="AI4" s="40">
        <f>'Filtering Calculations'!$S$3007*'AC Signal Addition'!$C$4*SIN('AC Signal Addition'!$C$11*2*PI()*$A4+RADIANS('AC Signal Addition'!$C$7+'Filtering Calculations'!$T$3004))</f>
        <v>-8.3174138642808371E-3</v>
      </c>
      <c r="AJ4" s="40">
        <f t="shared" ref="AJ4:AJ67" si="4">SUM(AF4:AI4)</f>
        <v>6.4870812738684353E-3</v>
      </c>
      <c r="AL4" s="49">
        <f>'Filtering Calculations'!$W$43*'AC Signal Addition'!$C$1*SIN('AC Signal Addition'!$C$8*2*PI()*$A4)</f>
        <v>0.47896373781813867</v>
      </c>
      <c r="AM4" s="49">
        <f>'Filtering Calculations'!$W$44*'AC Signal Addition'!$C$2*SIN('AC Signal Addition'!$C$9*2*PI()*$A4)</f>
        <v>6.0629976623999902E-2</v>
      </c>
      <c r="AN4" s="49">
        <f>'Filtering Calculations'!$W$45*'AC Signal Addition'!$C$3*SIN('AC Signal Addition'!$C$10*2*PI()*$A4)</f>
        <v>1.0790254701561557E-3</v>
      </c>
      <c r="AO4" s="49">
        <f>'Filtering Calculations'!$W$46*'AC Signal Addition'!$C$4*SIN('AC Signal Addition'!$C$11*2*PI()*$A4)</f>
        <v>-2.1893455914051567E-3</v>
      </c>
      <c r="AP4" s="49">
        <f t="shared" ref="AP4:AP67" si="5">SUM(AL4:AO4)</f>
        <v>0.53848339432088954</v>
      </c>
      <c r="AR4" s="49">
        <f>'Filtering Calculations'!$Z$43*'AC Signal Addition'!$C$1*SIN('AC Signal Addition'!$C$8*2*PI()*$A4)</f>
        <v>2.5716991781639799E-3</v>
      </c>
      <c r="AS4" s="49">
        <f>'Filtering Calculations'!$Z$44*'AC Signal Addition'!$C$2*SIN('AC Signal Addition'!$C$9*2*PI()*$A4)</f>
        <v>0.19901585096891003</v>
      </c>
      <c r="AT4" s="49">
        <f>'Filtering Calculations'!$Z$45*'AC Signal Addition'!$C$3*SIN('AC Signal Addition'!$C$10*2*PI()*$A4)</f>
        <v>5.8989835168794948E-2</v>
      </c>
      <c r="AU4" s="49">
        <f>'Filtering Calculations'!$Z$46*'AC Signal Addition'!$C$4*SIN('AC Signal Addition'!$C$11*2*PI()*$A4)</f>
        <v>-0.40581417138539588</v>
      </c>
      <c r="AV4" s="49">
        <f t="shared" ref="AV4:AV67" si="6">SUM(AR4:AU4)</f>
        <v>-0.14523678606952695</v>
      </c>
    </row>
    <row r="5" spans="1:48">
      <c r="A5" s="3">
        <f>A4+('AC Signal Addition'!$C$12/20)</f>
        <v>2.6041666666666666E-4</v>
      </c>
      <c r="B5" s="4">
        <f>'AC Signal Addition'!$C$1*SIN('AC Signal Addition'!$C$8*2*PI()*A5)</f>
        <v>0.91106714105333342</v>
      </c>
      <c r="C5" s="4">
        <f>'AC Signal Addition'!$C$2*SIN('AC Signal Addition'!$C$9*2*PI()*A5+RADIANS('AC Signal Addition'!$C$5))</f>
        <v>-4.3073643432616937E-2</v>
      </c>
      <c r="D5" s="4">
        <f>'AC Signal Addition'!$C$3*SIN('AC Signal Addition'!$C$10*2*PI()*A5+RADIANS('AC Signal Addition'!$C$6))</f>
        <v>-0.11863186403317802</v>
      </c>
      <c r="E5" s="4">
        <f>'AC Signal Addition'!$C$4*SIN('AC Signal Addition'!$C$11*2*PI()*A5+RADIANS('AC Signal Addition'!$C$7))</f>
        <v>0.54735159966970837</v>
      </c>
      <c r="F5" s="4">
        <f>B5+C5+Table4[[#This Row],[Column6]]+Table4[[#This Row],[Column5]]</f>
        <v>1.2967132332572469</v>
      </c>
      <c r="H5" s="40">
        <f>'Filtering Calculations'!$B$41*'AC Signal Addition'!$C$1*SIN('AC Signal Addition'!$C$8*2*PI()*$A5+RADIANS('Filtering Calculations'!C43))</f>
        <v>0.13528890985751968</v>
      </c>
      <c r="I5" s="40">
        <f>'Filtering Calculations'!$B$42*'AC Signal Addition'!$C$2*SIN('AC Signal Addition'!$C$9*2*PI()*$A5+RADIANS('AC Signal Addition'!$C$5+'Filtering Calculations'!$C$42))</f>
        <v>-0.13116557567846215</v>
      </c>
      <c r="J5" s="40">
        <f>'Filtering Calculations'!$B$43*'AC Signal Addition'!$C$3*SIN('AC Signal Addition'!$C$10*2*PI()*$A5+RADIANS('AC Signal Addition'!$C$6+'Filtering Calculations'!$C$43))</f>
        <v>9.2624380484694499E-2</v>
      </c>
      <c r="K5" s="40">
        <f>'Filtering Calculations'!$B$44*'AC Signal Addition'!$C$4*SIN('AC Signal Addition'!$C$11*2*PI()*$A5+RADIANS('AC Signal Addition'!$C$7+'Filtering Calculations'!$C$44))</f>
        <v>0.27555639202986532</v>
      </c>
      <c r="L5" s="40">
        <f t="shared" si="0"/>
        <v>0.37230410669361735</v>
      </c>
      <c r="N5" s="40">
        <f>'Filtering Calculations'!$F$43*'AC Signal Addition'!$C$1*SIN('AC Signal Addition'!$C$8*2*PI()*$A5+RADIANS('Filtering Calculations'!$G$43))</f>
        <v>0.63399590589686294</v>
      </c>
      <c r="O5" s="40">
        <f>'Filtering Calculations'!$F$44*'AC Signal Addition'!$C$2*SIN('AC Signal Addition'!$C$9*2*PI()*$A5+RADIANS('AC Signal Addition'!$C$5+'Filtering Calculations'!$G$44))</f>
        <v>0.14283828761929848</v>
      </c>
      <c r="P5" s="40">
        <f>'Filtering Calculations'!$F$45*'AC Signal Addition'!$C$3*SIN('AC Signal Addition'!$C$10*2*PI()*$A5+RADIANS('AC Signal Addition'!$C$6+'Filtering Calculations'!$G$45))</f>
        <v>-0.14486792374433116</v>
      </c>
      <c r="Q5" s="40">
        <f>'Filtering Calculations'!$F$46*'AC Signal Addition'!$C$4*SIN('AC Signal Addition'!$C$11*2*PI()*$A5+RADIANS('AC Signal Addition'!$C$7+'Filtering Calculations'!$G$46))</f>
        <v>9.1888922250141891E-2</v>
      </c>
      <c r="R5" s="40">
        <f t="shared" si="1"/>
        <v>0.72385519202197213</v>
      </c>
      <c r="T5" s="40">
        <f>'Filtering Calculations'!$J$41*'AC Signal Addition'!$C$1*SIN('AC Signal Addition'!$C$8*2*PI()*$A5+RADIANS('Filtering Calculations'!$K$41))</f>
        <v>0.11751887490782835</v>
      </c>
      <c r="U5" s="40">
        <f>'Filtering Calculations'!$J$42*'AC Signal Addition'!$C$2*SIN('AC Signal Addition'!$C$9*2*PI()*$A5+RADIANS('AC Signal Addition'!$C$5+'Filtering Calculations'!$K$42))</f>
        <v>-0.13217592055651198</v>
      </c>
      <c r="V5" s="40">
        <f>'Filtering Calculations'!$J$43*'AC Signal Addition'!$C$3*SIN('AC Signal Addition'!$C$10*2*PI()*$A5+RADIANS('AC Signal Addition'!$C$6+'Filtering Calculations'!$K$43))</f>
        <v>9.2289610947893494E-2</v>
      </c>
      <c r="W5" s="40">
        <f>'Filtering Calculations'!$J$44*'AC Signal Addition'!$C$4*SIN('AC Signal Addition'!$C$11*2*PI()*$A5+RADIANS('AC Signal Addition'!$C$7+'Filtering Calculations'!$K$44))</f>
        <v>0.27851763672424157</v>
      </c>
      <c r="X5" s="40">
        <f t="shared" si="2"/>
        <v>0.35615020202345143</v>
      </c>
      <c r="Z5" s="40">
        <f>'Filtering Calculations'!$N$43*'AC Signal Addition'!$C$1*SIN('AC Signal Addition'!$C$8*2*PI()*$A5+RADIANS('Filtering Calculations'!$O$43))</f>
        <v>0.60494542008532193</v>
      </c>
      <c r="AA5" s="40">
        <f>'Filtering Calculations'!$N$44*'AC Signal Addition'!$C$2*SIN('AC Signal Addition'!$C$9*2*PI()*$A5+RADIANS('AC Signal Addition'!$C$5+'Filtering Calculations'!$O$44))</f>
        <v>0.14345831849500262</v>
      </c>
      <c r="AB5" s="40">
        <f>'Filtering Calculations'!$N$45*'AC Signal Addition'!$C$3*SIN('AC Signal Addition'!$C$10*2*PI()*$A5+RADIANS('AC Signal Addition'!$C$6+'Filtering Calculations'!$O$45))</f>
        <v>-0.13470477820717433</v>
      </c>
      <c r="AC5" s="40">
        <f>'Filtering Calculations'!$N$46*'AC Signal Addition'!$C$4*SIN('AC Signal Addition'!$C$11*2*PI()*$A5+RADIANS('AC Signal Addition'!$C$7+'Filtering Calculations'!$O$46))</f>
        <v>7.9326779055068589E-2</v>
      </c>
      <c r="AD5" s="40">
        <f t="shared" si="3"/>
        <v>0.69302573942821888</v>
      </c>
      <c r="AF5" s="40">
        <f>'Filtering Calculations'!$S$3004*'AC Signal Addition'!$C$1*SIN('AC Signal Addition'!$C$8*2*PI()*$A5+RADIANS('Filtering Calculations'!$T$3004))</f>
        <v>2.262818474284E-2</v>
      </c>
      <c r="AG5" s="40">
        <f>'Filtering Calculations'!$S$3005*'AC Signal Addition'!$C$2*SIN('AC Signal Addition'!$C$9*2*PI()*$A5+RADIANS('AC Signal Addition'!$C$5+'Filtering Calculations'!$T$3004))</f>
        <v>-3.6024830678434233E-2</v>
      </c>
      <c r="AH5" s="40">
        <f>'Filtering Calculations'!$S$3006*'AC Signal Addition'!$C$3*SIN('AC Signal Addition'!$C$10*2*PI()*$A5+RADIANS('AC Signal Addition'!$C$6+'Filtering Calculations'!$T$3004))</f>
        <v>9.2730667116349974E-3</v>
      </c>
      <c r="AI5" s="40">
        <f>'Filtering Calculations'!$S$3007*'AC Signal Addition'!$C$4*SIN('AC Signal Addition'!$C$11*2*PI()*$A5+RADIANS('AC Signal Addition'!$C$7+'Filtering Calculations'!$T$3004))</f>
        <v>-9.7514818217143734E-4</v>
      </c>
      <c r="AJ5" s="40">
        <f t="shared" si="4"/>
        <v>-5.0987274061306724E-3</v>
      </c>
      <c r="AL5" s="49">
        <f>'Filtering Calculations'!$W$43*'AC Signal Addition'!$C$1*SIN('AC Signal Addition'!$C$8*2*PI()*$A5)</f>
        <v>0.91104316784204864</v>
      </c>
      <c r="AM5" s="49">
        <f>'Filtering Calculations'!$W$44*'AC Signal Addition'!$C$2*SIN('AC Signal Addition'!$C$9*2*PI()*$A5)</f>
        <v>-7.9307803927200216E-3</v>
      </c>
      <c r="AN5" s="49">
        <f>'Filtering Calculations'!$W$45*'AC Signal Addition'!$C$3*SIN('AC Signal Addition'!$C$10*2*PI()*$A5)</f>
        <v>-2.1165845966186654E-3</v>
      </c>
      <c r="AO5" s="49">
        <f>'Filtering Calculations'!$W$46*'AC Signal Addition'!$C$4*SIN('AC Signal Addition'!$C$11*2*PI()*$A5)</f>
        <v>2.9405492743259502E-3</v>
      </c>
      <c r="AP5" s="49">
        <f t="shared" si="5"/>
        <v>0.90393635212703594</v>
      </c>
      <c r="AR5" s="49">
        <f>'Filtering Calculations'!$Z$43*'AC Signal Addition'!$C$1*SIN('AC Signal Addition'!$C$8*2*PI()*$A5)</f>
        <v>4.8916625226874885E-3</v>
      </c>
      <c r="AS5" s="49">
        <f>'Filtering Calculations'!$Z$44*'AC Signal Addition'!$C$2*SIN('AC Signal Addition'!$C$9*2*PI()*$A5)</f>
        <v>-2.6032518839532979E-2</v>
      </c>
      <c r="AT5" s="49">
        <f>'Filtering Calculations'!$Z$45*'AC Signal Addition'!$C$3*SIN('AC Signal Addition'!$C$10*2*PI()*$A5)</f>
        <v>-0.11571272405393378</v>
      </c>
      <c r="AU5" s="49">
        <f>'Filtering Calculations'!$Z$46*'AC Signal Addition'!$C$4*SIN('AC Signal Addition'!$C$11*2*PI()*$A5)</f>
        <v>0.54505628159537067</v>
      </c>
      <c r="AV5" s="49">
        <f t="shared" si="6"/>
        <v>0.4082027012245914</v>
      </c>
    </row>
    <row r="6" spans="1:48">
      <c r="A6" s="3">
        <f>A5+('AC Signal Addition'!$C$12/20)</f>
        <v>3.9062500000000002E-4</v>
      </c>
      <c r="B6" s="4">
        <f>'AC Signal Addition'!$C$1*SIN('AC Signal Addition'!$C$8*2*PI()*A6)</f>
        <v>1.2539763412811686</v>
      </c>
      <c r="C6" s="4">
        <f>'AC Signal Addition'!$C$2*SIN('AC Signal Addition'!$C$9*2*PI()*A6+RADIANS('AC Signal Addition'!$C$5))</f>
        <v>-0.32365914253306605</v>
      </c>
      <c r="D6" s="4">
        <f>'AC Signal Addition'!$C$3*SIN('AC Signal Addition'!$C$10*2*PI()*A6+RADIANS('AC Signal Addition'!$C$6))</f>
        <v>0.17222677223607671</v>
      </c>
      <c r="E6" s="4">
        <f>'AC Signal Addition'!$C$4*SIN('AC Signal Addition'!$C$11*2*PI()*A6+RADIANS('AC Signal Addition'!$C$7))</f>
        <v>-0.32763461747083839</v>
      </c>
      <c r="F6" s="4">
        <f>B6+C6+Table4[[#This Row],[Column6]]+Table4[[#This Row],[Column5]]</f>
        <v>0.77490935351334089</v>
      </c>
      <c r="H6" s="40">
        <f>'Filtering Calculations'!$B$41*'AC Signal Addition'!$C$1*SIN('AC Signal Addition'!$C$8*2*PI()*$A6+RADIANS('Filtering Calculations'!C44))</f>
        <v>0.13479437389623247</v>
      </c>
      <c r="I6" s="40">
        <f>'Filtering Calculations'!$B$42*'AC Signal Addition'!$C$2*SIN('AC Signal Addition'!$C$9*2*PI()*$A6+RADIANS('AC Signal Addition'!$C$5+'Filtering Calculations'!$C$42))</f>
        <v>-3.1608748699036217E-2</v>
      </c>
      <c r="J6" s="40">
        <f>'Filtering Calculations'!$B$43*'AC Signal Addition'!$C$3*SIN('AC Signal Addition'!$C$10*2*PI()*$A6+RADIANS('AC Signal Addition'!$C$6+'Filtering Calculations'!$C$43))</f>
        <v>-5.6928812077252297E-2</v>
      </c>
      <c r="K6" s="40">
        <f>'Filtering Calculations'!$B$44*'AC Signal Addition'!$C$4*SIN('AC Signal Addition'!$C$11*2*PI()*$A6+RADIANS('AC Signal Addition'!$C$7+'Filtering Calculations'!$C$44))</f>
        <v>3.8676557665681302E-2</v>
      </c>
      <c r="L6" s="40">
        <f t="shared" si="0"/>
        <v>8.4933370785625267E-2</v>
      </c>
      <c r="N6" s="40">
        <f>'Filtering Calculations'!$F$43*'AC Signal Addition'!$C$1*SIN('AC Signal Addition'!$C$8*2*PI()*$A6+RADIANS('Filtering Calculations'!$G$43))</f>
        <v>1.0297680639884754</v>
      </c>
      <c r="O6" s="40">
        <f>'Filtering Calculations'!$F$44*'AC Signal Addition'!$C$2*SIN('AC Signal Addition'!$C$9*2*PI()*$A6+RADIANS('AC Signal Addition'!$C$5+'Filtering Calculations'!$G$44))</f>
        <v>-0.18689604842470325</v>
      </c>
      <c r="P6" s="40">
        <f>'Filtering Calculations'!$F$45*'AC Signal Addition'!$C$3*SIN('AC Signal Addition'!$C$10*2*PI()*$A6+RADIANS('AC Signal Addition'!$C$6+'Filtering Calculations'!$G$45))</f>
        <v>0.14480587415240059</v>
      </c>
      <c r="Q6" s="40">
        <f>'Filtering Calculations'!$F$46*'AC Signal Addition'!$C$4*SIN('AC Signal Addition'!$C$11*2*PI()*$A6+RADIANS('AC Signal Addition'!$C$7+'Filtering Calculations'!$G$46))</f>
        <v>-0.19462875173694205</v>
      </c>
      <c r="R6" s="40">
        <f t="shared" si="1"/>
        <v>0.7930491379792306</v>
      </c>
      <c r="T6" s="40">
        <f>'Filtering Calculations'!$J$41*'AC Signal Addition'!$C$1*SIN('AC Signal Addition'!$C$8*2*PI()*$A6+RADIANS('Filtering Calculations'!$K$41))</f>
        <v>9.000768600305617E-2</v>
      </c>
      <c r="U6" s="40">
        <f>'Filtering Calculations'!$J$42*'AC Signal Addition'!$C$2*SIN('AC Signal Addition'!$C$9*2*PI()*$A6+RADIANS('AC Signal Addition'!$C$5+'Filtering Calculations'!$K$42))</f>
        <v>-3.2446406931249831E-2</v>
      </c>
      <c r="V6" s="40">
        <f>'Filtering Calculations'!$J$43*'AC Signal Addition'!$C$3*SIN('AC Signal Addition'!$C$10*2*PI()*$A6+RADIANS('AC Signal Addition'!$C$6+'Filtering Calculations'!$K$43))</f>
        <v>-5.6285328608180127E-2</v>
      </c>
      <c r="W6" s="40">
        <f>'Filtering Calculations'!$J$44*'AC Signal Addition'!$C$4*SIN('AC Signal Addition'!$C$11*2*PI()*$A6+RADIANS('AC Signal Addition'!$C$7+'Filtering Calculations'!$K$44))</f>
        <v>3.6661086818955822E-2</v>
      </c>
      <c r="X6" s="40">
        <f t="shared" si="2"/>
        <v>3.7937037282582034E-2</v>
      </c>
      <c r="Z6" s="40">
        <f>'Filtering Calculations'!$N$43*'AC Signal Addition'!$C$1*SIN('AC Signal Addition'!$C$8*2*PI()*$A6+RADIANS('Filtering Calculations'!$O$43))</f>
        <v>1.0040826902021556</v>
      </c>
      <c r="AA6" s="40">
        <f>'Filtering Calculations'!$N$44*'AC Signal Addition'!$C$2*SIN('AC Signal Addition'!$C$9*2*PI()*$A6+RADIANS('AC Signal Addition'!$C$5+'Filtering Calculations'!$O$44))</f>
        <v>-0.1713571057526028</v>
      </c>
      <c r="AB6" s="40">
        <f>'Filtering Calculations'!$N$45*'AC Signal Addition'!$C$3*SIN('AC Signal Addition'!$C$10*2*PI()*$A6+RADIANS('AC Signal Addition'!$C$6+'Filtering Calculations'!$O$45))</f>
        <v>0.13363240377759386</v>
      </c>
      <c r="AC6" s="40">
        <f>'Filtering Calculations'!$N$46*'AC Signal Addition'!$C$4*SIN('AC Signal Addition'!$C$11*2*PI()*$A6+RADIANS('AC Signal Addition'!$C$7+'Filtering Calculations'!$O$46))</f>
        <v>-0.17745967644040228</v>
      </c>
      <c r="AD6" s="40">
        <f t="shared" si="3"/>
        <v>0.78889831178674441</v>
      </c>
      <c r="AF6" s="40">
        <f>'Filtering Calculations'!$S$3004*'AC Signal Addition'!$C$1*SIN('AC Signal Addition'!$C$8*2*PI()*$A6+RADIANS('Filtering Calculations'!$T$3004))</f>
        <v>1.6628288198274086E-2</v>
      </c>
      <c r="AG6" s="40">
        <f>'Filtering Calculations'!$S$3005*'AC Signal Addition'!$C$2*SIN('AC Signal Addition'!$C$9*2*PI()*$A6+RADIANS('AC Signal Addition'!$C$5+'Filtering Calculations'!$T$3004))</f>
        <v>6.438569718084119E-3</v>
      </c>
      <c r="AH6" s="40">
        <f>'Filtering Calculations'!$S$3006*'AC Signal Addition'!$C$3*SIN('AC Signal Addition'!$C$10*2*PI()*$A6+RADIANS('AC Signal Addition'!$C$6+'Filtering Calculations'!$T$3004))</f>
        <v>-8.3074893085166163E-3</v>
      </c>
      <c r="AI6" s="40">
        <f>'Filtering Calculations'!$S$3007*'AC Signal Addition'!$C$4*SIN('AC Signal Addition'!$C$11*2*PI()*$A6+RADIANS('AC Signal Addition'!$C$7+'Filtering Calculations'!$T$3004))</f>
        <v>9.6271528523608936E-3</v>
      </c>
      <c r="AJ6" s="40">
        <f t="shared" si="4"/>
        <v>2.4386521460202482E-2</v>
      </c>
      <c r="AL6" s="49">
        <f>'Filtering Calculations'!$W$43*'AC Signal Addition'!$C$1*SIN('AC Signal Addition'!$C$8*2*PI()*$A6)</f>
        <v>1.2539433449865807</v>
      </c>
      <c r="AM6" s="49">
        <f>'Filtering Calculations'!$W$44*'AC Signal Addition'!$C$2*SIN('AC Signal Addition'!$C$9*2*PI()*$A6)</f>
        <v>-5.9592580914157992E-2</v>
      </c>
      <c r="AN6" s="49">
        <f>'Filtering Calculations'!$W$45*'AC Signal Addition'!$C$3*SIN('AC Signal Addition'!$C$10*2*PI()*$A6)</f>
        <v>3.0728045640274321E-3</v>
      </c>
      <c r="AO6" s="49">
        <f>'Filtering Calculations'!$W$46*'AC Signal Addition'!$C$4*SIN('AC Signal Addition'!$C$11*2*PI()*$A6)</f>
        <v>-1.7601588032798291E-3</v>
      </c>
      <c r="AP6" s="49">
        <f t="shared" si="5"/>
        <v>1.1956634098331702</v>
      </c>
      <c r="AR6" s="49">
        <f>'Filtering Calculations'!$Z$43*'AC Signal Addition'!$C$1*SIN('AC Signal Addition'!$C$8*2*PI()*$A6)</f>
        <v>6.7327958572734716E-3</v>
      </c>
      <c r="AS6" s="49">
        <f>'Filtering Calculations'!$Z$44*'AC Signal Addition'!$C$2*SIN('AC Signal Addition'!$C$9*2*PI()*$A6)</f>
        <v>-0.1956106345812138</v>
      </c>
      <c r="AT6" s="49">
        <f>'Filtering Calculations'!$Z$45*'AC Signal Addition'!$C$3*SIN('AC Signal Addition'!$C$10*2*PI()*$A6)</f>
        <v>0.16798883784612295</v>
      </c>
      <c r="AU6" s="49">
        <f>'Filtering Calculations'!$Z$46*'AC Signal Addition'!$C$4*SIN('AC Signal Addition'!$C$11*2*PI()*$A6)</f>
        <v>-0.32626068221658255</v>
      </c>
      <c r="AV6" s="49">
        <f t="shared" si="6"/>
        <v>-0.34714968309439997</v>
      </c>
    </row>
    <row r="7" spans="1:48">
      <c r="A7" s="3">
        <f>A6+('AC Signal Addition'!$C$12/20)</f>
        <v>5.2083333333333333E-4</v>
      </c>
      <c r="B7" s="4">
        <f>'AC Signal Addition'!$C$1*SIN('AC Signal Addition'!$C$8*2*PI()*A7)</f>
        <v>1.474137600257488</v>
      </c>
      <c r="C7" s="4">
        <f>'AC Signal Addition'!$C$2*SIN('AC Signal Addition'!$C$9*2*PI()*A7+RADIANS('AC Signal Addition'!$C$5))</f>
        <v>8.5410284883831677E-2</v>
      </c>
      <c r="D7" s="4">
        <f>'AC Signal Addition'!$C$3*SIN('AC Signal Addition'!$C$10*2*PI()*A7+RADIANS('AC Signal Addition'!$C$6))</f>
        <v>-0.21920310216783001</v>
      </c>
      <c r="E7" s="4">
        <f>'AC Signal Addition'!$C$4*SIN('AC Signal Addition'!$C$11*2*PI()*A7+RADIANS('AC Signal Addition'!$C$7))</f>
        <v>-0.10729967710886985</v>
      </c>
      <c r="F7" s="4">
        <f>B7+C7+Table4[[#This Row],[Column6]]+Table4[[#This Row],[Column5]]</f>
        <v>1.2330451058646197</v>
      </c>
      <c r="H7" s="40">
        <f>'Filtering Calculations'!$B$41*'AC Signal Addition'!$C$1*SIN('AC Signal Addition'!$C$8*2*PI()*$A7+RADIANS('Filtering Calculations'!C45))</f>
        <v>0.12890122557169778</v>
      </c>
      <c r="I7" s="40">
        <f>'Filtering Calculations'!$B$42*'AC Signal Addition'!$C$2*SIN('AC Signal Addition'!$C$9*2*PI()*$A7+RADIANS('AC Signal Addition'!$C$5+'Filtering Calculations'!$C$42))</f>
        <v>0.13530019783039451</v>
      </c>
      <c r="J7" s="40">
        <f>'Filtering Calculations'!$B$43*'AC Signal Addition'!$C$3*SIN('AC Signal Addition'!$C$10*2*PI()*$A7+RADIANS('AC Signal Addition'!$C$6+'Filtering Calculations'!$C$43))</f>
        <v>1.904550134772658E-2</v>
      </c>
      <c r="K7" s="40">
        <f>'Filtering Calculations'!$B$44*'AC Signal Addition'!$C$4*SIN('AC Signal Addition'!$C$11*2*PI()*$A7+RADIANS('AC Signal Addition'!$C$7+'Filtering Calculations'!$C$44))</f>
        <v>-0.32750356931595559</v>
      </c>
      <c r="L7" s="40">
        <f t="shared" si="0"/>
        <v>-4.4256644566136705E-2</v>
      </c>
      <c r="N7" s="40">
        <f>'Filtering Calculations'!$F$43*'AC Signal Addition'!$C$1*SIN('AC Signal Addition'!$C$8*2*PI()*$A7+RADIANS('Filtering Calculations'!$G$43))</f>
        <v>1.3247393491609054</v>
      </c>
      <c r="O7" s="40">
        <f>'Filtering Calculations'!$F$44*'AC Signal Addition'!$C$2*SIN('AC Signal Addition'!$C$9*2*PI()*$A7+RADIANS('AC Signal Addition'!$C$5+'Filtering Calculations'!$G$44))</f>
        <v>-0.11839111480385074</v>
      </c>
      <c r="P7" s="40">
        <f>'Filtering Calculations'!$F$45*'AC Signal Addition'!$C$3*SIN('AC Signal Addition'!$C$10*2*PI()*$A7+RADIANS('AC Signal Addition'!$C$6+'Filtering Calculations'!$G$45))</f>
        <v>-0.13917901602486304</v>
      </c>
      <c r="Q7" s="40">
        <f>'Filtering Calculations'!$F$46*'AC Signal Addition'!$C$4*SIN('AC Signal Addition'!$C$11*2*PI()*$A7+RADIANS('AC Signal Addition'!$C$7+'Filtering Calculations'!$G$46))</f>
        <v>0.1695204399491394</v>
      </c>
      <c r="R7" s="40">
        <f t="shared" si="1"/>
        <v>1.2366896582813312</v>
      </c>
      <c r="T7" s="40">
        <f>'Filtering Calculations'!$J$41*'AC Signal Addition'!$C$1*SIN('AC Signal Addition'!$C$8*2*PI()*$A7+RADIANS('Filtering Calculations'!$K$41))</f>
        <v>5.3685917671880953E-2</v>
      </c>
      <c r="U7" s="40">
        <f>'Filtering Calculations'!$J$42*'AC Signal Addition'!$C$2*SIN('AC Signal Addition'!$C$9*2*PI()*$A7+RADIANS('AC Signal Addition'!$C$5+'Filtering Calculations'!$K$42))</f>
        <v>0.13642011364766868</v>
      </c>
      <c r="V7" s="40">
        <f>'Filtering Calculations'!$J$43*'AC Signal Addition'!$C$3*SIN('AC Signal Addition'!$C$10*2*PI()*$A7+RADIANS('AC Signal Addition'!$C$6+'Filtering Calculations'!$K$43))</f>
        <v>1.8118032655229845E-2</v>
      </c>
      <c r="W7" s="40">
        <f>'Filtering Calculations'!$J$44*'AC Signal Addition'!$C$4*SIN('AC Signal Addition'!$C$11*2*PI()*$A7+RADIANS('AC Signal Addition'!$C$7+'Filtering Calculations'!$K$44))</f>
        <v>-0.32775779901962865</v>
      </c>
      <c r="X7" s="40">
        <f t="shared" si="2"/>
        <v>-0.11953373504484918</v>
      </c>
      <c r="Z7" s="40">
        <f>'Filtering Calculations'!$N$43*'AC Signal Addition'!$C$1*SIN('AC Signal Addition'!$C$8*2*PI()*$A7+RADIANS('Filtering Calculations'!$O$43))</f>
        <v>1.3049333507465339</v>
      </c>
      <c r="AA7" s="40">
        <f>'Filtering Calculations'!$N$44*'AC Signal Addition'!$C$2*SIN('AC Signal Addition'!$C$9*2*PI()*$A7+RADIANS('AC Signal Addition'!$C$5+'Filtering Calculations'!$O$44))</f>
        <v>-0.12104373663092112</v>
      </c>
      <c r="AB7" s="40">
        <f>'Filtering Calculations'!$N$45*'AC Signal Addition'!$C$3*SIN('AC Signal Addition'!$C$10*2*PI()*$A7+RADIANS('AC Signal Addition'!$C$6+'Filtering Calculations'!$O$45))</f>
        <v>-0.12742461101275579</v>
      </c>
      <c r="AC7" s="40">
        <f>'Filtering Calculations'!$N$46*'AC Signal Addition'!$C$4*SIN('AC Signal Addition'!$C$11*2*PI()*$A7+RADIANS('AC Signal Addition'!$C$7+'Filtering Calculations'!$O$46))</f>
        <v>0.15902249062054477</v>
      </c>
      <c r="AD7" s="40">
        <f t="shared" si="3"/>
        <v>1.2154874937234019</v>
      </c>
      <c r="AF7" s="40">
        <f>'Filtering Calculations'!$S$3004*'AC Signal Addition'!$C$1*SIN('AC Signal Addition'!$C$8*2*PI()*$A7+RADIANS('Filtering Calculations'!$T$3004))</f>
        <v>9.0006989487647401E-3</v>
      </c>
      <c r="AG7" s="40">
        <f>'Filtering Calculations'!$S$3005*'AC Signal Addition'!$C$2*SIN('AC Signal Addition'!$C$9*2*PI()*$A7+RADIANS('AC Signal Addition'!$C$5+'Filtering Calculations'!$T$3004))</f>
        <v>3.5182625463775964E-2</v>
      </c>
      <c r="AH7" s="40">
        <f>'Filtering Calculations'!$S$3006*'AC Signal Addition'!$C$3*SIN('AC Signal Addition'!$C$10*2*PI()*$A7+RADIANS('AC Signal Addition'!$C$6+'Filtering Calculations'!$T$3004))</f>
        <v>7.0226597501656133E-3</v>
      </c>
      <c r="AI7" s="40">
        <f>'Filtering Calculations'!$S$3007*'AC Signal Addition'!$C$4*SIN('AC Signal Addition'!$C$11*2*PI()*$A7+RADIANS('AC Signal Addition'!$C$7+'Filtering Calculations'!$T$3004))</f>
        <v>-1.1955253233196506E-2</v>
      </c>
      <c r="AJ7" s="40">
        <f t="shared" si="4"/>
        <v>3.9250730929509814E-2</v>
      </c>
      <c r="AL7" s="49">
        <f>'Filtering Calculations'!$W$43*'AC Signal Addition'!$C$1*SIN('AC Signal Addition'!$C$8*2*PI()*$A7)</f>
        <v>1.4740988107868098</v>
      </c>
      <c r="AM7" s="49">
        <f>'Filtering Calculations'!$W$44*'AC Signal Addition'!$C$2*SIN('AC Signal Addition'!$C$9*2*PI()*$A7)</f>
        <v>1.5725862934092873E-2</v>
      </c>
      <c r="AN7" s="49">
        <f>'Filtering Calculations'!$W$45*'AC Signal Addition'!$C$3*SIN('AC Signal Addition'!$C$10*2*PI()*$A7)</f>
        <v>-3.910938375289285E-3</v>
      </c>
      <c r="AO7" s="49">
        <f>'Filtering Calculations'!$W$46*'AC Signal Addition'!$C$4*SIN('AC Signal Addition'!$C$11*2*PI()*$A7)</f>
        <v>-5.7644846173518472E-4</v>
      </c>
      <c r="AP7" s="49">
        <f t="shared" si="5"/>
        <v>1.4853372868838781</v>
      </c>
      <c r="AR7" s="49">
        <f>'Filtering Calculations'!$Z$43*'AC Signal Addition'!$C$1*SIN('AC Signal Addition'!$C$8*2*PI()*$A7)</f>
        <v>7.9148762232024109E-3</v>
      </c>
      <c r="AS7" s="49">
        <f>'Filtering Calculations'!$Z$44*'AC Signal Addition'!$C$2*SIN('AC Signal Addition'!$C$9*2*PI()*$A7)</f>
        <v>5.1619614064143768E-2</v>
      </c>
      <c r="AT7" s="49">
        <f>'Filtering Calculations'!$Z$45*'AC Signal Addition'!$C$3*SIN('AC Signal Addition'!$C$10*2*PI()*$A7)</f>
        <v>-0.21380923480911168</v>
      </c>
      <c r="AU7" s="49">
        <f>'Filtering Calculations'!$Z$46*'AC Signal Addition'!$C$4*SIN('AC Signal Addition'!$C$11*2*PI()*$A7)</f>
        <v>-0.1068497160812832</v>
      </c>
      <c r="AV7" s="49">
        <f t="shared" si="6"/>
        <v>-0.26112446060304872</v>
      </c>
    </row>
    <row r="8" spans="1:48">
      <c r="A8" s="3">
        <f>A7+('AC Signal Addition'!$C$12/20)</f>
        <v>6.5104166666666663E-4</v>
      </c>
      <c r="B8" s="4">
        <f>'AC Signal Addition'!$C$1*SIN('AC Signal Addition'!$C$8*2*PI()*A8)</f>
        <v>1.55</v>
      </c>
      <c r="C8" s="4">
        <f>'AC Signal Addition'!$C$2*SIN('AC Signal Addition'!$C$9*2*PI()*A8+RADIANS('AC Signal Addition'!$C$5))</f>
        <v>0.31248694273338512</v>
      </c>
      <c r="D8" s="4">
        <f>'AC Signal Addition'!$C$3*SIN('AC Signal Addition'!$C$10*2*PI()*A8+RADIANS('AC Signal Addition'!$C$6))</f>
        <v>0.25775557981378916</v>
      </c>
      <c r="E8" s="4">
        <f>'AC Signal Addition'!$C$4*SIN('AC Signal Addition'!$C$11*2*PI()*A8+RADIANS('AC Signal Addition'!$C$7))</f>
        <v>0.47175073550014895</v>
      </c>
      <c r="F8" s="4">
        <f>B8+C8+Table4[[#This Row],[Column6]]+Table4[[#This Row],[Column5]]</f>
        <v>2.5919932580473235</v>
      </c>
      <c r="H8" s="40">
        <f>'Filtering Calculations'!$B$41*'AC Signal Addition'!$C$1*SIN('AC Signal Addition'!$C$8*2*PI()*$A8+RADIANS('Filtering Calculations'!C46))</f>
        <v>0.13553476934665595</v>
      </c>
      <c r="I8" s="40">
        <f>'Filtering Calculations'!$B$42*'AC Signal Addition'!$C$2*SIN('AC Signal Addition'!$C$9*2*PI()*$A8+RADIANS('AC Signal Addition'!$C$5+'Filtering Calculations'!$C$42))</f>
        <v>1.3910636051906188E-2</v>
      </c>
      <c r="J8" s="40">
        <f>'Filtering Calculations'!$B$43*'AC Signal Addition'!$C$3*SIN('AC Signal Addition'!$C$10*2*PI()*$A8+RADIANS('AC Signal Addition'!$C$6+'Filtering Calculations'!$C$43))</f>
        <v>1.9569717317751728E-2</v>
      </c>
      <c r="K8" s="40">
        <f>'Filtering Calculations'!$B$44*'AC Signal Addition'!$C$4*SIN('AC Signal Addition'!$C$11*2*PI()*$A8+RADIANS('AC Signal Addition'!$C$7+'Filtering Calculations'!$C$44))</f>
        <v>0.40119935177130167</v>
      </c>
      <c r="L8" s="40">
        <f t="shared" si="0"/>
        <v>0.57021447448761553</v>
      </c>
      <c r="N8" s="40">
        <f>'Filtering Calculations'!$F$43*'AC Signal Addition'!$C$1*SIN('AC Signal Addition'!$C$8*2*PI()*$A8+RADIANS('Filtering Calculations'!$G$43))</f>
        <v>1.4900359168356843</v>
      </c>
      <c r="O8" s="40">
        <f>'Filtering Calculations'!$F$44*'AC Signal Addition'!$C$2*SIN('AC Signal Addition'!$C$9*2*PI()*$A8+RADIANS('AC Signal Addition'!$C$5+'Filtering Calculations'!$G$44))</f>
        <v>0.20238234718713694</v>
      </c>
      <c r="P8" s="40">
        <f>'Filtering Calculations'!$F$45*'AC Signal Addition'!$C$3*SIN('AC Signal Addition'!$C$10*2*PI()*$A8+RADIANS('AC Signal Addition'!$C$6+'Filtering Calculations'!$G$45))</f>
        <v>0.12820358636398146</v>
      </c>
      <c r="Q8" s="40">
        <f>'Filtering Calculations'!$F$46*'AC Signal Addition'!$C$4*SIN('AC Signal Addition'!$C$11*2*PI()*$A8+RADIANS('AC Signal Addition'!$C$7+'Filtering Calculations'!$G$46))</f>
        <v>-3.3057187217959833E-2</v>
      </c>
      <c r="R8" s="40">
        <f t="shared" si="1"/>
        <v>1.7875646631688427</v>
      </c>
      <c r="T8" s="40">
        <f>'Filtering Calculations'!$J$41*'AC Signal Addition'!$C$1*SIN('AC Signal Addition'!$C$8*2*PI()*$A8+RADIANS('Filtering Calculations'!$K$41))</f>
        <v>1.2108997667198867E-2</v>
      </c>
      <c r="U8" s="40">
        <f>'Filtering Calculations'!$J$42*'AC Signal Addition'!$C$2*SIN('AC Signal Addition'!$C$9*2*PI()*$A8+RADIANS('AC Signal Addition'!$C$5+'Filtering Calculations'!$K$42))</f>
        <v>1.4601802286271675E-2</v>
      </c>
      <c r="V8" s="40">
        <f>'Filtering Calculations'!$J$43*'AC Signal Addition'!$C$3*SIN('AC Signal Addition'!$C$10*2*PI()*$A8+RADIANS('AC Signal Addition'!$C$6+'Filtering Calculations'!$K$43))</f>
        <v>2.0745529131950803E-2</v>
      </c>
      <c r="W8" s="40">
        <f>'Filtering Calculations'!$J$44*'AC Signal Addition'!$C$4*SIN('AC Signal Addition'!$C$11*2*PI()*$A8+RADIANS('AC Signal Addition'!$C$7+'Filtering Calculations'!$K$44))</f>
        <v>0.40355628308620667</v>
      </c>
      <c r="X8" s="40">
        <f t="shared" si="2"/>
        <v>0.45101261217162802</v>
      </c>
      <c r="Z8" s="40">
        <f>'Filtering Calculations'!$N$43*'AC Signal Addition'!$C$1*SIN('AC Signal Addition'!$C$8*2*PI()*$A8+RADIANS('Filtering Calculations'!$O$43))</f>
        <v>1.478048042914565</v>
      </c>
      <c r="AA8" s="40">
        <f>'Filtering Calculations'!$N$44*'AC Signal Addition'!$C$2*SIN('AC Signal Addition'!$C$9*2*PI()*$A8+RADIANS('AC Signal Addition'!$C$5+'Filtering Calculations'!$O$44))</f>
        <v>0.18719038405134564</v>
      </c>
      <c r="AB8" s="40">
        <f>'Filtering Calculations'!$N$45*'AC Signal Addition'!$C$3*SIN('AC Signal Addition'!$C$10*2*PI()*$A8+RADIANS('AC Signal Addition'!$C$6+'Filtering Calculations'!$O$45))</f>
        <v>0.1163199619072427</v>
      </c>
      <c r="AC8" s="40">
        <f>'Filtering Calculations'!$N$46*'AC Signal Addition'!$C$4*SIN('AC Signal Addition'!$C$11*2*PI()*$A8+RADIANS('AC Signal Addition'!$C$7+'Filtering Calculations'!$O$46))</f>
        <v>-3.6126278756203375E-2</v>
      </c>
      <c r="AD8" s="40">
        <f t="shared" si="3"/>
        <v>1.7454321101169499</v>
      </c>
      <c r="AF8" s="40">
        <f>'Filtering Calculations'!$S$3004*'AC Signal Addition'!$C$1*SIN('AC Signal Addition'!$C$8*2*PI()*$A8+RADIANS('Filtering Calculations'!$T$3004))</f>
        <v>4.9205857459320198E-4</v>
      </c>
      <c r="AG8" s="40">
        <f>'Filtering Calculations'!$S$3005*'AC Signal Addition'!$C$2*SIN('AC Signal Addition'!$C$9*2*PI()*$A8+RADIANS('AC Signal Addition'!$C$5+'Filtering Calculations'!$T$3004))</f>
        <v>-1.104067731781014E-2</v>
      </c>
      <c r="AH8" s="40">
        <f>'Filtering Calculations'!$S$3006*'AC Signal Addition'!$C$3*SIN('AC Signal Addition'!$C$10*2*PI()*$A8+RADIANS('AC Signal Addition'!$C$6+'Filtering Calculations'!$T$3004))</f>
        <v>-5.4679533159687167E-3</v>
      </c>
      <c r="AI8" s="40">
        <f>'Filtering Calculations'!$S$3007*'AC Signal Addition'!$C$4*SIN('AC Signal Addition'!$C$11*2*PI()*$A8+RADIANS('AC Signal Addition'!$C$7+'Filtering Calculations'!$T$3004))</f>
        <v>6.4301618800728941E-3</v>
      </c>
      <c r="AJ8" s="40">
        <f t="shared" si="4"/>
        <v>-9.5864101791127629E-3</v>
      </c>
      <c r="AL8" s="49">
        <f>'Filtering Calculations'!$W$43*'AC Signal Addition'!$C$1*SIN('AC Signal Addition'!$C$8*2*PI()*$A8)</f>
        <v>1.5499592143368837</v>
      </c>
      <c r="AM8" s="49">
        <f>'Filtering Calculations'!$W$44*'AC Signal Addition'!$C$2*SIN('AC Signal Addition'!$C$9*2*PI()*$A8)</f>
        <v>5.7535539622690049E-2</v>
      </c>
      <c r="AN8" s="49">
        <f>'Filtering Calculations'!$W$45*'AC Signal Addition'!$C$3*SIN('AC Signal Addition'!$C$10*2*PI()*$A8)</f>
        <v>4.5987770180682718E-3</v>
      </c>
      <c r="AO8" s="49">
        <f>'Filtering Calculations'!$W$46*'AC Signal Addition'!$C$4*SIN('AC Signal Addition'!$C$11*2*PI()*$A8)</f>
        <v>2.5343970562519344E-3</v>
      </c>
      <c r="AP8" s="49">
        <f t="shared" si="5"/>
        <v>1.6146279280338938</v>
      </c>
      <c r="AR8" s="49">
        <f>'Filtering Calculations'!$Z$43*'AC Signal Addition'!$C$1*SIN('AC Signal Addition'!$C$8*2*PI()*$A8)</f>
        <v>8.3221933582189826E-3</v>
      </c>
      <c r="AS8" s="49">
        <f>'Filtering Calculations'!$Z$44*'AC Signal Addition'!$C$2*SIN('AC Signal Addition'!$C$9*2*PI()*$A8)</f>
        <v>0.18885846600231931</v>
      </c>
      <c r="AT8" s="49">
        <f>'Filtering Calculations'!$Z$45*'AC Signal Addition'!$C$3*SIN('AC Signal Addition'!$C$10*2*PI()*$A8)</f>
        <v>0.25141306278398612</v>
      </c>
      <c r="AU8" s="49">
        <f>'Filtering Calculations'!$Z$46*'AC Signal Addition'!$C$4*SIN('AC Signal Addition'!$C$11*2*PI()*$A8)</f>
        <v>0.46977244953107716</v>
      </c>
      <c r="AV8" s="49">
        <f t="shared" si="6"/>
        <v>0.91836617167560153</v>
      </c>
    </row>
    <row r="9" spans="1:48">
      <c r="A9" s="3">
        <f>A8+('AC Signal Addition'!$C$12/20)</f>
        <v>7.8124999999999993E-4</v>
      </c>
      <c r="B9" s="4">
        <f>'AC Signal Addition'!$C$1*SIN('AC Signal Addition'!$C$8*2*PI()*A9)</f>
        <v>1.4741376002574882</v>
      </c>
      <c r="C9" s="4">
        <f>'AC Signal Addition'!$C$2*SIN('AC Signal Addition'!$C$9*2*PI()*A9+RADIANS('AC Signal Addition'!$C$5))</f>
        <v>-0.1262855326804791</v>
      </c>
      <c r="D9" s="4">
        <f>'AC Signal Addition'!$C$3*SIN('AC Signal Addition'!$C$10*2*PI()*A9+RADIANS('AC Signal Addition'!$C$6))</f>
        <v>-0.28640265507849932</v>
      </c>
      <c r="E9" s="4">
        <f>'AC Signal Addition'!$C$4*SIN('AC Signal Addition'!$C$11*2*PI()*A9+RADIANS('AC Signal Addition'!$C$7))</f>
        <v>-0.52631718465271549</v>
      </c>
      <c r="F9" s="4">
        <f>B9+C9+Table4[[#This Row],[Column6]]+Table4[[#This Row],[Column5]]</f>
        <v>0.53513222784579439</v>
      </c>
      <c r="H9" s="40">
        <f>'Filtering Calculations'!$B$41*'AC Signal Addition'!$C$1*SIN('AC Signal Addition'!$C$8*2*PI()*$A9+RADIANS('Filtering Calculations'!C47))</f>
        <v>0.12890122557169778</v>
      </c>
      <c r="I9" s="40">
        <f>'Filtering Calculations'!$B$42*'AC Signal Addition'!$C$2*SIN('AC Signal Addition'!$C$9*2*PI()*$A9+RADIANS('AC Signal Addition'!$C$5+'Filtering Calculations'!$C$42))</f>
        <v>-0.13711979608514707</v>
      </c>
      <c r="J9" s="40">
        <f>'Filtering Calculations'!$B$43*'AC Signal Addition'!$C$3*SIN('AC Signal Addition'!$C$10*2*PI()*$A9+RADIANS('AC Signal Addition'!$C$6+'Filtering Calculations'!$C$43))</f>
        <v>-5.7432882721533081E-2</v>
      </c>
      <c r="K9" s="40">
        <f>'Filtering Calculations'!$B$44*'AC Signal Addition'!$C$4*SIN('AC Signal Addition'!$C$11*2*PI()*$A9+RADIANS('AC Signal Addition'!$C$7+'Filtering Calculations'!$C$44))</f>
        <v>-0.21135446540571837</v>
      </c>
      <c r="L9" s="40">
        <f t="shared" si="0"/>
        <v>-0.27700591864070073</v>
      </c>
      <c r="N9" s="40">
        <f>'Filtering Calculations'!$F$43*'AC Signal Addition'!$C$1*SIN('AC Signal Addition'!$C$8*2*PI()*$A9+RADIANS('Filtering Calculations'!$G$43))</f>
        <v>1.5094773872798966</v>
      </c>
      <c r="O9" s="40">
        <f>'Filtering Calculations'!$F$44*'AC Signal Addition'!$C$2*SIN('AC Signal Addition'!$C$9*2*PI()*$A9+RADIANS('AC Signal Addition'!$C$5+'Filtering Calculations'!$G$44))</f>
        <v>9.1918237189890964E-2</v>
      </c>
      <c r="P9" s="40">
        <f>'Filtering Calculations'!$F$45*'AC Signal Addition'!$C$3*SIN('AC Signal Addition'!$C$10*2*PI()*$A9+RADIANS('AC Signal Addition'!$C$6+'Filtering Calculations'!$G$45))</f>
        <v>-0.11230136477653134</v>
      </c>
      <c r="Q9" s="40">
        <f>'Filtering Calculations'!$F$46*'AC Signal Addition'!$C$4*SIN('AC Signal Addition'!$C$11*2*PI()*$A9+RADIANS('AC Signal Addition'!$C$7+'Filtering Calculations'!$G$46))</f>
        <v>-0.12512073975258869</v>
      </c>
      <c r="R9" s="40">
        <f t="shared" si="1"/>
        <v>1.3639735199406675</v>
      </c>
      <c r="T9" s="40">
        <f>'Filtering Calculations'!$J$41*'AC Signal Addition'!$C$1*SIN('AC Signal Addition'!$C$8*2*PI()*$A9+RADIANS('Filtering Calculations'!$K$41))</f>
        <v>-3.0653235397496297E-2</v>
      </c>
      <c r="U9" s="40">
        <f>'Filtering Calculations'!$J$42*'AC Signal Addition'!$C$2*SIN('AC Signal Addition'!$C$9*2*PI()*$A9+RADIANS('AC Signal Addition'!$C$5+'Filtering Calculations'!$K$42))</f>
        <v>-0.13833012077151266</v>
      </c>
      <c r="V9" s="40">
        <f>'Filtering Calculations'!$J$43*'AC Signal Addition'!$C$3*SIN('AC Signal Addition'!$C$10*2*PI()*$A9+RADIANS('AC Signal Addition'!$C$6+'Filtering Calculations'!$K$43))</f>
        <v>-5.881185186881837E-2</v>
      </c>
      <c r="W9" s="40">
        <f>'Filtering Calculations'!$J$44*'AC Signal Addition'!$C$4*SIN('AC Signal Addition'!$C$11*2*PI()*$A9+RADIANS('AC Signal Addition'!$C$7+'Filtering Calculations'!$K$44))</f>
        <v>-0.21426587236301289</v>
      </c>
      <c r="X9" s="40">
        <f t="shared" si="2"/>
        <v>-0.44206108040084025</v>
      </c>
      <c r="Z9" s="40">
        <f>'Filtering Calculations'!$N$43*'AC Signal Addition'!$C$1*SIN('AC Signal Addition'!$C$8*2*PI()*$A9+RADIANS('Filtering Calculations'!$O$43))</f>
        <v>1.5064810944758578</v>
      </c>
      <c r="AA9" s="40">
        <f>'Filtering Calculations'!$N$44*'AC Signal Addition'!$C$2*SIN('AC Signal Addition'!$C$9*2*PI()*$A9+RADIANS('AC Signal Addition'!$C$5+'Filtering Calculations'!$O$44))</f>
        <v>9.6558062873420628E-2</v>
      </c>
      <c r="AB9" s="40">
        <f>'Filtering Calculations'!$N$45*'AC Signal Addition'!$C$3*SIN('AC Signal Addition'!$C$10*2*PI()*$A9+RADIANS('AC Signal Addition'!$C$6+'Filtering Calculations'!$O$45))</f>
        <v>-0.10074520189862017</v>
      </c>
      <c r="AC9" s="40">
        <f>'Filtering Calculations'!$N$46*'AC Signal Addition'!$C$4*SIN('AC Signal Addition'!$C$11*2*PI()*$A9+RADIANS('AC Signal Addition'!$C$7+'Filtering Calculations'!$O$46))</f>
        <v>-0.11050063861248859</v>
      </c>
      <c r="AD9" s="40">
        <f t="shared" si="3"/>
        <v>1.3917933168381698</v>
      </c>
      <c r="AF9" s="40">
        <f>'Filtering Calculations'!$S$3004*'AC Signal Addition'!$C$1*SIN('AC Signal Addition'!$C$8*2*PI()*$A9+RADIANS('Filtering Calculations'!$T$3004))</f>
        <v>-8.0647479212331893E-3</v>
      </c>
      <c r="AG9" s="40">
        <f>'Filtering Calculations'!$S$3005*'AC Signal Addition'!$C$2*SIN('AC Signal Addition'!$C$9*2*PI()*$A9+RADIANS('AC Signal Addition'!$C$5+'Filtering Calculations'!$T$3004))</f>
        <v>-3.3738435772965883E-2</v>
      </c>
      <c r="AH9" s="40">
        <f>'Filtering Calculations'!$S$3006*'AC Signal Addition'!$C$3*SIN('AC Signal Addition'!$C$10*2*PI()*$A9+RADIANS('AC Signal Addition'!$C$6+'Filtering Calculations'!$T$3004))</f>
        <v>3.7031165023026576E-3</v>
      </c>
      <c r="AI9" s="40">
        <f>'Filtering Calculations'!$S$3007*'AC Signal Addition'!$C$4*SIN('AC Signal Addition'!$C$11*2*PI()*$A9+RADIANS('AC Signal Addition'!$C$7+'Filtering Calculations'!$T$3004))</f>
        <v>3.3187876498387116E-3</v>
      </c>
      <c r="AJ9" s="40">
        <f t="shared" si="4"/>
        <v>-3.4781279542057703E-2</v>
      </c>
      <c r="AL9" s="49">
        <f>'Filtering Calculations'!$W$43*'AC Signal Addition'!$C$1*SIN('AC Signal Addition'!$C$8*2*PI()*$A9)</f>
        <v>1.47409881078681</v>
      </c>
      <c r="AM9" s="49">
        <f>'Filtering Calculations'!$W$44*'AC Signal Addition'!$C$2*SIN('AC Signal Addition'!$C$9*2*PI()*$A9)</f>
        <v>-2.3251871600630428E-2</v>
      </c>
      <c r="AN9" s="49">
        <f>'Filtering Calculations'!$W$45*'AC Signal Addition'!$C$3*SIN('AC Signal Addition'!$C$10*2*PI()*$A9)</f>
        <v>-5.1098872390667677E-3</v>
      </c>
      <c r="AO9" s="49">
        <f>'Filtering Calculations'!$W$46*'AC Signal Addition'!$C$4*SIN('AC Signal Addition'!$C$11*2*PI()*$A9)</f>
        <v>-2.8275456147926386E-3</v>
      </c>
      <c r="AP9" s="49">
        <f t="shared" si="5"/>
        <v>1.4429095063323203</v>
      </c>
      <c r="AR9" s="49">
        <f>'Filtering Calculations'!$Z$43*'AC Signal Addition'!$C$1*SIN('AC Signal Addition'!$C$8*2*PI()*$A9)</f>
        <v>7.9148762232024109E-3</v>
      </c>
      <c r="AS9" s="49">
        <f>'Filtering Calculations'!$Z$44*'AC Signal Addition'!$C$2*SIN('AC Signal Addition'!$C$9*2*PI()*$A9)</f>
        <v>-7.6323483380456081E-2</v>
      </c>
      <c r="AT9" s="49">
        <f>'Filtering Calculations'!$Z$45*'AC Signal Addition'!$C$3*SIN('AC Signal Addition'!$C$10*2*PI()*$A9)</f>
        <v>-0.27935522775014238</v>
      </c>
      <c r="AU9" s="49">
        <f>'Filtering Calculations'!$Z$46*'AC Signal Addition'!$C$4*SIN('AC Signal Addition'!$C$11*2*PI()*$A9)</f>
        <v>-0.52411007436474544</v>
      </c>
      <c r="AV9" s="49">
        <f t="shared" si="6"/>
        <v>-0.87187390927214148</v>
      </c>
    </row>
    <row r="10" spans="1:48">
      <c r="A10" s="3">
        <f>A9+('AC Signal Addition'!$C$12/20)</f>
        <v>9.1145833333333324E-4</v>
      </c>
      <c r="B10" s="4">
        <f>'AC Signal Addition'!$C$1*SIN('AC Signal Addition'!$C$8*2*PI()*A10)</f>
        <v>1.2539763412811691</v>
      </c>
      <c r="C10" s="4">
        <f>'AC Signal Addition'!$C$2*SIN('AC Signal Addition'!$C$9*2*PI()*A10+RADIANS('AC Signal Addition'!$C$5))</f>
        <v>-0.2959680047057876</v>
      </c>
      <c r="D10" s="4">
        <f>'AC Signal Addition'!$C$3*SIN('AC Signal Addition'!$C$10*2*PI()*A10+RADIANS('AC Signal Addition'!$C$6))</f>
        <v>0.30404343692500163</v>
      </c>
      <c r="E10" s="4">
        <f>'AC Signal Addition'!$C$4*SIN('AC Signal Addition'!$C$11*2*PI()*A10+RADIANS('AC Signal Addition'!$C$7))</f>
        <v>0.23515530138665761</v>
      </c>
      <c r="F10" s="4">
        <f>B10+C10+Table4[[#This Row],[Column6]]+Table4[[#This Row],[Column5]]</f>
        <v>1.4972070748870407</v>
      </c>
      <c r="H10" s="40">
        <f>'Filtering Calculations'!$B$41*'AC Signal Addition'!$C$1*SIN('AC Signal Addition'!$C$8*2*PI()*$A10+RADIANS('Filtering Calculations'!C48))</f>
        <v>0.1096499317301334</v>
      </c>
      <c r="I10" s="40">
        <f>'Filtering Calculations'!$B$42*'AC Signal Addition'!$C$2*SIN('AC Signal Addition'!$C$9*2*PI()*$A10+RADIANS('AC Signal Addition'!$C$5+'Filtering Calculations'!$C$42))</f>
        <v>4.0254914348293747E-3</v>
      </c>
      <c r="J10" s="40">
        <f>'Filtering Calculations'!$B$43*'AC Signal Addition'!$C$3*SIN('AC Signal Addition'!$C$10*2*PI()*$A10+RADIANS('AC Signal Addition'!$C$6+'Filtering Calculations'!$C$43))</f>
        <v>9.308893465105729E-2</v>
      </c>
      <c r="K10" s="40">
        <f>'Filtering Calculations'!$B$44*'AC Signal Addition'!$C$4*SIN('AC Signal Addition'!$C$11*2*PI()*$A10+RADIANS('AC Signal Addition'!$C$7+'Filtering Calculations'!$C$44))</f>
        <v>-0.11732538399107222</v>
      </c>
      <c r="L10" s="40">
        <f t="shared" si="0"/>
        <v>8.9438973824947851E-2</v>
      </c>
      <c r="N10" s="40">
        <f>'Filtering Calculations'!$F$43*'AC Signal Addition'!$C$1*SIN('AC Signal Addition'!$C$8*2*PI()*$A10+RADIANS('Filtering Calculations'!$G$43))</f>
        <v>1.3811606939097736</v>
      </c>
      <c r="O10" s="40">
        <f>'Filtering Calculations'!$F$44*'AC Signal Addition'!$C$2*SIN('AC Signal Addition'!$C$9*2*PI()*$A10+RADIANS('AC Signal Addition'!$C$5+'Filtering Calculations'!$G$44))</f>
        <v>-0.21440582787821164</v>
      </c>
      <c r="P10" s="40">
        <f>'Filtering Calculations'!$F$45*'AC Signal Addition'!$C$3*SIN('AC Signal Addition'!$C$10*2*PI()*$A10+RADIANS('AC Signal Addition'!$C$6+'Filtering Calculations'!$G$45))</f>
        <v>9.2083464720050301E-2</v>
      </c>
      <c r="Q10" s="40">
        <f>'Filtering Calculations'!$F$46*'AC Signal Addition'!$C$4*SIN('AC Signal Addition'!$C$11*2*PI()*$A10+RADIANS('AC Signal Addition'!$C$7+'Filtering Calculations'!$G$46))</f>
        <v>0.20110909365382854</v>
      </c>
      <c r="R10" s="40">
        <f t="shared" si="1"/>
        <v>1.4599474244054407</v>
      </c>
      <c r="T10" s="40">
        <f>'Filtering Calculations'!$J$41*'AC Signal Addition'!$C$1*SIN('AC Signal Addition'!$C$8*2*PI()*$A10+RADIANS('Filtering Calculations'!$K$41))</f>
        <v>-7.0414916207835104E-2</v>
      </c>
      <c r="U10" s="40">
        <f>'Filtering Calculations'!$J$42*'AC Signal Addition'!$C$2*SIN('AC Signal Addition'!$C$9*2*PI()*$A10+RADIANS('AC Signal Addition'!$C$5+'Filtering Calculations'!$K$42))</f>
        <v>3.4926432442092419E-3</v>
      </c>
      <c r="V10" s="40">
        <f>'Filtering Calculations'!$J$43*'AC Signal Addition'!$C$3*SIN('AC Signal Addition'!$C$10*2*PI()*$A10+RADIANS('AC Signal Addition'!$C$6+'Filtering Calculations'!$K$43))</f>
        <v>9.4618068120432705E-2</v>
      </c>
      <c r="W10" s="40">
        <f>'Filtering Calculations'!$J$44*'AC Signal Addition'!$C$4*SIN('AC Signal Addition'!$C$11*2*PI()*$A10+RADIANS('AC Signal Addition'!$C$7+'Filtering Calculations'!$K$44))</f>
        <v>-0.11577195247922707</v>
      </c>
      <c r="X10" s="40">
        <f t="shared" si="2"/>
        <v>-8.8076157322420232E-2</v>
      </c>
      <c r="Z10" s="40">
        <f>'Filtering Calculations'!$N$43*'AC Signal Addition'!$C$1*SIN('AC Signal Addition'!$C$8*2*PI()*$A10+RADIANS('Filtering Calculations'!$O$43))</f>
        <v>1.3874492802388743</v>
      </c>
      <c r="AA10" s="40">
        <f>'Filtering Calculations'!$N$44*'AC Signal Addition'!$C$2*SIN('AC Signal Addition'!$C$9*2*PI()*$A10+RADIANS('AC Signal Addition'!$C$5+'Filtering Calculations'!$O$44))</f>
        <v>-0.19982078297999087</v>
      </c>
      <c r="AB10" s="40">
        <f>'Filtering Calculations'!$N$45*'AC Signal Addition'!$C$3*SIN('AC Signal Addition'!$C$10*2*PI()*$A10+RADIANS('AC Signal Addition'!$C$6+'Filtering Calculations'!$O$45))</f>
        <v>8.1298860279594057E-2</v>
      </c>
      <c r="AC10" s="40">
        <f>'Filtering Calculations'!$N$46*'AC Signal Addition'!$C$4*SIN('AC Signal Addition'!$C$11*2*PI()*$A10+RADIANS('AC Signal Addition'!$C$7+'Filtering Calculations'!$O$46))</f>
        <v>0.18454166550926543</v>
      </c>
      <c r="AD10" s="40">
        <f t="shared" si="3"/>
        <v>1.4534690230477429</v>
      </c>
      <c r="AF10" s="40">
        <f>'Filtering Calculations'!$S$3004*'AC Signal Addition'!$C$1*SIN('AC Signal Addition'!$C$8*2*PI()*$A10+RADIANS('Filtering Calculations'!$T$3004))</f>
        <v>-1.5832120700126441E-2</v>
      </c>
      <c r="AG10" s="40">
        <f>'Filtering Calculations'!$S$3005*'AC Signal Addition'!$C$2*SIN('AC Signal Addition'!$C$9*2*PI()*$A10+RADIANS('AC Signal Addition'!$C$5+'Filtering Calculations'!$T$3004))</f>
        <v>1.545387586757444E-2</v>
      </c>
      <c r="AH10" s="40">
        <f>'Filtering Calculations'!$S$3006*'AC Signal Addition'!$C$3*SIN('AC Signal Addition'!$C$10*2*PI()*$A10+RADIANS('AC Signal Addition'!$C$6+'Filtering Calculations'!$T$3004))</f>
        <v>-1.7959709981847983E-3</v>
      </c>
      <c r="AI10" s="40">
        <f>'Filtering Calculations'!$S$3007*'AC Signal Addition'!$C$4*SIN('AC Signal Addition'!$C$11*2*PI()*$A10+RADIANS('AC Signal Addition'!$C$7+'Filtering Calculations'!$T$3004))</f>
        <v>-1.0887685011042654E-2</v>
      </c>
      <c r="AJ10" s="40">
        <f t="shared" si="4"/>
        <v>-1.3061900841779453E-2</v>
      </c>
      <c r="AL10" s="49">
        <f>'Filtering Calculations'!$W$43*'AC Signal Addition'!$C$1*SIN('AC Signal Addition'!$C$8*2*PI()*$A10)</f>
        <v>1.2539433449865811</v>
      </c>
      <c r="AM10" s="49">
        <f>'Filtering Calculations'!$W$44*'AC Signal Addition'!$C$2*SIN('AC Signal Addition'!$C$9*2*PI()*$A10)</f>
        <v>-5.4494049296412626E-2</v>
      </c>
      <c r="AN10" s="49">
        <f>'Filtering Calculations'!$W$45*'AC Signal Addition'!$C$3*SIN('AC Signal Addition'!$C$10*2*PI()*$A10)</f>
        <v>5.4246273591256966E-3</v>
      </c>
      <c r="AO10" s="49">
        <f>'Filtering Calculations'!$W$46*'AC Signal Addition'!$C$4*SIN('AC Signal Addition'!$C$11*2*PI()*$A10)</f>
        <v>1.263330099452899E-3</v>
      </c>
      <c r="AP10" s="49">
        <f t="shared" si="5"/>
        <v>1.2061372531487471</v>
      </c>
      <c r="AR10" s="49">
        <f>'Filtering Calculations'!$Z$43*'AC Signal Addition'!$C$1*SIN('AC Signal Addition'!$C$8*2*PI()*$A10)</f>
        <v>6.7327958572734742E-3</v>
      </c>
      <c r="AS10" s="49">
        <f>'Filtering Calculations'!$Z$44*'AC Signal Addition'!$C$2*SIN('AC Signal Addition'!$C$9*2*PI()*$A10)</f>
        <v>-0.17887487670866614</v>
      </c>
      <c r="AT10" s="49">
        <f>'Filtering Calculations'!$Z$45*'AC Signal Addition'!$C$3*SIN('AC Signal Addition'!$C$10*2*PI()*$A10)</f>
        <v>0.29656192797807673</v>
      </c>
      <c r="AU10" s="49">
        <f>'Filtering Calculations'!$Z$46*'AC Signal Addition'!$C$4*SIN('AC Signal Addition'!$C$11*2*PI()*$A10)</f>
        <v>0.2341691779992868</v>
      </c>
      <c r="AV10" s="49">
        <f t="shared" si="6"/>
        <v>0.35858902512597091</v>
      </c>
    </row>
    <row r="11" spans="1:48">
      <c r="A11" s="3">
        <f>A10+('AC Signal Addition'!$C$12/20)</f>
        <v>1.0416666666666667E-3</v>
      </c>
      <c r="B11" s="4">
        <f>'AC Signal Addition'!$C$1*SIN('AC Signal Addition'!$C$8*2*PI()*A11)</f>
        <v>0.91106714105333353</v>
      </c>
      <c r="C11" s="4">
        <f>'AC Signal Addition'!$C$2*SIN('AC Signal Addition'!$C$9*2*PI()*A11+RADIANS('AC Signal Addition'!$C$5))</f>
        <v>0.1649999999999997</v>
      </c>
      <c r="D11" s="4">
        <f>'AC Signal Addition'!$C$3*SIN('AC Signal Addition'!$C$10*2*PI()*A11+RADIANS('AC Signal Addition'!$C$6))</f>
        <v>-0.31</v>
      </c>
      <c r="E11" s="4">
        <f>'AC Signal Addition'!$C$4*SIN('AC Signal Addition'!$C$11*2*PI()*A11+RADIANS('AC Signal Addition'!$C$7))</f>
        <v>0.21047588780079809</v>
      </c>
      <c r="F11" s="4">
        <f>B11+C11+Table4[[#This Row],[Column6]]+Table4[[#This Row],[Column5]]</f>
        <v>0.97654302885413113</v>
      </c>
      <c r="H11" s="40">
        <f>'Filtering Calculations'!$B$41*'AC Signal Addition'!$C$1*SIN('AC Signal Addition'!$C$8*2*PI()*$A11+RADIANS('Filtering Calculations'!C49))</f>
        <v>7.9665338594826343E-2</v>
      </c>
      <c r="I11" s="40">
        <f>'Filtering Calculations'!$B$42*'AC Signal Addition'!$C$2*SIN('AC Signal Addition'!$C$9*2*PI()*$A11+RADIANS('AC Signal Addition'!$C$5+'Filtering Calculations'!$C$42))</f>
        <v>0.13659323661209313</v>
      </c>
      <c r="J11" s="40">
        <f>'Filtering Calculations'!$B$43*'AC Signal Addition'!$C$3*SIN('AC Signal Addition'!$C$10*2*PI()*$A11+RADIANS('AC Signal Addition'!$C$6+'Filtering Calculations'!$C$43))</f>
        <v>-0.12516763102681736</v>
      </c>
      <c r="K11" s="40">
        <f>'Filtering Calculations'!$B$44*'AC Signal Addition'!$C$4*SIN('AC Signal Addition'!$C$11*2*PI()*$A11+RADIANS('AC Signal Addition'!$C$7+'Filtering Calculations'!$C$44))</f>
        <v>0.36893628990585897</v>
      </c>
      <c r="L11" s="40">
        <f t="shared" si="0"/>
        <v>0.46002723408596113</v>
      </c>
      <c r="N11" s="40">
        <f>'Filtering Calculations'!$F$43*'AC Signal Addition'!$C$1*SIN('AC Signal Addition'!$C$8*2*PI()*$A11+RADIANS('Filtering Calculations'!$G$43))</f>
        <v>1.1176463687073552</v>
      </c>
      <c r="O11" s="40">
        <f>'Filtering Calculations'!$F$44*'AC Signal Addition'!$C$2*SIN('AC Signal Addition'!$C$9*2*PI()*$A11+RADIANS('AC Signal Addition'!$C$5+'Filtering Calculations'!$G$44))</f>
        <v>-6.3872613053061841E-2</v>
      </c>
      <c r="P11" s="40">
        <f>'Filtering Calculations'!$F$45*'AC Signal Addition'!$C$3*SIN('AC Signal Addition'!$C$10*2*PI()*$A11+RADIANS('AC Signal Addition'!$C$6+'Filtering Calculations'!$G$45))</f>
        <v>-6.8326848755379699E-2</v>
      </c>
      <c r="Q11" s="40">
        <f>'Filtering Calculations'!$F$46*'AC Signal Addition'!$C$4*SIN('AC Signal Addition'!$C$11*2*PI()*$A11+RADIANS('AC Signal Addition'!$C$7+'Filtering Calculations'!$G$46))</f>
        <v>-0.14499248573620366</v>
      </c>
      <c r="R11" s="40">
        <f t="shared" si="1"/>
        <v>0.84045442116271007</v>
      </c>
      <c r="T11" s="40">
        <f>'Filtering Calculations'!$J$41*'AC Signal Addition'!$C$1*SIN('AC Signal Addition'!$C$8*2*PI()*$A11+RADIANS('Filtering Calculations'!$K$41))</f>
        <v>-0.10328389441018145</v>
      </c>
      <c r="U11" s="40">
        <f>'Filtering Calculations'!$J$42*'AC Signal Addition'!$C$2*SIN('AC Signal Addition'!$C$9*2*PI()*$A11+RADIANS('AC Signal Addition'!$C$5+'Filtering Calculations'!$K$42))</f>
        <v>0.13787326117660101</v>
      </c>
      <c r="V11" s="40">
        <f>'Filtering Calculations'!$J$43*'AC Signal Addition'!$C$3*SIN('AC Signal Addition'!$C$10*2*PI()*$A11+RADIANS('AC Signal Addition'!$C$6+'Filtering Calculations'!$K$43))</f>
        <v>-0.12678816507660279</v>
      </c>
      <c r="W11" s="40">
        <f>'Filtering Calculations'!$J$44*'AC Signal Addition'!$C$4*SIN('AC Signal Addition'!$C$11*2*PI()*$A11+RADIANS('AC Signal Addition'!$C$7+'Filtering Calculations'!$K$44))</f>
        <v>0.36976125517810993</v>
      </c>
      <c r="X11" s="40">
        <f t="shared" si="2"/>
        <v>0.27756245686792669</v>
      </c>
      <c r="Z11" s="40">
        <f>'Filtering Calculations'!$N$43*'AC Signal Addition'!$C$1*SIN('AC Signal Addition'!$C$8*2*PI()*$A11+RADIANS('Filtering Calculations'!$O$43))</f>
        <v>1.1326042635245455</v>
      </c>
      <c r="AA11" s="40">
        <f>'Filtering Calculations'!$N$44*'AC Signal Addition'!$C$2*SIN('AC Signal Addition'!$C$9*2*PI()*$A11+RADIANS('AC Signal Addition'!$C$5+'Filtering Calculations'!$O$44))</f>
        <v>-7.0420253889203061E-2</v>
      </c>
      <c r="AB11" s="40">
        <f>'Filtering Calculations'!$N$45*'AC Signal Addition'!$C$3*SIN('AC Signal Addition'!$C$10*2*PI()*$A11+RADIANS('AC Signal Addition'!$C$6+'Filtering Calculations'!$O$45))</f>
        <v>-5.8728249052949266E-2</v>
      </c>
      <c r="AC11" s="40">
        <f>'Filtering Calculations'!$N$46*'AC Signal Addition'!$C$4*SIN('AC Signal Addition'!$C$11*2*PI()*$A11+RADIANS('AC Signal Addition'!$C$7+'Filtering Calculations'!$O$46))</f>
        <v>-0.137360577417772</v>
      </c>
      <c r="AD11" s="40">
        <f t="shared" si="3"/>
        <v>0.86609518316462109</v>
      </c>
      <c r="AF11" s="40">
        <f>'Filtering Calculations'!$S$3004*'AC Signal Addition'!$C$1*SIN('AC Signal Addition'!$C$8*2*PI()*$A11+RADIANS('Filtering Calculations'!$T$3004))</f>
        <v>-2.2049735196020118E-2</v>
      </c>
      <c r="AG11" s="40">
        <f>'Filtering Calculations'!$S$3005*'AC Signal Addition'!$C$2*SIN('AC Signal Addition'!$C$9*2*PI()*$A11+RADIANS('AC Signal Addition'!$C$5+'Filtering Calculations'!$T$3004))</f>
        <v>3.1716972092018743E-2</v>
      </c>
      <c r="AH11" s="40">
        <f>'Filtering Calculations'!$S$3006*'AC Signal Addition'!$C$3*SIN('AC Signal Addition'!$C$10*2*PI()*$A11+RADIANS('AC Signal Addition'!$C$6+'Filtering Calculations'!$T$3004))</f>
        <v>-1.8019266420116295E-4</v>
      </c>
      <c r="AI11" s="40">
        <f>'Filtering Calculations'!$S$3007*'AC Signal Addition'!$C$4*SIN('AC Signal Addition'!$C$11*2*PI()*$A11+RADIANS('AC Signal Addition'!$C$7+'Filtering Calculations'!$T$3004))</f>
        <v>1.1304657083599982E-2</v>
      </c>
      <c r="AJ11" s="40">
        <f t="shared" si="4"/>
        <v>2.0791701315397444E-2</v>
      </c>
      <c r="AL11" s="49">
        <f>'Filtering Calculations'!$W$43*'AC Signal Addition'!$C$1*SIN('AC Signal Addition'!$C$8*2*PI()*$A11)</f>
        <v>0.91104316784204875</v>
      </c>
      <c r="AM11" s="49">
        <f>'Filtering Calculations'!$W$44*'AC Signal Addition'!$C$2*SIN('AC Signal Addition'!$C$9*2*PI()*$A11)</f>
        <v>3.038003429744458E-2</v>
      </c>
      <c r="AN11" s="49">
        <f>'Filtering Calculations'!$W$45*'AC Signal Addition'!$C$3*SIN('AC Signal Addition'!$C$10*2*PI()*$A11)</f>
        <v>-5.5309020919394967E-3</v>
      </c>
      <c r="AO11" s="49">
        <f>'Filtering Calculations'!$W$46*'AC Signal Addition'!$C$4*SIN('AC Signal Addition'!$C$11*2*PI()*$A11)</f>
        <v>1.1307443323619083E-3</v>
      </c>
      <c r="AP11" s="49">
        <f t="shared" si="5"/>
        <v>0.93702304437991579</v>
      </c>
      <c r="AR11" s="49">
        <f>'Filtering Calculations'!$Z$43*'AC Signal Addition'!$C$1*SIN('AC Signal Addition'!$C$8*2*PI()*$A11)</f>
        <v>4.8916625226874903E-3</v>
      </c>
      <c r="AS11" s="49">
        <f>'Filtering Calculations'!$Z$44*'AC Signal Addition'!$C$2*SIN('AC Signal Addition'!$C$9*2*PI()*$A11)</f>
        <v>9.9721436735261765E-2</v>
      </c>
      <c r="AT11" s="49">
        <f>'Filtering Calculations'!$Z$45*'AC Signal Addition'!$C$3*SIN('AC Signal Addition'!$C$10*2*PI()*$A11)</f>
        <v>-0.30237191962765897</v>
      </c>
      <c r="AU11" s="49">
        <f>'Filtering Calculations'!$Z$46*'AC Signal Addition'!$C$4*SIN('AC Signal Addition'!$C$11*2*PI()*$A11)</f>
        <v>0.20959325749557386</v>
      </c>
      <c r="AV11" s="49">
        <f t="shared" si="6"/>
        <v>1.1834437125864156E-2</v>
      </c>
    </row>
    <row r="12" spans="1:48">
      <c r="A12" s="3">
        <f>A11+('AC Signal Addition'!$C$12/20)</f>
        <v>1.171875E-3</v>
      </c>
      <c r="B12" s="4">
        <f>'AC Signal Addition'!$C$1*SIN('AC Signal Addition'!$C$8*2*PI()*A12)</f>
        <v>0.47897634128116867</v>
      </c>
      <c r="C12" s="4">
        <f>'AC Signal Addition'!$C$2*SIN('AC Signal Addition'!$C$9*2*PI()*A12+RADIANS('AC Signal Addition'!$C$5))</f>
        <v>0.27438497205984042</v>
      </c>
      <c r="D12" s="4">
        <f>'AC Signal Addition'!$C$3*SIN('AC Signal Addition'!$C$10*2*PI()*A12+RADIANS('AC Signal Addition'!$C$6))</f>
        <v>0.3040434369250013</v>
      </c>
      <c r="E12" s="4">
        <f>'AC Signal Addition'!$C$4*SIN('AC Signal Addition'!$C$11*2*PI()*A12+RADIANS('AC Signal Addition'!$C$7))</f>
        <v>-0.51784923585066078</v>
      </c>
      <c r="F12" s="4">
        <f>B12+C12+Table4[[#This Row],[Column6]]+Table4[[#This Row],[Column5]]</f>
        <v>0.53955551441534966</v>
      </c>
      <c r="H12" s="40">
        <f>'Filtering Calculations'!$B$41*'AC Signal Addition'!$C$1*SIN('AC Signal Addition'!$C$8*2*PI()*$A12+RADIANS('Filtering Calculations'!C50))</f>
        <v>4.1882547056805393E-2</v>
      </c>
      <c r="I12" s="40">
        <f>'Filtering Calculations'!$B$42*'AC Signal Addition'!$C$2*SIN('AC Signal Addition'!$C$9*2*PI()*$A12+RADIANS('AC Signal Addition'!$C$5+'Filtering Calculations'!$C$42))</f>
        <v>-2.189274164703793E-2</v>
      </c>
      <c r="J12" s="40">
        <f>'Filtering Calculations'!$B$43*'AC Signal Addition'!$C$3*SIN('AC Signal Addition'!$C$10*2*PI()*$A12+RADIANS('AC Signal Addition'!$C$6+'Filtering Calculations'!$C$43))</f>
        <v>0.15243620553703305</v>
      </c>
      <c r="K12" s="40">
        <f>'Filtering Calculations'!$B$44*'AC Signal Addition'!$C$4*SIN('AC Signal Addition'!$C$11*2*PI()*$A12+RADIANS('AC Signal Addition'!$C$7+'Filtering Calculations'!$C$44))</f>
        <v>-0.3781995545175561</v>
      </c>
      <c r="L12" s="40">
        <f t="shared" si="0"/>
        <v>-0.20577354357075558</v>
      </c>
      <c r="N12" s="40">
        <f>'Filtering Calculations'!$F$43*'AC Signal Addition'!$C$1*SIN('AC Signal Addition'!$C$8*2*PI()*$A12+RADIANS('Filtering Calculations'!$G$43))</f>
        <v>0.74472902983571887</v>
      </c>
      <c r="O12" s="40">
        <f>'Filtering Calculations'!$F$44*'AC Signal Addition'!$C$2*SIN('AC Signal Addition'!$C$9*2*PI()*$A12+RADIANS('AC Signal Addition'!$C$5+'Filtering Calculations'!$G$44))</f>
        <v>0.22276076540976436</v>
      </c>
      <c r="P12" s="40">
        <f>'Filtering Calculations'!$F$45*'AC Signal Addition'!$C$3*SIN('AC Signal Addition'!$C$10*2*PI()*$A12+RADIANS('AC Signal Addition'!$C$6+'Filtering Calculations'!$G$45))</f>
        <v>4.1944470311178116E-2</v>
      </c>
      <c r="Q12" s="40">
        <f>'Filtering Calculations'!$F$46*'AC Signal Addition'!$C$4*SIN('AC Signal Addition'!$C$11*2*PI()*$A12+RADIANS('AC Signal Addition'!$C$7+'Filtering Calculations'!$G$46))</f>
        <v>-6.3670892904760332E-3</v>
      </c>
      <c r="R12" s="40">
        <f t="shared" si="1"/>
        <v>1.0030671762661854</v>
      </c>
      <c r="T12" s="40">
        <f>'Filtering Calculations'!$J$41*'AC Signal Addition'!$C$1*SIN('AC Signal Addition'!$C$8*2*PI()*$A12+RADIANS('Filtering Calculations'!$K$41))</f>
        <v>-0.12604272540645209</v>
      </c>
      <c r="U12" s="40">
        <f>'Filtering Calculations'!$J$42*'AC Signal Addition'!$C$2*SIN('AC Signal Addition'!$C$9*2*PI()*$A12+RADIANS('AC Signal Addition'!$C$5+'Filtering Calculations'!$K$42))</f>
        <v>-2.1527328680438336E-2</v>
      </c>
      <c r="V12" s="40">
        <f>'Filtering Calculations'!$J$43*'AC Signal Addition'!$C$3*SIN('AC Signal Addition'!$C$10*2*PI()*$A12+RADIANS('AC Signal Addition'!$C$6+'Filtering Calculations'!$K$43))</f>
        <v>0.15408586395250115</v>
      </c>
      <c r="W12" s="40">
        <f>'Filtering Calculations'!$J$44*'AC Signal Addition'!$C$4*SIN('AC Signal Addition'!$C$11*2*PI()*$A12+RADIANS('AC Signal Addition'!$C$7+'Filtering Calculations'!$K$44))</f>
        <v>-0.38086101166143999</v>
      </c>
      <c r="X12" s="40">
        <f t="shared" si="2"/>
        <v>-0.37434520179582925</v>
      </c>
      <c r="Z12" s="40">
        <f>'Filtering Calculations'!$N$43*'AC Signal Addition'!$C$1*SIN('AC Signal Addition'!$C$8*2*PI()*$A12+RADIANS('Filtering Calculations'!$O$43))</f>
        <v>0.76689205017851081</v>
      </c>
      <c r="AA12" s="40">
        <f>'Filtering Calculations'!$N$44*'AC Signal Addition'!$C$2*SIN('AC Signal Addition'!$C$9*2*PI()*$A12+RADIANS('AC Signal Addition'!$C$5+'Filtering Calculations'!$O$44))</f>
        <v>0.20903219291106101</v>
      </c>
      <c r="AB12" s="40">
        <f>'Filtering Calculations'!$N$45*'AC Signal Addition'!$C$3*SIN('AC Signal Addition'!$C$10*2*PI()*$A12+RADIANS('AC Signal Addition'!$C$6+'Filtering Calculations'!$O$45))</f>
        <v>3.3900744150381155E-2</v>
      </c>
      <c r="AC12" s="40">
        <f>'Filtering Calculations'!$N$46*'AC Signal Addition'!$C$4*SIN('AC Signal Addition'!$C$11*2*PI()*$A12+RADIANS('AC Signal Addition'!$C$7+'Filtering Calculations'!$O$46))</f>
        <v>-5.0213893541398318E-5</v>
      </c>
      <c r="AD12" s="40">
        <f t="shared" si="3"/>
        <v>1.0097747733464115</v>
      </c>
      <c r="AF12" s="40">
        <f>'Filtering Calculations'!$S$3004*'AC Signal Addition'!$C$1*SIN('AC Signal Addition'!$C$8*2*PI()*$A12+RADIANS('Filtering Calculations'!$T$3004))</f>
        <v>-2.6108967981388599E-2</v>
      </c>
      <c r="AG12" s="40">
        <f>'Filtering Calculations'!$S$3005*'AC Signal Addition'!$C$2*SIN('AC Signal Addition'!$C$9*2*PI()*$A12+RADIANS('AC Signal Addition'!$C$5+'Filtering Calculations'!$T$3004))</f>
        <v>-1.9602654316620803E-2</v>
      </c>
      <c r="AH12" s="40">
        <f>'Filtering Calculations'!$S$3006*'AC Signal Addition'!$C$3*SIN('AC Signal Addition'!$C$10*2*PI()*$A12+RADIANS('AC Signal Addition'!$C$6+'Filtering Calculations'!$T$3004))</f>
        <v>2.1494316235550837E-3</v>
      </c>
      <c r="AI12" s="40">
        <f>'Filtering Calculations'!$S$3007*'AC Signal Addition'!$C$4*SIN('AC Signal Addition'!$C$11*2*PI()*$A12+RADIANS('AC Signal Addition'!$C$7+'Filtering Calculations'!$T$3004))</f>
        <v>-4.2958023808900223E-3</v>
      </c>
      <c r="AJ12" s="40">
        <f t="shared" si="4"/>
        <v>-4.7857993055344342E-2</v>
      </c>
      <c r="AL12" s="49">
        <f>'Filtering Calculations'!$W$43*'AC Signal Addition'!$C$1*SIN('AC Signal Addition'!$C$8*2*PI()*$A12)</f>
        <v>0.47896373781813883</v>
      </c>
      <c r="AM12" s="49">
        <f>'Filtering Calculations'!$W$44*'AC Signal Addition'!$C$2*SIN('AC Signal Addition'!$C$9*2*PI()*$A12)</f>
        <v>5.0520150678068726E-2</v>
      </c>
      <c r="AN12" s="49">
        <f>'Filtering Calculations'!$W$45*'AC Signal Addition'!$C$3*SIN('AC Signal Addition'!$C$10*2*PI()*$A12)</f>
        <v>5.4246273591256906E-3</v>
      </c>
      <c r="AO12" s="49">
        <f>'Filtering Calculations'!$W$46*'AC Signal Addition'!$C$4*SIN('AC Signal Addition'!$C$11*2*PI()*$A12)</f>
        <v>-2.782053063533197E-3</v>
      </c>
      <c r="AP12" s="49">
        <f t="shared" si="5"/>
        <v>0.53212646279180009</v>
      </c>
      <c r="AR12" s="49">
        <f>'Filtering Calculations'!$Z$43*'AC Signal Addition'!$C$1*SIN('AC Signal Addition'!$C$8*2*PI()*$A12)</f>
        <v>2.5716991781639807E-3</v>
      </c>
      <c r="AS12" s="49">
        <f>'Filtering Calculations'!$Z$44*'AC Signal Addition'!$C$2*SIN('AC Signal Addition'!$C$9*2*PI()*$A12)</f>
        <v>0.16583068868104239</v>
      </c>
      <c r="AT12" s="49">
        <f>'Filtering Calculations'!$Z$45*'AC Signal Addition'!$C$3*SIN('AC Signal Addition'!$C$10*2*PI()*$A12)</f>
        <v>0.2965619279780764</v>
      </c>
      <c r="AU12" s="49">
        <f>'Filtering Calculations'!$Z$46*'AC Signal Addition'!$C$4*SIN('AC Signal Addition'!$C$11*2*PI()*$A12)</f>
        <v>-0.51567763589270454</v>
      </c>
      <c r="AV12" s="49">
        <f t="shared" si="6"/>
        <v>-5.0713320055421729E-2</v>
      </c>
    </row>
    <row r="13" spans="1:48">
      <c r="A13" s="3">
        <f>A12+('AC Signal Addition'!$C$12/20)</f>
        <v>1.3020833333333333E-3</v>
      </c>
      <c r="B13" s="4">
        <f>'AC Signal Addition'!$C$1*SIN('AC Signal Addition'!$C$8*2*PI()*A13)</f>
        <v>1.898980105108361E-16</v>
      </c>
      <c r="C13" s="4">
        <f>'AC Signal Addition'!$C$2*SIN('AC Signal Addition'!$C$9*2*PI()*A13+RADIANS('AC Signal Addition'!$C$5))</f>
        <v>-0.20089127157287676</v>
      </c>
      <c r="D13" s="4">
        <f>'AC Signal Addition'!$C$3*SIN('AC Signal Addition'!$C$10*2*PI()*A13+RADIANS('AC Signal Addition'!$C$6))</f>
        <v>-0.28640265507849871</v>
      </c>
      <c r="E13" s="4">
        <f>'AC Signal Addition'!$C$4*SIN('AC Signal Addition'!$C$11*2*PI()*A13+RADIANS('AC Signal Addition'!$C$7))</f>
        <v>0.48505669539159663</v>
      </c>
      <c r="F13" s="4">
        <f>B13+C13+Table4[[#This Row],[Column6]]+Table4[[#This Row],[Column5]]</f>
        <v>-2.2372312597786492E-3</v>
      </c>
      <c r="H13" s="40">
        <f>'Filtering Calculations'!$B$41*'AC Signal Addition'!$C$1*SIN('AC Signal Addition'!$C$8*2*PI()*$A13+RADIANS('Filtering Calculations'!C51))</f>
        <v>1.6605021325145173E-17</v>
      </c>
      <c r="I13" s="40">
        <f>'Filtering Calculations'!$B$42*'AC Signal Addition'!$C$2*SIN('AC Signal Addition'!$C$9*2*PI()*$A13+RADIANS('AC Signal Addition'!$C$5+'Filtering Calculations'!$C$42))</f>
        <v>-0.1337295289898065</v>
      </c>
      <c r="J13" s="40">
        <f>'Filtering Calculations'!$B$43*'AC Signal Addition'!$C$3*SIN('AC Signal Addition'!$C$10*2*PI()*$A13+RADIANS('AC Signal Addition'!$C$6+'Filtering Calculations'!$C$43))</f>
        <v>-0.17384674215566953</v>
      </c>
      <c r="K13" s="40">
        <f>'Filtering Calculations'!$B$44*'AC Signal Addition'!$C$4*SIN('AC Signal Addition'!$C$11*2*PI()*$A13+RADIANS('AC Signal Addition'!$C$7+'Filtering Calculations'!$C$44))</f>
        <v>0.13903030520497758</v>
      </c>
      <c r="L13" s="40">
        <f t="shared" si="0"/>
        <v>-0.16854596594049845</v>
      </c>
      <c r="N13" s="40">
        <f>'Filtering Calculations'!$F$43*'AC Signal Addition'!$C$1*SIN('AC Signal Addition'!$C$8*2*PI()*$A13+RADIANS('Filtering Calculations'!$G$43))</f>
        <v>0.2989124246915012</v>
      </c>
      <c r="O13" s="40">
        <f>'Filtering Calculations'!$F$44*'AC Signal Addition'!$C$2*SIN('AC Signal Addition'!$C$9*2*PI()*$A13+RADIANS('AC Signal Addition'!$C$5+'Filtering Calculations'!$G$44))</f>
        <v>3.4734110798061699E-2</v>
      </c>
      <c r="P13" s="40">
        <f>'Filtering Calculations'!$F$45*'AC Signal Addition'!$C$3*SIN('AC Signal Addition'!$C$10*2*PI()*$A13+RADIANS('AC Signal Addition'!$C$6+'Filtering Calculations'!$G$45))</f>
        <v>-1.395018939564791E-2</v>
      </c>
      <c r="Q13" s="40">
        <f>'Filtering Calculations'!$F$46*'AC Signal Addition'!$C$4*SIN('AC Signal Addition'!$C$11*2*PI()*$A13+RADIANS('AC Signal Addition'!$C$7+'Filtering Calculations'!$G$46))</f>
        <v>0.15354423739486314</v>
      </c>
      <c r="R13" s="40">
        <f t="shared" si="1"/>
        <v>0.47324058348877818</v>
      </c>
      <c r="T13" s="40">
        <f>'Filtering Calculations'!$J$41*'AC Signal Addition'!$C$1*SIN('AC Signal Addition'!$C$8*2*PI()*$A13+RADIANS('Filtering Calculations'!$K$41))</f>
        <v>-0.13646361624863249</v>
      </c>
      <c r="U13" s="40">
        <f>'Filtering Calculations'!$J$42*'AC Signal Addition'!$C$2*SIN('AC Signal Addition'!$C$9*2*PI()*$A13+RADIANS('AC Signal Addition'!$C$5+'Filtering Calculations'!$K$42))</f>
        <v>-0.13505735185726808</v>
      </c>
      <c r="V13" s="40">
        <f>'Filtering Calculations'!$J$43*'AC Signal Addition'!$C$3*SIN('AC Signal Addition'!$C$10*2*PI()*$A13+RADIANS('AC Signal Addition'!$C$6+'Filtering Calculations'!$K$43))</f>
        <v>-0.17546212948905299</v>
      </c>
      <c r="W13" s="40">
        <f>'Filtering Calculations'!$J$44*'AC Signal Addition'!$C$4*SIN('AC Signal Addition'!$C$11*2*PI()*$A13+RADIANS('AC Signal Addition'!$C$7+'Filtering Calculations'!$K$44))</f>
        <v>0.14177999068856015</v>
      </c>
      <c r="X13" s="40">
        <f t="shared" si="2"/>
        <v>-0.30520310690639341</v>
      </c>
      <c r="Z13" s="40">
        <f>'Filtering Calculations'!$N$43*'AC Signal Addition'!$C$1*SIN('AC Signal Addition'!$C$8*2*PI()*$A13+RADIANS('Filtering Calculations'!$O$43))</f>
        <v>0.32611109970989954</v>
      </c>
      <c r="AA13" s="40">
        <f>'Filtering Calculations'!$N$44*'AC Signal Addition'!$C$2*SIN('AC Signal Addition'!$C$9*2*PI()*$A13+RADIANS('AC Signal Addition'!$C$5+'Filtering Calculations'!$O$44))</f>
        <v>4.3077534836759031E-2</v>
      </c>
      <c r="AB13" s="40">
        <f>'Filtering Calculations'!$N$45*'AC Signal Addition'!$C$3*SIN('AC Signal Addition'!$C$10*2*PI()*$A13+RADIANS('AC Signal Addition'!$C$6+'Filtering Calculations'!$O$45))</f>
        <v>-7.7704526618702563E-3</v>
      </c>
      <c r="AC13" s="40">
        <f>'Filtering Calculations'!$N$46*'AC Signal Addition'!$C$4*SIN('AC Signal Addition'!$C$11*2*PI()*$A13+RADIANS('AC Signal Addition'!$C$7+'Filtering Calculations'!$O$46))</f>
        <v>0.13742802059750292</v>
      </c>
      <c r="AD13" s="40">
        <f t="shared" si="3"/>
        <v>0.49884620248229122</v>
      </c>
      <c r="AF13" s="40">
        <f>'Filtering Calculations'!$S$3004*'AC Signal Addition'!$C$1*SIN('AC Signal Addition'!$C$8*2*PI()*$A13+RADIANS('Filtering Calculations'!$T$3004))</f>
        <v>-2.7612473068862178E-2</v>
      </c>
      <c r="AG13" s="40">
        <f>'Filtering Calculations'!$S$3005*'AC Signal Addition'!$C$2*SIN('AC Signal Addition'!$C$9*2*PI()*$A13+RADIANS('AC Signal Addition'!$C$5+'Filtering Calculations'!$T$3004))</f>
        <v>-2.9152822224971262E-2</v>
      </c>
      <c r="AH13" s="40">
        <f>'Filtering Calculations'!$S$3006*'AC Signal Addition'!$C$3*SIN('AC Signal Addition'!$C$10*2*PI()*$A13+RADIANS('AC Signal Addition'!$C$6+'Filtering Calculations'!$T$3004))</f>
        <v>-4.0360691310309246E-3</v>
      </c>
      <c r="AI13" s="40">
        <f>'Filtering Calculations'!$S$3007*'AC Signal Addition'!$C$4*SIN('AC Signal Addition'!$C$11*2*PI()*$A13+RADIANS('AC Signal Addition'!$C$7+'Filtering Calculations'!$T$3004))</f>
        <v>-5.5348879693203016E-3</v>
      </c>
      <c r="AJ13" s="40">
        <f t="shared" si="4"/>
        <v>-6.6336252394184669E-2</v>
      </c>
      <c r="AL13" s="49">
        <f>'Filtering Calculations'!$W$43*'AC Signal Addition'!$C$1*SIN('AC Signal Addition'!$C$8*2*PI()*$A13)</f>
        <v>1.8989301366162117E-16</v>
      </c>
      <c r="AM13" s="49">
        <f>'Filtering Calculations'!$W$44*'AC Signal Addition'!$C$2*SIN('AC Signal Addition'!$C$9*2*PI()*$A13)</f>
        <v>-3.6988386184492489E-2</v>
      </c>
      <c r="AN13" s="49">
        <f>'Filtering Calculations'!$W$45*'AC Signal Addition'!$C$3*SIN('AC Signal Addition'!$C$10*2*PI()*$A13)</f>
        <v>-5.1098872390667573E-3</v>
      </c>
      <c r="AO13" s="49">
        <f>'Filtering Calculations'!$W$46*'AC Signal Addition'!$C$4*SIN('AC Signal Addition'!$C$11*2*PI()*$A13)</f>
        <v>2.6058809629886958E-3</v>
      </c>
      <c r="AP13" s="49">
        <f t="shared" si="5"/>
        <v>-3.9492392460570368E-2</v>
      </c>
      <c r="AR13" s="49">
        <f>'Filtering Calculations'!$Z$43*'AC Signal Addition'!$C$1*SIN('AC Signal Addition'!$C$8*2*PI()*$A13)</f>
        <v>1.0195922334272766E-18</v>
      </c>
      <c r="AS13" s="49">
        <f>'Filtering Calculations'!$Z$44*'AC Signal Addition'!$C$2*SIN('AC Signal Addition'!$C$9*2*PI()*$A13)</f>
        <v>-0.12141312865952096</v>
      </c>
      <c r="AT13" s="49">
        <f>'Filtering Calculations'!$Z$45*'AC Signal Addition'!$C$3*SIN('AC Signal Addition'!$C$10*2*PI()*$A13)</f>
        <v>-0.27935522775014177</v>
      </c>
      <c r="AU13" s="49">
        <f>'Filtering Calculations'!$Z$46*'AC Signal Addition'!$C$4*SIN('AC Signal Addition'!$C$11*2*PI()*$A13)</f>
        <v>0.48302261090059906</v>
      </c>
      <c r="AV13" s="49">
        <f t="shared" si="6"/>
        <v>8.2254254490936318E-2</v>
      </c>
    </row>
    <row r="14" spans="1:48">
      <c r="A14" s="3">
        <f>A13+('AC Signal Addition'!$C$12/20)</f>
        <v>1.4322916666666666E-3</v>
      </c>
      <c r="B14" s="4">
        <f>'AC Signal Addition'!$C$1*SIN('AC Signal Addition'!$C$8*2*PI()*A14)</f>
        <v>-0.47897634128116773</v>
      </c>
      <c r="C14" s="4">
        <f>'AC Signal Addition'!$C$2*SIN('AC Signal Addition'!$C$9*2*PI()*A14+RADIANS('AC Signal Addition'!$C$5))</f>
        <v>-0.24810713646806334</v>
      </c>
      <c r="D14" s="4">
        <f>'AC Signal Addition'!$C$3*SIN('AC Signal Addition'!$C$10*2*PI()*A14+RADIANS('AC Signal Addition'!$C$6))</f>
        <v>0.25775557981378822</v>
      </c>
      <c r="E14" s="4">
        <f>'AC Signal Addition'!$C$4*SIN('AC Signal Addition'!$C$11*2*PI()*A14+RADIANS('AC Signal Addition'!$C$7))</f>
        <v>-0.13363909894679846</v>
      </c>
      <c r="F14" s="4">
        <f>B14+C14+Table4[[#This Row],[Column6]]+Table4[[#This Row],[Column5]]</f>
        <v>-0.60296699688224131</v>
      </c>
      <c r="H14" s="40">
        <f>'Filtering Calculations'!$B$41*'AC Signal Addition'!$C$1*SIN('AC Signal Addition'!$C$8*2*PI()*$A14+RADIANS('Filtering Calculations'!C52))</f>
        <v>-4.188254705680531E-2</v>
      </c>
      <c r="I14" s="40">
        <f>'Filtering Calculations'!$B$42*'AC Signal Addition'!$C$2*SIN('AC Signal Addition'!$C$9*2*PI()*$A14+RADIANS('AC Signal Addition'!$C$5+'Filtering Calculations'!$C$42))</f>
        <v>3.9385400979850486E-2</v>
      </c>
      <c r="J14" s="40">
        <f>'Filtering Calculations'!$B$43*'AC Signal Addition'!$C$3*SIN('AC Signal Addition'!$C$10*2*PI()*$A14+RADIANS('AC Signal Addition'!$C$6+'Filtering Calculations'!$C$43))</f>
        <v>0.18857644596764028</v>
      </c>
      <c r="K14" s="40">
        <f>'Filtering Calculations'!$B$44*'AC Signal Addition'!$C$4*SIN('AC Signal Addition'!$C$11*2*PI()*$A14+RADIANS('AC Signal Addition'!$C$7+'Filtering Calculations'!$C$44))</f>
        <v>0.19146546160652239</v>
      </c>
      <c r="L14" s="40">
        <f t="shared" si="0"/>
        <v>0.37754476149720784</v>
      </c>
      <c r="N14" s="40">
        <f>'Filtering Calculations'!$F$43*'AC Signal Addition'!$C$1*SIN('AC Signal Addition'!$C$8*2*PI()*$A14+RADIANS('Filtering Calculations'!$G$43))</f>
        <v>-0.17616381122684499</v>
      </c>
      <c r="O14" s="40">
        <f>'Filtering Calculations'!$F$44*'AC Signal Addition'!$C$2*SIN('AC Signal Addition'!$C$9*2*PI()*$A14+RADIANS('AC Signal Addition'!$C$5+'Filtering Calculations'!$G$44))</f>
        <v>-0.22730420448420377</v>
      </c>
      <c r="P14" s="40">
        <f>'Filtering Calculations'!$F$45*'AC Signal Addition'!$C$3*SIN('AC Signal Addition'!$C$10*2*PI()*$A14+RADIANS('AC Signal Addition'!$C$6+'Filtering Calculations'!$G$45))</f>
        <v>-1.4580189475001211E-2</v>
      </c>
      <c r="Q14" s="40">
        <f>'Filtering Calculations'!$F$46*'AC Signal Addition'!$C$4*SIN('AC Signal Addition'!$C$11*2*PI()*$A14+RADIANS('AC Signal Addition'!$C$7+'Filtering Calculations'!$G$46))</f>
        <v>-0.19986092588487775</v>
      </c>
      <c r="R14" s="40">
        <f t="shared" si="1"/>
        <v>-0.61790913107092771</v>
      </c>
      <c r="T14" s="40">
        <f>'Filtering Calculations'!$J$41*'AC Signal Addition'!$C$1*SIN('AC Signal Addition'!$C$8*2*PI()*$A14+RADIANS('Filtering Calculations'!$K$41))</f>
        <v>-0.13352649753447421</v>
      </c>
      <c r="U14" s="40">
        <f>'Filtering Calculations'!$J$42*'AC Signal Addition'!$C$2*SIN('AC Signal Addition'!$C$9*2*PI()*$A14+RADIANS('AC Signal Addition'!$C$5+'Filtering Calculations'!$K$42))</f>
        <v>3.9193675554442031E-2</v>
      </c>
      <c r="V14" s="40">
        <f>'Filtering Calculations'!$J$43*'AC Signal Addition'!$C$3*SIN('AC Signal Addition'!$C$10*2*PI()*$A14+RADIANS('AC Signal Addition'!$C$6+'Filtering Calculations'!$K$43))</f>
        <v>0.19009548378963659</v>
      </c>
      <c r="W14" s="40">
        <f>'Filtering Calculations'!$J$44*'AC Signal Addition'!$C$4*SIN('AC Signal Addition'!$C$11*2*PI()*$A14+RADIANS('AC Signal Addition'!$C$7+'Filtering Calculations'!$K$44))</f>
        <v>0.19043376693138081</v>
      </c>
      <c r="X14" s="40">
        <f t="shared" si="2"/>
        <v>0.28619642874098522</v>
      </c>
      <c r="Z14" s="40">
        <f>'Filtering Calculations'!$N$43*'AC Signal Addition'!$C$1*SIN('AC Signal Addition'!$C$8*2*PI()*$A14+RADIANS('Filtering Calculations'!$O$43))</f>
        <v>-0.14659187734795295</v>
      </c>
      <c r="AA14" s="40">
        <f>'Filtering Calculations'!$N$44*'AC Signal Addition'!$C$2*SIN('AC Signal Addition'!$C$9*2*PI()*$A14+RADIANS('AC Signal Addition'!$C$5+'Filtering Calculations'!$O$44))</f>
        <v>-0.21466700406675002</v>
      </c>
      <c r="AB14" s="40">
        <f>'Filtering Calculations'!$N$45*'AC Signal Addition'!$C$3*SIN('AC Signal Addition'!$C$10*2*PI()*$A14+RADIANS('AC Signal Addition'!$C$6+'Filtering Calculations'!$O$45))</f>
        <v>-1.8658452964716733E-2</v>
      </c>
      <c r="AC14" s="40">
        <f>'Filtering Calculations'!$N$46*'AC Signal Addition'!$C$4*SIN('AC Signal Addition'!$C$11*2*PI()*$A14+RADIANS('AC Signal Addition'!$C$7+'Filtering Calculations'!$O$46))</f>
        <v>-0.18453182186476599</v>
      </c>
      <c r="AD14" s="40">
        <f t="shared" si="3"/>
        <v>-0.56444915624418568</v>
      </c>
      <c r="AF14" s="40">
        <f>'Filtering Calculations'!$S$3004*'AC Signal Addition'!$C$1*SIN('AC Signal Addition'!$C$8*2*PI()*$A14+RADIANS('Filtering Calculations'!$T$3004))</f>
        <v>-2.6413076904943031E-2</v>
      </c>
      <c r="AG14" s="40">
        <f>'Filtering Calculations'!$S$3005*'AC Signal Addition'!$C$2*SIN('AC Signal Addition'!$C$9*2*PI()*$A14+RADIANS('AC Signal Addition'!$C$5+'Filtering Calculations'!$T$3004))</f>
        <v>2.3416025915427078E-2</v>
      </c>
      <c r="AH14" s="40">
        <f>'Filtering Calculations'!$S$3006*'AC Signal Addition'!$C$3*SIN('AC Signal Addition'!$C$10*2*PI()*$A14+RADIANS('AC Signal Addition'!$C$6+'Filtering Calculations'!$T$3004))</f>
        <v>5.7676027652548935E-3</v>
      </c>
      <c r="AI14" s="40">
        <f>'Filtering Calculations'!$S$3007*'AC Signal Addition'!$C$4*SIN('AC Signal Addition'!$C$11*2*PI()*$A14+RADIANS('AC Signal Addition'!$C$7+'Filtering Calculations'!$T$3004))</f>
        <v>1.1729809540634187E-2</v>
      </c>
      <c r="AJ14" s="40">
        <f t="shared" si="4"/>
        <v>1.4500361316373129E-2</v>
      </c>
      <c r="AL14" s="49">
        <f>'Filtering Calculations'!$W$43*'AC Signal Addition'!$C$1*SIN('AC Signal Addition'!$C$8*2*PI()*$A14)</f>
        <v>-0.47896373781813789</v>
      </c>
      <c r="AM14" s="49">
        <f>'Filtering Calculations'!$W$44*'AC Signal Addition'!$C$2*SIN('AC Signal Addition'!$C$9*2*PI()*$A14)</f>
        <v>-4.5681838274791164E-2</v>
      </c>
      <c r="AN14" s="49">
        <f>'Filtering Calculations'!$W$45*'AC Signal Addition'!$C$3*SIN('AC Signal Addition'!$C$10*2*PI()*$A14)</f>
        <v>4.5987770180682553E-3</v>
      </c>
      <c r="AO14" s="49">
        <f>'Filtering Calculations'!$W$46*'AC Signal Addition'!$C$4*SIN('AC Signal Addition'!$C$11*2*PI()*$A14)</f>
        <v>-7.1795232838766829E-4</v>
      </c>
      <c r="AP14" s="49">
        <f t="shared" si="5"/>
        <v>-0.52076475140324852</v>
      </c>
      <c r="AR14" s="49">
        <f>'Filtering Calculations'!$Z$43*'AC Signal Addition'!$C$1*SIN('AC Signal Addition'!$C$8*2*PI()*$A14)</f>
        <v>-2.571699178163976E-3</v>
      </c>
      <c r="AS14" s="49">
        <f>'Filtering Calculations'!$Z$44*'AC Signal Addition'!$C$2*SIN('AC Signal Addition'!$C$9*2*PI()*$A14)</f>
        <v>-0.14994909159313324</v>
      </c>
      <c r="AT14" s="49">
        <f>'Filtering Calculations'!$Z$45*'AC Signal Addition'!$C$3*SIN('AC Signal Addition'!$C$10*2*PI()*$A14)</f>
        <v>0.25141306278398518</v>
      </c>
      <c r="AU14" s="49">
        <f>'Filtering Calculations'!$Z$46*'AC Signal Addition'!$C$4*SIN('AC Signal Addition'!$C$11*2*PI()*$A14)</f>
        <v>-0.13307868359506497</v>
      </c>
      <c r="AV14" s="49">
        <f t="shared" si="6"/>
        <v>-3.4186411582377008E-2</v>
      </c>
    </row>
    <row r="15" spans="1:48">
      <c r="A15" s="3">
        <f>A14+('AC Signal Addition'!$C$12/20)</f>
        <v>1.5624999999999999E-3</v>
      </c>
      <c r="B15" s="4">
        <f>'AC Signal Addition'!$C$1*SIN('AC Signal Addition'!$C$8*2*PI()*A15)</f>
        <v>-0.91106714105333275</v>
      </c>
      <c r="C15" s="4">
        <f>'AC Signal Addition'!$C$2*SIN('AC Signal Addition'!$C$9*2*PI()*A15+RADIANS('AC Signal Addition'!$C$5))</f>
        <v>0.23334523779155991</v>
      </c>
      <c r="D15" s="4">
        <f>'AC Signal Addition'!$C$3*SIN('AC Signal Addition'!$C$10*2*PI()*A15+RADIANS('AC Signal Addition'!$C$6))</f>
        <v>-0.21920310216782807</v>
      </c>
      <c r="E15" s="4">
        <f>'AC Signal Addition'!$C$4*SIN('AC Signal Addition'!$C$11*2*PI()*A15+RADIANS('AC Signal Addition'!$C$7))</f>
        <v>-0.30556362816077787</v>
      </c>
      <c r="F15" s="4">
        <f>B15+C15+Table4[[#This Row],[Column6]]+Table4[[#This Row],[Column5]]</f>
        <v>-1.2024886335903788</v>
      </c>
      <c r="H15" s="40">
        <f>'Filtering Calculations'!$B$41*'AC Signal Addition'!$C$1*SIN('AC Signal Addition'!$C$8*2*PI()*$A15+RADIANS('Filtering Calculations'!C53))</f>
        <v>-7.966533859482626E-2</v>
      </c>
      <c r="I15" s="40">
        <f>'Filtering Calculations'!$B$42*'AC Signal Addition'!$C$2*SIN('AC Signal Addition'!$C$9*2*PI()*$A15+RADIANS('AC Signal Addition'!$C$5+'Filtering Calculations'!$C$42))</f>
        <v>0.12857767204967416</v>
      </c>
      <c r="J15" s="40">
        <f>'Filtering Calculations'!$B$43*'AC Signal Addition'!$C$3*SIN('AC Signal Addition'!$C$10*2*PI()*$A15+RADIANS('AC Signal Addition'!$C$6+'Filtering Calculations'!$C$43))</f>
        <v>-0.19605926271596336</v>
      </c>
      <c r="K15" s="40">
        <f>'Filtering Calculations'!$B$44*'AC Signal Addition'!$C$4*SIN('AC Signal Addition'!$C$11*2*PI()*$A15+RADIANS('AC Signal Addition'!$C$7+'Filtering Calculations'!$C$44))</f>
        <v>-0.39619099577653416</v>
      </c>
      <c r="L15" s="40">
        <f t="shared" si="0"/>
        <v>-0.54333792503764955</v>
      </c>
      <c r="N15" s="40">
        <f>'Filtering Calculations'!$F$43*'AC Signal Addition'!$C$1*SIN('AC Signal Addition'!$C$8*2*PI()*$A15+RADIANS('Filtering Calculations'!$G$43))</f>
        <v>-0.63399590589686239</v>
      </c>
      <c r="O15" s="40">
        <f>'Filtering Calculations'!$F$44*'AC Signal Addition'!$C$2*SIN('AC Signal Addition'!$C$9*2*PI()*$A15+RADIANS('AC Signal Addition'!$C$5+'Filtering Calculations'!$G$44))</f>
        <v>-5.0012982771910682E-3</v>
      </c>
      <c r="P15" s="40">
        <f>'Filtering Calculations'!$F$45*'AC Signal Addition'!$C$3*SIN('AC Signal Addition'!$C$10*2*PI()*$A15+RADIANS('AC Signal Addition'!$C$6+'Filtering Calculations'!$G$45))</f>
        <v>4.2550259840790479E-2</v>
      </c>
      <c r="Q15" s="40">
        <f>'Filtering Calculations'!$F$46*'AC Signal Addition'!$C$4*SIN('AC Signal Addition'!$C$11*2*PI()*$A15+RADIANS('AC Signal Addition'!$C$7+'Filtering Calculations'!$G$46))</f>
        <v>0.11489255160914906</v>
      </c>
      <c r="R15" s="40">
        <f t="shared" si="1"/>
        <v>-0.48155439272411388</v>
      </c>
      <c r="T15" s="40">
        <f>'Filtering Calculations'!$J$41*'AC Signal Addition'!$C$1*SIN('AC Signal Addition'!$C$8*2*PI()*$A15+RADIANS('Filtering Calculations'!$K$41))</f>
        <v>-0.11751887490782843</v>
      </c>
      <c r="U15" s="40">
        <f>'Filtering Calculations'!$J$42*'AC Signal Addition'!$C$2*SIN('AC Signal Addition'!$C$9*2*PI()*$A15+RADIANS('AC Signal Addition'!$C$5+'Filtering Calculations'!$K$42))</f>
        <v>0.12993057380268511</v>
      </c>
      <c r="V15" s="40">
        <f>'Filtering Calculations'!$J$43*'AC Signal Addition'!$C$3*SIN('AC Signal Addition'!$C$10*2*PI()*$A15+RADIANS('AC Signal Addition'!$C$6+'Filtering Calculations'!$K$43))</f>
        <v>-0.19742357525495977</v>
      </c>
      <c r="W15" s="40">
        <f>'Filtering Calculations'!$J$44*'AC Signal Addition'!$C$4*SIN('AC Signal Addition'!$C$11*2*PI()*$A15+RADIANS('AC Signal Addition'!$C$7+'Filtering Calculations'!$K$44))</f>
        <v>-0.39755499366459807</v>
      </c>
      <c r="X15" s="40">
        <f t="shared" si="2"/>
        <v>-0.58256687002470109</v>
      </c>
      <c r="Z15" s="40">
        <f>'Filtering Calculations'!$N$43*'AC Signal Addition'!$C$1*SIN('AC Signal Addition'!$C$8*2*PI()*$A15+RADIANS('Filtering Calculations'!$O$43))</f>
        <v>-0.60494542008532137</v>
      </c>
      <c r="AA15" s="40">
        <f>'Filtering Calculations'!$N$44*'AC Signal Addition'!$C$2*SIN('AC Signal Addition'!$C$9*2*PI()*$A15+RADIANS('AC Signal Addition'!$C$5+'Filtering Calculations'!$O$44))</f>
        <v>-1.49977472199083E-2</v>
      </c>
      <c r="AB15" s="40">
        <f>'Filtering Calculations'!$N$45*'AC Signal Addition'!$C$3*SIN('AC Signal Addition'!$C$10*2*PI()*$A15+RADIANS('AC Signal Addition'!$C$6+'Filtering Calculations'!$O$45))</f>
        <v>4.4370324707650156E-2</v>
      </c>
      <c r="AC15" s="40">
        <f>'Filtering Calculations'!$N$46*'AC Signal Addition'!$C$4*SIN('AC Signal Addition'!$C$11*2*PI()*$A15+RADIANS('AC Signal Addition'!$C$7+'Filtering Calculations'!$O$46))</f>
        <v>0.11041997425753428</v>
      </c>
      <c r="AD15" s="40">
        <f t="shared" si="3"/>
        <v>-0.46515286834004532</v>
      </c>
      <c r="AF15" s="40">
        <f>'Filtering Calculations'!$S$3004*'AC Signal Addition'!$C$1*SIN('AC Signal Addition'!$C$8*2*PI()*$A15+RADIANS('Filtering Calculations'!$T$3004))</f>
        <v>-2.2628184742840014E-2</v>
      </c>
      <c r="AG15" s="40">
        <f>'Filtering Calculations'!$S$3005*'AC Signal Addition'!$C$2*SIN('AC Signal Addition'!$C$9*2*PI()*$A15+RADIANS('AC Signal Addition'!$C$5+'Filtering Calculations'!$T$3004))</f>
        <v>2.6089859486965138E-2</v>
      </c>
      <c r="AH15" s="40">
        <f>'Filtering Calculations'!$S$3006*'AC Signal Addition'!$C$3*SIN('AC Signal Addition'!$C$10*2*PI()*$A15+RADIANS('AC Signal Addition'!$C$6+'Filtering Calculations'!$T$3004))</f>
        <v>-7.2774906597190374E-3</v>
      </c>
      <c r="AI15" s="40">
        <f>'Filtering Calculations'!$S$3007*'AC Signal Addition'!$C$4*SIN('AC Signal Addition'!$C$11*2*PI()*$A15+RADIANS('AC Signal Addition'!$C$7+'Filtering Calculations'!$T$3004))</f>
        <v>-1.0219629302005481E-2</v>
      </c>
      <c r="AJ15" s="40">
        <f t="shared" si="4"/>
        <v>-1.4035445217599394E-2</v>
      </c>
      <c r="AL15" s="49">
        <f>'Filtering Calculations'!$W$43*'AC Signal Addition'!$C$1*SIN('AC Signal Addition'!$C$8*2*PI()*$A15)</f>
        <v>-0.91104316784204797</v>
      </c>
      <c r="AM15" s="49">
        <f>'Filtering Calculations'!$W$44*'AC Signal Addition'!$C$2*SIN('AC Signal Addition'!$C$9*2*PI()*$A15)</f>
        <v>4.2963856528805848E-2</v>
      </c>
      <c r="AN15" s="49">
        <f>'Filtering Calculations'!$W$45*'AC Signal Addition'!$C$3*SIN('AC Signal Addition'!$C$10*2*PI()*$A15)</f>
        <v>-3.9109383752892494E-3</v>
      </c>
      <c r="AO15" s="49">
        <f>'Filtering Calculations'!$W$46*'AC Signal Addition'!$C$4*SIN('AC Signal Addition'!$C$11*2*PI()*$A15)</f>
        <v>-1.6415863324246828E-3</v>
      </c>
      <c r="AP15" s="49">
        <f t="shared" si="5"/>
        <v>-0.87363183602095607</v>
      </c>
      <c r="AR15" s="49">
        <f>'Filtering Calculations'!$Z$43*'AC Signal Addition'!$C$1*SIN('AC Signal Addition'!$C$8*2*PI()*$A15)</f>
        <v>-4.8916625226874851E-3</v>
      </c>
      <c r="AS15" s="49">
        <f>'Filtering Calculations'!$Z$44*'AC Signal Addition'!$C$2*SIN('AC Signal Addition'!$C$9*2*PI()*$A15)</f>
        <v>0.14102740829033755</v>
      </c>
      <c r="AT15" s="49">
        <f>'Filtering Calculations'!$Z$45*'AC Signal Addition'!$C$3*SIN('AC Signal Addition'!$C$10*2*PI()*$A15)</f>
        <v>-0.21380923480910977</v>
      </c>
      <c r="AU15" s="49">
        <f>'Filtering Calculations'!$Z$46*'AC Signal Addition'!$C$4*SIN('AC Signal Addition'!$C$11*2*PI()*$A15)</f>
        <v>-0.30428224756556105</v>
      </c>
      <c r="AV15" s="49">
        <f t="shared" si="6"/>
        <v>-0.38195573660702076</v>
      </c>
    </row>
    <row r="16" spans="1:48">
      <c r="A16" s="3">
        <f>A15+('AC Signal Addition'!$C$12/20)</f>
        <v>1.6927083333333332E-3</v>
      </c>
      <c r="B16" s="4">
        <f>'AC Signal Addition'!$C$1*SIN('AC Signal Addition'!$C$8*2*PI()*A16)</f>
        <v>-1.2539763412811684</v>
      </c>
      <c r="C16" s="4">
        <f>'AC Signal Addition'!$C$2*SIN('AC Signal Addition'!$C$9*2*PI()*A16+RADIANS('AC Signal Addition'!$C$5))</f>
        <v>0.21758411898302349</v>
      </c>
      <c r="D16" s="4">
        <f>'AC Signal Addition'!$C$3*SIN('AC Signal Addition'!$C$10*2*PI()*A16+RADIANS('AC Signal Addition'!$C$6))</f>
        <v>0.17222677223607577</v>
      </c>
      <c r="E16" s="4">
        <f>'AC Signal Addition'!$C$4*SIN('AC Signal Addition'!$C$11*2*PI()*A16+RADIANS('AC Signal Addition'!$C$7))</f>
        <v>0.54404708048062889</v>
      </c>
      <c r="F16" s="4">
        <f>B16+C16+Table4[[#This Row],[Column6]]+Table4[[#This Row],[Column5]]</f>
        <v>-0.32011836958144035</v>
      </c>
      <c r="H16" s="40">
        <f>'Filtering Calculations'!$B$41*'AC Signal Addition'!$C$1*SIN('AC Signal Addition'!$C$8*2*PI()*$A16+RADIANS('Filtering Calculations'!C54))</f>
        <v>-0.10964993173013335</v>
      </c>
      <c r="I16" s="40">
        <f>'Filtering Calculations'!$B$42*'AC Signal Addition'!$C$2*SIN('AC Signal Addition'!$C$9*2*PI()*$A16+RADIANS('AC Signal Addition'!$C$5+'Filtering Calculations'!$C$42))</f>
        <v>-5.620416518220215E-2</v>
      </c>
      <c r="J16" s="40">
        <f>'Filtering Calculations'!$B$43*'AC Signal Addition'!$C$3*SIN('AC Signal Addition'!$C$10*2*PI()*$A16+RADIANS('AC Signal Addition'!$C$6+'Filtering Calculations'!$C$43))</f>
        <v>0.19600763194941312</v>
      </c>
      <c r="K16" s="40">
        <f>'Filtering Calculations'!$B$44*'AC Signal Addition'!$C$4*SIN('AC Signal Addition'!$C$11*2*PI()*$A16+RADIANS('AC Signal Addition'!$C$7+'Filtering Calculations'!$C$44))</f>
        <v>0.34066576048045583</v>
      </c>
      <c r="L16" s="40">
        <f t="shared" si="0"/>
        <v>0.37081929551753345</v>
      </c>
      <c r="N16" s="40">
        <f>'Filtering Calculations'!$F$43*'AC Signal Addition'!$C$1*SIN('AC Signal Addition'!$C$8*2*PI()*$A16+RADIANS('Filtering Calculations'!$G$43))</f>
        <v>-1.0297680639884754</v>
      </c>
      <c r="O16" s="40">
        <f>'Filtering Calculations'!$F$44*'AC Signal Addition'!$C$2*SIN('AC Signal Addition'!$C$9*2*PI()*$A16+RADIANS('AC Signal Addition'!$C$5+'Filtering Calculations'!$G$44))</f>
        <v>0.22795840559928701</v>
      </c>
      <c r="P16" s="40">
        <f>'Filtering Calculations'!$F$45*'AC Signal Addition'!$C$3*SIN('AC Signal Addition'!$C$10*2*PI()*$A16+RADIANS('AC Signal Addition'!$C$6+'Filtering Calculations'!$G$45))</f>
        <v>-6.8885147583357842E-2</v>
      </c>
      <c r="Q16" s="40">
        <f>'Filtering Calculations'!$F$46*'AC Signal Addition'!$C$4*SIN('AC Signal Addition'!$C$11*2*PI()*$A16+RADIANS('AC Signal Addition'!$C$7+'Filtering Calculations'!$G$46))</f>
        <v>4.5546682128183018E-2</v>
      </c>
      <c r="R16" s="40">
        <f t="shared" si="1"/>
        <v>-0.8251481238443632</v>
      </c>
      <c r="T16" s="40">
        <f>'Filtering Calculations'!$J$41*'AC Signal Addition'!$C$1*SIN('AC Signal Addition'!$C$8*2*PI()*$A16+RADIANS('Filtering Calculations'!$K$41))</f>
        <v>-9.0007686003056184E-2</v>
      </c>
      <c r="U16" s="40">
        <f>'Filtering Calculations'!$J$42*'AC Signal Addition'!$C$2*SIN('AC Signal Addition'!$C$9*2*PI()*$A16+RADIANS('AC Signal Addition'!$C$5+'Filtering Calculations'!$K$42))</f>
        <v>-5.6189407773169421E-2</v>
      </c>
      <c r="V16" s="40">
        <f>'Filtering Calculations'!$J$43*'AC Signal Addition'!$C$3*SIN('AC Signal Addition'!$C$10*2*PI()*$A16+RADIANS('AC Signal Addition'!$C$6+'Filtering Calculations'!$K$43))</f>
        <v>0.19716478943965127</v>
      </c>
      <c r="W16" s="40">
        <f>'Filtering Calculations'!$J$44*'AC Signal Addition'!$C$4*SIN('AC Signal Addition'!$C$11*2*PI()*$A16+RADIANS('AC Signal Addition'!$C$7+'Filtering Calculations'!$K$44))</f>
        <v>0.34352946514784088</v>
      </c>
      <c r="X16" s="40">
        <f t="shared" si="2"/>
        <v>0.39449716081126651</v>
      </c>
      <c r="Z16" s="40">
        <f>'Filtering Calculations'!$N$43*'AC Signal Addition'!$C$1*SIN('AC Signal Addition'!$C$8*2*PI()*$A16+RADIANS('Filtering Calculations'!$O$43))</f>
        <v>-1.0040826902021556</v>
      </c>
      <c r="AA16" s="40">
        <f>'Filtering Calculations'!$N$44*'AC Signal Addition'!$C$2*SIN('AC Signal Addition'!$C$9*2*PI()*$A16+RADIANS('AC Signal Addition'!$C$5+'Filtering Calculations'!$O$44))</f>
        <v>0.21662880326591941</v>
      </c>
      <c r="AB16" s="40">
        <f>'Filtering Calculations'!$N$45*'AC Signal Addition'!$C$3*SIN('AC Signal Addition'!$C$10*2*PI()*$A16+RADIANS('AC Signal Addition'!$C$6+'Filtering Calculations'!$O$45))</f>
        <v>-6.8377069755232958E-2</v>
      </c>
      <c r="AC16" s="40">
        <f>'Filtering Calculations'!$N$46*'AC Signal Addition'!$C$4*SIN('AC Signal Addition'!$C$11*2*PI()*$A16+RADIANS('AC Signal Addition'!$C$7+'Filtering Calculations'!$O$46))</f>
        <v>3.622477685151701E-2</v>
      </c>
      <c r="AD16" s="40">
        <f t="shared" si="3"/>
        <v>-0.8196061798399521</v>
      </c>
      <c r="AF16" s="40">
        <f>'Filtering Calculations'!$S$3004*'AC Signal Addition'!$C$1*SIN('AC Signal Addition'!$C$8*2*PI()*$A16+RADIANS('Filtering Calculations'!$T$3004))</f>
        <v>-1.662828819827409E-2</v>
      </c>
      <c r="AG16" s="40">
        <f>'Filtering Calculations'!$S$3005*'AC Signal Addition'!$C$2*SIN('AC Signal Addition'!$C$9*2*PI()*$A16+RADIANS('AC Signal Addition'!$C$5+'Filtering Calculations'!$T$3004))</f>
        <v>-2.6828742818671602E-2</v>
      </c>
      <c r="AH16" s="40">
        <f>'Filtering Calculations'!$S$3006*'AC Signal Addition'!$C$3*SIN('AC Signal Addition'!$C$10*2*PI()*$A16+RADIANS('AC Signal Addition'!$C$6+'Filtering Calculations'!$T$3004))</f>
        <v>8.5077086693939145E-3</v>
      </c>
      <c r="AI16" s="40">
        <f>'Filtering Calculations'!$S$3007*'AC Signal Addition'!$C$4*SIN('AC Signal Addition'!$C$11*2*PI()*$A16+RADIANS('AC Signal Addition'!$C$7+'Filtering Calculations'!$T$3004))</f>
        <v>1.996357605323359E-3</v>
      </c>
      <c r="AJ16" s="40">
        <f t="shared" si="4"/>
        <v>-3.2952964742228412E-2</v>
      </c>
      <c r="AL16" s="49">
        <f>'Filtering Calculations'!$W$43*'AC Signal Addition'!$C$1*SIN('AC Signal Addition'!$C$8*2*PI()*$A16)</f>
        <v>-1.2539433449865804</v>
      </c>
      <c r="AM16" s="49">
        <f>'Filtering Calculations'!$W$44*'AC Signal Addition'!$C$2*SIN('AC Signal Addition'!$C$9*2*PI()*$A16)</f>
        <v>4.0061896953233506E-2</v>
      </c>
      <c r="AN16" s="49">
        <f>'Filtering Calculations'!$W$45*'AC Signal Addition'!$C$3*SIN('AC Signal Addition'!$C$10*2*PI()*$A16)</f>
        <v>3.0728045640274152E-3</v>
      </c>
      <c r="AO16" s="49">
        <f>'Filtering Calculations'!$W$46*'AC Signal Addition'!$C$4*SIN('AC Signal Addition'!$C$11*2*PI()*$A16)</f>
        <v>2.9227963317762112E-3</v>
      </c>
      <c r="AP16" s="49">
        <f t="shared" si="5"/>
        <v>-1.2078858471375433</v>
      </c>
      <c r="AR16" s="49">
        <f>'Filtering Calculations'!$Z$43*'AC Signal Addition'!$C$1*SIN('AC Signal Addition'!$C$8*2*PI()*$A16)</f>
        <v>-6.7327958572734707E-3</v>
      </c>
      <c r="AS16" s="49">
        <f>'Filtering Calculations'!$Z$44*'AC Signal Addition'!$C$2*SIN('AC Signal Addition'!$C$9*2*PI()*$A16)</f>
        <v>0.13150182397432295</v>
      </c>
      <c r="AT16" s="49">
        <f>'Filtering Calculations'!$Z$45*'AC Signal Addition'!$C$3*SIN('AC Signal Addition'!$C$10*2*PI()*$A16)</f>
        <v>0.16798883784612204</v>
      </c>
      <c r="AU16" s="49">
        <f>'Filtering Calculations'!$Z$46*'AC Signal Addition'!$C$4*SIN('AC Signal Addition'!$C$11*2*PI()*$A16)</f>
        <v>0.5417656199023253</v>
      </c>
      <c r="AV16" s="49">
        <f t="shared" si="6"/>
        <v>0.83452348586549685</v>
      </c>
    </row>
    <row r="17" spans="1:48">
      <c r="A17" s="3">
        <f>A16+('AC Signal Addition'!$C$12/20)</f>
        <v>1.8229166666666665E-3</v>
      </c>
      <c r="B17" s="4">
        <f>'AC Signal Addition'!$C$1*SIN('AC Signal Addition'!$C$8*2*PI()*A17)</f>
        <v>-1.4741376002574875</v>
      </c>
      <c r="C17" s="4">
        <f>'AC Signal Addition'!$C$2*SIN('AC Signal Addition'!$C$9*2*PI()*A17+RADIANS('AC Signal Addition'!$C$5))</f>
        <v>-0.26180660229610636</v>
      </c>
      <c r="D17" s="4">
        <f>'AC Signal Addition'!$C$3*SIN('AC Signal Addition'!$C$10*2*PI()*A17+RADIANS('AC Signal Addition'!$C$6))</f>
        <v>-0.11863186403317598</v>
      </c>
      <c r="E17" s="4">
        <f>'AC Signal Addition'!$C$4*SIN('AC Signal Addition'!$C$11*2*PI()*A17+RADIANS('AC Signal Addition'!$C$7))</f>
        <v>-0.42515574934950878</v>
      </c>
      <c r="F17" s="4">
        <f>B17+C17+Table4[[#This Row],[Column6]]+Table4[[#This Row],[Column5]]</f>
        <v>-2.2797318159362785</v>
      </c>
      <c r="H17" s="40">
        <f>'Filtering Calculations'!$B$41*'AC Signal Addition'!$C$1*SIN('AC Signal Addition'!$C$8*2*PI()*$A17+RADIANS('Filtering Calculations'!C55))</f>
        <v>-0.12890122557169773</v>
      </c>
      <c r="I17" s="40">
        <f>'Filtering Calculations'!$B$42*'AC Signal Addition'!$C$2*SIN('AC Signal Addition'!$C$9*2*PI()*$A17+RADIANS('AC Signal Addition'!$C$5+'Filtering Calculations'!$C$42))</f>
        <v>-0.12122581549230659</v>
      </c>
      <c r="J17" s="40">
        <f>'Filtering Calculations'!$B$43*'AC Signal Addition'!$C$3*SIN('AC Signal Addition'!$C$10*2*PI()*$A17+RADIANS('AC Signal Addition'!$C$6+'Filtering Calculations'!$C$43))</f>
        <v>-0.18842353780939319</v>
      </c>
      <c r="K17" s="40">
        <f>'Filtering Calculations'!$B$44*'AC Signal Addition'!$C$4*SIN('AC Signal Addition'!$C$11*2*PI()*$A17+RADIANS('AC Signal Addition'!$C$7+'Filtering Calculations'!$C$44))</f>
        <v>-6.1363288344305704E-2</v>
      </c>
      <c r="L17" s="40">
        <f t="shared" si="0"/>
        <v>-0.4999138672177032</v>
      </c>
      <c r="N17" s="40">
        <f>'Filtering Calculations'!$F$43*'AC Signal Addition'!$C$1*SIN('AC Signal Addition'!$C$8*2*PI()*$A17+RADIANS('Filtering Calculations'!$G$43))</f>
        <v>-1.3247393491609047</v>
      </c>
      <c r="O17" s="40">
        <f>'Filtering Calculations'!$F$44*'AC Signal Addition'!$C$2*SIN('AC Signal Addition'!$C$9*2*PI()*$A17+RADIANS('AC Signal Addition'!$C$5+'Filtering Calculations'!$G$44))</f>
        <v>-2.4817087843823339E-2</v>
      </c>
      <c r="P17" s="40">
        <f>'Filtering Calculations'!$F$45*'AC Signal Addition'!$C$3*SIN('AC Signal Addition'!$C$10*2*PI()*$A17+RADIANS('AC Signal Addition'!$C$6+'Filtering Calculations'!$G$45))</f>
        <v>9.2572817735533483E-2</v>
      </c>
      <c r="Q17" s="40">
        <f>'Filtering Calculations'!$F$46*'AC Signal Addition'!$C$4*SIN('AC Signal Addition'!$C$11*2*PI()*$A17+RADIANS('AC Signal Addition'!$C$7+'Filtering Calculations'!$G$46))</f>
        <v>-0.17606711610265305</v>
      </c>
      <c r="R17" s="40">
        <f t="shared" si="1"/>
        <v>-1.4330507353718478</v>
      </c>
      <c r="T17" s="40">
        <f>'Filtering Calculations'!$J$41*'AC Signal Addition'!$C$1*SIN('AC Signal Addition'!$C$8*2*PI()*$A17+RADIANS('Filtering Calculations'!$K$41))</f>
        <v>-5.3685917671881071E-2</v>
      </c>
      <c r="U17" s="40">
        <f>'Filtering Calculations'!$J$42*'AC Signal Addition'!$C$2*SIN('AC Signal Addition'!$C$9*2*PI()*$A17+RADIANS('AC Signal Addition'!$C$5+'Filtering Calculations'!$K$42))</f>
        <v>-0.1225806476067777</v>
      </c>
      <c r="V17" s="40">
        <f>'Filtering Calculations'!$J$43*'AC Signal Addition'!$C$3*SIN('AC Signal Addition'!$C$10*2*PI()*$A17+RADIANS('AC Signal Addition'!$C$6+'Filtering Calculations'!$K$43))</f>
        <v>-0.18932907133746466</v>
      </c>
      <c r="W17" s="40">
        <f>'Filtering Calculations'!$J$44*'AC Signal Addition'!$C$4*SIN('AC Signal Addition'!$C$11*2*PI()*$A17+RADIANS('AC Signal Addition'!$C$7+'Filtering Calculations'!$K$44))</f>
        <v>-6.38455834830811E-2</v>
      </c>
      <c r="X17" s="40">
        <f t="shared" si="2"/>
        <v>-0.42944122009920455</v>
      </c>
      <c r="Z17" s="40">
        <f>'Filtering Calculations'!$N$43*'AC Signal Addition'!$C$1*SIN('AC Signal Addition'!$C$8*2*PI()*$A17+RADIANS('Filtering Calculations'!$O$43))</f>
        <v>-1.304933350746533</v>
      </c>
      <c r="AA17" s="40">
        <f>'Filtering Calculations'!$N$44*'AC Signal Addition'!$C$2*SIN('AC Signal Addition'!$C$9*2*PI()*$A17+RADIANS('AC Signal Addition'!$C$5+'Filtering Calculations'!$O$44))</f>
        <v>-1.3338656010035392E-2</v>
      </c>
      <c r="AB17" s="40">
        <f>'Filtering Calculations'!$N$45*'AC Signal Addition'!$C$3*SIN('AC Signal Addition'!$C$10*2*PI()*$A17+RADIANS('AC Signal Addition'!$C$6+'Filtering Calculations'!$O$45))</f>
        <v>8.9756122358425477E-2</v>
      </c>
      <c r="AC17" s="40">
        <f>'Filtering Calculations'!$N$46*'AC Signal Addition'!$C$4*SIN('AC Signal Addition'!$C$11*2*PI()*$A17+RADIANS('AC Signal Addition'!$C$7+'Filtering Calculations'!$O$46))</f>
        <v>-0.15907412082147679</v>
      </c>
      <c r="AD17" s="40">
        <f t="shared" si="3"/>
        <v>-1.3875900052196197</v>
      </c>
      <c r="AF17" s="40">
        <f>'Filtering Calculations'!$S$3004*'AC Signal Addition'!$C$1*SIN('AC Signal Addition'!$C$8*2*PI()*$A17+RADIANS('Filtering Calculations'!$T$3004))</f>
        <v>-9.0006989487647678E-3</v>
      </c>
      <c r="AG17" s="40">
        <f>'Filtering Calculations'!$S$3005*'AC Signal Addition'!$C$2*SIN('AC Signal Addition'!$C$9*2*PI()*$A17+RADIANS('AC Signal Addition'!$C$5+'Filtering Calculations'!$T$3004))</f>
        <v>-2.2580492019661516E-2</v>
      </c>
      <c r="AH17" s="40">
        <f>'Filtering Calculations'!$S$3006*'AC Signal Addition'!$C$3*SIN('AC Signal Addition'!$C$10*2*PI()*$A17+RADIANS('AC Signal Addition'!$C$6+'Filtering Calculations'!$T$3004))</f>
        <v>-9.4109802060820102E-3</v>
      </c>
      <c r="AI17" s="40">
        <f>'Filtering Calculations'!$S$3007*'AC Signal Addition'!$C$4*SIN('AC Signal Addition'!$C$11*2*PI()*$A17+RADIANS('AC Signal Addition'!$C$7+'Filtering Calculations'!$T$3004))</f>
        <v>7.5382856481417734E-3</v>
      </c>
      <c r="AJ17" s="40">
        <f t="shared" si="4"/>
        <v>-3.3453885526366522E-2</v>
      </c>
      <c r="AL17" s="49">
        <f>'Filtering Calculations'!$W$43*'AC Signal Addition'!$C$1*SIN('AC Signal Addition'!$C$8*2*PI()*$A17)</f>
        <v>-1.4740988107868092</v>
      </c>
      <c r="AM17" s="49">
        <f>'Filtering Calculations'!$W$44*'AC Signal Addition'!$C$2*SIN('AC Signal Addition'!$C$9*2*PI()*$A17)</f>
        <v>-4.8204203376079745E-2</v>
      </c>
      <c r="AN17" s="49">
        <f>'Filtering Calculations'!$W$45*'AC Signal Addition'!$C$3*SIN('AC Signal Addition'!$C$10*2*PI()*$A17)</f>
        <v>-2.116584596618629E-3</v>
      </c>
      <c r="AO17" s="49">
        <f>'Filtering Calculations'!$W$46*'AC Signal Addition'!$C$4*SIN('AC Signal Addition'!$C$11*2*PI()*$A17)</f>
        <v>-2.2840737671719863E-3</v>
      </c>
      <c r="AP17" s="49">
        <f t="shared" si="5"/>
        <v>-1.5267036725266794</v>
      </c>
      <c r="AR17" s="49">
        <f>'Filtering Calculations'!$Z$43*'AC Signal Addition'!$C$1*SIN('AC Signal Addition'!$C$8*2*PI()*$A17)</f>
        <v>-7.9148762232024075E-3</v>
      </c>
      <c r="AS17" s="49">
        <f>'Filtering Calculations'!$Z$44*'AC Signal Addition'!$C$2*SIN('AC Signal Addition'!$C$9*2*PI()*$A17)</f>
        <v>-0.15822866986512155</v>
      </c>
      <c r="AT17" s="49">
        <f>'Filtering Calculations'!$Z$45*'AC Signal Addition'!$C$3*SIN('AC Signal Addition'!$C$10*2*PI()*$A17)</f>
        <v>-0.11571272405393178</v>
      </c>
      <c r="AU17" s="49">
        <f>'Filtering Calculations'!$Z$46*'AC Signal Addition'!$C$4*SIN('AC Signal Addition'!$C$11*2*PI()*$A17)</f>
        <v>-0.42337285938174513</v>
      </c>
      <c r="AV17" s="49">
        <f t="shared" si="6"/>
        <v>-0.70522912952400085</v>
      </c>
    </row>
    <row r="18" spans="1:48">
      <c r="A18" s="3">
        <f>A17+('AC Signal Addition'!$C$12/20)</f>
        <v>1.9531249999999998E-3</v>
      </c>
      <c r="B18" s="4">
        <f>'AC Signal Addition'!$C$1*SIN('AC Signal Addition'!$C$8*2*PI()*A18)</f>
        <v>-1.55</v>
      </c>
      <c r="C18" s="4">
        <f>'AC Signal Addition'!$C$2*SIN('AC Signal Addition'!$C$9*2*PI()*A18+RADIANS('AC Signal Addition'!$C$5))</f>
        <v>-0.18333817689647042</v>
      </c>
      <c r="D18" s="4">
        <f>'AC Signal Addition'!$C$3*SIN('AC Signal Addition'!$C$10*2*PI()*A18+RADIANS('AC Signal Addition'!$C$6))</f>
        <v>6.0477999824996874E-2</v>
      </c>
      <c r="E18" s="4">
        <f>'AC Signal Addition'!$C$4*SIN('AC Signal Addition'!$C$11*2*PI()*A18+RADIANS('AC Signal Addition'!$C$7))</f>
        <v>2.6987220880085976E-2</v>
      </c>
      <c r="F18" s="4">
        <f>B18+C18+Table4[[#This Row],[Column6]]+Table4[[#This Row],[Column5]]</f>
        <v>-1.6458729561913876</v>
      </c>
      <c r="H18" s="40">
        <f>'Filtering Calculations'!$B$41*'AC Signal Addition'!$C$1*SIN('AC Signal Addition'!$C$8*2*PI()*$A18+RADIANS('Filtering Calculations'!C56))</f>
        <v>-0.13553476934665595</v>
      </c>
      <c r="I18" s="40">
        <f>'Filtering Calculations'!$B$42*'AC Signal Addition'!$C$2*SIN('AC Signal Addition'!$C$9*2*PI()*$A18+RADIANS('AC Signal Addition'!$C$5+'Filtering Calculations'!$C$42))</f>
        <v>7.20612605355474E-2</v>
      </c>
      <c r="J18" s="40">
        <f>'Filtering Calculations'!$B$43*'AC Signal Addition'!$C$3*SIN('AC Signal Addition'!$C$10*2*PI()*$A18+RADIANS('AC Signal Addition'!$C$6+'Filtering Calculations'!$C$43))</f>
        <v>0.17359843278049547</v>
      </c>
      <c r="K18" s="40">
        <f>'Filtering Calculations'!$B$44*'AC Signal Addition'!$C$4*SIN('AC Signal Addition'!$C$11*2*PI()*$A18+RADIANS('AC Signal Addition'!$C$7+'Filtering Calculations'!$C$44))</f>
        <v>-0.25824762890749942</v>
      </c>
      <c r="L18" s="40">
        <f t="shared" si="0"/>
        <v>-0.1481227049381125</v>
      </c>
      <c r="N18" s="40">
        <f>'Filtering Calculations'!$F$43*'AC Signal Addition'!$C$1*SIN('AC Signal Addition'!$C$8*2*PI()*$A18+RADIANS('Filtering Calculations'!$G$43))</f>
        <v>-1.4900359168356838</v>
      </c>
      <c r="O18" s="40">
        <f>'Filtering Calculations'!$F$44*'AC Signal Addition'!$C$2*SIN('AC Signal Addition'!$C$9*2*PI()*$A18+RADIANS('AC Signal Addition'!$C$5+'Filtering Calculations'!$G$44))</f>
        <v>-0.22471217519255623</v>
      </c>
      <c r="P18" s="40">
        <f>'Filtering Calculations'!$F$45*'AC Signal Addition'!$C$3*SIN('AC Signal Addition'!$C$10*2*PI()*$A18+RADIANS('AC Signal Addition'!$C$6+'Filtering Calculations'!$G$45))</f>
        <v>-0.11270296641756676</v>
      </c>
      <c r="Q18" s="40">
        <f>'Filtering Calculations'!$F$46*'AC Signal Addition'!$C$4*SIN('AC Signal Addition'!$C$11*2*PI()*$A18+RADIANS('AC Signal Addition'!$C$7+'Filtering Calculations'!$G$46))</f>
        <v>0.19093221481746997</v>
      </c>
      <c r="R18" s="40">
        <f t="shared" si="1"/>
        <v>-1.6365188436283369</v>
      </c>
      <c r="T18" s="40">
        <f>'Filtering Calculations'!$J$41*'AC Signal Addition'!$C$1*SIN('AC Signal Addition'!$C$8*2*PI()*$A18+RADIANS('Filtering Calculations'!$K$41))</f>
        <v>-1.2108997667199006E-2</v>
      </c>
      <c r="U18" s="40">
        <f>'Filtering Calculations'!$J$42*'AC Signal Addition'!$C$2*SIN('AC Signal Addition'!$C$9*2*PI()*$A18+RADIANS('AC Signal Addition'!$C$5+'Filtering Calculations'!$K$42))</f>
        <v>7.2223723646250473E-2</v>
      </c>
      <c r="V18" s="40">
        <f>'Filtering Calculations'!$J$43*'AC Signal Addition'!$C$3*SIN('AC Signal Addition'!$C$10*2*PI()*$A18+RADIANS('AC Signal Addition'!$C$6+'Filtering Calculations'!$K$43))</f>
        <v>0.17421754320074551</v>
      </c>
      <c r="W18" s="40">
        <f>'Filtering Calculations'!$J$44*'AC Signal Addition'!$C$4*SIN('AC Signal Addition'!$C$11*2*PI()*$A18+RADIANS('AC Signal Addition'!$C$7+'Filtering Calculations'!$K$44))</f>
        <v>-0.25777731851684882</v>
      </c>
      <c r="X18" s="40">
        <f t="shared" si="2"/>
        <v>-2.3445049337051854E-2</v>
      </c>
      <c r="Z18" s="40">
        <f>'Filtering Calculations'!$N$43*'AC Signal Addition'!$C$1*SIN('AC Signal Addition'!$C$8*2*PI()*$A18+RADIANS('Filtering Calculations'!$O$43))</f>
        <v>-1.4780480429145646</v>
      </c>
      <c r="AA18" s="40">
        <f>'Filtering Calculations'!$N$44*'AC Signal Addition'!$C$2*SIN('AC Signal Addition'!$C$9*2*PI()*$A18+RADIANS('AC Signal Addition'!$C$5+'Filtering Calculations'!$O$44))</f>
        <v>-0.21488402358035785</v>
      </c>
      <c r="AB18" s="40">
        <f>'Filtering Calculations'!$N$45*'AC Signal Addition'!$C$3*SIN('AC Signal Addition'!$C$10*2*PI()*$A18+RADIANS('AC Signal Addition'!$C$6+'Filtering Calculations'!$O$45))</f>
        <v>-0.1076858975151969</v>
      </c>
      <c r="AC18" s="40">
        <f>'Filtering Calculations'!$N$46*'AC Signal Addition'!$C$4*SIN('AC Signal Addition'!$C$11*2*PI()*$A18+RADIANS('AC Signal Addition'!$C$7+'Filtering Calculations'!$O$46))</f>
        <v>0.17743052379264185</v>
      </c>
      <c r="AD18" s="40">
        <f t="shared" si="3"/>
        <v>-1.6231874402174773</v>
      </c>
      <c r="AF18" s="40">
        <f>'Filtering Calculations'!$S$3004*'AC Signal Addition'!$C$1*SIN('AC Signal Addition'!$C$8*2*PI()*$A18+RADIANS('Filtering Calculations'!$T$3004))</f>
        <v>-4.9205857459322985E-4</v>
      </c>
      <c r="AG18" s="40">
        <f>'Filtering Calculations'!$S$3005*'AC Signal Addition'!$C$2*SIN('AC Signal Addition'!$C$9*2*PI()*$A18+RADIANS('AC Signal Addition'!$C$5+'Filtering Calculations'!$T$3004))</f>
        <v>2.9782412493955805E-2</v>
      </c>
      <c r="AH18" s="40">
        <f>'Filtering Calculations'!$S$3006*'AC Signal Addition'!$C$3*SIN('AC Signal Addition'!$C$10*2*PI()*$A18+RADIANS('AC Signal Addition'!$C$6+'Filtering Calculations'!$T$3004))</f>
        <v>9.9525930511888665E-3</v>
      </c>
      <c r="AI18" s="40">
        <f>'Filtering Calculations'!$S$3007*'AC Signal Addition'!$C$4*SIN('AC Signal Addition'!$C$11*2*PI()*$A18+RADIANS('AC Signal Addition'!$C$7+'Filtering Calculations'!$T$3004))</f>
        <v>-1.2121164067732108E-2</v>
      </c>
      <c r="AJ18" s="40">
        <f t="shared" si="4"/>
        <v>2.712178290281933E-2</v>
      </c>
      <c r="AL18" s="49">
        <f>'Filtering Calculations'!$W$43*'AC Signal Addition'!$C$1*SIN('AC Signal Addition'!$C$8*2*PI()*$A18)</f>
        <v>-1.5499592143368837</v>
      </c>
      <c r="AM18" s="49">
        <f>'Filtering Calculations'!$W$44*'AC Signal Addition'!$C$2*SIN('AC Signal Addition'!$C$9*2*PI()*$A18)</f>
        <v>-3.375648546754996E-2</v>
      </c>
      <c r="AN18" s="49">
        <f>'Filtering Calculations'!$W$45*'AC Signal Addition'!$C$3*SIN('AC Signal Addition'!$C$10*2*PI()*$A18)</f>
        <v>1.0790254701561024E-3</v>
      </c>
      <c r="AO18" s="49">
        <f>'Filtering Calculations'!$W$46*'AC Signal Addition'!$C$4*SIN('AC Signal Addition'!$C$11*2*PI()*$A18)</f>
        <v>1.4498405197481466E-4</v>
      </c>
      <c r="AP18" s="49">
        <f t="shared" si="5"/>
        <v>-1.582491690282303</v>
      </c>
      <c r="AR18" s="49">
        <f>'Filtering Calculations'!$Z$43*'AC Signal Addition'!$C$1*SIN('AC Signal Addition'!$C$8*2*PI()*$A18)</f>
        <v>-8.3221933582189826E-3</v>
      </c>
      <c r="AS18" s="49">
        <f>'Filtering Calculations'!$Z$44*'AC Signal Addition'!$C$2*SIN('AC Signal Addition'!$C$9*2*PI()*$A18)</f>
        <v>-0.11080452368811902</v>
      </c>
      <c r="AT18" s="49">
        <f>'Filtering Calculations'!$Z$45*'AC Signal Addition'!$C$3*SIN('AC Signal Addition'!$C$10*2*PI()*$A18)</f>
        <v>5.8989835168792026E-2</v>
      </c>
      <c r="AU18" s="49">
        <f>'Filtering Calculations'!$Z$46*'AC Signal Addition'!$C$4*SIN('AC Signal Addition'!$C$11*2*PI()*$A18)</f>
        <v>2.6874050011672354E-2</v>
      </c>
      <c r="AV18" s="49">
        <f t="shared" si="6"/>
        <v>-3.3262831865873629E-2</v>
      </c>
    </row>
    <row r="19" spans="1:48">
      <c r="A19" s="3">
        <f>A18+('AC Signal Addition'!$C$12/20)</f>
        <v>2.0833333333333333E-3</v>
      </c>
      <c r="B19" s="4">
        <f>'AC Signal Addition'!$C$1*SIN('AC Signal Addition'!$C$8*2*PI()*A19)</f>
        <v>-1.4741376002574882</v>
      </c>
      <c r="C19" s="4">
        <f>'AC Signal Addition'!$C$2*SIN('AC Signal Addition'!$C$9*2*PI()*A19+RADIANS('AC Signal Addition'!$C$5))</f>
        <v>0.28578838324886441</v>
      </c>
      <c r="D19" s="4">
        <f>'AC Signal Addition'!$C$3*SIN('AC Signal Addition'!$C$10*2*PI()*A19+RADIANS('AC Signal Addition'!$C$6))</f>
        <v>1.6710352719606636E-15</v>
      </c>
      <c r="E19" s="4">
        <f>'AC Signal Addition'!$C$4*SIN('AC Signal Addition'!$C$11*2*PI()*A19+RADIANS('AC Signal Addition'!$C$7))</f>
        <v>0.38890872965259921</v>
      </c>
      <c r="F19" s="4">
        <f>B19+C19+Table4[[#This Row],[Column6]]+Table4[[#This Row],[Column5]]</f>
        <v>-0.7994404873560228</v>
      </c>
      <c r="H19" s="40">
        <f>'Filtering Calculations'!$B$41*'AC Signal Addition'!$C$1*SIN('AC Signal Addition'!$C$8*2*PI()*$A19+RADIANS('Filtering Calculations'!C57))</f>
        <v>-0.12890122557169778</v>
      </c>
      <c r="I19" s="40">
        <f>'Filtering Calculations'!$B$42*'AC Signal Addition'!$C$2*SIN('AC Signal Addition'!$C$9*2*PI()*$A19+RADIANS('AC Signal Addition'!$C$5+'Filtering Calculations'!$C$42))</f>
        <v>0.11179975162171944</v>
      </c>
      <c r="J19" s="40">
        <f>'Filtering Calculations'!$B$43*'AC Signal Addition'!$C$3*SIN('AC Signal Addition'!$C$10*2*PI()*$A19+RADIANS('AC Signal Addition'!$C$6+'Filtering Calculations'!$C$43))</f>
        <v>-0.15210203733496669</v>
      </c>
      <c r="K19" s="40">
        <f>'Filtering Calculations'!$B$44*'AC Signal Addition'!$C$4*SIN('AC Signal Addition'!$C$11*2*PI()*$A19+RADIANS('AC Signal Addition'!$C$7+'Filtering Calculations'!$C$44))</f>
        <v>0.40822030386598801</v>
      </c>
      <c r="L19" s="40">
        <f t="shared" si="0"/>
        <v>0.23901679258104297</v>
      </c>
      <c r="N19" s="40">
        <f>'Filtering Calculations'!$F$43*'AC Signal Addition'!$C$1*SIN('AC Signal Addition'!$C$8*2*PI()*$A19+RADIANS('Filtering Calculations'!$G$43))</f>
        <v>-1.5094773872798966</v>
      </c>
      <c r="O19" s="40">
        <f>'Filtering Calculations'!$F$44*'AC Signal Addition'!$C$2*SIN('AC Signal Addition'!$C$9*2*PI()*$A19+RADIANS('AC Signal Addition'!$C$5+'Filtering Calculations'!$G$44))</f>
        <v>5.421084671123487E-2</v>
      </c>
      <c r="P19" s="40">
        <f>'Filtering Calculations'!$F$45*'AC Signal Addition'!$C$3*SIN('AC Signal Addition'!$C$10*2*PI()*$A19+RADIANS('AC Signal Addition'!$C$6+'Filtering Calculations'!$G$45))</f>
        <v>0.12850200330472406</v>
      </c>
      <c r="Q19" s="40">
        <f>'Filtering Calculations'!$F$46*'AC Signal Addition'!$C$4*SIN('AC Signal Addition'!$C$11*2*PI()*$A19+RADIANS('AC Signal Addition'!$C$7+'Filtering Calculations'!$G$46))</f>
        <v>-8.037736115623903E-2</v>
      </c>
      <c r="R19" s="40">
        <f t="shared" si="1"/>
        <v>-1.4071418984201767</v>
      </c>
      <c r="T19" s="40">
        <f>'Filtering Calculations'!$J$41*'AC Signal Addition'!$C$1*SIN('AC Signal Addition'!$C$8*2*PI()*$A19+RADIANS('Filtering Calculations'!$K$41))</f>
        <v>3.0653235397496339E-2</v>
      </c>
      <c r="U19" s="40">
        <f>'Filtering Calculations'!$J$42*'AC Signal Addition'!$C$2*SIN('AC Signal Addition'!$C$9*2*PI()*$A19+RADIANS('AC Signal Addition'!$C$5+'Filtering Calculations'!$K$42))</f>
        <v>0.11313333254454165</v>
      </c>
      <c r="V19" s="40">
        <f>'Filtering Calculations'!$J$43*'AC Signal Addition'!$C$3*SIN('AC Signal Addition'!$C$10*2*PI()*$A19+RADIANS('AC Signal Addition'!$C$6+'Filtering Calculations'!$K$43))</f>
        <v>-0.15241093258114624</v>
      </c>
      <c r="W19" s="40">
        <f>'Filtering Calculations'!$J$44*'AC Signal Addition'!$C$4*SIN('AC Signal Addition'!$C$11*2*PI()*$A19+RADIANS('AC Signal Addition'!$C$7+'Filtering Calculations'!$K$44))</f>
        <v>0.41007091669596557</v>
      </c>
      <c r="X19" s="40">
        <f t="shared" si="2"/>
        <v>0.40144655205685731</v>
      </c>
      <c r="Z19" s="40">
        <f>'Filtering Calculations'!$N$43*'AC Signal Addition'!$C$1*SIN('AC Signal Addition'!$C$8*2*PI()*$A19+RADIANS('Filtering Calculations'!$O$43))</f>
        <v>-1.5064810944758578</v>
      </c>
      <c r="AA19" s="40">
        <f>'Filtering Calculations'!$N$44*'AC Signal Addition'!$C$2*SIN('AC Signal Addition'!$C$9*2*PI()*$A19+RADIANS('AC Signal Addition'!$C$5+'Filtering Calculations'!$O$44))</f>
        <v>4.1446831137474785E-2</v>
      </c>
      <c r="AB19" s="40">
        <f>'Filtering Calculations'!$N$45*'AC Signal Addition'!$C$3*SIN('AC Signal Addition'!$C$10*2*PI()*$A19+RADIANS('AC Signal Addition'!$C$6+'Filtering Calculations'!$O$45))</f>
        <v>0.12147736402140587</v>
      </c>
      <c r="AC19" s="40">
        <f>'Filtering Calculations'!$N$46*'AC Signal Addition'!$C$4*SIN('AC Signal Addition'!$C$11*2*PI()*$A19+RADIANS('AC Signal Addition'!$C$7+'Filtering Calculations'!$O$46))</f>
        <v>-7.9235993410813527E-2</v>
      </c>
      <c r="AD19" s="40">
        <f t="shared" si="3"/>
        <v>-1.4227928927277906</v>
      </c>
      <c r="AF19" s="40">
        <f>'Filtering Calculations'!$S$3004*'AC Signal Addition'!$C$1*SIN('AC Signal Addition'!$C$8*2*PI()*$A19+RADIANS('Filtering Calculations'!$T$3004))</f>
        <v>8.0647479212331962E-3</v>
      </c>
      <c r="AG19" s="40">
        <f>'Filtering Calculations'!$S$3005*'AC Signal Addition'!$C$2*SIN('AC Signal Addition'!$C$9*2*PI()*$A19+RADIANS('AC Signal Addition'!$C$5+'Filtering Calculations'!$T$3004))</f>
        <v>1.8684766073406151E-2</v>
      </c>
      <c r="AH19" s="40">
        <f>'Filtering Calculations'!$S$3006*'AC Signal Addition'!$C$3*SIN('AC Signal Addition'!$C$10*2*PI()*$A19+RADIANS('AC Signal Addition'!$C$6+'Filtering Calculations'!$T$3004))</f>
        <v>-1.011173332681701E-2</v>
      </c>
      <c r="AI19" s="40">
        <f>'Filtering Calculations'!$S$3007*'AC Signal Addition'!$C$4*SIN('AC Signal Addition'!$C$11*2*PI()*$A19+RADIANS('AC Signal Addition'!$C$7+'Filtering Calculations'!$T$3004))</f>
        <v>8.7418668975690061E-3</v>
      </c>
      <c r="AJ19" s="40">
        <f t="shared" si="4"/>
        <v>2.5379647565391343E-2</v>
      </c>
      <c r="AL19" s="49">
        <f>'Filtering Calculations'!$W$43*'AC Signal Addition'!$C$1*SIN('AC Signal Addition'!$C$8*2*PI()*$A19)</f>
        <v>-1.47409881078681</v>
      </c>
      <c r="AM19" s="49">
        <f>'Filtering Calculations'!$W$44*'AC Signal Addition'!$C$2*SIN('AC Signal Addition'!$C$9*2*PI()*$A19)</f>
        <v>5.2619762938859109E-2</v>
      </c>
      <c r="AN19" s="49">
        <f>'Filtering Calculations'!$W$45*'AC Signal Addition'!$C$3*SIN('AC Signal Addition'!$C$10*2*PI()*$A19)</f>
        <v>2.9813975746425547E-17</v>
      </c>
      <c r="AO19" s="49">
        <f>'Filtering Calculations'!$W$46*'AC Signal Addition'!$C$4*SIN('AC Signal Addition'!$C$11*2*PI()*$A19)</f>
        <v>2.0893430903446159E-3</v>
      </c>
      <c r="AP19" s="49">
        <f t="shared" si="5"/>
        <v>-1.4193897047576063</v>
      </c>
      <c r="AR19" s="49">
        <f>'Filtering Calculations'!$Z$43*'AC Signal Addition'!$C$1*SIN('AC Signal Addition'!$C$8*2*PI()*$A19)</f>
        <v>-7.9148762232024109E-3</v>
      </c>
      <c r="AS19" s="49">
        <f>'Filtering Calculations'!$Z$44*'AC Signal Addition'!$C$2*SIN('AC Signal Addition'!$C$9*2*PI()*$A19)</f>
        <v>0.17272259502923898</v>
      </c>
      <c r="AT19" s="49">
        <f>'Filtering Calculations'!$Z$45*'AC Signal Addition'!$C$3*SIN('AC Signal Addition'!$C$10*2*PI()*$A19)</f>
        <v>1.6299165901557195E-15</v>
      </c>
      <c r="AU19" s="49">
        <f>'Filtering Calculations'!$Z$46*'AC Signal Addition'!$C$4*SIN('AC Signal Addition'!$C$11*2*PI()*$A19)</f>
        <v>0.38727784150505745</v>
      </c>
      <c r="AV19" s="49">
        <f t="shared" si="6"/>
        <v>0.55208556031109568</v>
      </c>
    </row>
    <row r="20" spans="1:48">
      <c r="A20" s="3">
        <f>A19+('AC Signal Addition'!$C$12/20)</f>
        <v>2.2135416666666666E-3</v>
      </c>
      <c r="B20" s="4">
        <f>'AC Signal Addition'!$C$1*SIN('AC Signal Addition'!$C$8*2*PI()*A20)</f>
        <v>-1.2539763412811689</v>
      </c>
      <c r="C20" s="4">
        <f>'AC Signal Addition'!$C$2*SIN('AC Signal Addition'!$C$9*2*PI()*A20+RADIANS('AC Signal Addition'!$C$5))</f>
        <v>0.145955267772271</v>
      </c>
      <c r="D20" s="4">
        <f>'AC Signal Addition'!$C$3*SIN('AC Signal Addition'!$C$10*2*PI()*A20+RADIANS('AC Signal Addition'!$C$6))</f>
        <v>-6.0477999825000149E-2</v>
      </c>
      <c r="E20" s="4">
        <f>'AC Signal Addition'!$C$4*SIN('AC Signal Addition'!$C$11*2*PI()*A20+RADIANS('AC Signal Addition'!$C$7))</f>
        <v>-0.54933750091284483</v>
      </c>
      <c r="F20" s="4">
        <f>B20+C20+Table4[[#This Row],[Column6]]+Table4[[#This Row],[Column5]]</f>
        <v>-1.7178365742467427</v>
      </c>
      <c r="H20" s="40">
        <f>'Filtering Calculations'!$B$41*'AC Signal Addition'!$C$1*SIN('AC Signal Addition'!$C$8*2*PI()*$A20+RADIANS('Filtering Calculations'!C58))</f>
        <v>-0.10964993173013338</v>
      </c>
      <c r="I20" s="40">
        <f>'Filtering Calculations'!$B$42*'AC Signal Addition'!$C$2*SIN('AC Signal Addition'!$C$9*2*PI()*$A20+RADIANS('AC Signal Addition'!$C$5+'Filtering Calculations'!$C$42))</f>
        <v>-8.6685367741974301E-2</v>
      </c>
      <c r="J20" s="40">
        <f>'Filtering Calculations'!$B$43*'AC Signal Addition'!$C$3*SIN('AC Signal Addition'!$C$10*2*PI()*$A20+RADIANS('AC Signal Addition'!$C$6+'Filtering Calculations'!$C$43))</f>
        <v>0.12476044589446066</v>
      </c>
      <c r="K20" s="40">
        <f>'Filtering Calculations'!$B$44*'AC Signal Addition'!$C$4*SIN('AC Signal Addition'!$C$11*2*PI()*$A20+RADIANS('AC Signal Addition'!$C$7+'Filtering Calculations'!$C$44))</f>
        <v>-0.29004037231564972</v>
      </c>
      <c r="L20" s="40">
        <f t="shared" si="0"/>
        <v>-0.36161522589329675</v>
      </c>
      <c r="N20" s="40">
        <f>'Filtering Calculations'!$F$43*'AC Signal Addition'!$C$1*SIN('AC Signal Addition'!$C$8*2*PI()*$A20+RADIANS('Filtering Calculations'!$G$43))</f>
        <v>-1.3811606939097734</v>
      </c>
      <c r="O20" s="40">
        <f>'Filtering Calculations'!$F$44*'AC Signal Addition'!$C$2*SIN('AC Signal Addition'!$C$9*2*PI()*$A20+RADIANS('AC Signal Addition'!$C$5+'Filtering Calculations'!$G$44))</f>
        <v>0.21762105716629532</v>
      </c>
      <c r="P20" s="40">
        <f>'Filtering Calculations'!$F$45*'AC Signal Addition'!$C$3*SIN('AC Signal Addition'!$C$10*2*PI()*$A20+RADIANS('AC Signal Addition'!$C$6+'Filtering Calculations'!$G$45))</f>
        <v>-0.13936278026963472</v>
      </c>
      <c r="Q20" s="40">
        <f>'Filtering Calculations'!$F$46*'AC Signal Addition'!$C$4*SIN('AC Signal Addition'!$C$11*2*PI()*$A20+RADIANS('AC Signal Addition'!$C$7+'Filtering Calculations'!$G$46))</f>
        <v>-8.2975941514581542E-2</v>
      </c>
      <c r="R20" s="40">
        <f t="shared" si="1"/>
        <v>-1.3858783585276941</v>
      </c>
      <c r="T20" s="40">
        <f>'Filtering Calculations'!$J$41*'AC Signal Addition'!$C$1*SIN('AC Signal Addition'!$C$8*2*PI()*$A20+RADIANS('Filtering Calculations'!$K$41))</f>
        <v>7.0414916207835201E-2</v>
      </c>
      <c r="U20" s="40">
        <f>'Filtering Calculations'!$J$42*'AC Signal Addition'!$C$2*SIN('AC Signal Addition'!$C$9*2*PI()*$A20+RADIANS('AC Signal Addition'!$C$5+'Filtering Calculations'!$K$42))</f>
        <v>-8.7022271583545779E-2</v>
      </c>
      <c r="V20" s="40">
        <f>'Filtering Calculations'!$J$43*'AC Signal Addition'!$C$3*SIN('AC Signal Addition'!$C$10*2*PI()*$A20+RADIANS('AC Signal Addition'!$C$6+'Filtering Calculations'!$K$43))</f>
        <v>0.12474725529548944</v>
      </c>
      <c r="W20" s="40">
        <f>'Filtering Calculations'!$J$44*'AC Signal Addition'!$C$4*SIN('AC Signal Addition'!$C$11*2*PI()*$A20+RADIANS('AC Signal Addition'!$C$7+'Filtering Calculations'!$K$44))</f>
        <v>-0.29299627394215044</v>
      </c>
      <c r="X20" s="40">
        <f t="shared" si="2"/>
        <v>-0.18485637402237159</v>
      </c>
      <c r="Z20" s="40">
        <f>'Filtering Calculations'!$N$43*'AC Signal Addition'!$C$1*SIN('AC Signal Addition'!$C$8*2*PI()*$A20+RADIANS('Filtering Calculations'!$O$43))</f>
        <v>-1.387449280238874</v>
      </c>
      <c r="AA20" s="40">
        <f>'Filtering Calculations'!$N$44*'AC Signal Addition'!$C$2*SIN('AC Signal Addition'!$C$9*2*PI()*$A20+RADIANS('AC Signal Addition'!$C$5+'Filtering Calculations'!$O$44))</f>
        <v>0.20946251867422938</v>
      </c>
      <c r="AB20" s="40">
        <f>'Filtering Calculations'!$N$45*'AC Signal Addition'!$C$3*SIN('AC Signal Addition'!$C$10*2*PI()*$A20+RADIANS('AC Signal Addition'!$C$6+'Filtering Calculations'!$O$45))</f>
        <v>-0.130600523553563</v>
      </c>
      <c r="AC20" s="40">
        <f>'Filtering Calculations'!$N$46*'AC Signal Addition'!$C$4*SIN('AC Signal Addition'!$C$11*2*PI()*$A20+RADIANS('AC Signal Addition'!$C$7+'Filtering Calculations'!$O$46))</f>
        <v>-7.1007241950179004E-2</v>
      </c>
      <c r="AD20" s="40">
        <f t="shared" si="3"/>
        <v>-1.3795945270683867</v>
      </c>
      <c r="AF20" s="40">
        <f>'Filtering Calculations'!$S$3004*'AC Signal Addition'!$C$1*SIN('AC Signal Addition'!$C$8*2*PI()*$A20+RADIANS('Filtering Calculations'!$T$3004))</f>
        <v>1.5832120700126458E-2</v>
      </c>
      <c r="AG20" s="40">
        <f>'Filtering Calculations'!$S$3005*'AC Signal Addition'!$C$2*SIN('AC Signal Addition'!$C$9*2*PI()*$A20+RADIANS('AC Signal Addition'!$C$5+'Filtering Calculations'!$T$3004))</f>
        <v>-3.2226496834223836E-2</v>
      </c>
      <c r="AH20" s="40">
        <f>'Filtering Calculations'!$S$3006*'AC Signal Addition'!$C$3*SIN('AC Signal Addition'!$C$10*2*PI()*$A20+RADIANS('AC Signal Addition'!$C$6+'Filtering Calculations'!$T$3004))</f>
        <v>9.8822853614209741E-3</v>
      </c>
      <c r="AI20" s="40">
        <f>'Filtering Calculations'!$S$3007*'AC Signal Addition'!$C$4*SIN('AC Signal Addition'!$C$11*2*PI()*$A20+RADIANS('AC Signal Addition'!$C$7+'Filtering Calculations'!$T$3004))</f>
        <v>3.7980607344580662E-4</v>
      </c>
      <c r="AJ20" s="40">
        <f t="shared" si="4"/>
        <v>-6.132284699230597E-3</v>
      </c>
      <c r="AL20" s="49">
        <f>'Filtering Calculations'!$W$43*'AC Signal Addition'!$C$1*SIN('AC Signal Addition'!$C$8*2*PI()*$A20)</f>
        <v>-1.2539433449865807</v>
      </c>
      <c r="AM20" s="49">
        <f>'Filtering Calculations'!$W$44*'AC Signal Addition'!$C$2*SIN('AC Signal Addition'!$C$9*2*PI()*$A20)</f>
        <v>2.6873491156450355E-2</v>
      </c>
      <c r="AN20" s="49">
        <f>'Filtering Calculations'!$W$45*'AC Signal Addition'!$C$3*SIN('AC Signal Addition'!$C$10*2*PI()*$A20)</f>
        <v>-1.0790254701561609E-3</v>
      </c>
      <c r="AO20" s="49">
        <f>'Filtering Calculations'!$W$46*'AC Signal Addition'!$C$4*SIN('AC Signal Addition'!$C$11*2*PI()*$A20)</f>
        <v>-2.9512181761121364E-3</v>
      </c>
      <c r="AP20" s="49">
        <f t="shared" si="5"/>
        <v>-1.2311000974763988</v>
      </c>
      <c r="AR20" s="49">
        <f>'Filtering Calculations'!$Z$43*'AC Signal Addition'!$C$1*SIN('AC Signal Addition'!$C$8*2*PI()*$A20)</f>
        <v>-6.7327958572734724E-3</v>
      </c>
      <c r="AS20" s="49">
        <f>'Filtering Calculations'!$Z$44*'AC Signal Addition'!$C$2*SIN('AC Signal Addition'!$C$9*2*PI()*$A20)</f>
        <v>8.8211327280792354E-2</v>
      </c>
      <c r="AT20" s="49">
        <f>'Filtering Calculations'!$Z$45*'AC Signal Addition'!$C$3*SIN('AC Signal Addition'!$C$10*2*PI()*$A20)</f>
        <v>-5.8989835168795225E-2</v>
      </c>
      <c r="AU20" s="49">
        <f>'Filtering Calculations'!$Z$46*'AC Signal Addition'!$C$4*SIN('AC Signal Addition'!$C$11*2*PI()*$A20)</f>
        <v>-0.54703385496476031</v>
      </c>
      <c r="AV20" s="49">
        <f t="shared" si="6"/>
        <v>-0.52454515871003671</v>
      </c>
    </row>
    <row r="21" spans="1:48">
      <c r="A21" s="3">
        <f>A20+('AC Signal Addition'!$C$12/20)</f>
        <v>2.3437499999999999E-3</v>
      </c>
      <c r="B21" s="4">
        <f>'AC Signal Addition'!$C$1*SIN('AC Signal Addition'!$C$8*2*PI()*A21)</f>
        <v>-0.91106714105333375</v>
      </c>
      <c r="C21" s="4">
        <f>'AC Signal Addition'!$C$2*SIN('AC Signal Addition'!$C$9*2*PI()*A21+RADIANS('AC Signal Addition'!$C$5))</f>
        <v>-0.30488024572872396</v>
      </c>
      <c r="D21" s="4">
        <f>'AC Signal Addition'!$C$3*SIN('AC Signal Addition'!$C$10*2*PI()*A21+RADIANS('AC Signal Addition'!$C$6))</f>
        <v>0.11863186403317905</v>
      </c>
      <c r="E21" s="4">
        <f>'AC Signal Addition'!$C$4*SIN('AC Signal Addition'!$C$11*2*PI()*A21+RADIANS('AC Signal Addition'!$C$7))</f>
        <v>0.3489163062900083</v>
      </c>
      <c r="F21" s="4">
        <f>B21+C21+Table4[[#This Row],[Column6]]+Table4[[#This Row],[Column5]]</f>
        <v>-0.74839921645887064</v>
      </c>
      <c r="H21" s="40">
        <f>'Filtering Calculations'!$B$41*'AC Signal Addition'!$C$1*SIN('AC Signal Addition'!$C$8*2*PI()*$A21+RADIANS('Filtering Calculations'!C59))</f>
        <v>-7.9665338594826357E-2</v>
      </c>
      <c r="I21" s="40">
        <f>'Filtering Calculations'!$B$42*'AC Signal Addition'!$C$2*SIN('AC Signal Addition'!$C$9*2*PI()*$A21+RADIANS('AC Signal Addition'!$C$5+'Filtering Calculations'!$C$42))</f>
        <v>-0.10046076300413807</v>
      </c>
      <c r="J21" s="40">
        <f>'Filtering Calculations'!$B$43*'AC Signal Addition'!$C$3*SIN('AC Signal Addition'!$C$10*2*PI()*$A21+RADIANS('AC Signal Addition'!$C$6+'Filtering Calculations'!$C$43))</f>
        <v>-9.2624380484693555E-2</v>
      </c>
      <c r="K21" s="40">
        <f>'Filtering Calculations'!$B$44*'AC Signal Addition'!$C$4*SIN('AC Signal Addition'!$C$11*2*PI()*$A21+RADIANS('AC Signal Addition'!$C$7+'Filtering Calculations'!$C$44))</f>
        <v>-1.8661885274509168E-2</v>
      </c>
      <c r="L21" s="40">
        <f t="shared" si="0"/>
        <v>-0.29141236735816717</v>
      </c>
      <c r="N21" s="40">
        <f>'Filtering Calculations'!$F$43*'AC Signal Addition'!$C$1*SIN('AC Signal Addition'!$C$8*2*PI()*$A21+RADIANS('Filtering Calculations'!$G$43))</f>
        <v>-1.1176463687073555</v>
      </c>
      <c r="O21" s="40">
        <f>'Filtering Calculations'!$F$44*'AC Signal Addition'!$C$2*SIN('AC Signal Addition'!$C$9*2*PI()*$A21+RADIANS('AC Signal Addition'!$C$5+'Filtering Calculations'!$G$44))</f>
        <v>-8.2677042961329383E-2</v>
      </c>
      <c r="P21" s="40">
        <f>'Filtering Calculations'!$F$45*'AC Signal Addition'!$C$3*SIN('AC Signal Addition'!$C$10*2*PI()*$A21+RADIANS('AC Signal Addition'!$C$6+'Filtering Calculations'!$G$45))</f>
        <v>0.14486792374433122</v>
      </c>
      <c r="Q21" s="40">
        <f>'Filtering Calculations'!$F$46*'AC Signal Addition'!$C$4*SIN('AC Signal Addition'!$C$11*2*PI()*$A21+RADIANS('AC Signal Addition'!$C$7+'Filtering Calculations'!$G$46))</f>
        <v>0.19182383427819552</v>
      </c>
      <c r="R21" s="40">
        <f t="shared" si="1"/>
        <v>-0.86363165364615813</v>
      </c>
      <c r="T21" s="40">
        <f>'Filtering Calculations'!$J$41*'AC Signal Addition'!$C$1*SIN('AC Signal Addition'!$C$8*2*PI()*$A21+RADIANS('Filtering Calculations'!$K$41))</f>
        <v>0.10328389441018143</v>
      </c>
      <c r="U21" s="40">
        <f>'Filtering Calculations'!$J$42*'AC Signal Addition'!$C$2*SIN('AC Signal Addition'!$C$9*2*PI()*$A21+RADIANS('AC Signal Addition'!$C$5+'Filtering Calculations'!$K$42))</f>
        <v>-0.10175027479598342</v>
      </c>
      <c r="V21" s="40">
        <f>'Filtering Calculations'!$J$43*'AC Signal Addition'!$C$3*SIN('AC Signal Addition'!$C$10*2*PI()*$A21+RADIANS('AC Signal Addition'!$C$6+'Filtering Calculations'!$K$43))</f>
        <v>-9.2289610947892703E-2</v>
      </c>
      <c r="W21" s="40">
        <f>'Filtering Calculations'!$J$44*'AC Signal Addition'!$C$4*SIN('AC Signal Addition'!$C$11*2*PI()*$A21+RADIANS('AC Signal Addition'!$C$7+'Filtering Calculations'!$K$44))</f>
        <v>-1.6542373690639847E-2</v>
      </c>
      <c r="X21" s="40">
        <f t="shared" si="2"/>
        <v>-0.10729836502433454</v>
      </c>
      <c r="Z21" s="40">
        <f>'Filtering Calculations'!$N$43*'AC Signal Addition'!$C$1*SIN('AC Signal Addition'!$C$8*2*PI()*$A21+RADIANS('Filtering Calculations'!$O$43))</f>
        <v>-1.1326042635245455</v>
      </c>
      <c r="AA21" s="40">
        <f>'Filtering Calculations'!$N$44*'AC Signal Addition'!$C$2*SIN('AC Signal Addition'!$C$9*2*PI()*$A21+RADIANS('AC Signal Addition'!$C$5+'Filtering Calculations'!$O$44))</f>
        <v>-6.8845839492917948E-2</v>
      </c>
      <c r="AB21" s="40">
        <f>'Filtering Calculations'!$N$45*'AC Signal Addition'!$C$3*SIN('AC Signal Addition'!$C$10*2*PI()*$A21+RADIANS('AC Signal Addition'!$C$6+'Filtering Calculations'!$O$45))</f>
        <v>0.13470477820717436</v>
      </c>
      <c r="AC21" s="40">
        <f>'Filtering Calculations'!$N$46*'AC Signal Addition'!$C$4*SIN('AC Signal Addition'!$C$11*2*PI()*$A21+RADIANS('AC Signal Addition'!$C$7+'Filtering Calculations'!$O$46))</f>
        <v>0.17460709179207634</v>
      </c>
      <c r="AD21" s="40">
        <f t="shared" si="3"/>
        <v>-0.8921382330182126</v>
      </c>
      <c r="AF21" s="40">
        <f>'Filtering Calculations'!$S$3004*'AC Signal Addition'!$C$1*SIN('AC Signal Addition'!$C$8*2*PI()*$A21+RADIANS('Filtering Calculations'!$T$3004))</f>
        <v>2.2049735196020118E-2</v>
      </c>
      <c r="AG21" s="40">
        <f>'Filtering Calculations'!$S$3005*'AC Signal Addition'!$C$2*SIN('AC Signal Addition'!$C$9*2*PI()*$A21+RADIANS('AC Signal Addition'!$C$5+'Filtering Calculations'!$T$3004))</f>
        <v>-1.4469338599239172E-2</v>
      </c>
      <c r="AH21" s="40">
        <f>'Filtering Calculations'!$S$3006*'AC Signal Addition'!$C$3*SIN('AC Signal Addition'!$C$10*2*PI()*$A21+RADIANS('AC Signal Addition'!$C$6+'Filtering Calculations'!$T$3004))</f>
        <v>-9.2730667116349957E-3</v>
      </c>
      <c r="AI21" s="40">
        <f>'Filtering Calculations'!$S$3007*'AC Signal Addition'!$C$4*SIN('AC Signal Addition'!$C$11*2*PI()*$A21+RADIANS('AC Signal Addition'!$C$7+'Filtering Calculations'!$T$3004))</f>
        <v>-9.2519912370245226E-3</v>
      </c>
      <c r="AJ21" s="40">
        <f t="shared" si="4"/>
        <v>-1.0944661351878573E-2</v>
      </c>
      <c r="AL21" s="49">
        <f>'Filtering Calculations'!$W$43*'AC Signal Addition'!$C$1*SIN('AC Signal Addition'!$C$8*2*PI()*$A21)</f>
        <v>-0.91104316784204897</v>
      </c>
      <c r="AM21" s="49">
        <f>'Filtering Calculations'!$W$44*'AC Signal Addition'!$C$2*SIN('AC Signal Addition'!$C$9*2*PI()*$A21)</f>
        <v>-5.6134983768799898E-2</v>
      </c>
      <c r="AN21" s="49">
        <f>'Filtering Calculations'!$W$45*'AC Signal Addition'!$C$3*SIN('AC Signal Addition'!$C$10*2*PI()*$A21)</f>
        <v>2.1165845966186836E-3</v>
      </c>
      <c r="AO21" s="49">
        <f>'Filtering Calculations'!$W$46*'AC Signal Addition'!$C$4*SIN('AC Signal Addition'!$C$11*2*PI()*$A21)</f>
        <v>1.8744908974061708E-3</v>
      </c>
      <c r="AP21" s="49">
        <f t="shared" si="5"/>
        <v>-0.96318707611682397</v>
      </c>
      <c r="AR21" s="49">
        <f>'Filtering Calculations'!$Z$43*'AC Signal Addition'!$C$1*SIN('AC Signal Addition'!$C$8*2*PI()*$A21)</f>
        <v>-4.8916625226874911E-3</v>
      </c>
      <c r="AS21" s="49">
        <f>'Filtering Calculations'!$Z$44*'AC Signal Addition'!$C$2*SIN('AC Signal Addition'!$C$9*2*PI()*$A21)</f>
        <v>-0.18426118870465494</v>
      </c>
      <c r="AT21" s="49">
        <f>'Filtering Calculations'!$Z$45*'AC Signal Addition'!$C$3*SIN('AC Signal Addition'!$C$10*2*PI()*$A21)</f>
        <v>0.11571272405393479</v>
      </c>
      <c r="AU21" s="49">
        <f>'Filtering Calculations'!$Z$46*'AC Signal Addition'!$C$4*SIN('AC Signal Addition'!$C$11*2*PI()*$A21)</f>
        <v>0.34745312630708347</v>
      </c>
      <c r="AV21" s="49">
        <f t="shared" si="6"/>
        <v>0.27401299913367583</v>
      </c>
    </row>
    <row r="22" spans="1:48">
      <c r="A22" s="3">
        <f>A21+('AC Signal Addition'!$C$12/20)</f>
        <v>2.4739583333333332E-3</v>
      </c>
      <c r="B22" s="4">
        <f>'AC Signal Addition'!$C$1*SIN('AC Signal Addition'!$C$8*2*PI()*A22)</f>
        <v>-0.47897634128116884</v>
      </c>
      <c r="C22" s="4">
        <f>'AC Signal Addition'!$C$2*SIN('AC Signal Addition'!$C$9*2*PI()*A22+RADIANS('AC Signal Addition'!$C$5))</f>
        <v>-0.10607502355004483</v>
      </c>
      <c r="D22" s="4">
        <f>'AC Signal Addition'!$C$3*SIN('AC Signal Addition'!$C$10*2*PI()*A22+RADIANS('AC Signal Addition'!$C$6))</f>
        <v>-0.17222677223607857</v>
      </c>
      <c r="E22" s="4">
        <f>'AC Signal Addition'!$C$4*SIN('AC Signal Addition'!$C$11*2*PI()*A22+RADIANS('AC Signal Addition'!$C$7))</f>
        <v>8.0701760950448065E-2</v>
      </c>
      <c r="F22" s="4">
        <f>B22+C22+Table4[[#This Row],[Column6]]+Table4[[#This Row],[Column5]]</f>
        <v>-0.67657637611684418</v>
      </c>
      <c r="H22" s="40">
        <f>'Filtering Calculations'!$B$41*'AC Signal Addition'!$C$1*SIN('AC Signal Addition'!$C$8*2*PI()*$A22+RADIANS('Filtering Calculations'!C60))</f>
        <v>-4.1882547056805407E-2</v>
      </c>
      <c r="I22" s="40">
        <f>'Filtering Calculations'!$B$42*'AC Signal Addition'!$C$2*SIN('AC Signal Addition'!$C$9*2*PI()*$A22+RADIANS('AC Signal Addition'!$C$5+'Filtering Calculations'!$C$42))</f>
        <v>9.9826264272611154E-2</v>
      </c>
      <c r="J22" s="40">
        <f>'Filtering Calculations'!$B$43*'AC Signal Addition'!$C$3*SIN('AC Signal Addition'!$C$10*2*PI()*$A22+RADIANS('AC Signal Addition'!$C$6+'Filtering Calculations'!$C$43))</f>
        <v>5.6928812077250618E-2</v>
      </c>
      <c r="K22" s="40">
        <f>'Filtering Calculations'!$B$44*'AC Signal Addition'!$C$4*SIN('AC Signal Addition'!$C$11*2*PI()*$A22+RADIANS('AC Signal Addition'!$C$7+'Filtering Calculations'!$C$44))</f>
        <v>0.31510548465650234</v>
      </c>
      <c r="L22" s="40">
        <f t="shared" si="0"/>
        <v>0.4299780139495587</v>
      </c>
      <c r="N22" s="40">
        <f>'Filtering Calculations'!$F$43*'AC Signal Addition'!$C$1*SIN('AC Signal Addition'!$C$8*2*PI()*$A22+RADIANS('Filtering Calculations'!$G$43))</f>
        <v>-0.74472902983571898</v>
      </c>
      <c r="O22" s="40">
        <f>'Filtering Calculations'!$F$44*'AC Signal Addition'!$C$2*SIN('AC Signal Addition'!$C$9*2*PI()*$A22+RADIANS('AC Signal Addition'!$C$5+'Filtering Calculations'!$G$44))</f>
        <v>-0.2068063825159637</v>
      </c>
      <c r="P22" s="40">
        <f>'Filtering Calculations'!$F$45*'AC Signal Addition'!$C$3*SIN('AC Signal Addition'!$C$10*2*PI()*$A22+RADIANS('AC Signal Addition'!$C$6+'Filtering Calculations'!$G$45))</f>
        <v>-0.14480587415240051</v>
      </c>
      <c r="Q22" s="40">
        <f>'Filtering Calculations'!$F$46*'AC Signal Addition'!$C$4*SIN('AC Signal Addition'!$C$11*2*PI()*$A22+RADIANS('AC Signal Addition'!$C$7+'Filtering Calculations'!$G$46))</f>
        <v>-0.1746660858106461</v>
      </c>
      <c r="R22" s="40">
        <f t="shared" si="1"/>
        <v>-1.2710073723147293</v>
      </c>
      <c r="T22" s="40">
        <f>'Filtering Calculations'!$J$41*'AC Signal Addition'!$C$1*SIN('AC Signal Addition'!$C$8*2*PI()*$A22+RADIANS('Filtering Calculations'!$K$41))</f>
        <v>0.12604272540645209</v>
      </c>
      <c r="U22" s="40">
        <f>'Filtering Calculations'!$J$42*'AC Signal Addition'!$C$2*SIN('AC Signal Addition'!$C$9*2*PI()*$A22+RADIANS('AC Signal Addition'!$C$5+'Filtering Calculations'!$K$42))</f>
        <v>0.10033184432691365</v>
      </c>
      <c r="V22" s="40">
        <f>'Filtering Calculations'!$J$43*'AC Signal Addition'!$C$3*SIN('AC Signal Addition'!$C$10*2*PI()*$A22+RADIANS('AC Signal Addition'!$C$6+'Filtering Calculations'!$K$43))</f>
        <v>5.6285328608178427E-2</v>
      </c>
      <c r="W22" s="40">
        <f>'Filtering Calculations'!$J$44*'AC Signal Addition'!$C$4*SIN('AC Signal Addition'!$C$11*2*PI()*$A22+RADIANS('AC Signal Addition'!$C$7+'Filtering Calculations'!$K$44))</f>
        <v>0.31521463231490421</v>
      </c>
      <c r="X22" s="40">
        <f t="shared" si="2"/>
        <v>0.59787453065644836</v>
      </c>
      <c r="Z22" s="40">
        <f>'Filtering Calculations'!$N$43*'AC Signal Addition'!$C$1*SIN('AC Signal Addition'!$C$8*2*PI()*$A22+RADIANS('Filtering Calculations'!$O$43))</f>
        <v>-0.76689205017851092</v>
      </c>
      <c r="AA22" s="40">
        <f>'Filtering Calculations'!$N$44*'AC Signal Addition'!$C$2*SIN('AC Signal Addition'!$C$9*2*PI()*$A22+RADIANS('AC Signal Addition'!$C$5+'Filtering Calculations'!$O$44))</f>
        <v>-0.20045705199960351</v>
      </c>
      <c r="AB22" s="40">
        <f>'Filtering Calculations'!$N$45*'AC Signal Addition'!$C$3*SIN('AC Signal Addition'!$C$10*2*PI()*$A22+RADIANS('AC Signal Addition'!$C$6+'Filtering Calculations'!$O$45))</f>
        <v>-0.13363240377759378</v>
      </c>
      <c r="AC22" s="40">
        <f>'Filtering Calculations'!$N$46*'AC Signal Addition'!$C$4*SIN('AC Signal Addition'!$C$11*2*PI()*$A22+RADIANS('AC Signal Addition'!$C$7+'Filtering Calculations'!$O$46))</f>
        <v>-0.16351067019535032</v>
      </c>
      <c r="AD22" s="40">
        <f t="shared" si="3"/>
        <v>-1.2644921761510586</v>
      </c>
      <c r="AF22" s="40">
        <f>'Filtering Calculations'!$S$3004*'AC Signal Addition'!$C$1*SIN('AC Signal Addition'!$C$8*2*PI()*$A22+RADIANS('Filtering Calculations'!$T$3004))</f>
        <v>2.6108967981388599E-2</v>
      </c>
      <c r="AG22" s="40">
        <f>'Filtering Calculations'!$S$3005*'AC Signal Addition'!$C$2*SIN('AC Signal Addition'!$C$9*2*PI()*$A22+RADIANS('AC Signal Addition'!$C$5+'Filtering Calculations'!$T$3004))</f>
        <v>3.4119176878785303E-2</v>
      </c>
      <c r="AH22" s="40">
        <f>'Filtering Calculations'!$S$3006*'AC Signal Addition'!$C$3*SIN('AC Signal Addition'!$C$10*2*PI()*$A22+RADIANS('AC Signal Addition'!$C$6+'Filtering Calculations'!$T$3004))</f>
        <v>8.3074893085165972E-3</v>
      </c>
      <c r="AI22" s="40">
        <f>'Filtering Calculations'!$S$3007*'AC Signal Addition'!$C$4*SIN('AC Signal Addition'!$C$11*2*PI()*$A22+RADIANS('AC Signal Addition'!$C$7+'Filtering Calculations'!$T$3004))</f>
        <v>1.2046709057334208E-2</v>
      </c>
      <c r="AJ22" s="40">
        <f t="shared" si="4"/>
        <v>8.0582343226024714E-2</v>
      </c>
      <c r="AL22" s="49">
        <f>'Filtering Calculations'!$W$43*'AC Signal Addition'!$C$1*SIN('AC Signal Addition'!$C$8*2*PI()*$A22)</f>
        <v>-0.478963737818139</v>
      </c>
      <c r="AM22" s="49">
        <f>'Filtering Calculations'!$W$44*'AC Signal Addition'!$C$2*SIN('AC Signal Addition'!$C$9*2*PI()*$A22)</f>
        <v>-1.9530683960924906E-2</v>
      </c>
      <c r="AN22" s="49">
        <f>'Filtering Calculations'!$W$45*'AC Signal Addition'!$C$3*SIN('AC Signal Addition'!$C$10*2*PI()*$A22)</f>
        <v>-3.0728045640274651E-3</v>
      </c>
      <c r="AO22" s="49">
        <f>'Filtering Calculations'!$W$46*'AC Signal Addition'!$C$4*SIN('AC Signal Addition'!$C$11*2*PI()*$A22)</f>
        <v>4.3355588024747936E-4</v>
      </c>
      <c r="AP22" s="49">
        <f t="shared" si="5"/>
        <v>-0.50113367046284385</v>
      </c>
      <c r="AR22" s="49">
        <f>'Filtering Calculations'!$Z$43*'AC Signal Addition'!$C$1*SIN('AC Signal Addition'!$C$8*2*PI()*$A22)</f>
        <v>-2.5716991781639816E-3</v>
      </c>
      <c r="AS22" s="49">
        <f>'Filtering Calculations'!$Z$44*'AC Signal Addition'!$C$2*SIN('AC Signal Addition'!$C$9*2*PI()*$A22)</f>
        <v>-6.4108810606892233E-2</v>
      </c>
      <c r="AT22" s="49">
        <f>'Filtering Calculations'!$Z$45*'AC Signal Addition'!$C$3*SIN('AC Signal Addition'!$C$10*2*PI()*$A22)</f>
        <v>-0.16798883784612476</v>
      </c>
      <c r="AU22" s="49">
        <f>'Filtering Calculations'!$Z$46*'AC Signal Addition'!$C$4*SIN('AC Signal Addition'!$C$11*2*PI()*$A22)</f>
        <v>8.0363338242535595E-2</v>
      </c>
      <c r="AV22" s="49">
        <f t="shared" si="6"/>
        <v>-0.15430600938864536</v>
      </c>
    </row>
    <row r="23" spans="1:48">
      <c r="A23" s="3">
        <f>A22+('AC Signal Addition'!$C$12/20)</f>
        <v>2.6041666666666665E-3</v>
      </c>
      <c r="B23" s="4">
        <f>'AC Signal Addition'!$C$1*SIN('AC Signal Addition'!$C$8*2*PI()*A23)</f>
        <v>-3.797960210216722E-16</v>
      </c>
      <c r="C23" s="4">
        <f>'AC Signal Addition'!$C$2*SIN('AC Signal Addition'!$C$9*2*PI()*A23+RADIANS('AC Signal Addition'!$C$5))</f>
        <v>0.31875552267539187</v>
      </c>
      <c r="D23" s="4">
        <f>'AC Signal Addition'!$C$3*SIN('AC Signal Addition'!$C$10*2*PI()*A23+RADIANS('AC Signal Addition'!$C$6))</f>
        <v>0.21920310216783043</v>
      </c>
      <c r="E23" s="4">
        <f>'AC Signal Addition'!$C$4*SIN('AC Signal Addition'!$C$11*2*PI()*A23+RADIANS('AC Signal Addition'!$C$7))</f>
        <v>-0.45730828676639684</v>
      </c>
      <c r="F23" s="4">
        <f>B23+C23+Table4[[#This Row],[Column6]]+Table4[[#This Row],[Column5]]</f>
        <v>8.0650338076825034E-2</v>
      </c>
      <c r="H23" s="40">
        <f>'Filtering Calculations'!$B$41*'AC Signal Addition'!$C$1*SIN('AC Signal Addition'!$C$8*2*PI()*$A23+RADIANS('Filtering Calculations'!C61))</f>
        <v>-3.3210042650290347E-17</v>
      </c>
      <c r="I23" s="40">
        <f>'Filtering Calculations'!$B$42*'AC Signal Addition'!$C$2*SIN('AC Signal Addition'!$C$9*2*PI()*$A23+RADIANS('AC Signal Addition'!$C$5+'Filtering Calculations'!$C$42))</f>
        <v>8.7402862878570062E-2</v>
      </c>
      <c r="J23" s="40">
        <f>'Filtering Calculations'!$B$43*'AC Signal Addition'!$C$3*SIN('AC Signal Addition'!$C$10*2*PI()*$A23+RADIANS('AC Signal Addition'!$C$6+'Filtering Calculations'!$C$43))</f>
        <v>-1.9045501347725872E-2</v>
      </c>
      <c r="K23" s="40">
        <f>'Filtering Calculations'!$B$44*'AC Signal Addition'!$C$4*SIN('AC Signal Addition'!$C$11*2*PI()*$A23+RADIANS('AC Signal Addition'!$C$7+'Filtering Calculations'!$C$44))</f>
        <v>-0.40456193461045664</v>
      </c>
      <c r="L23" s="40">
        <f t="shared" si="0"/>
        <v>-0.33620457307961249</v>
      </c>
      <c r="N23" s="40">
        <f>'Filtering Calculations'!$F$43*'AC Signal Addition'!$C$1*SIN('AC Signal Addition'!$C$8*2*PI()*$A23+RADIANS('Filtering Calculations'!$G$43))</f>
        <v>-0.29891242469150137</v>
      </c>
      <c r="O23" s="40">
        <f>'Filtering Calculations'!$F$44*'AC Signal Addition'!$C$2*SIN('AC Signal Addition'!$C$9*2*PI()*$A23+RADIANS('AC Signal Addition'!$C$5+'Filtering Calculations'!$G$44))</f>
        <v>0.10972861208394874</v>
      </c>
      <c r="P23" s="40">
        <f>'Filtering Calculations'!$F$45*'AC Signal Addition'!$C$3*SIN('AC Signal Addition'!$C$10*2*PI()*$A23+RADIANS('AC Signal Addition'!$C$6+'Filtering Calculations'!$G$45))</f>
        <v>0.13917901602486296</v>
      </c>
      <c r="Q23" s="40">
        <f>'Filtering Calculations'!$F$46*'AC Signal Addition'!$C$4*SIN('AC Signal Addition'!$C$11*2*PI()*$A23+RADIANS('AC Signal Addition'!$C$7+'Filtering Calculations'!$G$46))</f>
        <v>4.2773313790240901E-2</v>
      </c>
      <c r="R23" s="40">
        <f t="shared" si="1"/>
        <v>-7.2314827924487637E-3</v>
      </c>
      <c r="T23" s="40">
        <f>'Filtering Calculations'!$J$41*'AC Signal Addition'!$C$1*SIN('AC Signal Addition'!$C$8*2*PI()*$A23+RADIANS('Filtering Calculations'!$K$41))</f>
        <v>0.13646361624863249</v>
      </c>
      <c r="U23" s="40">
        <f>'Filtering Calculations'!$J$42*'AC Signal Addition'!$C$2*SIN('AC Signal Addition'!$C$9*2*PI()*$A23+RADIANS('AC Signal Addition'!$C$5+'Filtering Calculations'!$K$42))</f>
        <v>8.8626241635160613E-2</v>
      </c>
      <c r="V23" s="40">
        <f>'Filtering Calculations'!$J$43*'AC Signal Addition'!$C$3*SIN('AC Signal Addition'!$C$10*2*PI()*$A23+RADIANS('AC Signal Addition'!$C$6+'Filtering Calculations'!$K$43))</f>
        <v>-1.8118032655229134E-2</v>
      </c>
      <c r="W23" s="40">
        <f>'Filtering Calculations'!$J$44*'AC Signal Addition'!$C$4*SIN('AC Signal Addition'!$C$11*2*PI()*$A23+RADIANS('AC Signal Addition'!$C$7+'Filtering Calculations'!$K$44))</f>
        <v>-0.40682804436912673</v>
      </c>
      <c r="X23" s="40">
        <f t="shared" si="2"/>
        <v>-0.19985621914056276</v>
      </c>
      <c r="Z23" s="40">
        <f>'Filtering Calculations'!$N$43*'AC Signal Addition'!$C$1*SIN('AC Signal Addition'!$C$8*2*PI()*$A23+RADIANS('Filtering Calculations'!$O$43))</f>
        <v>-0.32611109970989977</v>
      </c>
      <c r="AA23" s="40">
        <f>'Filtering Calculations'!$N$44*'AC Signal Addition'!$C$2*SIN('AC Signal Addition'!$C$9*2*PI()*$A23+RADIANS('AC Signal Addition'!$C$5+'Filtering Calculations'!$O$44))</f>
        <v>9.5066876446964516E-2</v>
      </c>
      <c r="AB23" s="40">
        <f>'Filtering Calculations'!$N$45*'AC Signal Addition'!$C$3*SIN('AC Signal Addition'!$C$10*2*PI()*$A23+RADIANS('AC Signal Addition'!$C$6+'Filtering Calculations'!$O$45))</f>
        <v>0.12742461101275587</v>
      </c>
      <c r="AC23" s="40">
        <f>'Filtering Calculations'!$N$46*'AC Signal Addition'!$C$4*SIN('AC Signal Addition'!$C$11*2*PI()*$A23+RADIANS('AC Signal Addition'!$C$7+'Filtering Calculations'!$O$46))</f>
        <v>4.5007017773374715E-2</v>
      </c>
      <c r="AD23" s="40">
        <f t="shared" si="3"/>
        <v>-5.8612594476804662E-2</v>
      </c>
      <c r="AF23" s="40">
        <f>'Filtering Calculations'!$S$3004*'AC Signal Addition'!$C$1*SIN('AC Signal Addition'!$C$8*2*PI()*$A23+RADIANS('Filtering Calculations'!$T$3004))</f>
        <v>2.7612473068862178E-2</v>
      </c>
      <c r="AG23" s="40">
        <f>'Filtering Calculations'!$S$3005*'AC Signal Addition'!$C$2*SIN('AC Signal Addition'!$C$9*2*PI()*$A23+RADIANS('AC Signal Addition'!$C$5+'Filtering Calculations'!$T$3004))</f>
        <v>1.0006336729980549E-2</v>
      </c>
      <c r="AH23" s="40">
        <f>'Filtering Calculations'!$S$3006*'AC Signal Addition'!$C$3*SIN('AC Signal Addition'!$C$10*2*PI()*$A23+RADIANS('AC Signal Addition'!$C$6+'Filtering Calculations'!$T$3004))</f>
        <v>-7.0226597501656255E-3</v>
      </c>
      <c r="AI23" s="40">
        <f>'Filtering Calculations'!$S$3007*'AC Signal Addition'!$C$4*SIN('AC Signal Addition'!$C$11*2*PI()*$A23+RADIANS('AC Signal Addition'!$C$7+'Filtering Calculations'!$T$3004))</f>
        <v>-6.9281594507544552E-3</v>
      </c>
      <c r="AJ23" s="40">
        <f t="shared" si="4"/>
        <v>2.3667990597922652E-2</v>
      </c>
      <c r="AL23" s="49">
        <f>'Filtering Calculations'!$W$43*'AC Signal Addition'!$C$1*SIN('AC Signal Addition'!$C$8*2*PI()*$A23)</f>
        <v>-3.7978602732324233E-16</v>
      </c>
      <c r="AM23" s="49">
        <f>'Filtering Calculations'!$W$44*'AC Signal Addition'!$C$2*SIN('AC Signal Addition'!$C$9*2*PI()*$A23)</f>
        <v>5.8689719462898769E-2</v>
      </c>
      <c r="AN23" s="49">
        <f>'Filtering Calculations'!$W$45*'AC Signal Addition'!$C$3*SIN('AC Signal Addition'!$C$10*2*PI()*$A23)</f>
        <v>3.9109383752892919E-3</v>
      </c>
      <c r="AO23" s="49">
        <f>'Filtering Calculations'!$W$46*'AC Signal Addition'!$C$4*SIN('AC Signal Addition'!$C$11*2*PI()*$A23)</f>
        <v>-2.456807565019696E-3</v>
      </c>
      <c r="AP23" s="49">
        <f t="shared" si="5"/>
        <v>6.014385027316798E-2</v>
      </c>
      <c r="AR23" s="49">
        <f>'Filtering Calculations'!$Z$43*'AC Signal Addition'!$C$1*SIN('AC Signal Addition'!$C$8*2*PI()*$A23)</f>
        <v>-2.0391844668545532E-18</v>
      </c>
      <c r="AS23" s="49">
        <f>'Filtering Calculations'!$Z$44*'AC Signal Addition'!$C$2*SIN('AC Signal Addition'!$C$9*2*PI()*$A23)</f>
        <v>0.1926470223544815</v>
      </c>
      <c r="AT23" s="49">
        <f>'Filtering Calculations'!$Z$45*'AC Signal Addition'!$C$3*SIN('AC Signal Addition'!$C$10*2*PI()*$A23)</f>
        <v>0.21380923480911207</v>
      </c>
      <c r="AU23" s="49">
        <f>'Filtering Calculations'!$Z$46*'AC Signal Addition'!$C$4*SIN('AC Signal Addition'!$C$11*2*PI()*$A23)</f>
        <v>-0.45539056518342769</v>
      </c>
      <c r="AV23" s="49">
        <f t="shared" si="6"/>
        <v>-4.8934308019834116E-2</v>
      </c>
    </row>
    <row r="24" spans="1:48">
      <c r="A24" s="3">
        <f>A23+('AC Signal Addition'!$C$12/20)</f>
        <v>2.7343749999999998E-3</v>
      </c>
      <c r="B24" s="4">
        <f>'AC Signal Addition'!$C$1*SIN('AC Signal Addition'!$C$8*2*PI()*A24)</f>
        <v>0.47897634128116812</v>
      </c>
      <c r="C24" s="4">
        <f>'AC Signal Addition'!$C$2*SIN('AC Signal Addition'!$C$9*2*PI()*A24+RADIANS('AC Signal Addition'!$C$5))</f>
        <v>6.4379806265323705E-2</v>
      </c>
      <c r="D24" s="4">
        <f>'AC Signal Addition'!$C$3*SIN('AC Signal Addition'!$C$10*2*PI()*A24+RADIANS('AC Signal Addition'!$C$6))</f>
        <v>-0.2577555798137901</v>
      </c>
      <c r="E24" s="4">
        <f>'AC Signal Addition'!$C$4*SIN('AC Signal Addition'!$C$11*2*PI()*A24+RADIANS('AC Signal Addition'!$C$7))</f>
        <v>0.53351718925699976</v>
      </c>
      <c r="F24" s="4">
        <f>B24+C24+Table4[[#This Row],[Column6]]+Table4[[#This Row],[Column5]]</f>
        <v>0.81911775698970146</v>
      </c>
      <c r="H24" s="40">
        <f>'Filtering Calculations'!$B$41*'AC Signal Addition'!$C$1*SIN('AC Signal Addition'!$C$8*2*PI()*$A24+RADIANS('Filtering Calculations'!C62))</f>
        <v>4.1882547056805344E-2</v>
      </c>
      <c r="I24" s="40">
        <f>'Filtering Calculations'!$B$42*'AC Signal Addition'!$C$2*SIN('AC Signal Addition'!$C$9*2*PI()*$A24+RADIANS('AC Signal Addition'!$C$5+'Filtering Calculations'!$C$42))</f>
        <v>-0.11125910574447435</v>
      </c>
      <c r="J24" s="40">
        <f>'Filtering Calculations'!$B$43*'AC Signal Addition'!$C$3*SIN('AC Signal Addition'!$C$10*2*PI()*$A24+RADIANS('AC Signal Addition'!$C$6+'Filtering Calculations'!$C$43))</f>
        <v>-1.9569717317753133E-2</v>
      </c>
      <c r="K24" s="40">
        <f>'Filtering Calculations'!$B$44*'AC Signal Addition'!$C$4*SIN('AC Signal Addition'!$C$11*2*PI()*$A24+RADIANS('AC Signal Addition'!$C$7+'Filtering Calculations'!$C$44))</f>
        <v>0.22826889529927002</v>
      </c>
      <c r="L24" s="40">
        <f t="shared" si="0"/>
        <v>0.13932261929384787</v>
      </c>
      <c r="N24" s="40">
        <f>'Filtering Calculations'!$F$43*'AC Signal Addition'!$C$1*SIN('AC Signal Addition'!$C$8*2*PI()*$A24+RADIANS('Filtering Calculations'!$G$43))</f>
        <v>0.17616381122684549</v>
      </c>
      <c r="O24" s="40">
        <f>'Filtering Calculations'!$F$44*'AC Signal Addition'!$C$2*SIN('AC Signal Addition'!$C$9*2*PI()*$A24+RADIANS('AC Signal Addition'!$C$5+'Filtering Calculations'!$G$44))</f>
        <v>0.19245319332322205</v>
      </c>
      <c r="P24" s="40">
        <f>'Filtering Calculations'!$F$45*'AC Signal Addition'!$C$3*SIN('AC Signal Addition'!$C$10*2*PI()*$A24+RADIANS('AC Signal Addition'!$C$6+'Filtering Calculations'!$G$45))</f>
        <v>-0.1282035863639811</v>
      </c>
      <c r="Q24" s="40">
        <f>'Filtering Calculations'!$F$46*'AC Signal Addition'!$C$4*SIN('AC Signal Addition'!$C$11*2*PI()*$A24+RADIANS('AC Signal Addition'!$C$7+'Filtering Calculations'!$G$46))</f>
        <v>0.11721648200201479</v>
      </c>
      <c r="R24" s="40">
        <f t="shared" si="1"/>
        <v>0.3576299001881012</v>
      </c>
      <c r="T24" s="40">
        <f>'Filtering Calculations'!$J$41*'AC Signal Addition'!$C$1*SIN('AC Signal Addition'!$C$8*2*PI()*$A24+RADIANS('Filtering Calculations'!$K$41))</f>
        <v>0.13352649753447421</v>
      </c>
      <c r="U24" s="40">
        <f>'Filtering Calculations'!$J$42*'AC Signal Addition'!$C$2*SIN('AC Signal Addition'!$C$9*2*PI()*$A24+RADIANS('AC Signal Addition'!$C$5+'Filtering Calculations'!$K$42))</f>
        <v>-0.11192471139660626</v>
      </c>
      <c r="V24" s="40">
        <f>'Filtering Calculations'!$J$43*'AC Signal Addition'!$C$3*SIN('AC Signal Addition'!$C$10*2*PI()*$A24+RADIANS('AC Signal Addition'!$C$6+'Filtering Calculations'!$K$43))</f>
        <v>-2.0745529131952219E-2</v>
      </c>
      <c r="W24" s="40">
        <f>'Filtering Calculations'!$J$44*'AC Signal Addition'!$C$4*SIN('AC Signal Addition'!$C$11*2*PI()*$A24+RADIANS('AC Signal Addition'!$C$7+'Filtering Calculations'!$K$44))</f>
        <v>0.23120340024307032</v>
      </c>
      <c r="X24" s="40">
        <f t="shared" si="2"/>
        <v>0.23205965724898606</v>
      </c>
      <c r="Z24" s="40">
        <f>'Filtering Calculations'!$N$43*'AC Signal Addition'!$C$1*SIN('AC Signal Addition'!$C$8*2*PI()*$A24+RADIANS('Filtering Calculations'!$O$43))</f>
        <v>0.14659187734795343</v>
      </c>
      <c r="AA24" s="40">
        <f>'Filtering Calculations'!$N$44*'AC Signal Addition'!$C$2*SIN('AC Signal Addition'!$C$9*2*PI()*$A24+RADIANS('AC Signal Addition'!$C$5+'Filtering Calculations'!$O$44))</f>
        <v>0.18802170958806963</v>
      </c>
      <c r="AB24" s="40">
        <f>'Filtering Calculations'!$N$45*'AC Signal Addition'!$C$3*SIN('AC Signal Addition'!$C$10*2*PI()*$A24+RADIANS('AC Signal Addition'!$C$6+'Filtering Calculations'!$O$45))</f>
        <v>-0.11631996190724259</v>
      </c>
      <c r="AC24" s="40">
        <f>'Filtering Calculations'!$N$46*'AC Signal Addition'!$C$4*SIN('AC Signal Addition'!$C$11*2*PI()*$A24+RADIANS('AC Signal Addition'!$C$7+'Filtering Calculations'!$O$46))</f>
        <v>0.10306093856201454</v>
      </c>
      <c r="AD24" s="40">
        <f t="shared" si="3"/>
        <v>0.32135456359079501</v>
      </c>
      <c r="AF24" s="40">
        <f>'Filtering Calculations'!$S$3004*'AC Signal Addition'!$C$1*SIN('AC Signal Addition'!$C$8*2*PI()*$A24+RADIANS('Filtering Calculations'!$T$3004))</f>
        <v>2.6413076904943034E-2</v>
      </c>
      <c r="AG24" s="40">
        <f>'Filtering Calculations'!$S$3005*'AC Signal Addition'!$C$2*SIN('AC Signal Addition'!$C$9*2*PI()*$A24+RADIANS('AC Signal Addition'!$C$5+'Filtering Calculations'!$T$3004))</f>
        <v>-3.5428068347327785E-2</v>
      </c>
      <c r="AH24" s="40">
        <f>'Filtering Calculations'!$S$3006*'AC Signal Addition'!$C$3*SIN('AC Signal Addition'!$C$10*2*PI()*$A24+RADIANS('AC Signal Addition'!$C$6+'Filtering Calculations'!$T$3004))</f>
        <v>5.4679533159687011E-3</v>
      </c>
      <c r="AI24" s="40">
        <f>'Filtering Calculations'!$S$3007*'AC Signal Addition'!$C$4*SIN('AC Signal Addition'!$C$11*2*PI()*$A24+RADIANS('AC Signal Addition'!$C$7+'Filtering Calculations'!$T$3004))</f>
        <v>-2.74137401780998E-3</v>
      </c>
      <c r="AJ24" s="40">
        <f t="shared" si="4"/>
        <v>-6.2884121442260289E-3</v>
      </c>
      <c r="AL24" s="49">
        <f>'Filtering Calculations'!$W$43*'AC Signal Addition'!$C$1*SIN('AC Signal Addition'!$C$8*2*PI()*$A24)</f>
        <v>0.47896373781813834</v>
      </c>
      <c r="AM24" s="49">
        <f>'Filtering Calculations'!$W$44*'AC Signal Addition'!$C$2*SIN('AC Signal Addition'!$C$9*2*PI()*$A24)</f>
        <v>1.1853701347899244E-2</v>
      </c>
      <c r="AN24" s="49">
        <f>'Filtering Calculations'!$W$45*'AC Signal Addition'!$C$3*SIN('AC Signal Addition'!$C$10*2*PI()*$A24)</f>
        <v>-4.5987770180682891E-3</v>
      </c>
      <c r="AO24" s="49">
        <f>'Filtering Calculations'!$W$46*'AC Signal Addition'!$C$4*SIN('AC Signal Addition'!$C$11*2*PI()*$A24)</f>
        <v>2.8662263610022914E-3</v>
      </c>
      <c r="AP24" s="49">
        <f t="shared" si="5"/>
        <v>0.48908488850897164</v>
      </c>
      <c r="AR24" s="49">
        <f>'Filtering Calculations'!$Z$43*'AC Signal Addition'!$C$1*SIN('AC Signal Addition'!$C$8*2*PI()*$A24)</f>
        <v>2.5716991781639781E-3</v>
      </c>
      <c r="AS24" s="49">
        <f>'Filtering Calculations'!$Z$44*'AC Signal Addition'!$C$2*SIN('AC Signal Addition'!$C$9*2*PI()*$A24)</f>
        <v>3.8909374409187264E-2</v>
      </c>
      <c r="AT24" s="49">
        <f>'Filtering Calculations'!$Z$45*'AC Signal Addition'!$C$3*SIN('AC Signal Addition'!$C$10*2*PI()*$A24)</f>
        <v>-0.25141306278398701</v>
      </c>
      <c r="AU24" s="49">
        <f>'Filtering Calculations'!$Z$46*'AC Signal Addition'!$C$4*SIN('AC Signal Addition'!$C$11*2*PI()*$A24)</f>
        <v>0.53127988576101948</v>
      </c>
      <c r="AV24" s="49">
        <f t="shared" si="6"/>
        <v>0.32134789656438373</v>
      </c>
    </row>
    <row r="25" spans="1:48">
      <c r="A25" s="3">
        <f>A24+('AC Signal Addition'!$C$12/20)</f>
        <v>2.8645833333333331E-3</v>
      </c>
      <c r="B25" s="4">
        <f>'AC Signal Addition'!$C$1*SIN('AC Signal Addition'!$C$8*2*PI()*A25)</f>
        <v>0.91106714105333186</v>
      </c>
      <c r="C25" s="4">
        <f>'AC Signal Addition'!$C$2*SIN('AC Signal Addition'!$C$9*2*PI()*A25+RADIANS('AC Signal Addition'!$C$5))</f>
        <v>-0.3271768042533571</v>
      </c>
      <c r="D25" s="4">
        <f>'AC Signal Addition'!$C$3*SIN('AC Signal Addition'!$C$10*2*PI()*A25+RADIANS('AC Signal Addition'!$C$6))</f>
        <v>0.28640265507849999</v>
      </c>
      <c r="E25" s="4">
        <f>'AC Signal Addition'!$C$4*SIN('AC Signal Addition'!$C$11*2*PI()*A25+RADIANS('AC Signal Addition'!$C$7))</f>
        <v>-0.25926820525430472</v>
      </c>
      <c r="F25" s="4">
        <f>B25+C25+Table4[[#This Row],[Column6]]+Table4[[#This Row],[Column5]]</f>
        <v>0.61102478662417004</v>
      </c>
      <c r="H25" s="40">
        <f>'Filtering Calculations'!$B$41*'AC Signal Addition'!$C$1*SIN('AC Signal Addition'!$C$8*2*PI()*$A25+RADIANS('Filtering Calculations'!C63))</f>
        <v>7.9665338594826191E-2</v>
      </c>
      <c r="I25" s="40">
        <f>'Filtering Calculations'!$B$42*'AC Signal Addition'!$C$2*SIN('AC Signal Addition'!$C$9*2*PI()*$A25+RADIANS('AC Signal Addition'!$C$5+'Filtering Calculations'!$C$42))</f>
        <v>-7.284947553649801E-2</v>
      </c>
      <c r="J25" s="40">
        <f>'Filtering Calculations'!$B$43*'AC Signal Addition'!$C$3*SIN('AC Signal Addition'!$C$10*2*PI()*$A25+RADIANS('AC Signal Addition'!$C$6+'Filtering Calculations'!$C$43))</f>
        <v>5.7432882721534767E-2</v>
      </c>
      <c r="K25" s="40">
        <f>'Filtering Calculations'!$B$44*'AC Signal Addition'!$C$4*SIN('AC Signal Addition'!$C$11*2*PI()*$A25+RADIANS('AC Signal Addition'!$C$7+'Filtering Calculations'!$C$44))</f>
        <v>9.7969893107930528E-2</v>
      </c>
      <c r="L25" s="40">
        <f t="shared" si="0"/>
        <v>0.16221863888779348</v>
      </c>
      <c r="N25" s="40">
        <f>'Filtering Calculations'!$F$43*'AC Signal Addition'!$C$1*SIN('AC Signal Addition'!$C$8*2*PI()*$A25+RADIANS('Filtering Calculations'!$G$43))</f>
        <v>0.63399590589686161</v>
      </c>
      <c r="O25" s="40">
        <f>'Filtering Calculations'!$F$44*'AC Signal Addition'!$C$2*SIN('AC Signal Addition'!$C$9*2*PI()*$A25+RADIANS('AC Signal Addition'!$C$5+'Filtering Calculations'!$G$44))</f>
        <v>-0.13490269423129372</v>
      </c>
      <c r="P25" s="40">
        <f>'Filtering Calculations'!$F$45*'AC Signal Addition'!$C$3*SIN('AC Signal Addition'!$C$10*2*PI()*$A25+RADIANS('AC Signal Addition'!$C$6+'Filtering Calculations'!$G$45))</f>
        <v>0.11230136477653083</v>
      </c>
      <c r="Q25" s="40">
        <f>'Filtering Calculations'!$F$46*'AC Signal Addition'!$C$4*SIN('AC Signal Addition'!$C$11*2*PI()*$A25+RADIANS('AC Signal Addition'!$C$7+'Filtering Calculations'!$G$46))</f>
        <v>-0.20020887007847152</v>
      </c>
      <c r="R25" s="40">
        <f t="shared" si="1"/>
        <v>0.41118570636362717</v>
      </c>
      <c r="T25" s="40">
        <f>'Filtering Calculations'!$J$41*'AC Signal Addition'!$C$1*SIN('AC Signal Addition'!$C$8*2*PI()*$A25+RADIANS('Filtering Calculations'!$K$41))</f>
        <v>0.1175188749078285</v>
      </c>
      <c r="U25" s="40">
        <f>'Filtering Calculations'!$J$42*'AC Signal Addition'!$C$2*SIN('AC Signal Addition'!$C$9*2*PI()*$A25+RADIANS('AC Signal Addition'!$C$5+'Filtering Calculations'!$K$42))</f>
        <v>-7.3985788908123185E-2</v>
      </c>
      <c r="V25" s="40">
        <f>'Filtering Calculations'!$J$43*'AC Signal Addition'!$C$3*SIN('AC Signal Addition'!$C$10*2*PI()*$A25+RADIANS('AC Signal Addition'!$C$6+'Filtering Calculations'!$K$43))</f>
        <v>5.8811851868818051E-2</v>
      </c>
      <c r="W25" s="40">
        <f>'Filtering Calculations'!$J$44*'AC Signal Addition'!$C$4*SIN('AC Signal Addition'!$C$11*2*PI()*$A25+RADIANS('AC Signal Addition'!$C$7+'Filtering Calculations'!$K$44))</f>
        <v>9.629461672049669E-2</v>
      </c>
      <c r="X25" s="40">
        <f t="shared" si="2"/>
        <v>0.19863955458902005</v>
      </c>
      <c r="Z25" s="40">
        <f>'Filtering Calculations'!$N$43*'AC Signal Addition'!$C$1*SIN('AC Signal Addition'!$C$8*2*PI()*$A25+RADIANS('Filtering Calculations'!$O$43))</f>
        <v>0.6049454200853206</v>
      </c>
      <c r="AA25" s="40">
        <f>'Filtering Calculations'!$N$44*'AC Signal Addition'!$C$2*SIN('AC Signal Addition'!$C$9*2*PI()*$A25+RADIANS('AC Signal Addition'!$C$5+'Filtering Calculations'!$O$44))</f>
        <v>-0.11966129278748658</v>
      </c>
      <c r="AB25" s="40">
        <f>'Filtering Calculations'!$N$45*'AC Signal Addition'!$C$3*SIN('AC Signal Addition'!$C$10*2*PI()*$A25+RADIANS('AC Signal Addition'!$C$6+'Filtering Calculations'!$O$45))</f>
        <v>0.10074520189862</v>
      </c>
      <c r="AC25" s="40">
        <f>'Filtering Calculations'!$N$46*'AC Signal Addition'!$C$4*SIN('AC Signal Addition'!$C$11*2*PI()*$A25+RADIANS('AC Signal Addition'!$C$7+'Filtering Calculations'!$O$46))</f>
        <v>-0.18343001014589194</v>
      </c>
      <c r="AD25" s="40">
        <f t="shared" si="3"/>
        <v>0.40259931905056207</v>
      </c>
      <c r="AF25" s="40">
        <f>'Filtering Calculations'!$S$3004*'AC Signal Addition'!$C$1*SIN('AC Signal Addition'!$C$8*2*PI()*$A25+RADIANS('Filtering Calculations'!$T$3004))</f>
        <v>2.2628184742840018E-2</v>
      </c>
      <c r="AG25" s="40">
        <f>'Filtering Calculations'!$S$3005*'AC Signal Addition'!$C$2*SIN('AC Signal Addition'!$C$9*2*PI()*$A25+RADIANS('AC Signal Addition'!$C$5+'Filtering Calculations'!$T$3004))</f>
        <v>-5.3721236649912907E-3</v>
      </c>
      <c r="AH25" s="40">
        <f>'Filtering Calculations'!$S$3006*'AC Signal Addition'!$C$3*SIN('AC Signal Addition'!$C$10*2*PI()*$A25+RADIANS('AC Signal Addition'!$C$6+'Filtering Calculations'!$T$3004))</f>
        <v>-3.7031165023026402E-3</v>
      </c>
      <c r="AI25" s="40">
        <f>'Filtering Calculations'!$S$3007*'AC Signal Addition'!$C$4*SIN('AC Signal Addition'!$C$11*2*PI()*$A25+RADIANS('AC Signal Addition'!$C$7+'Filtering Calculations'!$T$3004))</f>
        <v>1.0610147991244831E-2</v>
      </c>
      <c r="AJ25" s="40">
        <f t="shared" si="4"/>
        <v>2.4163092566790917E-2</v>
      </c>
      <c r="AL25" s="49">
        <f>'Filtering Calculations'!$W$43*'AC Signal Addition'!$C$1*SIN('AC Signal Addition'!$C$8*2*PI()*$A25)</f>
        <v>0.91104316784204709</v>
      </c>
      <c r="AM25" s="49">
        <f>'Filtering Calculations'!$W$44*'AC Signal Addition'!$C$2*SIN('AC Signal Addition'!$C$9*2*PI()*$A25)</f>
        <v>-6.0240257785123145E-2</v>
      </c>
      <c r="AN25" s="49">
        <f>'Filtering Calculations'!$W$45*'AC Signal Addition'!$C$3*SIN('AC Signal Addition'!$C$10*2*PI()*$A25)</f>
        <v>5.1098872390667799E-3</v>
      </c>
      <c r="AO25" s="49">
        <f>'Filtering Calculations'!$W$46*'AC Signal Addition'!$C$4*SIN('AC Signal Addition'!$C$11*2*PI()*$A25)</f>
        <v>-1.3928723936796593E-3</v>
      </c>
      <c r="AP25" s="49">
        <f t="shared" si="5"/>
        <v>0.8545199249023111</v>
      </c>
      <c r="AR25" s="49">
        <f>'Filtering Calculations'!$Z$43*'AC Signal Addition'!$C$1*SIN('AC Signal Addition'!$C$8*2*PI()*$A25)</f>
        <v>4.8916625226874807E-3</v>
      </c>
      <c r="AS25" s="49">
        <f>'Filtering Calculations'!$Z$44*'AC Signal Addition'!$C$2*SIN('AC Signal Addition'!$C$9*2*PI()*$A25)</f>
        <v>-0.1977366120399778</v>
      </c>
      <c r="AT25" s="49">
        <f>'Filtering Calculations'!$Z$45*'AC Signal Addition'!$C$3*SIN('AC Signal Addition'!$C$10*2*PI()*$A25)</f>
        <v>0.27935522775014299</v>
      </c>
      <c r="AU25" s="49">
        <f>'Filtering Calculations'!$Z$46*'AC Signal Addition'!$C$4*SIN('AC Signal Addition'!$C$11*2*PI()*$A25)</f>
        <v>-0.25818096444240174</v>
      </c>
      <c r="AV25" s="49">
        <f t="shared" si="6"/>
        <v>-0.17167068620954909</v>
      </c>
    </row>
    <row r="26" spans="1:48">
      <c r="A26" s="3">
        <f>A25+('AC Signal Addition'!$C$12/20)</f>
        <v>2.9947916666666664E-3</v>
      </c>
      <c r="B26" s="4">
        <f>'AC Signal Addition'!$C$1*SIN('AC Signal Addition'!$C$8*2*PI()*A26)</f>
        <v>1.2539763412811675</v>
      </c>
      <c r="C26" s="4">
        <f>'AC Signal Addition'!$C$2*SIN('AC Signal Addition'!$C$9*2*PI()*A26+RADIANS('AC Signal Addition'!$C$5))</f>
        <v>-2.1583032645948401E-2</v>
      </c>
      <c r="D26" s="4">
        <f>'AC Signal Addition'!$C$3*SIN('AC Signal Addition'!$C$10*2*PI()*A26+RADIANS('AC Signal Addition'!$C$6))</f>
        <v>-0.30404343692500219</v>
      </c>
      <c r="E26" s="4">
        <f>'AC Signal Addition'!$C$4*SIN('AC Signal Addition'!$C$11*2*PI()*A26+RADIANS('AC Signal Addition'!$C$7))</f>
        <v>-0.18528941936571769</v>
      </c>
      <c r="F26" s="4">
        <f>B26+C26+Table4[[#This Row],[Column6]]+Table4[[#This Row],[Column5]]</f>
        <v>0.74306045234449924</v>
      </c>
      <c r="H26" s="40">
        <f>'Filtering Calculations'!$B$41*'AC Signal Addition'!$C$1*SIN('AC Signal Addition'!$C$8*2*PI()*$A26+RADIANS('Filtering Calculations'!C64))</f>
        <v>0.10964993173013327</v>
      </c>
      <c r="I26" s="40">
        <f>'Filtering Calculations'!$B$42*'AC Signal Addition'!$C$2*SIN('AC Signal Addition'!$C$9*2*PI()*$A26+RADIANS('AC Signal Addition'!$C$5+'Filtering Calculations'!$C$42))</f>
        <v>0.12078827307019778</v>
      </c>
      <c r="J26" s="40">
        <f>'Filtering Calculations'!$B$43*'AC Signal Addition'!$C$3*SIN('AC Signal Addition'!$C$10*2*PI()*$A26+RADIANS('AC Signal Addition'!$C$6+'Filtering Calculations'!$C$43))</f>
        <v>-9.3088934651059455E-2</v>
      </c>
      <c r="K26" s="40">
        <f>'Filtering Calculations'!$B$44*'AC Signal Addition'!$C$4*SIN('AC Signal Addition'!$C$11*2*PI()*$A26+RADIANS('AC Signal Addition'!$C$7+'Filtering Calculations'!$C$44))</f>
        <v>-0.35985401334334588</v>
      </c>
      <c r="L26" s="40">
        <f t="shared" si="0"/>
        <v>-0.22250474319407426</v>
      </c>
      <c r="N26" s="40">
        <f>'Filtering Calculations'!$F$43*'AC Signal Addition'!$C$1*SIN('AC Signal Addition'!$C$8*2*PI()*$A26+RADIANS('Filtering Calculations'!$G$43))</f>
        <v>1.0297680639884743</v>
      </c>
      <c r="O26" s="40">
        <f>'Filtering Calculations'!$F$44*'AC Signal Addition'!$C$2*SIN('AC Signal Addition'!$C$9*2*PI()*$A26+RADIANS('AC Signal Addition'!$C$5+'Filtering Calculations'!$G$44))</f>
        <v>-0.17480707663461434</v>
      </c>
      <c r="P26" s="40">
        <f>'Filtering Calculations'!$F$45*'AC Signal Addition'!$C$3*SIN('AC Signal Addition'!$C$10*2*PI()*$A26+RADIANS('AC Signal Addition'!$C$6+'Filtering Calculations'!$G$45))</f>
        <v>-9.2083464720049288E-2</v>
      </c>
      <c r="Q26" s="40">
        <f>'Filtering Calculations'!$F$46*'AC Signal Addition'!$C$4*SIN('AC Signal Addition'!$C$11*2*PI()*$A26+RADIANS('AC Signal Addition'!$C$7+'Filtering Calculations'!$G$46))</f>
        <v>0.15168763707998933</v>
      </c>
      <c r="R26" s="40">
        <f t="shared" si="1"/>
        <v>0.91456515971380004</v>
      </c>
      <c r="T26" s="40">
        <f>'Filtering Calculations'!$J$41*'AC Signal Addition'!$C$1*SIN('AC Signal Addition'!$C$8*2*PI()*$A26+RADIANS('Filtering Calculations'!$K$41))</f>
        <v>9.0007686003056378E-2</v>
      </c>
      <c r="U26" s="40">
        <f>'Filtering Calculations'!$J$42*'AC Signal Addition'!$C$2*SIN('AC Signal Addition'!$C$9*2*PI()*$A26+RADIANS('AC Signal Addition'!$C$5+'Filtering Calculations'!$K$42))</f>
        <v>0.12160251562291037</v>
      </c>
      <c r="V26" s="40">
        <f>'Filtering Calculations'!$J$43*'AC Signal Addition'!$C$3*SIN('AC Signal Addition'!$C$10*2*PI()*$A26+RADIANS('AC Signal Addition'!$C$6+'Filtering Calculations'!$K$43))</f>
        <v>-9.4618068120433038E-2</v>
      </c>
      <c r="W26" s="40">
        <f>'Filtering Calculations'!$J$44*'AC Signal Addition'!$C$4*SIN('AC Signal Addition'!$C$11*2*PI()*$A26+RADIANS('AC Signal Addition'!$C$7+'Filtering Calculations'!$K$44))</f>
        <v>-0.36053842456749624</v>
      </c>
      <c r="X26" s="40">
        <f t="shared" si="2"/>
        <v>-0.24354629106196252</v>
      </c>
      <c r="Z26" s="40">
        <f>'Filtering Calculations'!$N$43*'AC Signal Addition'!$C$1*SIN('AC Signal Addition'!$C$8*2*PI()*$A26+RADIANS('Filtering Calculations'!$O$43))</f>
        <v>1.0040826902021542</v>
      </c>
      <c r="AA26" s="40">
        <f>'Filtering Calculations'!$N$44*'AC Signal Addition'!$C$2*SIN('AC Signal Addition'!$C$9*2*PI()*$A26+RADIANS('AC Signal Addition'!$C$5+'Filtering Calculations'!$O$44))</f>
        <v>-0.17236926359601754</v>
      </c>
      <c r="AB26" s="40">
        <f>'Filtering Calculations'!$N$45*'AC Signal Addition'!$C$3*SIN('AC Signal Addition'!$C$10*2*PI()*$A26+RADIANS('AC Signal Addition'!$C$6+'Filtering Calculations'!$O$45))</f>
        <v>-8.1298860279593474E-2</v>
      </c>
      <c r="AC26" s="40">
        <f>'Filtering Calculations'!$N$46*'AC Signal Addition'!$C$4*SIN('AC Signal Addition'!$C$11*2*PI()*$A26+RADIANS('AC Signal Addition'!$C$7+'Filtering Calculations'!$O$46))</f>
        <v>0.1433071932402924</v>
      </c>
      <c r="AD26" s="40">
        <f t="shared" si="3"/>
        <v>0.89372175956683564</v>
      </c>
      <c r="AF26" s="40">
        <f>'Filtering Calculations'!$S$3004*'AC Signal Addition'!$C$1*SIN('AC Signal Addition'!$C$8*2*PI()*$A26+RADIANS('Filtering Calculations'!$T$3004))</f>
        <v>1.662828819827411E-2</v>
      </c>
      <c r="AG26" s="40">
        <f>'Filtering Calculations'!$S$3005*'AC Signal Addition'!$C$2*SIN('AC Signal Addition'!$C$9*2*PI()*$A26+RADIANS('AC Signal Addition'!$C$5+'Filtering Calculations'!$T$3004))</f>
        <v>3.6130775743931247E-2</v>
      </c>
      <c r="AH26" s="40">
        <f>'Filtering Calculations'!$S$3006*'AC Signal Addition'!$C$3*SIN('AC Signal Addition'!$C$10*2*PI()*$A26+RADIANS('AC Signal Addition'!$C$6+'Filtering Calculations'!$T$3004))</f>
        <v>1.7959709981847447E-3</v>
      </c>
      <c r="AI26" s="40">
        <f>'Filtering Calculations'!$S$3007*'AC Signal Addition'!$C$4*SIN('AC Signal Addition'!$C$11*2*PI()*$A26+RADIANS('AC Signal Addition'!$C$7+'Filtering Calculations'!$T$3004))</f>
        <v>-1.1509305773735237E-2</v>
      </c>
      <c r="AJ26" s="40">
        <f t="shared" si="4"/>
        <v>4.3045729166654861E-2</v>
      </c>
      <c r="AL26" s="49">
        <f>'Filtering Calculations'!$W$43*'AC Signal Addition'!$C$1*SIN('AC Signal Addition'!$C$8*2*PI()*$A26)</f>
        <v>1.2539433449865796</v>
      </c>
      <c r="AM26" s="49">
        <f>'Filtering Calculations'!$W$44*'AC Signal Addition'!$C$2*SIN('AC Signal Addition'!$C$9*2*PI()*$A26)</f>
        <v>-3.9738986183441198E-3</v>
      </c>
      <c r="AN26" s="49">
        <f>'Filtering Calculations'!$W$45*'AC Signal Addition'!$C$3*SIN('AC Signal Addition'!$C$10*2*PI()*$A26)</f>
        <v>-5.4246273591257062E-3</v>
      </c>
      <c r="AO26" s="49">
        <f>'Filtering Calculations'!$W$46*'AC Signal Addition'!$C$4*SIN('AC Signal Addition'!$C$11*2*PI()*$A26)</f>
        <v>-9.954345031327604E-4</v>
      </c>
      <c r="AP26" s="49">
        <f t="shared" si="5"/>
        <v>1.2435493845059771</v>
      </c>
      <c r="AR26" s="49">
        <f>'Filtering Calculations'!$Z$43*'AC Signal Addition'!$C$1*SIN('AC Signal Addition'!$C$8*2*PI()*$A26)</f>
        <v>6.7327958572734664E-3</v>
      </c>
      <c r="AS26" s="49">
        <f>'Filtering Calculations'!$Z$44*'AC Signal Addition'!$C$2*SIN('AC Signal Addition'!$C$9*2*PI()*$A26)</f>
        <v>-1.3044188027624467E-2</v>
      </c>
      <c r="AT26" s="49">
        <f>'Filtering Calculations'!$Z$45*'AC Signal Addition'!$C$3*SIN('AC Signal Addition'!$C$10*2*PI()*$A26)</f>
        <v>-0.29656192797807729</v>
      </c>
      <c r="AU26" s="49">
        <f>'Filtering Calculations'!$Z$46*'AC Signal Addition'!$C$4*SIN('AC Signal Addition'!$C$11*2*PI()*$A26)</f>
        <v>-0.18451240847635461</v>
      </c>
      <c r="AV26" s="49">
        <f t="shared" si="6"/>
        <v>-0.48738572862478291</v>
      </c>
    </row>
    <row r="27" spans="1:48">
      <c r="A27" s="3">
        <f>A26+('AC Signal Addition'!$C$12/20)</f>
        <v>3.1249999999999997E-3</v>
      </c>
      <c r="B27" s="4">
        <f>'AC Signal Addition'!$C$1*SIN('AC Signal Addition'!$C$8*2*PI()*A27)</f>
        <v>1.4741376002574875</v>
      </c>
      <c r="C27" s="4">
        <f>'AC Signal Addition'!$C$2*SIN('AC Signal Addition'!$C$9*2*PI()*A27+RADIANS('AC Signal Addition'!$C$5))</f>
        <v>0.33</v>
      </c>
      <c r="D27" s="4">
        <f>'AC Signal Addition'!$C$3*SIN('AC Signal Addition'!$C$10*2*PI()*A27+RADIANS('AC Signal Addition'!$C$6))</f>
        <v>0.31</v>
      </c>
      <c r="E27" s="4">
        <f>'AC Signal Addition'!$C$4*SIN('AC Signal Addition'!$C$11*2*PI()*A27+RADIANS('AC Signal Addition'!$C$7))</f>
        <v>0.50813374288120461</v>
      </c>
      <c r="F27" s="4">
        <f>B27+C27+Table4[[#This Row],[Column6]]+Table4[[#This Row],[Column5]]</f>
        <v>2.6222713431386921</v>
      </c>
      <c r="H27" s="40">
        <f>'Filtering Calculations'!$B$41*'AC Signal Addition'!$C$1*SIN('AC Signal Addition'!$C$8*2*PI()*$A27+RADIANS('Filtering Calculations'!C65))</f>
        <v>0.12890122557169773</v>
      </c>
      <c r="I27" s="40">
        <f>'Filtering Calculations'!$B$42*'AC Signal Addition'!$C$2*SIN('AC Signal Addition'!$C$9*2*PI()*$A27+RADIANS('AC Signal Addition'!$C$5+'Filtering Calculations'!$C$42))</f>
        <v>5.704961347030605E-2</v>
      </c>
      <c r="J27" s="40">
        <f>'Filtering Calculations'!$B$43*'AC Signal Addition'!$C$3*SIN('AC Signal Addition'!$C$10*2*PI()*$A27+RADIANS('AC Signal Addition'!$C$6+'Filtering Calculations'!$C$43))</f>
        <v>0.12516763102681983</v>
      </c>
      <c r="K27" s="40">
        <f>'Filtering Calculations'!$B$44*'AC Signal Addition'!$C$4*SIN('AC Signal Addition'!$C$11*2*PI()*$A27+RADIANS('AC Signal Addition'!$C$7+'Filtering Calculations'!$C$44))</f>
        <v>0.385356477088793</v>
      </c>
      <c r="L27" s="40">
        <f t="shared" si="0"/>
        <v>0.6964749471576166</v>
      </c>
      <c r="N27" s="40">
        <f>'Filtering Calculations'!$F$43*'AC Signal Addition'!$C$1*SIN('AC Signal Addition'!$C$8*2*PI()*$A27+RADIANS('Filtering Calculations'!$G$43))</f>
        <v>1.3247393491609047</v>
      </c>
      <c r="O27" s="40">
        <f>'Filtering Calculations'!$F$44*'AC Signal Addition'!$C$2*SIN('AC Signal Addition'!$C$9*2*PI()*$A27+RADIANS('AC Signal Addition'!$C$5+'Filtering Calculations'!$G$44))</f>
        <v>0.15776855387824829</v>
      </c>
      <c r="P27" s="40">
        <f>'Filtering Calculations'!$F$45*'AC Signal Addition'!$C$3*SIN('AC Signal Addition'!$C$10*2*PI()*$A27+RADIANS('AC Signal Addition'!$C$6+'Filtering Calculations'!$G$45))</f>
        <v>6.8326848755378103E-2</v>
      </c>
      <c r="Q27" s="40">
        <f>'Filtering Calculations'!$F$46*'AC Signal Addition'!$C$4*SIN('AC Signal Addition'!$C$11*2*PI()*$A27+RADIANS('AC Signal Addition'!$C$7+'Filtering Calculations'!$G$46))</f>
        <v>-3.5255119628333129E-3</v>
      </c>
      <c r="R27" s="40">
        <f t="shared" si="1"/>
        <v>1.5473092398316979</v>
      </c>
      <c r="T27" s="40">
        <f>'Filtering Calculations'!$J$41*'AC Signal Addition'!$C$1*SIN('AC Signal Addition'!$C$8*2*PI()*$A27+RADIANS('Filtering Calculations'!$K$41))</f>
        <v>5.3685917671881203E-2</v>
      </c>
      <c r="U27" s="40">
        <f>'Filtering Calculations'!$J$42*'AC Signal Addition'!$C$2*SIN('AC Signal Addition'!$C$9*2*PI()*$A27+RADIANS('AC Signal Addition'!$C$5+'Filtering Calculations'!$K$42))</f>
        <v>5.8079418820131741E-2</v>
      </c>
      <c r="V27" s="40">
        <f>'Filtering Calculations'!$J$43*'AC Signal Addition'!$C$3*SIN('AC Signal Addition'!$C$10*2*PI()*$A27+RADIANS('AC Signal Addition'!$C$6+'Filtering Calculations'!$K$43))</f>
        <v>0.12678816507660359</v>
      </c>
      <c r="W27" s="40">
        <f>'Filtering Calculations'!$J$44*'AC Signal Addition'!$C$4*SIN('AC Signal Addition'!$C$11*2*PI()*$A27+RADIANS('AC Signal Addition'!$C$7+'Filtering Calculations'!$K$44))</f>
        <v>0.38795099844897879</v>
      </c>
      <c r="X27" s="40">
        <f t="shared" si="2"/>
        <v>0.62650450001759528</v>
      </c>
      <c r="Z27" s="40">
        <f>'Filtering Calculations'!$N$43*'AC Signal Addition'!$C$1*SIN('AC Signal Addition'!$C$8*2*PI()*$A27+RADIANS('Filtering Calculations'!$O$43))</f>
        <v>1.304933350746533</v>
      </c>
      <c r="AA27" s="40">
        <f>'Filtering Calculations'!$N$44*'AC Signal Addition'!$C$2*SIN('AC Signal Addition'!$C$9*2*PI()*$A27+RADIANS('AC Signal Addition'!$C$5+'Filtering Calculations'!$O$44))</f>
        <v>0.14220827123203661</v>
      </c>
      <c r="AB27" s="40">
        <f>'Filtering Calculations'!$N$45*'AC Signal Addition'!$C$3*SIN('AC Signal Addition'!$C$10*2*PI()*$A27+RADIANS('AC Signal Addition'!$C$6+'Filtering Calculations'!$O$45))</f>
        <v>5.8728249052948184E-2</v>
      </c>
      <c r="AC27" s="40">
        <f>'Filtering Calculations'!$N$46*'AC Signal Addition'!$C$4*SIN('AC Signal Addition'!$C$11*2*PI()*$A27+RADIANS('AC Signal Addition'!$C$7+'Filtering Calculations'!$O$46))</f>
        <v>-9.0484476831303728E-3</v>
      </c>
      <c r="AD27" s="40">
        <f t="shared" si="3"/>
        <v>1.4968214233483876</v>
      </c>
      <c r="AF27" s="40">
        <f>'Filtering Calculations'!$S$3004*'AC Signal Addition'!$C$1*SIN('AC Signal Addition'!$C$8*2*PI()*$A27+RADIANS('Filtering Calculations'!$T$3004))</f>
        <v>9.0006989487647696E-3</v>
      </c>
      <c r="AG27" s="40">
        <f>'Filtering Calculations'!$S$3005*'AC Signal Addition'!$C$2*SIN('AC Signal Addition'!$C$9*2*PI()*$A27+RADIANS('AC Signal Addition'!$C$5+'Filtering Calculations'!$T$3004))</f>
        <v>6.4599207465996231E-4</v>
      </c>
      <c r="AH27" s="40">
        <f>'Filtering Calculations'!$S$3006*'AC Signal Addition'!$C$3*SIN('AC Signal Addition'!$C$10*2*PI()*$A27+RADIANS('AC Signal Addition'!$C$6+'Filtering Calculations'!$T$3004))</f>
        <v>1.8019266420125338E-4</v>
      </c>
      <c r="AI27" s="40">
        <f>'Filtering Calculations'!$S$3007*'AC Signal Addition'!$C$4*SIN('AC Signal Addition'!$C$11*2*PI()*$A27+RADIANS('AC Signal Addition'!$C$7+'Filtering Calculations'!$T$3004))</f>
        <v>4.8482067216040065E-3</v>
      </c>
      <c r="AJ27" s="40">
        <f t="shared" si="4"/>
        <v>1.4675090409229992E-2</v>
      </c>
      <c r="AL27" s="49">
        <f>'Filtering Calculations'!$W$43*'AC Signal Addition'!$C$1*SIN('AC Signal Addition'!$C$8*2*PI()*$A27)</f>
        <v>1.4740988107868092</v>
      </c>
      <c r="AM27" s="49">
        <f>'Filtering Calculations'!$W$44*'AC Signal Addition'!$C$2*SIN('AC Signal Addition'!$C$9*2*PI()*$A27)</f>
        <v>6.0760068594889277E-2</v>
      </c>
      <c r="AN27" s="49">
        <f>'Filtering Calculations'!$W$45*'AC Signal Addition'!$C$3*SIN('AC Signal Addition'!$C$10*2*PI()*$A27)</f>
        <v>5.5309020919394967E-3</v>
      </c>
      <c r="AO27" s="49">
        <f>'Filtering Calculations'!$W$46*'AC Signal Addition'!$C$4*SIN('AC Signal Addition'!$C$11*2*PI()*$A27)</f>
        <v>2.7298583027646297E-3</v>
      </c>
      <c r="AP27" s="49">
        <f t="shared" si="5"/>
        <v>1.5431196397764024</v>
      </c>
      <c r="AR27" s="49">
        <f>'Filtering Calculations'!$Z$43*'AC Signal Addition'!$C$1*SIN('AC Signal Addition'!$C$8*2*PI()*$A27)</f>
        <v>7.9148762232024075E-3</v>
      </c>
      <c r="AS27" s="49">
        <f>'Filtering Calculations'!$Z$44*'AC Signal Addition'!$C$2*SIN('AC Signal Addition'!$C$9*2*PI()*$A27)</f>
        <v>0.19944287347052392</v>
      </c>
      <c r="AT27" s="49">
        <f>'Filtering Calculations'!$Z$45*'AC Signal Addition'!$C$3*SIN('AC Signal Addition'!$C$10*2*PI()*$A27)</f>
        <v>0.30237191962765897</v>
      </c>
      <c r="AU27" s="49">
        <f>'Filtering Calculations'!$Z$46*'AC Signal Addition'!$C$4*SIN('AC Signal Addition'!$C$11*2*PI()*$A27)</f>
        <v>0.50600288482777078</v>
      </c>
      <c r="AV27" s="49">
        <f t="shared" si="6"/>
        <v>1.0157325541491562</v>
      </c>
    </row>
    <row r="28" spans="1:48">
      <c r="A28" s="3">
        <f>A27+('AC Signal Addition'!$C$12/20)</f>
        <v>3.255208333333333E-3</v>
      </c>
      <c r="B28" s="4">
        <f>'AC Signal Addition'!$C$1*SIN('AC Signal Addition'!$C$8*2*PI()*A28)</f>
        <v>1.55</v>
      </c>
      <c r="C28" s="4">
        <f>'AC Signal Addition'!$C$2*SIN('AC Signal Addition'!$C$9*2*PI()*A28+RADIANS('AC Signal Addition'!$C$5))</f>
        <v>-2.1583032645943887E-2</v>
      </c>
      <c r="D28" s="4">
        <f>'AC Signal Addition'!$C$3*SIN('AC Signal Addition'!$C$10*2*PI()*A28+RADIANS('AC Signal Addition'!$C$6))</f>
        <v>-0.30404343692500119</v>
      </c>
      <c r="E28" s="4">
        <f>'AC Signal Addition'!$C$4*SIN('AC Signal Addition'!$C$11*2*PI()*A28+RADIANS('AC Signal Addition'!$C$7))</f>
        <v>-0.49719411121789597</v>
      </c>
      <c r="F28" s="4">
        <f>B28+C28+Table4[[#This Row],[Column6]]+Table4[[#This Row],[Column5]]</f>
        <v>0.72717941921115914</v>
      </c>
      <c r="H28" s="40">
        <f>'Filtering Calculations'!$B$41*'AC Signal Addition'!$C$1*SIN('AC Signal Addition'!$C$8*2*PI()*$A28+RADIANS('Filtering Calculations'!C66))</f>
        <v>0.13553476934665595</v>
      </c>
      <c r="I28" s="40">
        <f>'Filtering Calculations'!$B$42*'AC Signal Addition'!$C$2*SIN('AC Signal Addition'!$C$9*2*PI()*$A28+RADIANS('AC Signal Addition'!$C$5+'Filtering Calculations'!$C$42))</f>
        <v>-0.1282507195548537</v>
      </c>
      <c r="J28" s="40">
        <f>'Filtering Calculations'!$B$43*'AC Signal Addition'!$C$3*SIN('AC Signal Addition'!$C$10*2*PI()*$A28+RADIANS('AC Signal Addition'!$C$6+'Filtering Calculations'!$C$43))</f>
        <v>-0.15243620553703374</v>
      </c>
      <c r="K28" s="40">
        <f>'Filtering Calculations'!$B$44*'AC Signal Addition'!$C$4*SIN('AC Signal Addition'!$C$11*2*PI()*$A28+RADIANS('AC Signal Addition'!$C$7+'Filtering Calculations'!$C$44))</f>
        <v>-0.15772517265121117</v>
      </c>
      <c r="L28" s="40">
        <f t="shared" si="0"/>
        <v>-0.30287732839644266</v>
      </c>
      <c r="N28" s="40">
        <f>'Filtering Calculations'!$F$43*'AC Signal Addition'!$C$1*SIN('AC Signal Addition'!$C$8*2*PI()*$A28+RADIANS('Filtering Calculations'!$G$43))</f>
        <v>1.4900359168356838</v>
      </c>
      <c r="O28" s="40">
        <f>'Filtering Calculations'!$F$44*'AC Signal Addition'!$C$2*SIN('AC Signal Addition'!$C$9*2*PI()*$A28+RADIANS('AC Signal Addition'!$C$5+'Filtering Calculations'!$G$44))</f>
        <v>0.15416996239911163</v>
      </c>
      <c r="P28" s="40">
        <f>'Filtering Calculations'!$F$45*'AC Signal Addition'!$C$3*SIN('AC Signal Addition'!$C$10*2*PI()*$A28+RADIANS('AC Signal Addition'!$C$6+'Filtering Calculations'!$G$45))</f>
        <v>-4.1944470311177859E-2</v>
      </c>
      <c r="Q28" s="40">
        <f>'Filtering Calculations'!$F$46*'AC Signal Addition'!$C$4*SIN('AC Signal Addition'!$C$11*2*PI()*$A28+RADIANS('AC Signal Addition'!$C$7+'Filtering Calculations'!$G$46))</f>
        <v>-0.14695245882187122</v>
      </c>
      <c r="R28" s="40">
        <f t="shared" si="1"/>
        <v>1.4553089501017467</v>
      </c>
      <c r="T28" s="40">
        <f>'Filtering Calculations'!$J$41*'AC Signal Addition'!$C$1*SIN('AC Signal Addition'!$C$8*2*PI()*$A28+RADIANS('Filtering Calculations'!$K$41))</f>
        <v>1.2108997667199143E-2</v>
      </c>
      <c r="U28" s="40">
        <f>'Filtering Calculations'!$J$42*'AC Signal Addition'!$C$2*SIN('AC Signal Addition'!$C$9*2*PI()*$A28+RADIANS('AC Signal Addition'!$C$5+'Filtering Calculations'!$K$42))</f>
        <v>-0.12919966709231936</v>
      </c>
      <c r="V28" s="40">
        <f>'Filtering Calculations'!$J$43*'AC Signal Addition'!$C$3*SIN('AC Signal Addition'!$C$10*2*PI()*$A28+RADIANS('AC Signal Addition'!$C$6+'Filtering Calculations'!$K$43))</f>
        <v>-0.15408586395250048</v>
      </c>
      <c r="W28" s="40">
        <f>'Filtering Calculations'!$J$44*'AC Signal Addition'!$C$4*SIN('AC Signal Addition'!$C$11*2*PI()*$A28+RADIANS('AC Signal Addition'!$C$7+'Filtering Calculations'!$K$44))</f>
        <v>-0.16052550953301009</v>
      </c>
      <c r="X28" s="40">
        <f t="shared" si="2"/>
        <v>-0.4317020429106308</v>
      </c>
      <c r="Z28" s="40">
        <f>'Filtering Calculations'!$N$43*'AC Signal Addition'!$C$1*SIN('AC Signal Addition'!$C$8*2*PI()*$A28+RADIANS('Filtering Calculations'!$O$43))</f>
        <v>1.4780480429145646</v>
      </c>
      <c r="AA28" s="40">
        <f>'Filtering Calculations'!$N$44*'AC Signal Addition'!$C$2*SIN('AC Signal Addition'!$C$9*2*PI()*$A28+RADIANS('AC Signal Addition'!$C$5+'Filtering Calculations'!$O$44))</f>
        <v>0.15376753171405019</v>
      </c>
      <c r="AB28" s="40">
        <f>'Filtering Calculations'!$N$45*'AC Signal Addition'!$C$3*SIN('AC Signal Addition'!$C$10*2*PI()*$A28+RADIANS('AC Signal Addition'!$C$6+'Filtering Calculations'!$O$45))</f>
        <v>-3.3900744150381384E-2</v>
      </c>
      <c r="AC28" s="40">
        <f>'Filtering Calculations'!$N$46*'AC Signal Addition'!$C$4*SIN('AC Signal Addition'!$C$11*2*PI()*$A28+RADIANS('AC Signal Addition'!$C$7+'Filtering Calculations'!$O$46))</f>
        <v>-0.13115406110215222</v>
      </c>
      <c r="AD28" s="40">
        <f t="shared" si="3"/>
        <v>1.4667607693760811</v>
      </c>
      <c r="AF28" s="40">
        <f>'Filtering Calculations'!$S$3004*'AC Signal Addition'!$C$1*SIN('AC Signal Addition'!$C$8*2*PI()*$A28+RADIANS('Filtering Calculations'!$T$3004))</f>
        <v>4.9205857459323332E-4</v>
      </c>
      <c r="AG28" s="40">
        <f>'Filtering Calculations'!$S$3005*'AC Signal Addition'!$C$2*SIN('AC Signal Addition'!$C$9*2*PI()*$A28+RADIANS('AC Signal Addition'!$C$5+'Filtering Calculations'!$T$3004))</f>
        <v>-3.6215275550212506E-2</v>
      </c>
      <c r="AH28" s="40">
        <f>'Filtering Calculations'!$S$3006*'AC Signal Addition'!$C$3*SIN('AC Signal Addition'!$C$10*2*PI()*$A28+RADIANS('AC Signal Addition'!$C$6+'Filtering Calculations'!$T$3004))</f>
        <v>-2.1494316235550668E-3</v>
      </c>
      <c r="AI28" s="40">
        <f>'Filtering Calculations'!$S$3007*'AC Signal Addition'!$C$4*SIN('AC Signal Addition'!$C$11*2*PI()*$A28+RADIANS('AC Signal Addition'!$C$7+'Filtering Calculations'!$T$3004))</f>
        <v>4.9975924960499818E-3</v>
      </c>
      <c r="AJ28" s="40">
        <f t="shared" si="4"/>
        <v>-3.2875056103124363E-2</v>
      </c>
      <c r="AL28" s="49">
        <f>'Filtering Calculations'!$W$43*'AC Signal Addition'!$C$1*SIN('AC Signal Addition'!$C$8*2*PI()*$A28)</f>
        <v>1.5499592143368837</v>
      </c>
      <c r="AM28" s="49">
        <f>'Filtering Calculations'!$W$44*'AC Signal Addition'!$C$2*SIN('AC Signal Addition'!$C$9*2*PI()*$A28)</f>
        <v>-3.973898618343288E-3</v>
      </c>
      <c r="AN28" s="49">
        <f>'Filtering Calculations'!$W$45*'AC Signal Addition'!$C$3*SIN('AC Signal Addition'!$C$10*2*PI()*$A28)</f>
        <v>-5.4246273591256888E-3</v>
      </c>
      <c r="AO28" s="49">
        <f>'Filtering Calculations'!$W$46*'AC Signal Addition'!$C$4*SIN('AC Signal Addition'!$C$11*2*PI()*$A28)</f>
        <v>-2.6710870742373957E-3</v>
      </c>
      <c r="AP28" s="49">
        <f t="shared" si="5"/>
        <v>1.5378896012851773</v>
      </c>
      <c r="AR28" s="49">
        <f>'Filtering Calculations'!$Z$43*'AC Signal Addition'!$C$1*SIN('AC Signal Addition'!$C$8*2*PI()*$A28)</f>
        <v>8.3221933582189826E-3</v>
      </c>
      <c r="AS28" s="49">
        <f>'Filtering Calculations'!$Z$44*'AC Signal Addition'!$C$2*SIN('AC Signal Addition'!$C$9*2*PI()*$A28)</f>
        <v>-1.3044188027621738E-2</v>
      </c>
      <c r="AT28" s="49">
        <f>'Filtering Calculations'!$Z$45*'AC Signal Addition'!$C$3*SIN('AC Signal Addition'!$C$10*2*PI()*$A28)</f>
        <v>-0.29656192797807635</v>
      </c>
      <c r="AU28" s="49">
        <f>'Filtering Calculations'!$Z$46*'AC Signal Addition'!$C$4*SIN('AC Signal Addition'!$C$11*2*PI()*$A28)</f>
        <v>-0.4951091284926763</v>
      </c>
      <c r="AV28" s="49">
        <f t="shared" si="6"/>
        <v>-0.79639305114015535</v>
      </c>
    </row>
    <row r="29" spans="1:48">
      <c r="A29" s="3">
        <f>A28+('AC Signal Addition'!$C$12/20)</f>
        <v>3.3854166666666663E-3</v>
      </c>
      <c r="B29" s="4">
        <f>'AC Signal Addition'!$C$1*SIN('AC Signal Addition'!$C$8*2*PI()*A29)</f>
        <v>1.4741376002574882</v>
      </c>
      <c r="C29" s="4">
        <f>'AC Signal Addition'!$C$2*SIN('AC Signal Addition'!$C$9*2*PI()*A29+RADIANS('AC Signal Addition'!$C$5))</f>
        <v>-0.32717680425335771</v>
      </c>
      <c r="D29" s="4">
        <f>'AC Signal Addition'!$C$3*SIN('AC Signal Addition'!$C$10*2*PI()*A29+RADIANS('AC Signal Addition'!$C$6))</f>
        <v>0.28640265507849805</v>
      </c>
      <c r="E29" s="4">
        <f>'AC Signal Addition'!$C$4*SIN('AC Signal Addition'!$C$11*2*PI()*A29+RADIANS('AC Signal Addition'!$C$7))</f>
        <v>0.1596565724899634</v>
      </c>
      <c r="F29" s="4">
        <f>B29+C29+Table4[[#This Row],[Column6]]+Table4[[#This Row],[Column5]]</f>
        <v>1.593020023572592</v>
      </c>
      <c r="H29" s="40">
        <f>'Filtering Calculations'!$B$41*'AC Signal Addition'!$C$1*SIN('AC Signal Addition'!$C$8*2*PI()*$A29+RADIANS('Filtering Calculations'!C67))</f>
        <v>0.12890122557169778</v>
      </c>
      <c r="I29" s="40">
        <f>'Filtering Calculations'!$B$42*'AC Signal Addition'!$C$2*SIN('AC Signal Addition'!$C$9*2*PI()*$A29+RADIANS('AC Signal Addition'!$C$5+'Filtering Calculations'!$C$42))</f>
        <v>-4.0273616700496083E-2</v>
      </c>
      <c r="J29" s="40">
        <f>'Filtering Calculations'!$B$43*'AC Signal Addition'!$C$3*SIN('AC Signal Addition'!$C$10*2*PI()*$A29+RADIANS('AC Signal Addition'!$C$6+'Filtering Calculations'!$C$43))</f>
        <v>0.17384674215567036</v>
      </c>
      <c r="K29" s="40">
        <f>'Filtering Calculations'!$B$44*'AC Signal Addition'!$C$4*SIN('AC Signal Addition'!$C$11*2*PI()*$A29+RADIANS('AC Signal Addition'!$C$7+'Filtering Calculations'!$C$44))</f>
        <v>-0.17351297289136333</v>
      </c>
      <c r="L29" s="40">
        <f t="shared" si="0"/>
        <v>8.8961378135508723E-2</v>
      </c>
      <c r="N29" s="40">
        <f>'Filtering Calculations'!$F$43*'AC Signal Addition'!$C$1*SIN('AC Signal Addition'!$C$8*2*PI()*$A29+RADIANS('Filtering Calculations'!$G$43))</f>
        <v>1.5094773872798966</v>
      </c>
      <c r="O29" s="40">
        <f>'Filtering Calculations'!$F$44*'AC Signal Addition'!$C$2*SIN('AC Signal Addition'!$C$9*2*PI()*$A29+RADIANS('AC Signal Addition'!$C$5+'Filtering Calculations'!$G$44))</f>
        <v>-0.1779349498266391</v>
      </c>
      <c r="P29" s="40">
        <f>'Filtering Calculations'!$F$45*'AC Signal Addition'!$C$3*SIN('AC Signal Addition'!$C$10*2*PI()*$A29+RADIANS('AC Signal Addition'!$C$6+'Filtering Calculations'!$G$45))</f>
        <v>1.3950189395647128E-2</v>
      </c>
      <c r="Q29" s="40">
        <f>'Filtering Calculations'!$F$46*'AC Signal Addition'!$C$4*SIN('AC Signal Addition'!$C$11*2*PI()*$A29+RADIANS('AC Signal Addition'!$C$7+'Filtering Calculations'!$G$46))</f>
        <v>0.20089999128006011</v>
      </c>
      <c r="R29" s="40">
        <f t="shared" si="1"/>
        <v>1.5463926181289647</v>
      </c>
      <c r="T29" s="40">
        <f>'Filtering Calculations'!$J$41*'AC Signal Addition'!$C$1*SIN('AC Signal Addition'!$C$8*2*PI()*$A29+RADIANS('Filtering Calculations'!$K$41))</f>
        <v>-3.0653235397496325E-2</v>
      </c>
      <c r="U29" s="40">
        <f>'Filtering Calculations'!$J$42*'AC Signal Addition'!$C$2*SIN('AC Signal Addition'!$C$9*2*PI()*$A29+RADIANS('AC Signal Addition'!$C$5+'Filtering Calculations'!$K$42))</f>
        <v>-4.1179293773470779E-2</v>
      </c>
      <c r="V29" s="40">
        <f>'Filtering Calculations'!$J$43*'AC Signal Addition'!$C$3*SIN('AC Signal Addition'!$C$10*2*PI()*$A29+RADIANS('AC Signal Addition'!$C$6+'Filtering Calculations'!$K$43))</f>
        <v>0.17546212948905282</v>
      </c>
      <c r="W29" s="40">
        <f>'Filtering Calculations'!$J$44*'AC Signal Addition'!$C$4*SIN('AC Signal Addition'!$C$11*2*PI()*$A29+RADIANS('AC Signal Addition'!$C$7+'Filtering Calculations'!$K$44))</f>
        <v>-0.17234631163242822</v>
      </c>
      <c r="X29" s="40">
        <f t="shared" si="2"/>
        <v>-6.871671131434251E-2</v>
      </c>
      <c r="Z29" s="40">
        <f>'Filtering Calculations'!$N$43*'AC Signal Addition'!$C$1*SIN('AC Signal Addition'!$C$8*2*PI()*$A29+RADIANS('Filtering Calculations'!$O$43))</f>
        <v>1.5064810944758578</v>
      </c>
      <c r="AA29" s="40">
        <f>'Filtering Calculations'!$N$44*'AC Signal Addition'!$C$2*SIN('AC Signal Addition'!$C$9*2*PI()*$A29+RADIANS('AC Signal Addition'!$C$5+'Filtering Calculations'!$O$44))</f>
        <v>-0.16232202672822493</v>
      </c>
      <c r="AB29" s="40">
        <f>'Filtering Calculations'!$N$45*'AC Signal Addition'!$C$3*SIN('AC Signal Addition'!$C$10*2*PI()*$A29+RADIANS('AC Signal Addition'!$C$6+'Filtering Calculations'!$O$45))</f>
        <v>7.7704526618700091E-3</v>
      </c>
      <c r="AC29" s="40">
        <f>'Filtering Calculations'!$N$46*'AC Signal Addition'!$C$4*SIN('AC Signal Addition'!$C$11*2*PI()*$A29+RADIANS('AC Signal Addition'!$C$7+'Filtering Calculations'!$O$46))</f>
        <v>0.18520381607853603</v>
      </c>
      <c r="AD29" s="40">
        <f t="shared" si="3"/>
        <v>1.5371333364880388</v>
      </c>
      <c r="AF29" s="40">
        <f>'Filtering Calculations'!$S$3004*'AC Signal Addition'!$C$1*SIN('AC Signal Addition'!$C$8*2*PI()*$A29+RADIANS('Filtering Calculations'!$T$3004))</f>
        <v>-8.0647479212331702E-3</v>
      </c>
      <c r="AG29" s="40">
        <f>'Filtering Calculations'!$S$3005*'AC Signal Addition'!$C$2*SIN('AC Signal Addition'!$C$9*2*PI()*$A29+RADIANS('AC Signal Addition'!$C$5+'Filtering Calculations'!$T$3004))</f>
        <v>4.0911926191716371E-3</v>
      </c>
      <c r="AH29" s="40">
        <f>'Filtering Calculations'!$S$3006*'AC Signal Addition'!$C$3*SIN('AC Signal Addition'!$C$10*2*PI()*$A29+RADIANS('AC Signal Addition'!$C$6+'Filtering Calculations'!$T$3004))</f>
        <v>4.0360691310309419E-3</v>
      </c>
      <c r="AI29" s="40">
        <f>'Filtering Calculations'!$S$3007*'AC Signal Addition'!$C$4*SIN('AC Signal Addition'!$C$11*2*PI()*$A29+RADIANS('AC Signal Addition'!$C$7+'Filtering Calculations'!$T$3004))</f>
        <v>-1.1560562708401166E-2</v>
      </c>
      <c r="AJ29" s="40">
        <f t="shared" si="4"/>
        <v>-1.1498048879431757E-2</v>
      </c>
      <c r="AL29" s="49">
        <f>'Filtering Calculations'!$W$43*'AC Signal Addition'!$C$1*SIN('AC Signal Addition'!$C$8*2*PI()*$A29)</f>
        <v>1.47409881078681</v>
      </c>
      <c r="AM29" s="49">
        <f>'Filtering Calculations'!$W$44*'AC Signal Addition'!$C$2*SIN('AC Signal Addition'!$C$9*2*PI()*$A29)</f>
        <v>-6.0240257785123263E-2</v>
      </c>
      <c r="AN29" s="49">
        <f>'Filtering Calculations'!$W$45*'AC Signal Addition'!$C$3*SIN('AC Signal Addition'!$C$10*2*PI()*$A29)</f>
        <v>5.1098872390667452E-3</v>
      </c>
      <c r="AO29" s="49">
        <f>'Filtering Calculations'!$W$46*'AC Signal Addition'!$C$4*SIN('AC Signal Addition'!$C$11*2*PI()*$A29)</f>
        <v>8.5772658499587873E-4</v>
      </c>
      <c r="AP29" s="49">
        <f t="shared" si="5"/>
        <v>1.4198261668257492</v>
      </c>
      <c r="AR29" s="49">
        <f>'Filtering Calculations'!$Z$43*'AC Signal Addition'!$C$1*SIN('AC Signal Addition'!$C$8*2*PI()*$A29)</f>
        <v>7.9148762232024109E-3</v>
      </c>
      <c r="AS29" s="49">
        <f>'Filtering Calculations'!$Z$44*'AC Signal Addition'!$C$2*SIN('AC Signal Addition'!$C$9*2*PI()*$A29)</f>
        <v>-0.19773661203997817</v>
      </c>
      <c r="AT29" s="49">
        <f>'Filtering Calculations'!$Z$45*'AC Signal Addition'!$C$3*SIN('AC Signal Addition'!$C$10*2*PI()*$A29)</f>
        <v>0.27935522775014116</v>
      </c>
      <c r="AU29" s="49">
        <f>'Filtering Calculations'!$Z$46*'AC Signal Addition'!$C$4*SIN('AC Signal Addition'!$C$11*2*PI()*$A29)</f>
        <v>0.15898705290375198</v>
      </c>
      <c r="AV29" s="49">
        <f t="shared" si="6"/>
        <v>0.24852054483711739</v>
      </c>
    </row>
    <row r="30" spans="1:48">
      <c r="A30" s="3">
        <f>A29+('AC Signal Addition'!$C$12/20)</f>
        <v>3.5156249999999997E-3</v>
      </c>
      <c r="B30" s="4">
        <f>'AC Signal Addition'!$C$1*SIN('AC Signal Addition'!$C$8*2*PI()*A30)</f>
        <v>1.2539763412811689</v>
      </c>
      <c r="C30" s="4">
        <f>'AC Signal Addition'!$C$2*SIN('AC Signal Addition'!$C$9*2*PI()*A30+RADIANS('AC Signal Addition'!$C$5))</f>
        <v>6.437980626531925E-2</v>
      </c>
      <c r="D30" s="4">
        <f>'AC Signal Addition'!$C$3*SIN('AC Signal Addition'!$C$10*2*PI()*A30+RADIANS('AC Signal Addition'!$C$6))</f>
        <v>-0.25775557981378733</v>
      </c>
      <c r="E30" s="4">
        <f>'AC Signal Addition'!$C$4*SIN('AC Signal Addition'!$C$11*2*PI()*A30+RADIANS('AC Signal Addition'!$C$7))</f>
        <v>0.28275650930626661</v>
      </c>
      <c r="F30" s="4">
        <f>B30+C30+Table4[[#This Row],[Column6]]+Table4[[#This Row],[Column5]]</f>
        <v>1.3433570770389673</v>
      </c>
      <c r="H30" s="40">
        <f>'Filtering Calculations'!$B$41*'AC Signal Addition'!$C$1*SIN('AC Signal Addition'!$C$8*2*PI()*$A30+RADIANS('Filtering Calculations'!C68))</f>
        <v>0.10964993173013339</v>
      </c>
      <c r="I30" s="40">
        <f>'Filtering Calculations'!$B$42*'AC Signal Addition'!$C$2*SIN('AC Signal Addition'!$C$9*2*PI()*$A30+RADIANS('AC Signal Addition'!$C$5+'Filtering Calculations'!$C$42))</f>
        <v>0.13351876067010937</v>
      </c>
      <c r="J30" s="40">
        <f>'Filtering Calculations'!$B$43*'AC Signal Addition'!$C$3*SIN('AC Signal Addition'!$C$10*2*PI()*$A30+RADIANS('AC Signal Addition'!$C$6+'Filtering Calculations'!$C$43))</f>
        <v>-0.18857644596764059</v>
      </c>
      <c r="K30" s="40">
        <f>'Filtering Calculations'!$B$44*'AC Signal Addition'!$C$4*SIN('AC Signal Addition'!$C$11*2*PI()*$A30+RADIANS('AC Signal Addition'!$C$7+'Filtering Calculations'!$C$44))</f>
        <v>0.39077355410586101</v>
      </c>
      <c r="L30" s="40">
        <f t="shared" si="0"/>
        <v>0.4453658005384632</v>
      </c>
      <c r="N30" s="40">
        <f>'Filtering Calculations'!$F$43*'AC Signal Addition'!$C$1*SIN('AC Signal Addition'!$C$8*2*PI()*$A30+RADIANS('Filtering Calculations'!$G$43))</f>
        <v>1.3811606939097736</v>
      </c>
      <c r="O30" s="40">
        <f>'Filtering Calculations'!$F$44*'AC Signal Addition'!$C$2*SIN('AC Signal Addition'!$C$9*2*PI()*$A30+RADIANS('AC Signal Addition'!$C$5+'Filtering Calculations'!$G$44))</f>
        <v>-0.13089495736297019</v>
      </c>
      <c r="P30" s="40">
        <f>'Filtering Calculations'!$F$45*'AC Signal Addition'!$C$3*SIN('AC Signal Addition'!$C$10*2*PI()*$A30+RADIANS('AC Signal Addition'!$C$6+'Filtering Calculations'!$G$45))</f>
        <v>1.4580189475001991E-2</v>
      </c>
      <c r="Q30" s="40">
        <f>'Filtering Calculations'!$F$46*'AC Signal Addition'!$C$4*SIN('AC Signal Addition'!$C$11*2*PI()*$A30+RADIANS('AC Signal Addition'!$C$7+'Filtering Calculations'!$G$46))</f>
        <v>-0.12287991752375578</v>
      </c>
      <c r="R30" s="40">
        <f t="shared" si="1"/>
        <v>1.1419660084980494</v>
      </c>
      <c r="T30" s="40">
        <f>'Filtering Calculations'!$J$41*'AC Signal Addition'!$C$1*SIN('AC Signal Addition'!$C$8*2*PI()*$A30+RADIANS('Filtering Calculations'!$K$41))</f>
        <v>-7.0414916207835188E-2</v>
      </c>
      <c r="U30" s="40">
        <f>'Filtering Calculations'!$J$42*'AC Signal Addition'!$C$2*SIN('AC Signal Addition'!$C$9*2*PI()*$A30+RADIANS('AC Signal Addition'!$C$5+'Filtering Calculations'!$K$42))</f>
        <v>0.1345861764368641</v>
      </c>
      <c r="V30" s="40">
        <f>'Filtering Calculations'!$J$43*'AC Signal Addition'!$C$3*SIN('AC Signal Addition'!$C$10*2*PI()*$A30+RADIANS('AC Signal Addition'!$C$6+'Filtering Calculations'!$K$43))</f>
        <v>-0.1900954837896365</v>
      </c>
      <c r="W30" s="40">
        <f>'Filtering Calculations'!$J$44*'AC Signal Addition'!$C$4*SIN('AC Signal Addition'!$C$11*2*PI()*$A30+RADIANS('AC Signal Addition'!$C$7+'Filtering Calculations'!$K$44))</f>
        <v>0.39200692735623804</v>
      </c>
      <c r="X30" s="40">
        <f t="shared" si="2"/>
        <v>0.26608270379563048</v>
      </c>
      <c r="Z30" s="40">
        <f>'Filtering Calculations'!$N$43*'AC Signal Addition'!$C$1*SIN('AC Signal Addition'!$C$8*2*PI()*$A30+RADIANS('Filtering Calculations'!$O$43))</f>
        <v>1.387449280238874</v>
      </c>
      <c r="AA30" s="40">
        <f>'Filtering Calculations'!$N$44*'AC Signal Addition'!$C$2*SIN('AC Signal Addition'!$C$9*2*PI()*$A30+RADIANS('AC Signal Addition'!$C$5+'Filtering Calculations'!$O$44))</f>
        <v>-0.13253479473204052</v>
      </c>
      <c r="AB30" s="40">
        <f>'Filtering Calculations'!$N$45*'AC Signal Addition'!$C$3*SIN('AC Signal Addition'!$C$10*2*PI()*$A30+RADIANS('AC Signal Addition'!$C$6+'Filtering Calculations'!$O$45))</f>
        <v>1.8658452964716982E-2</v>
      </c>
      <c r="AC30" s="40">
        <f>'Filtering Calculations'!$N$46*'AC Signal Addition'!$C$4*SIN('AC Signal Addition'!$C$11*2*PI()*$A30+RADIANS('AC Signal Addition'!$C$7+'Filtering Calculations'!$O$46))</f>
        <v>-0.11759650121661018</v>
      </c>
      <c r="AD30" s="40">
        <f t="shared" si="3"/>
        <v>1.1559764372549401</v>
      </c>
      <c r="AF30" s="40">
        <f>'Filtering Calculations'!$S$3004*'AC Signal Addition'!$C$1*SIN('AC Signal Addition'!$C$8*2*PI()*$A30+RADIANS('Filtering Calculations'!$T$3004))</f>
        <v>-1.5832120700126434E-2</v>
      </c>
      <c r="AG30" s="40">
        <f>'Filtering Calculations'!$S$3005*'AC Signal Addition'!$C$2*SIN('AC Signal Addition'!$C$9*2*PI()*$A30+RADIANS('AC Signal Addition'!$C$5+'Filtering Calculations'!$T$3004))</f>
        <v>3.5680121951058338E-2</v>
      </c>
      <c r="AH30" s="40">
        <f>'Filtering Calculations'!$S$3006*'AC Signal Addition'!$C$3*SIN('AC Signal Addition'!$C$10*2*PI()*$A30+RADIANS('AC Signal Addition'!$C$6+'Filtering Calculations'!$T$3004))</f>
        <v>-5.7676027652549386E-3</v>
      </c>
      <c r="AI30" s="40">
        <f>'Filtering Calculations'!$S$3007*'AC Signal Addition'!$C$4*SIN('AC Signal Addition'!$C$11*2*PI()*$A30+RADIANS('AC Signal Addition'!$C$7+'Filtering Calculations'!$T$3004))</f>
        <v>1.0529606323744681E-2</v>
      </c>
      <c r="AJ30" s="40">
        <f t="shared" si="4"/>
        <v>2.4610004809421646E-2</v>
      </c>
      <c r="AL30" s="49">
        <f>'Filtering Calculations'!$W$43*'AC Signal Addition'!$C$1*SIN('AC Signal Addition'!$C$8*2*PI()*$A30)</f>
        <v>1.2539433449865809</v>
      </c>
      <c r="AM30" s="49">
        <f>'Filtering Calculations'!$W$44*'AC Signal Addition'!$C$2*SIN('AC Signal Addition'!$C$9*2*PI()*$A30)</f>
        <v>1.1853701347898425E-2</v>
      </c>
      <c r="AN30" s="49">
        <f>'Filtering Calculations'!$W$45*'AC Signal Addition'!$C$3*SIN('AC Signal Addition'!$C$10*2*PI()*$A30)</f>
        <v>-4.5987770180682388E-3</v>
      </c>
      <c r="AO30" s="49">
        <f>'Filtering Calculations'!$W$46*'AC Signal Addition'!$C$4*SIN('AC Signal Addition'!$C$11*2*PI()*$A30)</f>
        <v>1.5190591363087522E-3</v>
      </c>
      <c r="AP30" s="49">
        <f t="shared" si="5"/>
        <v>1.2627173284527198</v>
      </c>
      <c r="AR30" s="49">
        <f>'Filtering Calculations'!$Z$43*'AC Signal Addition'!$C$1*SIN('AC Signal Addition'!$C$8*2*PI()*$A30)</f>
        <v>6.7327958572734733E-3</v>
      </c>
      <c r="AS30" s="49">
        <f>'Filtering Calculations'!$Z$44*'AC Signal Addition'!$C$2*SIN('AC Signal Addition'!$C$9*2*PI()*$A30)</f>
        <v>3.8909374409184579E-2</v>
      </c>
      <c r="AT30" s="49">
        <f>'Filtering Calculations'!$Z$45*'AC Signal Addition'!$C$3*SIN('AC Signal Addition'!$C$10*2*PI()*$A30)</f>
        <v>-0.25141306278398429</v>
      </c>
      <c r="AU30" s="49">
        <f>'Filtering Calculations'!$Z$46*'AC Signal Addition'!$C$4*SIN('AC Signal Addition'!$C$11*2*PI()*$A30)</f>
        <v>0.2815707703281784</v>
      </c>
      <c r="AV30" s="49">
        <f t="shared" si="6"/>
        <v>7.5799877810652172E-2</v>
      </c>
    </row>
    <row r="31" spans="1:48">
      <c r="A31" s="3">
        <f>A30+('AC Signal Addition'!$C$12/20)</f>
        <v>3.645833333333333E-3</v>
      </c>
      <c r="B31" s="4">
        <f>'AC Signal Addition'!$C$1*SIN('AC Signal Addition'!$C$8*2*PI()*A31)</f>
        <v>0.91106714105333597</v>
      </c>
      <c r="C31" s="4">
        <f>'AC Signal Addition'!$C$2*SIN('AC Signal Addition'!$C$9*2*PI()*A31+RADIANS('AC Signal Addition'!$C$5))</f>
        <v>0.31875552267539364</v>
      </c>
      <c r="D31" s="4">
        <f>'AC Signal Addition'!$C$3*SIN('AC Signal Addition'!$C$10*2*PI()*A31+RADIANS('AC Signal Addition'!$C$6))</f>
        <v>0.2192031021678269</v>
      </c>
      <c r="E31" s="4">
        <f>'AC Signal Addition'!$C$4*SIN('AC Signal Addition'!$C$11*2*PI()*A31+RADIANS('AC Signal Addition'!$C$7))</f>
        <v>-0.53943190422177467</v>
      </c>
      <c r="F31" s="4">
        <f>B31+C31+Table4[[#This Row],[Column6]]+Table4[[#This Row],[Column5]]</f>
        <v>0.90959386167478196</v>
      </c>
      <c r="H31" s="40">
        <f>'Filtering Calculations'!$B$41*'AC Signal Addition'!$C$1*SIN('AC Signal Addition'!$C$8*2*PI()*$A31+RADIANS('Filtering Calculations'!C69))</f>
        <v>7.9665338594826551E-2</v>
      </c>
      <c r="I31" s="40">
        <f>'Filtering Calculations'!$B$42*'AC Signal Addition'!$C$2*SIN('AC Signal Addition'!$C$9*2*PI()*$A31+RADIANS('AC Signal Addition'!$C$5+'Filtering Calculations'!$C$42))</f>
        <v>2.2808527182985538E-2</v>
      </c>
      <c r="J31" s="40">
        <f>'Filtering Calculations'!$B$43*'AC Signal Addition'!$C$3*SIN('AC Signal Addition'!$C$10*2*PI()*$A31+RADIANS('AC Signal Addition'!$C$6+'Filtering Calculations'!$C$43))</f>
        <v>0.19605926271596344</v>
      </c>
      <c r="K31" s="40">
        <f>'Filtering Calculations'!$B$44*'AC Signal Addition'!$C$4*SIN('AC Signal Addition'!$C$11*2*PI()*$A31+RADIANS('AC Signal Addition'!$C$7+'Filtering Calculations'!$C$44))</f>
        <v>-0.35134198626300983</v>
      </c>
      <c r="L31" s="40">
        <f t="shared" si="0"/>
        <v>-5.2808857769234274E-2</v>
      </c>
      <c r="N31" s="40">
        <f>'Filtering Calculations'!$F$43*'AC Signal Addition'!$C$1*SIN('AC Signal Addition'!$C$8*2*PI()*$A31+RADIANS('Filtering Calculations'!$G$43))</f>
        <v>1.1176463687073572</v>
      </c>
      <c r="O31" s="40">
        <f>'Filtering Calculations'!$F$44*'AC Signal Addition'!$C$2*SIN('AC Signal Addition'!$C$9*2*PI()*$A31+RADIANS('AC Signal Addition'!$C$5+'Filtering Calculations'!$G$44))</f>
        <v>0.19505682945060707</v>
      </c>
      <c r="P31" s="40">
        <f>'Filtering Calculations'!$F$45*'AC Signal Addition'!$C$3*SIN('AC Signal Addition'!$C$10*2*PI()*$A31+RADIANS('AC Signal Addition'!$C$6+'Filtering Calculations'!$G$45))</f>
        <v>-4.2550259840791228E-2</v>
      </c>
      <c r="Q31" s="40">
        <f>'Filtering Calculations'!$F$46*'AC Signal Addition'!$C$4*SIN('AC Signal Addition'!$C$11*2*PI()*$A31+RADIANS('AC Signal Addition'!$C$7+'Filtering Calculations'!$G$46))</f>
        <v>-3.5857773312176065E-2</v>
      </c>
      <c r="R31" s="40">
        <f t="shared" si="1"/>
        <v>1.2342951650049969</v>
      </c>
      <c r="T31" s="40">
        <f>'Filtering Calculations'!$J$41*'AC Signal Addition'!$C$1*SIN('AC Signal Addition'!$C$8*2*PI()*$A31+RADIANS('Filtering Calculations'!$K$41))</f>
        <v>-0.10328389441018127</v>
      </c>
      <c r="U31" s="40">
        <f>'Filtering Calculations'!$J$42*'AC Signal Addition'!$C$2*SIN('AC Signal Addition'!$C$9*2*PI()*$A31+RADIANS('AC Signal Addition'!$C$5+'Filtering Calculations'!$K$42))</f>
        <v>2.3574579593289537E-2</v>
      </c>
      <c r="V31" s="40">
        <f>'Filtering Calculations'!$J$43*'AC Signal Addition'!$C$3*SIN('AC Signal Addition'!$C$10*2*PI()*$A31+RADIANS('AC Signal Addition'!$C$6+'Filtering Calculations'!$K$43))</f>
        <v>0.19742357525495974</v>
      </c>
      <c r="W31" s="40">
        <f>'Filtering Calculations'!$J$44*'AC Signal Addition'!$C$4*SIN('AC Signal Addition'!$C$11*2*PI()*$A31+RADIANS('AC Signal Addition'!$C$7+'Filtering Calculations'!$K$44))</f>
        <v>-0.35416521322386385</v>
      </c>
      <c r="X31" s="40">
        <f t="shared" si="2"/>
        <v>-0.23645095278579584</v>
      </c>
      <c r="Z31" s="40">
        <f>'Filtering Calculations'!$N$43*'AC Signal Addition'!$C$1*SIN('AC Signal Addition'!$C$8*2*PI()*$A31+RADIANS('Filtering Calculations'!$O$43))</f>
        <v>1.1326042635245475</v>
      </c>
      <c r="AA31" s="40">
        <f>'Filtering Calculations'!$N$44*'AC Signal Addition'!$C$2*SIN('AC Signal Addition'!$C$9*2*PI()*$A31+RADIANS('AC Signal Addition'!$C$5+'Filtering Calculations'!$O$44))</f>
        <v>0.17965840734292432</v>
      </c>
      <c r="AB31" s="40">
        <f>'Filtering Calculations'!$N$45*'AC Signal Addition'!$C$3*SIN('AC Signal Addition'!$C$10*2*PI()*$A31+RADIANS('AC Signal Addition'!$C$6+'Filtering Calculations'!$O$45))</f>
        <v>-4.437032470765085E-2</v>
      </c>
      <c r="AC31" s="40">
        <f>'Filtering Calculations'!$N$46*'AC Signal Addition'!$C$4*SIN('AC Signal Addition'!$C$11*2*PI()*$A31+RADIANS('AC Signal Addition'!$C$7+'Filtering Calculations'!$O$46))</f>
        <v>-2.7257849177148734E-2</v>
      </c>
      <c r="AD31" s="40">
        <f t="shared" si="3"/>
        <v>1.2406344969826724</v>
      </c>
      <c r="AF31" s="40">
        <f>'Filtering Calculations'!$S$3004*'AC Signal Addition'!$C$1*SIN('AC Signal Addition'!$C$8*2*PI()*$A31+RADIANS('Filtering Calculations'!$T$3004))</f>
        <v>-2.2049735196020073E-2</v>
      </c>
      <c r="AG31" s="40">
        <f>'Filtering Calculations'!$S$3005*'AC Signal Addition'!$C$2*SIN('AC Signal Addition'!$C$9*2*PI()*$A31+RADIANS('AC Signal Addition'!$C$5+'Filtering Calculations'!$T$3004))</f>
        <v>-8.7583758729960718E-3</v>
      </c>
      <c r="AH31" s="40">
        <f>'Filtering Calculations'!$S$3006*'AC Signal Addition'!$C$3*SIN('AC Signal Addition'!$C$10*2*PI()*$A31+RADIANS('AC Signal Addition'!$C$6+'Filtering Calculations'!$T$3004))</f>
        <v>7.2774906597190755E-3</v>
      </c>
      <c r="AI31" s="40">
        <f>'Filtering Calculations'!$S$3007*'AC Signal Addition'!$C$4*SIN('AC Signal Addition'!$C$11*2*PI()*$A31+RADIANS('AC Signal Addition'!$C$7+'Filtering Calculations'!$T$3004))</f>
        <v>-2.5819401270479776E-3</v>
      </c>
      <c r="AJ31" s="40">
        <f t="shared" si="4"/>
        <v>-2.6112560536345048E-2</v>
      </c>
      <c r="AL31" s="49">
        <f>'Filtering Calculations'!$W$43*'AC Signal Addition'!$C$1*SIN('AC Signal Addition'!$C$8*2*PI()*$A31)</f>
        <v>0.91104316784205119</v>
      </c>
      <c r="AM31" s="49">
        <f>'Filtering Calculations'!$W$44*'AC Signal Addition'!$C$2*SIN('AC Signal Addition'!$C$9*2*PI()*$A31)</f>
        <v>5.8689719462899088E-2</v>
      </c>
      <c r="AN31" s="49">
        <f>'Filtering Calculations'!$W$45*'AC Signal Addition'!$C$3*SIN('AC Signal Addition'!$C$10*2*PI()*$A31)</f>
        <v>3.9109383752892286E-3</v>
      </c>
      <c r="AO31" s="49">
        <f>'Filtering Calculations'!$W$46*'AC Signal Addition'!$C$4*SIN('AC Signal Addition'!$C$11*2*PI()*$A31)</f>
        <v>-2.8980021168564974E-3</v>
      </c>
      <c r="AP31" s="49">
        <f t="shared" si="5"/>
        <v>0.97074582356338301</v>
      </c>
      <c r="AR31" s="49">
        <f>'Filtering Calculations'!$Z$43*'AC Signal Addition'!$C$1*SIN('AC Signal Addition'!$C$8*2*PI()*$A31)</f>
        <v>4.8916625226875024E-3</v>
      </c>
      <c r="AS31" s="49">
        <f>'Filtering Calculations'!$Z$44*'AC Signal Addition'!$C$2*SIN('AC Signal Addition'!$C$9*2*PI()*$A31)</f>
        <v>0.19264702235448256</v>
      </c>
      <c r="AT31" s="49">
        <f>'Filtering Calculations'!$Z$45*'AC Signal Addition'!$C$3*SIN('AC Signal Addition'!$C$10*2*PI()*$A31)</f>
        <v>0.2138092348091086</v>
      </c>
      <c r="AU31" s="49">
        <f>'Filtering Calculations'!$Z$46*'AC Signal Addition'!$C$4*SIN('AC Signal Addition'!$C$11*2*PI()*$A31)</f>
        <v>-0.53716979737787074</v>
      </c>
      <c r="AV31" s="49">
        <f t="shared" si="6"/>
        <v>-0.12582187769159209</v>
      </c>
    </row>
    <row r="32" spans="1:48">
      <c r="A32" s="3">
        <f>A31+('AC Signal Addition'!$C$12/20)</f>
        <v>3.7760416666666663E-3</v>
      </c>
      <c r="B32" s="4">
        <f>'AC Signal Addition'!$C$1*SIN('AC Signal Addition'!$C$8*2*PI()*A32)</f>
        <v>0.47897634128117167</v>
      </c>
      <c r="C32" s="4">
        <f>'AC Signal Addition'!$C$2*SIN('AC Signal Addition'!$C$9*2*PI()*A32+RADIANS('AC Signal Addition'!$C$5))</f>
        <v>-0.10607502355004055</v>
      </c>
      <c r="D32" s="4">
        <f>'AC Signal Addition'!$C$3*SIN('AC Signal Addition'!$C$10*2*PI()*A32+RADIANS('AC Signal Addition'!$C$6))</f>
        <v>-0.17222677223607258</v>
      </c>
      <c r="E32" s="4">
        <f>'AC Signal Addition'!$C$4*SIN('AC Signal Addition'!$C$11*2*PI()*A32+RADIANS('AC Signal Addition'!$C$7))</f>
        <v>0.44176414231435929</v>
      </c>
      <c r="F32" s="4">
        <f>B32+C32+Table4[[#This Row],[Column6]]+Table4[[#This Row],[Column5]]</f>
        <v>0.64243868780941782</v>
      </c>
      <c r="H32" s="40">
        <f>'Filtering Calculations'!$B$41*'AC Signal Addition'!$C$1*SIN('AC Signal Addition'!$C$8*2*PI()*$A32+RADIANS('Filtering Calculations'!C70))</f>
        <v>4.1882547056805657E-2</v>
      </c>
      <c r="I32" s="40">
        <f>'Filtering Calculations'!$B$42*'AC Signal Addition'!$C$2*SIN('AC Signal Addition'!$C$9*2*PI()*$A32+RADIANS('AC Signal Addition'!$C$5+'Filtering Calculations'!$C$42))</f>
        <v>-0.13650225877190539</v>
      </c>
      <c r="J32" s="40">
        <f>'Filtering Calculations'!$B$43*'AC Signal Addition'!$C$3*SIN('AC Signal Addition'!$C$10*2*PI()*$A32+RADIANS('AC Signal Addition'!$C$6+'Filtering Calculations'!$C$43))</f>
        <v>-0.19600763194941287</v>
      </c>
      <c r="K32" s="40">
        <f>'Filtering Calculations'!$B$44*'AC Signal Addition'!$C$4*SIN('AC Signal Addition'!$C$11*2*PI()*$A32+RADIANS('AC Signal Addition'!$C$7+'Filtering Calculations'!$C$44))</f>
        <v>8.1120160071462402E-2</v>
      </c>
      <c r="L32" s="40">
        <f t="shared" si="0"/>
        <v>-0.20950718359305021</v>
      </c>
      <c r="N32" s="40">
        <f>'Filtering Calculations'!$F$43*'AC Signal Addition'!$C$1*SIN('AC Signal Addition'!$C$8*2*PI()*$A32+RADIANS('Filtering Calculations'!$G$43))</f>
        <v>0.74472902983572153</v>
      </c>
      <c r="O32" s="40">
        <f>'Filtering Calculations'!$F$44*'AC Signal Addition'!$C$2*SIN('AC Signal Addition'!$C$9*2*PI()*$A32+RADIANS('AC Signal Addition'!$C$5+'Filtering Calculations'!$G$44))</f>
        <v>0.10538030331540996</v>
      </c>
      <c r="P32" s="40">
        <f>'Filtering Calculations'!$F$45*'AC Signal Addition'!$C$3*SIN('AC Signal Addition'!$C$10*2*PI()*$A32+RADIANS('AC Signal Addition'!$C$6+'Filtering Calculations'!$G$45))</f>
        <v>6.8885147583359438E-2</v>
      </c>
      <c r="Q32" s="40">
        <f>'Filtering Calculations'!$F$46*'AC Signal Addition'!$C$4*SIN('AC Signal Addition'!$C$11*2*PI()*$A32+RADIANS('AC Signal Addition'!$C$7+'Filtering Calculations'!$G$46))</f>
        <v>0.17104113506109181</v>
      </c>
      <c r="R32" s="40">
        <f t="shared" si="1"/>
        <v>1.0900356157955826</v>
      </c>
      <c r="T32" s="40">
        <f>'Filtering Calculations'!$J$41*'AC Signal Addition'!$C$1*SIN('AC Signal Addition'!$C$8*2*PI()*$A32+RADIANS('Filtering Calculations'!$K$41))</f>
        <v>-0.12604272540645198</v>
      </c>
      <c r="U32" s="40">
        <f>'Filtering Calculations'!$J$42*'AC Signal Addition'!$C$2*SIN('AC Signal Addition'!$C$9*2*PI()*$A32+RADIANS('AC Signal Addition'!$C$5+'Filtering Calculations'!$K$42))</f>
        <v>-0.13766987898823649</v>
      </c>
      <c r="V32" s="40">
        <f>'Filtering Calculations'!$J$43*'AC Signal Addition'!$C$3*SIN('AC Signal Addition'!$C$10*2*PI()*$A32+RADIANS('AC Signal Addition'!$C$6+'Filtering Calculations'!$K$43))</f>
        <v>-0.19716478943965118</v>
      </c>
      <c r="W32" s="40">
        <f>'Filtering Calculations'!$J$44*'AC Signal Addition'!$C$4*SIN('AC Signal Addition'!$C$11*2*PI()*$A32+RADIANS('AC Signal Addition'!$C$7+'Filtering Calculations'!$K$44))</f>
        <v>8.3678713515339481E-2</v>
      </c>
      <c r="X32" s="40">
        <f t="shared" si="2"/>
        <v>-0.37719868031900017</v>
      </c>
      <c r="Z32" s="40">
        <f>'Filtering Calculations'!$N$43*'AC Signal Addition'!$C$1*SIN('AC Signal Addition'!$C$8*2*PI()*$A32+RADIANS('Filtering Calculations'!$O$43))</f>
        <v>0.76689205017851325</v>
      </c>
      <c r="AA32" s="40">
        <f>'Filtering Calculations'!$N$44*'AC Signal Addition'!$C$2*SIN('AC Signal Addition'!$C$9*2*PI()*$A32+RADIANS('AC Signal Addition'!$C$5+'Filtering Calculations'!$O$44))</f>
        <v>0.10903435066657841</v>
      </c>
      <c r="AB32" s="40">
        <f>'Filtering Calculations'!$N$45*'AC Signal Addition'!$C$3*SIN('AC Signal Addition'!$C$10*2*PI()*$A32+RADIANS('AC Signal Addition'!$C$6+'Filtering Calculations'!$O$45))</f>
        <v>6.8377069755234401E-2</v>
      </c>
      <c r="AC32" s="40">
        <f>'Filtering Calculations'!$N$46*'AC Signal Addition'!$C$4*SIN('AC Signal Addition'!$C$11*2*PI()*$A32+RADIANS('AC Signal Addition'!$C$7+'Filtering Calculations'!$O$46))</f>
        <v>0.15420700662617931</v>
      </c>
      <c r="AD32" s="40">
        <f t="shared" si="3"/>
        <v>1.0985104772265053</v>
      </c>
      <c r="AF32" s="40">
        <f>'Filtering Calculations'!$S$3004*'AC Signal Addition'!$C$1*SIN('AC Signal Addition'!$C$8*2*PI()*$A32+RADIANS('Filtering Calculations'!$T$3004))</f>
        <v>-2.6108967981388571E-2</v>
      </c>
      <c r="AG32" s="40">
        <f>'Filtering Calculations'!$S$3005*'AC Signal Addition'!$C$2*SIN('AC Signal Addition'!$C$9*2*PI()*$A32+RADIANS('AC Signal Addition'!$C$5+'Filtering Calculations'!$T$3004))</f>
        <v>-3.4534471572922859E-2</v>
      </c>
      <c r="AH32" s="40">
        <f>'Filtering Calculations'!$S$3006*'AC Signal Addition'!$C$3*SIN('AC Signal Addition'!$C$10*2*PI()*$A32+RADIANS('AC Signal Addition'!$C$6+'Filtering Calculations'!$T$3004))</f>
        <v>-8.5077086693939805E-3</v>
      </c>
      <c r="AI32" s="40">
        <f>'Filtering Calculations'!$S$3007*'AC Signal Addition'!$C$4*SIN('AC Signal Addition'!$C$11*2*PI()*$A32+RADIANS('AC Signal Addition'!$C$7+'Filtering Calculations'!$T$3004))</f>
        <v>-7.0617562973489525E-3</v>
      </c>
      <c r="AJ32" s="40">
        <f t="shared" si="4"/>
        <v>-7.6212904521054364E-2</v>
      </c>
      <c r="AL32" s="49">
        <f>'Filtering Calculations'!$W$43*'AC Signal Addition'!$C$1*SIN('AC Signal Addition'!$C$8*2*PI()*$A32)</f>
        <v>0.47896373781814183</v>
      </c>
      <c r="AM32" s="49">
        <f>'Filtering Calculations'!$W$44*'AC Signal Addition'!$C$2*SIN('AC Signal Addition'!$C$9*2*PI()*$A32)</f>
        <v>-1.9530683960924118E-2</v>
      </c>
      <c r="AN32" s="49">
        <f>'Filtering Calculations'!$W$45*'AC Signal Addition'!$C$3*SIN('AC Signal Addition'!$C$10*2*PI()*$A32)</f>
        <v>-3.0728045640273584E-3</v>
      </c>
      <c r="AO32" s="49">
        <f>'Filtering Calculations'!$W$46*'AC Signal Addition'!$C$4*SIN('AC Signal Addition'!$C$11*2*PI()*$A32)</f>
        <v>2.3732994091724513E-3</v>
      </c>
      <c r="AP32" s="49">
        <f t="shared" si="5"/>
        <v>0.45873354870236283</v>
      </c>
      <c r="AR32" s="49">
        <f>'Filtering Calculations'!$Z$43*'AC Signal Addition'!$C$1*SIN('AC Signal Addition'!$C$8*2*PI()*$A32)</f>
        <v>2.5716991781639972E-3</v>
      </c>
      <c r="AS32" s="49">
        <f>'Filtering Calculations'!$Z$44*'AC Signal Addition'!$C$2*SIN('AC Signal Addition'!$C$9*2*PI()*$A32)</f>
        <v>-6.4108810606889638E-2</v>
      </c>
      <c r="AT32" s="49">
        <f>'Filtering Calculations'!$Z$45*'AC Signal Addition'!$C$3*SIN('AC Signal Addition'!$C$10*2*PI()*$A32)</f>
        <v>-0.16798883784611893</v>
      </c>
      <c r="AU32" s="49">
        <f>'Filtering Calculations'!$Z$46*'AC Signal Addition'!$C$4*SIN('AC Signal Addition'!$C$11*2*PI()*$A32)</f>
        <v>0.43991160507675858</v>
      </c>
      <c r="AV32" s="49">
        <f t="shared" si="6"/>
        <v>0.21038565580191401</v>
      </c>
    </row>
    <row r="33" spans="1:48">
      <c r="A33" s="3">
        <f>A32+('AC Signal Addition'!$C$12/20)</f>
        <v>3.9062499999999996E-3</v>
      </c>
      <c r="B33" s="4">
        <f>'AC Signal Addition'!$C$1*SIN('AC Signal Addition'!$C$8*2*PI()*A33)</f>
        <v>3.3230471326028966E-15</v>
      </c>
      <c r="C33" s="4">
        <f>'AC Signal Addition'!$C$2*SIN('AC Signal Addition'!$C$9*2*PI()*A33+RADIANS('AC Signal Addition'!$C$5))</f>
        <v>-0.30488024572872618</v>
      </c>
      <c r="D33" s="4">
        <f>'AC Signal Addition'!$C$3*SIN('AC Signal Addition'!$C$10*2*PI()*A33+RADIANS('AC Signal Addition'!$C$6))</f>
        <v>0.1186318640331724</v>
      </c>
      <c r="E33" s="4">
        <f>'AC Signal Addition'!$C$4*SIN('AC Signal Addition'!$C$11*2*PI()*A33+RADIANS('AC Signal Addition'!$C$7))</f>
        <v>-5.3909427181270418E-2</v>
      </c>
      <c r="F33" s="4">
        <f>B33+C33+Table4[[#This Row],[Column6]]+Table4[[#This Row],[Column5]]</f>
        <v>-0.24015780887682089</v>
      </c>
      <c r="H33" s="40">
        <f>'Filtering Calculations'!$B$41*'AC Signal Addition'!$C$1*SIN('AC Signal Addition'!$C$8*2*PI()*$A33+RADIANS('Filtering Calculations'!C71))</f>
        <v>2.9057317848090325E-16</v>
      </c>
      <c r="I33" s="40">
        <f>'Filtering Calculations'!$B$42*'AC Signal Addition'!$C$2*SIN('AC Signal Addition'!$C$9*2*PI()*$A33+RADIANS('AC Signal Addition'!$C$5+'Filtering Calculations'!$C$42))</f>
        <v>-4.9531774416547462E-3</v>
      </c>
      <c r="J33" s="40">
        <f>'Filtering Calculations'!$B$43*'AC Signal Addition'!$C$3*SIN('AC Signal Addition'!$C$10*2*PI()*$A33+RADIANS('AC Signal Addition'!$C$6+'Filtering Calculations'!$C$43))</f>
        <v>0.18842353780939247</v>
      </c>
      <c r="K33" s="40">
        <f>'Filtering Calculations'!$B$44*'AC Signal Addition'!$C$4*SIN('AC Signal Addition'!$C$11*2*PI()*$A33+RADIANS('AC Signal Addition'!$C$7+'Filtering Calculations'!$C$44))</f>
        <v>0.24238804643377759</v>
      </c>
      <c r="L33" s="40">
        <f t="shared" si="0"/>
        <v>0.4258584068015156</v>
      </c>
      <c r="N33" s="40">
        <f>'Filtering Calculations'!$F$43*'AC Signal Addition'!$C$1*SIN('AC Signal Addition'!$C$8*2*PI()*$A33+RADIANS('Filtering Calculations'!$G$43))</f>
        <v>0.2989124246915042</v>
      </c>
      <c r="O33" s="40">
        <f>'Filtering Calculations'!$F$44*'AC Signal Addition'!$C$2*SIN('AC Signal Addition'!$C$9*2*PI()*$A33+RADIANS('AC Signal Addition'!$C$5+'Filtering Calculations'!$G$44))</f>
        <v>-0.2088412326427061</v>
      </c>
      <c r="P33" s="40">
        <f>'Filtering Calculations'!$F$45*'AC Signal Addition'!$C$3*SIN('AC Signal Addition'!$C$10*2*PI()*$A33+RADIANS('AC Signal Addition'!$C$6+'Filtering Calculations'!$G$45))</f>
        <v>-9.2572817735534885E-2</v>
      </c>
      <c r="Q33" s="40">
        <f>'Filtering Calculations'!$F$46*'AC Signal Addition'!$C$4*SIN('AC Signal Addition'!$C$11*2*PI()*$A33+RADIANS('AC Signal Addition'!$C$7+'Filtering Calculations'!$G$46))</f>
        <v>-0.19387063848276945</v>
      </c>
      <c r="R33" s="40">
        <f t="shared" si="1"/>
        <v>-0.19637226416950623</v>
      </c>
      <c r="T33" s="40">
        <f>'Filtering Calculations'!$J$41*'AC Signal Addition'!$C$1*SIN('AC Signal Addition'!$C$8*2*PI()*$A33+RADIANS('Filtering Calculations'!$K$41))</f>
        <v>-0.13646361624863249</v>
      </c>
      <c r="U33" s="40">
        <f>'Filtering Calculations'!$J$42*'AC Signal Addition'!$C$2*SIN('AC Signal Addition'!$C$9*2*PI()*$A33+RADIANS('AC Signal Addition'!$C$5+'Filtering Calculations'!$K$42))</f>
        <v>-5.566497820157881E-3</v>
      </c>
      <c r="V33" s="40">
        <f>'Filtering Calculations'!$J$43*'AC Signal Addition'!$C$3*SIN('AC Signal Addition'!$C$10*2*PI()*$A33+RADIANS('AC Signal Addition'!$C$6+'Filtering Calculations'!$K$43))</f>
        <v>0.18932907133746435</v>
      </c>
      <c r="W33" s="40">
        <f>'Filtering Calculations'!$J$44*'AC Signal Addition'!$C$4*SIN('AC Signal Addition'!$C$11*2*PI()*$A33+RADIANS('AC Signal Addition'!$C$7+'Filtering Calculations'!$K$44))</f>
        <v>0.24177483444125095</v>
      </c>
      <c r="X33" s="40">
        <f t="shared" si="2"/>
        <v>0.28907379170992492</v>
      </c>
      <c r="Z33" s="40">
        <f>'Filtering Calculations'!$N$43*'AC Signal Addition'!$C$1*SIN('AC Signal Addition'!$C$8*2*PI()*$A33+RADIANS('Filtering Calculations'!$O$43))</f>
        <v>0.32611109970990254</v>
      </c>
      <c r="AA33" s="40">
        <f>'Filtering Calculations'!$N$44*'AC Signal Addition'!$C$2*SIN('AC Signal Addition'!$C$9*2*PI()*$A33+RADIANS('AC Signal Addition'!$C$5+'Filtering Calculations'!$O$44))</f>
        <v>-0.19392078279726641</v>
      </c>
      <c r="AB33" s="40">
        <f>'Filtering Calculations'!$N$45*'AC Signal Addition'!$C$3*SIN('AC Signal Addition'!$C$10*2*PI()*$A33+RADIANS('AC Signal Addition'!$C$6+'Filtering Calculations'!$O$45))</f>
        <v>-8.9756122358426726E-2</v>
      </c>
      <c r="AC33" s="40">
        <f>'Filtering Calculations'!$N$46*'AC Signal Addition'!$C$4*SIN('AC Signal Addition'!$C$11*2*PI()*$A33+RADIANS('AC Signal Addition'!$C$7+'Filtering Calculations'!$O$46))</f>
        <v>-0.17986034322277902</v>
      </c>
      <c r="AD33" s="40">
        <f t="shared" si="3"/>
        <v>-0.13742614866856961</v>
      </c>
      <c r="AF33" s="40">
        <f>'Filtering Calculations'!$S$3004*'AC Signal Addition'!$C$1*SIN('AC Signal Addition'!$C$8*2*PI()*$A33+RADIANS('Filtering Calculations'!$T$3004))</f>
        <v>-2.7612473068862178E-2</v>
      </c>
      <c r="AG33" s="40">
        <f>'Filtering Calculations'!$S$3005*'AC Signal Addition'!$C$2*SIN('AC Signal Addition'!$C$9*2*PI()*$A33+RADIANS('AC Signal Addition'!$C$5+'Filtering Calculations'!$T$3004))</f>
        <v>1.3275700887353251E-2</v>
      </c>
      <c r="AH33" s="40">
        <f>'Filtering Calculations'!$S$3006*'AC Signal Addition'!$C$3*SIN('AC Signal Addition'!$C$10*2*PI()*$A33+RADIANS('AC Signal Addition'!$C$6+'Filtering Calculations'!$T$3004))</f>
        <v>9.4109802060820553E-3</v>
      </c>
      <c r="AI33" s="40">
        <f>'Filtering Calculations'!$S$3007*'AC Signal Addition'!$C$4*SIN('AC Signal Addition'!$C$11*2*PI()*$A33+RADIANS('AC Signal Addition'!$C$7+'Filtering Calculations'!$T$3004))</f>
        <v>1.2066711483911923E-2</v>
      </c>
      <c r="AJ33" s="40">
        <f t="shared" si="4"/>
        <v>7.1409195084850517E-3</v>
      </c>
      <c r="AL33" s="49">
        <f>'Filtering Calculations'!$W$43*'AC Signal Addition'!$C$1*SIN('AC Signal Addition'!$C$8*2*PI()*$A33)</f>
        <v>3.3229596921636257E-15</v>
      </c>
      <c r="AM33" s="49">
        <f>'Filtering Calculations'!$W$44*'AC Signal Addition'!$C$2*SIN('AC Signal Addition'!$C$9*2*PI()*$A33)</f>
        <v>-5.6134983768800301E-2</v>
      </c>
      <c r="AN33" s="49">
        <f>'Filtering Calculations'!$W$45*'AC Signal Addition'!$C$3*SIN('AC Signal Addition'!$C$10*2*PI()*$A33)</f>
        <v>2.1165845966185648E-3</v>
      </c>
      <c r="AO33" s="49">
        <f>'Filtering Calculations'!$W$46*'AC Signal Addition'!$C$4*SIN('AC Signal Addition'!$C$11*2*PI()*$A33)</f>
        <v>-2.8961882466931868E-4</v>
      </c>
      <c r="AP33" s="49">
        <f t="shared" si="5"/>
        <v>-5.4308017996847729E-2</v>
      </c>
      <c r="AR33" s="49">
        <f>'Filtering Calculations'!$Z$43*'AC Signal Addition'!$C$1*SIN('AC Signal Addition'!$C$8*2*PI()*$A33)</f>
        <v>1.7841961790965457E-17</v>
      </c>
      <c r="AS33" s="49">
        <f>'Filtering Calculations'!$Z$44*'AC Signal Addition'!$C$2*SIN('AC Signal Addition'!$C$9*2*PI()*$A33)</f>
        <v>-0.18426118870465627</v>
      </c>
      <c r="AT33" s="49">
        <f>'Filtering Calculations'!$Z$45*'AC Signal Addition'!$C$3*SIN('AC Signal Addition'!$C$10*2*PI()*$A33)</f>
        <v>0.1157127240539283</v>
      </c>
      <c r="AU33" s="49">
        <f>'Filtering Calculations'!$Z$46*'AC Signal Addition'!$C$4*SIN('AC Signal Addition'!$C$11*2*PI()*$A33)</f>
        <v>-5.3683358082977785E-2</v>
      </c>
      <c r="AV33" s="49">
        <f t="shared" si="6"/>
        <v>-0.12223182273370573</v>
      </c>
    </row>
    <row r="34" spans="1:48">
      <c r="A34" s="3">
        <f>A33+('AC Signal Addition'!$C$12/20)</f>
        <v>4.0364583333333329E-3</v>
      </c>
      <c r="B34" s="4">
        <f>'AC Signal Addition'!$C$1*SIN('AC Signal Addition'!$C$8*2*PI()*A34)</f>
        <v>-0.4789763412811654</v>
      </c>
      <c r="C34" s="4">
        <f>'AC Signal Addition'!$C$2*SIN('AC Signal Addition'!$C$9*2*PI()*A34+RADIANS('AC Signal Addition'!$C$5))</f>
        <v>0.14595526777226797</v>
      </c>
      <c r="D34" s="4">
        <f>'AC Signal Addition'!$C$3*SIN('AC Signal Addition'!$C$10*2*PI()*A34+RADIANS('AC Signal Addition'!$C$6))</f>
        <v>-6.0477999824993078E-2</v>
      </c>
      <c r="E34" s="4">
        <f>'AC Signal Addition'!$C$4*SIN('AC Signal Addition'!$C$11*2*PI()*A34+RADIANS('AC Signal Addition'!$C$7))</f>
        <v>-0.36935742516585357</v>
      </c>
      <c r="F34" s="4">
        <f>B34+C34+Table4[[#This Row],[Column6]]+Table4[[#This Row],[Column5]]</f>
        <v>-0.76285649849974413</v>
      </c>
      <c r="H34" s="40">
        <f>'Filtering Calculations'!$B$41*'AC Signal Addition'!$C$1*SIN('AC Signal Addition'!$C$8*2*PI()*$A34+RADIANS('Filtering Calculations'!C72))</f>
        <v>-4.1882547056805101E-2</v>
      </c>
      <c r="I34" s="40">
        <f>'Filtering Calculations'!$B$42*'AC Signal Addition'!$C$2*SIN('AC Signal Addition'!$C$9*2*PI()*$A34+RADIANS('AC Signal Addition'!$C$5+'Filtering Calculations'!$C$42))</f>
        <v>0.13715016538053806</v>
      </c>
      <c r="J34" s="40">
        <f>'Filtering Calculations'!$B$43*'AC Signal Addition'!$C$3*SIN('AC Signal Addition'!$C$10*2*PI()*$A34+RADIANS('AC Signal Addition'!$C$6+'Filtering Calculations'!$C$43))</f>
        <v>-0.17359843278049431</v>
      </c>
      <c r="K34" s="40">
        <f>'Filtering Calculations'!$B$44*'AC Signal Addition'!$C$4*SIN('AC Signal Addition'!$C$11*2*PI()*$A34+RADIANS('AC Signal Addition'!$C$7+'Filtering Calculations'!$C$44))</f>
        <v>-0.40667588633242246</v>
      </c>
      <c r="L34" s="40">
        <f t="shared" si="0"/>
        <v>-0.48500670078918384</v>
      </c>
      <c r="N34" s="40">
        <f>'Filtering Calculations'!$F$43*'AC Signal Addition'!$C$1*SIN('AC Signal Addition'!$C$8*2*PI()*$A34+RADIANS('Filtering Calculations'!$G$43))</f>
        <v>-0.17616381122684263</v>
      </c>
      <c r="O34" s="40">
        <f>'Filtering Calculations'!$F$44*'AC Signal Addition'!$C$2*SIN('AC Signal Addition'!$C$9*2*PI()*$A34+RADIANS('AC Signal Addition'!$C$5+'Filtering Calculations'!$G$44))</f>
        <v>-7.8062563061183227E-2</v>
      </c>
      <c r="P34" s="40">
        <f>'Filtering Calculations'!$F$45*'AC Signal Addition'!$C$3*SIN('AC Signal Addition'!$C$10*2*PI()*$A34+RADIANS('AC Signal Addition'!$C$6+'Filtering Calculations'!$G$45))</f>
        <v>0.11270296641756791</v>
      </c>
      <c r="Q34" s="40">
        <f>'Filtering Calculations'!$F$46*'AC Signal Addition'!$C$4*SIN('AC Signal Addition'!$C$11*2*PI()*$A34+RADIANS('AC Signal Addition'!$C$7+'Filtering Calculations'!$G$46))</f>
        <v>8.9349991648936186E-2</v>
      </c>
      <c r="R34" s="40">
        <f t="shared" si="1"/>
        <v>-5.217341622152176E-2</v>
      </c>
      <c r="T34" s="40">
        <f>'Filtering Calculations'!$J$41*'AC Signal Addition'!$C$1*SIN('AC Signal Addition'!$C$8*2*PI()*$A34+RADIANS('Filtering Calculations'!$K$41))</f>
        <v>-0.13352649753447424</v>
      </c>
      <c r="U34" s="40">
        <f>'Filtering Calculations'!$J$42*'AC Signal Addition'!$C$2*SIN('AC Signal Addition'!$C$9*2*PI()*$A34+RADIANS('AC Signal Addition'!$C$5+'Filtering Calculations'!$K$42))</f>
        <v>0.13839801174081862</v>
      </c>
      <c r="V34" s="40">
        <f>'Filtering Calculations'!$J$43*'AC Signal Addition'!$C$3*SIN('AC Signal Addition'!$C$10*2*PI()*$A34+RADIANS('AC Signal Addition'!$C$6+'Filtering Calculations'!$K$43))</f>
        <v>-0.17421754320074498</v>
      </c>
      <c r="W34" s="40">
        <f>'Filtering Calculations'!$J$44*'AC Signal Addition'!$C$4*SIN('AC Signal Addition'!$C$11*2*PI()*$A34+RADIANS('AC Signal Addition'!$C$7+'Filtering Calculations'!$K$44))</f>
        <v>-0.40841082376669791</v>
      </c>
      <c r="X34" s="40">
        <f t="shared" si="2"/>
        <v>-0.57775685276109856</v>
      </c>
      <c r="Z34" s="40">
        <f>'Filtering Calculations'!$N$43*'AC Signal Addition'!$C$1*SIN('AC Signal Addition'!$C$8*2*PI()*$A34+RADIANS('Filtering Calculations'!$O$43))</f>
        <v>-0.14659187734795057</v>
      </c>
      <c r="AA34" s="40">
        <f>'Filtering Calculations'!$N$44*'AC Signal Addition'!$C$2*SIN('AC Signal Addition'!$C$9*2*PI()*$A34+RADIANS('AC Signal Addition'!$C$5+'Filtering Calculations'!$O$44))</f>
        <v>-8.3668298631178001E-2</v>
      </c>
      <c r="AB34" s="40">
        <f>'Filtering Calculations'!$N$45*'AC Signal Addition'!$C$3*SIN('AC Signal Addition'!$C$10*2*PI()*$A34+RADIANS('AC Signal Addition'!$C$6+'Filtering Calculations'!$O$45))</f>
        <v>0.10768589751519793</v>
      </c>
      <c r="AC34" s="40">
        <f>'Filtering Calculations'!$N$46*'AC Signal Addition'!$C$4*SIN('AC Signal Addition'!$C$11*2*PI()*$A34+RADIANS('AC Signal Addition'!$C$7+'Filtering Calculations'!$O$46))</f>
        <v>8.7366641600051531E-2</v>
      </c>
      <c r="AD34" s="40">
        <f t="shared" si="3"/>
        <v>-3.5207636863879108E-2</v>
      </c>
      <c r="AF34" s="40">
        <f>'Filtering Calculations'!$S$3004*'AC Signal Addition'!$C$1*SIN('AC Signal Addition'!$C$8*2*PI()*$A34+RADIANS('Filtering Calculations'!$T$3004))</f>
        <v>-2.6413076904943048E-2</v>
      </c>
      <c r="AG34" s="40">
        <f>'Filtering Calculations'!$S$3005*'AC Signal Addition'!$C$2*SIN('AC Signal Addition'!$C$9*2*PI()*$A34+RADIANS('AC Signal Addition'!$C$5+'Filtering Calculations'!$T$3004))</f>
        <v>3.2797926811410257E-2</v>
      </c>
      <c r="AH34" s="40">
        <f>'Filtering Calculations'!$S$3006*'AC Signal Addition'!$C$3*SIN('AC Signal Addition'!$C$10*2*PI()*$A34+RADIANS('AC Signal Addition'!$C$6+'Filtering Calculations'!$T$3004))</f>
        <v>-9.9525930511888891E-3</v>
      </c>
      <c r="AI34" s="40">
        <f>'Filtering Calculations'!$S$3007*'AC Signal Addition'!$C$4*SIN('AC Signal Addition'!$C$11*2*PI()*$A34+RADIANS('AC Signal Addition'!$C$7+'Filtering Calculations'!$T$3004))</f>
        <v>-9.1452600078038935E-3</v>
      </c>
      <c r="AJ34" s="40">
        <f t="shared" si="4"/>
        <v>-1.2713003152525574E-2</v>
      </c>
      <c r="AL34" s="49">
        <f>'Filtering Calculations'!$W$43*'AC Signal Addition'!$C$1*SIN('AC Signal Addition'!$C$8*2*PI()*$A34)</f>
        <v>-0.47896373781813556</v>
      </c>
      <c r="AM34" s="49">
        <f>'Filtering Calculations'!$W$44*'AC Signal Addition'!$C$2*SIN('AC Signal Addition'!$C$9*2*PI()*$A34)</f>
        <v>2.68734911564498E-2</v>
      </c>
      <c r="AN34" s="49">
        <f>'Filtering Calculations'!$W$45*'AC Signal Addition'!$C$3*SIN('AC Signal Addition'!$C$10*2*PI()*$A34)</f>
        <v>-1.0790254701560347E-3</v>
      </c>
      <c r="AO34" s="49">
        <f>'Filtering Calculations'!$W$46*'AC Signal Addition'!$C$4*SIN('AC Signal Addition'!$C$11*2*PI()*$A34)</f>
        <v>-1.9843071787745796E-3</v>
      </c>
      <c r="AP34" s="49">
        <f t="shared" si="5"/>
        <v>-0.45515357931061634</v>
      </c>
      <c r="AR34" s="49">
        <f>'Filtering Calculations'!$Z$43*'AC Signal Addition'!$C$1*SIN('AC Signal Addition'!$C$8*2*PI()*$A34)</f>
        <v>-2.5716991781639634E-3</v>
      </c>
      <c r="AS34" s="49">
        <f>'Filtering Calculations'!$Z$44*'AC Signal Addition'!$C$2*SIN('AC Signal Addition'!$C$9*2*PI()*$A34)</f>
        <v>8.8211327280790536E-2</v>
      </c>
      <c r="AT34" s="49">
        <f>'Filtering Calculations'!$Z$45*'AC Signal Addition'!$C$3*SIN('AC Signal Addition'!$C$10*2*PI()*$A34)</f>
        <v>-5.8989835168788328E-2</v>
      </c>
      <c r="AU34" s="49">
        <f>'Filtering Calculations'!$Z$46*'AC Signal Addition'!$C$4*SIN('AC Signal Addition'!$C$11*2*PI()*$A34)</f>
        <v>-0.36780852538299807</v>
      </c>
      <c r="AV34" s="49">
        <f t="shared" si="6"/>
        <v>-0.34115873244915984</v>
      </c>
    </row>
    <row r="35" spans="1:48">
      <c r="A35" s="3">
        <f>A34+('AC Signal Addition'!$C$12/20)</f>
        <v>4.1666666666666666E-3</v>
      </c>
      <c r="B35" s="4">
        <f>'AC Signal Addition'!$C$1*SIN('AC Signal Addition'!$C$8*2*PI()*A35)</f>
        <v>-0.91106714105333286</v>
      </c>
      <c r="C35" s="4">
        <f>'AC Signal Addition'!$C$2*SIN('AC Signal Addition'!$C$9*2*PI()*A35+RADIANS('AC Signal Addition'!$C$5))</f>
        <v>0.28578838324886546</v>
      </c>
      <c r="D35" s="4">
        <f>'AC Signal Addition'!$C$3*SIN('AC Signal Addition'!$C$10*2*PI()*A35+RADIANS('AC Signal Addition'!$C$6))</f>
        <v>-3.3420705439213272E-15</v>
      </c>
      <c r="E35" s="4">
        <f>'AC Signal Addition'!$C$4*SIN('AC Signal Addition'!$C$11*2*PI()*A35+RADIANS('AC Signal Addition'!$C$7))</f>
        <v>0.55000000000000004</v>
      </c>
      <c r="F35" s="4">
        <f>B35+C35+Table4[[#This Row],[Column6]]+Table4[[#This Row],[Column5]]</f>
        <v>-7.5278757804470686E-2</v>
      </c>
      <c r="H35" s="40">
        <f>'Filtering Calculations'!$B$41*'AC Signal Addition'!$C$1*SIN('AC Signal Addition'!$C$8*2*PI()*$A35+RADIANS('Filtering Calculations'!C73))</f>
        <v>-7.9665338594826274E-2</v>
      </c>
      <c r="I35" s="40">
        <f>'Filtering Calculations'!$B$42*'AC Signal Addition'!$C$2*SIN('AC Signal Addition'!$C$9*2*PI()*$A35+RADIANS('AC Signal Addition'!$C$5+'Filtering Calculations'!$C$42))</f>
        <v>-1.298692253898396E-2</v>
      </c>
      <c r="J35" s="40">
        <f>'Filtering Calculations'!$B$43*'AC Signal Addition'!$C$3*SIN('AC Signal Addition'!$C$10*2*PI()*$A35+RADIANS('AC Signal Addition'!$C$6+'Filtering Calculations'!$C$43))</f>
        <v>0.15210203733496602</v>
      </c>
      <c r="K35" s="40">
        <f>'Filtering Calculations'!$B$44*'AC Signal Addition'!$C$4*SIN('AC Signal Addition'!$C$11*2*PI()*$A35+RADIANS('AC Signal Addition'!$C$7+'Filtering Calculations'!$C$44))</f>
        <v>0.30382561993999185</v>
      </c>
      <c r="L35" s="40">
        <f t="shared" si="0"/>
        <v>0.36327539614114768</v>
      </c>
      <c r="N35" s="40">
        <f>'Filtering Calculations'!$F$43*'AC Signal Addition'!$C$1*SIN('AC Signal Addition'!$C$8*2*PI()*$A35+RADIANS('Filtering Calculations'!$G$43))</f>
        <v>-0.63399590589686272</v>
      </c>
      <c r="O35" s="40">
        <f>'Filtering Calculations'!$F$44*'AC Signal Addition'!$C$2*SIN('AC Signal Addition'!$C$9*2*PI()*$A35+RADIANS('AC Signal Addition'!$C$5+'Filtering Calculations'!$G$44))</f>
        <v>0.21905230444256019</v>
      </c>
      <c r="P35" s="40">
        <f>'Filtering Calculations'!$F$45*'AC Signal Addition'!$C$3*SIN('AC Signal Addition'!$C$10*2*PI()*$A35+RADIANS('AC Signal Addition'!$C$6+'Filtering Calculations'!$G$45))</f>
        <v>-0.12850200330472444</v>
      </c>
      <c r="Q35" s="40">
        <f>'Filtering Calculations'!$F$46*'AC Signal Addition'!$C$4*SIN('AC Signal Addition'!$C$11*2*PI()*$A35+RADIANS('AC Signal Addition'!$C$7+'Filtering Calculations'!$G$46))</f>
        <v>7.3863064468074863E-2</v>
      </c>
      <c r="R35" s="40">
        <f t="shared" si="1"/>
        <v>-0.46958254029095214</v>
      </c>
      <c r="T35" s="40">
        <f>'Filtering Calculations'!$J$41*'AC Signal Addition'!$C$1*SIN('AC Signal Addition'!$C$8*2*PI()*$A35+RADIANS('Filtering Calculations'!$K$41))</f>
        <v>-0.11751887490782838</v>
      </c>
      <c r="U35" s="40">
        <f>'Filtering Calculations'!$J$42*'AC Signal Addition'!$C$2*SIN('AC Signal Addition'!$C$9*2*PI()*$A35+RADIANS('AC Signal Addition'!$C$5+'Filtering Calculations'!$K$42))</f>
        <v>-1.2536828274002418E-2</v>
      </c>
      <c r="V35" s="40">
        <f>'Filtering Calculations'!$J$43*'AC Signal Addition'!$C$3*SIN('AC Signal Addition'!$C$10*2*PI()*$A35+RADIANS('AC Signal Addition'!$C$6+'Filtering Calculations'!$K$43))</f>
        <v>0.15241093258114646</v>
      </c>
      <c r="W35" s="40">
        <f>'Filtering Calculations'!$J$44*'AC Signal Addition'!$C$4*SIN('AC Signal Addition'!$C$11*2*PI()*$A35+RADIANS('AC Signal Addition'!$C$7+'Filtering Calculations'!$K$44))</f>
        <v>0.3067690574726924</v>
      </c>
      <c r="X35" s="40">
        <f t="shared" si="2"/>
        <v>0.32912428687200806</v>
      </c>
      <c r="Z35" s="40">
        <f>'Filtering Calculations'!$N$43*'AC Signal Addition'!$C$1*SIN('AC Signal Addition'!$C$8*2*PI()*$A35+RADIANS('Filtering Calculations'!$O$43))</f>
        <v>-0.60494542008532159</v>
      </c>
      <c r="AA35" s="40">
        <f>'Filtering Calculations'!$N$44*'AC Signal Addition'!$C$2*SIN('AC Signal Addition'!$C$9*2*PI()*$A35+RADIANS('AC Signal Addition'!$C$5+'Filtering Calculations'!$O$44))</f>
        <v>0.20486511989294934</v>
      </c>
      <c r="AB35" s="40">
        <f>'Filtering Calculations'!$N$45*'AC Signal Addition'!$C$3*SIN('AC Signal Addition'!$C$10*2*PI()*$A35+RADIANS('AC Signal Addition'!$C$6+'Filtering Calculations'!$O$45))</f>
        <v>-0.12147736402140619</v>
      </c>
      <c r="AC35" s="40">
        <f>'Filtering Calculations'!$N$46*'AC Signal Addition'!$C$4*SIN('AC Signal Addition'!$C$11*2*PI()*$A35+RADIANS('AC Signal Addition'!$C$7+'Filtering Calculations'!$O$46))</f>
        <v>6.2516642179930471E-2</v>
      </c>
      <c r="AD35" s="40">
        <f t="shared" si="3"/>
        <v>-0.459041022033848</v>
      </c>
      <c r="AF35" s="40">
        <f>'Filtering Calculations'!$S$3004*'AC Signal Addition'!$C$1*SIN('AC Signal Addition'!$C$8*2*PI()*$A35+RADIANS('Filtering Calculations'!$T$3004))</f>
        <v>-2.2628184742840018E-2</v>
      </c>
      <c r="AG35" s="40">
        <f>'Filtering Calculations'!$S$3005*'AC Signal Addition'!$C$2*SIN('AC Signal Addition'!$C$9*2*PI()*$A35+RADIANS('AC Signal Addition'!$C$5+'Filtering Calculations'!$T$3004))</f>
        <v>-1.756587497880838E-2</v>
      </c>
      <c r="AH35" s="40">
        <f>'Filtering Calculations'!$S$3006*'AC Signal Addition'!$C$3*SIN('AC Signal Addition'!$C$10*2*PI()*$A35+RADIANS('AC Signal Addition'!$C$6+'Filtering Calculations'!$T$3004))</f>
        <v>1.011173332681701E-2</v>
      </c>
      <c r="AI35" s="40">
        <f>'Filtering Calculations'!$S$3007*'AC Signal Addition'!$C$4*SIN('AC Signal Addition'!$C$11*2*PI()*$A35+RADIANS('AC Signal Addition'!$C$7+'Filtering Calculations'!$T$3004))</f>
        <v>2.1645102137820483E-4</v>
      </c>
      <c r="AJ35" s="40">
        <f t="shared" si="4"/>
        <v>-2.9865875373453185E-2</v>
      </c>
      <c r="AL35" s="49">
        <f>'Filtering Calculations'!$W$43*'AC Signal Addition'!$C$1*SIN('AC Signal Addition'!$C$8*2*PI()*$A35)</f>
        <v>-0.91104316784204808</v>
      </c>
      <c r="AM35" s="49">
        <f>'Filtering Calculations'!$W$44*'AC Signal Addition'!$C$2*SIN('AC Signal Addition'!$C$9*2*PI()*$A35)</f>
        <v>5.261976293885931E-2</v>
      </c>
      <c r="AN35" s="49">
        <f>'Filtering Calculations'!$W$45*'AC Signal Addition'!$C$3*SIN('AC Signal Addition'!$C$10*2*PI()*$A35)</f>
        <v>-5.9627951492851095E-17</v>
      </c>
      <c r="AO35" s="49">
        <f>'Filtering Calculations'!$W$46*'AC Signal Addition'!$C$4*SIN('AC Signal Addition'!$C$11*2*PI()*$A35)</f>
        <v>2.954777334815886E-3</v>
      </c>
      <c r="AP35" s="49">
        <f t="shared" si="5"/>
        <v>-0.85546862756837305</v>
      </c>
      <c r="AR35" s="49">
        <f>'Filtering Calculations'!$Z$43*'AC Signal Addition'!$C$1*SIN('AC Signal Addition'!$C$8*2*PI()*$A35)</f>
        <v>-4.8916625226874859E-3</v>
      </c>
      <c r="AS35" s="49">
        <f>'Filtering Calculations'!$Z$44*'AC Signal Addition'!$C$2*SIN('AC Signal Addition'!$C$9*2*PI()*$A35)</f>
        <v>0.17272259502923962</v>
      </c>
      <c r="AT35" s="49">
        <f>'Filtering Calculations'!$Z$45*'AC Signal Addition'!$C$3*SIN('AC Signal Addition'!$C$10*2*PI()*$A35)</f>
        <v>-3.2598331803114389E-15</v>
      </c>
      <c r="AU35" s="49">
        <f>'Filtering Calculations'!$Z$46*'AC Signal Addition'!$C$4*SIN('AC Signal Addition'!$C$11*2*PI()*$A35)</f>
        <v>0.54769357586303302</v>
      </c>
      <c r="AV35" s="49">
        <f t="shared" si="6"/>
        <v>0.71552450836958192</v>
      </c>
    </row>
    <row r="36" spans="1:48">
      <c r="A36" s="3">
        <f>A35+('AC Signal Addition'!$C$12/20)</f>
        <v>4.2968750000000003E-3</v>
      </c>
      <c r="B36" s="4">
        <f>'AC Signal Addition'!$C$1*SIN('AC Signal Addition'!$C$8*2*PI()*A36)</f>
        <v>-1.2539763412811682</v>
      </c>
      <c r="C36" s="4">
        <f>'AC Signal Addition'!$C$2*SIN('AC Signal Addition'!$C$9*2*PI()*A36+RADIANS('AC Signal Addition'!$C$5))</f>
        <v>-0.18333817689646859</v>
      </c>
      <c r="D36" s="4">
        <f>'AC Signal Addition'!$C$3*SIN('AC Signal Addition'!$C$10*2*PI()*A36+RADIANS('AC Signal Addition'!$C$6))</f>
        <v>6.0477999824999636E-2</v>
      </c>
      <c r="E36" s="4">
        <f>'AC Signal Addition'!$C$4*SIN('AC Signal Addition'!$C$11*2*PI()*A36+RADIANS('AC Signal Addition'!$C$7))</f>
        <v>-0.36935742516585612</v>
      </c>
      <c r="F36" s="4">
        <f>B36+C36+Table4[[#This Row],[Column6]]+Table4[[#This Row],[Column5]]</f>
        <v>-1.7461939435184934</v>
      </c>
      <c r="H36" s="40">
        <f>'Filtering Calculations'!$B$41*'AC Signal Addition'!$C$1*SIN('AC Signal Addition'!$C$8*2*PI()*$A36+RADIANS('Filtering Calculations'!C74))</f>
        <v>-0.10964993173013333</v>
      </c>
      <c r="I36" s="40">
        <f>'Filtering Calculations'!$B$42*'AC Signal Addition'!$C$2*SIN('AC Signal Addition'!$C$9*2*PI()*$A36+RADIANS('AC Signal Addition'!$C$5+'Filtering Calculations'!$C$42))</f>
        <v>-0.13545139463429992</v>
      </c>
      <c r="J36" s="40">
        <f>'Filtering Calculations'!$B$43*'AC Signal Addition'!$C$3*SIN('AC Signal Addition'!$C$10*2*PI()*$A36+RADIANS('AC Signal Addition'!$C$6+'Filtering Calculations'!$C$43))</f>
        <v>-0.12476044589446092</v>
      </c>
      <c r="K36" s="40">
        <f>'Filtering Calculations'!$B$44*'AC Signal Addition'!$C$4*SIN('AC Signal Addition'!$C$11*2*PI()*$A36+RADIANS('AC Signal Addition'!$C$7+'Filtering Calculations'!$C$44))</f>
        <v>-1.3977452328657583E-3</v>
      </c>
      <c r="L36" s="40">
        <f t="shared" si="0"/>
        <v>-0.37125951749175989</v>
      </c>
      <c r="N36" s="40">
        <f>'Filtering Calculations'!$F$43*'AC Signal Addition'!$C$1*SIN('AC Signal Addition'!$C$8*2*PI()*$A36+RADIANS('Filtering Calculations'!$G$43))</f>
        <v>-1.0297680639884752</v>
      </c>
      <c r="O36" s="40">
        <f>'Filtering Calculations'!$F$44*'AC Signal Addition'!$C$2*SIN('AC Signal Addition'!$C$9*2*PI()*$A36+RADIANS('AC Signal Addition'!$C$5+'Filtering Calculations'!$G$44))</f>
        <v>4.9409150709946718E-2</v>
      </c>
      <c r="P36" s="40">
        <f>'Filtering Calculations'!$F$45*'AC Signal Addition'!$C$3*SIN('AC Signal Addition'!$C$10*2*PI()*$A36+RADIANS('AC Signal Addition'!$C$6+'Filtering Calculations'!$G$45))</f>
        <v>0.13936278026963464</v>
      </c>
      <c r="Q36" s="40">
        <f>'Filtering Calculations'!$F$46*'AC Signal Addition'!$C$4*SIN('AC Signal Addition'!$C$11*2*PI()*$A36+RADIANS('AC Signal Addition'!$C$7+'Filtering Calculations'!$G$46))</f>
        <v>-0.18855679640089057</v>
      </c>
      <c r="R36" s="40">
        <f t="shared" si="1"/>
        <v>-1.0295529294097845</v>
      </c>
      <c r="T36" s="40">
        <f>'Filtering Calculations'!$J$41*'AC Signal Addition'!$C$1*SIN('AC Signal Addition'!$C$8*2*PI()*$A36+RADIANS('Filtering Calculations'!$K$41))</f>
        <v>-9.0007686003056198E-2</v>
      </c>
      <c r="U36" s="40">
        <f>'Filtering Calculations'!$J$42*'AC Signal Addition'!$C$2*SIN('AC Signal Addition'!$C$9*2*PI()*$A36+RADIANS('AC Signal Addition'!$C$5+'Filtering Calculations'!$K$42))</f>
        <v>-0.13675811614133712</v>
      </c>
      <c r="V36" s="40">
        <f>'Filtering Calculations'!$J$43*'AC Signal Addition'!$C$3*SIN('AC Signal Addition'!$C$10*2*PI()*$A36+RADIANS('AC Signal Addition'!$C$6+'Filtering Calculations'!$K$43))</f>
        <v>-0.1247472552954908</v>
      </c>
      <c r="W36" s="40">
        <f>'Filtering Calculations'!$J$44*'AC Signal Addition'!$C$4*SIN('AC Signal Addition'!$C$11*2*PI()*$A36+RADIANS('AC Signal Addition'!$C$7+'Filtering Calculations'!$K$44))</f>
        <v>-3.6161914648260335E-3</v>
      </c>
      <c r="X36" s="40">
        <f t="shared" si="2"/>
        <v>-0.3551292489047102</v>
      </c>
      <c r="Z36" s="40">
        <f>'Filtering Calculations'!$N$43*'AC Signal Addition'!$C$1*SIN('AC Signal Addition'!$C$8*2*PI()*$A36+RADIANS('Filtering Calculations'!$O$43))</f>
        <v>-1.0040826902021551</v>
      </c>
      <c r="AA36" s="40">
        <f>'Filtering Calculations'!$N$44*'AC Signal Addition'!$C$2*SIN('AC Signal Addition'!$C$9*2*PI()*$A36+RADIANS('AC Signal Addition'!$C$5+'Filtering Calculations'!$O$44))</f>
        <v>5.6870658808961791E-2</v>
      </c>
      <c r="AB36" s="40">
        <f>'Filtering Calculations'!$N$45*'AC Signal Addition'!$C$3*SIN('AC Signal Addition'!$C$10*2*PI()*$A36+RADIANS('AC Signal Addition'!$C$6+'Filtering Calculations'!$O$45))</f>
        <v>0.13060052355356294</v>
      </c>
      <c r="AC36" s="40">
        <f>'Filtering Calculations'!$N$46*'AC Signal Addition'!$C$4*SIN('AC Signal Addition'!$C$11*2*PI()*$A36+RADIANS('AC Signal Addition'!$C$7+'Filtering Calculations'!$O$46))</f>
        <v>-0.17133386336585027</v>
      </c>
      <c r="AD36" s="40">
        <f t="shared" si="3"/>
        <v>-0.98794537120548065</v>
      </c>
      <c r="AF36" s="40">
        <f>'Filtering Calculations'!$S$3004*'AC Signal Addition'!$C$1*SIN('AC Signal Addition'!$C$8*2*PI()*$A36+RADIANS('Filtering Calculations'!$T$3004))</f>
        <v>-1.6628288198274114E-2</v>
      </c>
      <c r="AG36" s="40">
        <f>'Filtering Calculations'!$S$3005*'AC Signal Addition'!$C$2*SIN('AC Signal Addition'!$C$9*2*PI()*$A36+RADIANS('AC Signal Addition'!$C$5+'Filtering Calculations'!$T$3004))</f>
        <v>-3.0500200428851036E-2</v>
      </c>
      <c r="AH36" s="40">
        <f>'Filtering Calculations'!$S$3006*'AC Signal Addition'!$C$3*SIN('AC Signal Addition'!$C$10*2*PI()*$A36+RADIANS('AC Signal Addition'!$C$6+'Filtering Calculations'!$T$3004))</f>
        <v>-9.8822853614209775E-3</v>
      </c>
      <c r="AI36" s="40">
        <f>'Filtering Calculations'!$S$3007*'AC Signal Addition'!$C$4*SIN('AC Signal Addition'!$C$11*2*PI()*$A36+RADIANS('AC Signal Addition'!$C$7+'Filtering Calculations'!$T$3004))</f>
        <v>8.8545407644194923E-3</v>
      </c>
      <c r="AJ36" s="40">
        <f t="shared" si="4"/>
        <v>-4.8156233224126641E-2</v>
      </c>
      <c r="AL36" s="49">
        <f>'Filtering Calculations'!$W$43*'AC Signal Addition'!$C$1*SIN('AC Signal Addition'!$C$8*2*PI()*$A36)</f>
        <v>-1.2539433449865802</v>
      </c>
      <c r="AM36" s="49">
        <f>'Filtering Calculations'!$W$44*'AC Signal Addition'!$C$2*SIN('AC Signal Addition'!$C$9*2*PI()*$A36)</f>
        <v>-3.375648546754962E-2</v>
      </c>
      <c r="AN36" s="49">
        <f>'Filtering Calculations'!$W$45*'AC Signal Addition'!$C$3*SIN('AC Signal Addition'!$C$10*2*PI()*$A36)</f>
        <v>1.0790254701561516E-3</v>
      </c>
      <c r="AO36" s="49">
        <f>'Filtering Calculations'!$W$46*'AC Signal Addition'!$C$4*SIN('AC Signal Addition'!$C$11*2*PI()*$A36)</f>
        <v>-1.9843071787745935E-3</v>
      </c>
      <c r="AP36" s="49">
        <f t="shared" si="5"/>
        <v>-1.2886051121627482</v>
      </c>
      <c r="AR36" s="49">
        <f>'Filtering Calculations'!$Z$43*'AC Signal Addition'!$C$1*SIN('AC Signal Addition'!$C$8*2*PI()*$A36)</f>
        <v>-6.7327958572734698E-3</v>
      </c>
      <c r="AS36" s="49">
        <f>'Filtering Calculations'!$Z$44*'AC Signal Addition'!$C$2*SIN('AC Signal Addition'!$C$9*2*PI()*$A36)</f>
        <v>-0.11080452368811791</v>
      </c>
      <c r="AT36" s="49">
        <f>'Filtering Calculations'!$Z$45*'AC Signal Addition'!$C$3*SIN('AC Signal Addition'!$C$10*2*PI()*$A36)</f>
        <v>5.8989835168794719E-2</v>
      </c>
      <c r="AU36" s="49">
        <f>'Filtering Calculations'!$Z$46*'AC Signal Addition'!$C$4*SIN('AC Signal Addition'!$C$11*2*PI()*$A36)</f>
        <v>-0.36780852538300063</v>
      </c>
      <c r="AV36" s="49">
        <f t="shared" si="6"/>
        <v>-0.42635600975959731</v>
      </c>
    </row>
    <row r="37" spans="1:48">
      <c r="A37" s="3">
        <f>A36+('AC Signal Addition'!$C$12/20)</f>
        <v>4.4270833333333341E-3</v>
      </c>
      <c r="B37" s="4">
        <f>'AC Signal Addition'!$C$1*SIN('AC Signal Addition'!$C$8*2*PI()*A37)</f>
        <v>-1.4741376002574886</v>
      </c>
      <c r="C37" s="4">
        <f>'AC Signal Addition'!$C$2*SIN('AC Signal Addition'!$C$9*2*PI()*A37+RADIANS('AC Signal Addition'!$C$5))</f>
        <v>-0.26180660229610697</v>
      </c>
      <c r="D37" s="4">
        <f>'AC Signal Addition'!$C$3*SIN('AC Signal Addition'!$C$10*2*PI()*A37+RADIANS('AC Signal Addition'!$C$6))</f>
        <v>-0.11863186403317449</v>
      </c>
      <c r="E37" s="4">
        <f>'AC Signal Addition'!$C$4*SIN('AC Signal Addition'!$C$11*2*PI()*A37+RADIANS('AC Signal Addition'!$C$7))</f>
        <v>-5.3909427181259156E-2</v>
      </c>
      <c r="F37" s="4">
        <f>B37+C37+Table4[[#This Row],[Column6]]+Table4[[#This Row],[Column5]]</f>
        <v>-1.9084854937680293</v>
      </c>
      <c r="H37" s="40">
        <f>'Filtering Calculations'!$B$41*'AC Signal Addition'!$C$1*SIN('AC Signal Addition'!$C$8*2*PI()*$A37+RADIANS('Filtering Calculations'!C75))</f>
        <v>-0.12890122557169784</v>
      </c>
      <c r="I37" s="40">
        <f>'Filtering Calculations'!$B$42*'AC Signal Addition'!$C$2*SIN('AC Signal Addition'!$C$9*2*PI()*$A37+RADIANS('AC Signal Addition'!$C$5+'Filtering Calculations'!$C$42))</f>
        <v>3.0704812674325451E-2</v>
      </c>
      <c r="J37" s="40">
        <f>'Filtering Calculations'!$B$43*'AC Signal Addition'!$C$3*SIN('AC Signal Addition'!$C$10*2*PI()*$A37+RADIANS('AC Signal Addition'!$C$6+'Filtering Calculations'!$C$43))</f>
        <v>9.2624380484696345E-2</v>
      </c>
      <c r="K37" s="40">
        <f>'Filtering Calculations'!$B$44*'AC Signal Addition'!$C$4*SIN('AC Signal Addition'!$C$11*2*PI()*$A37+RADIANS('AC Signal Addition'!$C$7+'Filtering Calculations'!$C$44))</f>
        <v>-0.3019482832845326</v>
      </c>
      <c r="L37" s="40">
        <f t="shared" si="0"/>
        <v>-0.30752031569720861</v>
      </c>
      <c r="N37" s="40">
        <f>'Filtering Calculations'!$F$43*'AC Signal Addition'!$C$1*SIN('AC Signal Addition'!$C$8*2*PI()*$A37+RADIANS('Filtering Calculations'!$G$43))</f>
        <v>-1.3247393491609067</v>
      </c>
      <c r="O37" s="40">
        <f>'Filtering Calculations'!$F$44*'AC Signal Addition'!$C$2*SIN('AC Signal Addition'!$C$9*2*PI()*$A37+RADIANS('AC Signal Addition'!$C$5+'Filtering Calculations'!$G$44))</f>
        <v>-0.22551533058062911</v>
      </c>
      <c r="P37" s="40">
        <f>'Filtering Calculations'!$F$45*'AC Signal Addition'!$C$3*SIN('AC Signal Addition'!$C$10*2*PI()*$A37+RADIANS('AC Signal Addition'!$C$6+'Filtering Calculations'!$G$45))</f>
        <v>-0.144867923744331</v>
      </c>
      <c r="Q37" s="40">
        <f>'Filtering Calculations'!$F$46*'AC Signal Addition'!$C$4*SIN('AC Signal Addition'!$C$11*2*PI()*$A37+RADIANS('AC Signal Addition'!$C$7+'Filtering Calculations'!$G$46))</f>
        <v>0.17939094577249035</v>
      </c>
      <c r="R37" s="40">
        <f t="shared" si="1"/>
        <v>-1.5157316577133764</v>
      </c>
      <c r="T37" s="40">
        <f>'Filtering Calculations'!$J$41*'AC Signal Addition'!$C$1*SIN('AC Signal Addition'!$C$8*2*PI()*$A37+RADIANS('Filtering Calculations'!$K$41))</f>
        <v>-5.3685917671880766E-2</v>
      </c>
      <c r="U37" s="40">
        <f>'Filtering Calculations'!$J$42*'AC Signal Addition'!$C$2*SIN('AC Signal Addition'!$C$9*2*PI()*$A37+RADIANS('AC Signal Addition'!$C$5+'Filtering Calculations'!$K$42))</f>
        <v>3.0425645760529047E-2</v>
      </c>
      <c r="V37" s="40">
        <f>'Filtering Calculations'!$J$43*'AC Signal Addition'!$C$3*SIN('AC Signal Addition'!$C$10*2*PI()*$A37+RADIANS('AC Signal Addition'!$C$6+'Filtering Calculations'!$K$43))</f>
        <v>9.2289610947896741E-2</v>
      </c>
      <c r="W37" s="40">
        <f>'Filtering Calculations'!$J$44*'AC Signal Addition'!$C$4*SIN('AC Signal Addition'!$C$11*2*PI()*$A37+RADIANS('AC Signal Addition'!$C$7+'Filtering Calculations'!$K$44))</f>
        <v>-0.30191208595139402</v>
      </c>
      <c r="X37" s="40">
        <f t="shared" si="2"/>
        <v>-0.232882746914849</v>
      </c>
      <c r="Z37" s="40">
        <f>'Filtering Calculations'!$N$43*'AC Signal Addition'!$C$1*SIN('AC Signal Addition'!$C$8*2*PI()*$A37+RADIANS('Filtering Calculations'!$O$43))</f>
        <v>-1.304933350746535</v>
      </c>
      <c r="AA37" s="40">
        <f>'Filtering Calculations'!$N$44*'AC Signal Addition'!$C$2*SIN('AC Signal Addition'!$C$9*2*PI()*$A37+RADIANS('AC Signal Addition'!$C$5+'Filtering Calculations'!$O$44))</f>
        <v>-0.21230415798792157</v>
      </c>
      <c r="AB37" s="40">
        <f>'Filtering Calculations'!$N$45*'AC Signal Addition'!$C$3*SIN('AC Signal Addition'!$C$10*2*PI()*$A37+RADIANS('AC Signal Addition'!$C$6+'Filtering Calculations'!$O$45))</f>
        <v>-0.13470477820717422</v>
      </c>
      <c r="AC37" s="40">
        <f>'Filtering Calculations'!$N$46*'AC Signal Addition'!$C$4*SIN('AC Signal Addition'!$C$11*2*PI()*$A37+RADIANS('AC Signal Addition'!$C$7+'Filtering Calculations'!$O$46))</f>
        <v>0.16760493824381117</v>
      </c>
      <c r="AD37" s="40">
        <f t="shared" si="3"/>
        <v>-1.4843373486978195</v>
      </c>
      <c r="AF37" s="40">
        <f>'Filtering Calculations'!$S$3004*'AC Signal Addition'!$C$1*SIN('AC Signal Addition'!$C$8*2*PI()*$A37+RADIANS('Filtering Calculations'!$T$3004))</f>
        <v>-9.0006989487647279E-3</v>
      </c>
      <c r="AG37" s="40">
        <f>'Filtering Calculations'!$S$3005*'AC Signal Addition'!$C$2*SIN('AC Signal Addition'!$C$9*2*PI()*$A37+RADIANS('AC Signal Addition'!$C$5+'Filtering Calculations'!$T$3004))</f>
        <v>2.1555492079195434E-2</v>
      </c>
      <c r="AH37" s="40">
        <f>'Filtering Calculations'!$S$3006*'AC Signal Addition'!$C$3*SIN('AC Signal Addition'!$C$10*2*PI()*$A37+RADIANS('AC Signal Addition'!$C$6+'Filtering Calculations'!$T$3004))</f>
        <v>9.2730667116350581E-3</v>
      </c>
      <c r="AI37" s="40">
        <f>'Filtering Calculations'!$S$3007*'AC Signal Addition'!$C$4*SIN('AC Signal Addition'!$C$11*2*PI()*$A37+RADIANS('AC Signal Addition'!$C$7+'Filtering Calculations'!$T$3004))</f>
        <v>-1.2109143304185718E-2</v>
      </c>
      <c r="AJ37" s="40">
        <f t="shared" si="4"/>
        <v>9.7187165378800448E-3</v>
      </c>
      <c r="AL37" s="49">
        <f>'Filtering Calculations'!$W$43*'AC Signal Addition'!$C$1*SIN('AC Signal Addition'!$C$8*2*PI()*$A37)</f>
        <v>-1.4740988107868105</v>
      </c>
      <c r="AM37" s="49">
        <f>'Filtering Calculations'!$W$44*'AC Signal Addition'!$C$2*SIN('AC Signal Addition'!$C$9*2*PI()*$A37)</f>
        <v>-4.8204203376079863E-2</v>
      </c>
      <c r="AN37" s="49">
        <f>'Filtering Calculations'!$W$45*'AC Signal Addition'!$C$3*SIN('AC Signal Addition'!$C$10*2*PI()*$A37)</f>
        <v>-2.1165845966186025E-3</v>
      </c>
      <c r="AO37" s="49">
        <f>'Filtering Calculations'!$W$46*'AC Signal Addition'!$C$4*SIN('AC Signal Addition'!$C$11*2*PI()*$A37)</f>
        <v>-2.8961882466925818E-4</v>
      </c>
      <c r="AP37" s="49">
        <f t="shared" si="5"/>
        <v>-1.5247092175841783</v>
      </c>
      <c r="AR37" s="49">
        <f>'Filtering Calculations'!$Z$43*'AC Signal Addition'!$C$1*SIN('AC Signal Addition'!$C$8*2*PI()*$A37)</f>
        <v>-7.9148762232024144E-3</v>
      </c>
      <c r="AS37" s="49">
        <f>'Filtering Calculations'!$Z$44*'AC Signal Addition'!$C$2*SIN('AC Signal Addition'!$C$9*2*PI()*$A37)</f>
        <v>-0.15822866986512193</v>
      </c>
      <c r="AT37" s="49">
        <f>'Filtering Calculations'!$Z$45*'AC Signal Addition'!$C$3*SIN('AC Signal Addition'!$C$10*2*PI()*$A37)</f>
        <v>-0.11571272405393034</v>
      </c>
      <c r="AU37" s="49">
        <f>'Filtering Calculations'!$Z$46*'AC Signal Addition'!$C$4*SIN('AC Signal Addition'!$C$11*2*PI()*$A37)</f>
        <v>-5.3683358082966565E-2</v>
      </c>
      <c r="AV37" s="49">
        <f t="shared" si="6"/>
        <v>-0.33553962822522121</v>
      </c>
    </row>
    <row r="38" spans="1:48">
      <c r="A38" s="3">
        <f>A37+('AC Signal Addition'!$C$12/20)</f>
        <v>4.5572916666666678E-3</v>
      </c>
      <c r="B38" s="4">
        <f>'AC Signal Addition'!$C$1*SIN('AC Signal Addition'!$C$8*2*PI()*A38)</f>
        <v>-1.55</v>
      </c>
      <c r="C38" s="4">
        <f>'AC Signal Addition'!$C$2*SIN('AC Signal Addition'!$C$9*2*PI()*A38+RADIANS('AC Signal Addition'!$C$5))</f>
        <v>0.21758411898302452</v>
      </c>
      <c r="D38" s="4">
        <f>'AC Signal Addition'!$C$3*SIN('AC Signal Addition'!$C$10*2*PI()*A38+RADIANS('AC Signal Addition'!$C$6))</f>
        <v>0.1722267722360708</v>
      </c>
      <c r="E38" s="4">
        <f>'AC Signal Addition'!$C$4*SIN('AC Signal Addition'!$C$11*2*PI()*A38+RADIANS('AC Signal Addition'!$C$7))</f>
        <v>0.44176414231436184</v>
      </c>
      <c r="F38" s="4">
        <f>B38+C38+Table4[[#This Row],[Column6]]+Table4[[#This Row],[Column5]]</f>
        <v>-0.71842496646654275</v>
      </c>
      <c r="H38" s="40">
        <f>'Filtering Calculations'!$B$41*'AC Signal Addition'!$C$1*SIN('AC Signal Addition'!$C$8*2*PI()*$A38+RADIANS('Filtering Calculations'!C76))</f>
        <v>-0.13553476934665595</v>
      </c>
      <c r="I38" s="40">
        <f>'Filtering Calculations'!$B$42*'AC Signal Addition'!$C$2*SIN('AC Signal Addition'!$C$9*2*PI()*$A38+RADIANS('AC Signal Addition'!$C$5+'Filtering Calculations'!$C$42))</f>
        <v>0.1314350129716472</v>
      </c>
      <c r="J38" s="40">
        <f>'Filtering Calculations'!$B$43*'AC Signal Addition'!$C$3*SIN('AC Signal Addition'!$C$10*2*PI()*$A38+RADIANS('AC Signal Addition'!$C$6+'Filtering Calculations'!$C$43))</f>
        <v>-5.6928812077256301E-2</v>
      </c>
      <c r="K38" s="40">
        <f>'Filtering Calculations'!$B$44*'AC Signal Addition'!$C$4*SIN('AC Signal Addition'!$C$11*2*PI()*$A38+RADIANS('AC Signal Addition'!$C$7+'Filtering Calculations'!$C$44))</f>
        <v>0.40694989231369266</v>
      </c>
      <c r="L38" s="40">
        <f t="shared" si="0"/>
        <v>0.3459213238614276</v>
      </c>
      <c r="N38" s="40">
        <f>'Filtering Calculations'!$F$43*'AC Signal Addition'!$C$1*SIN('AC Signal Addition'!$C$8*2*PI()*$A38+RADIANS('Filtering Calculations'!$G$43))</f>
        <v>-1.4900359168356851</v>
      </c>
      <c r="O38" s="40">
        <f>'Filtering Calculations'!$F$44*'AC Signal Addition'!$C$2*SIN('AC Signal Addition'!$C$9*2*PI()*$A38+RADIANS('AC Signal Addition'!$C$5+'Filtering Calculations'!$G$44))</f>
        <v>-1.9910334091258343E-2</v>
      </c>
      <c r="P38" s="40">
        <f>'Filtering Calculations'!$F$45*'AC Signal Addition'!$C$3*SIN('AC Signal Addition'!$C$10*2*PI()*$A38+RADIANS('AC Signal Addition'!$C$6+'Filtering Calculations'!$G$45))</f>
        <v>0.14480587415240095</v>
      </c>
      <c r="Q38" s="40">
        <f>'Filtering Calculations'!$F$46*'AC Signal Addition'!$C$4*SIN('AC Signal Addition'!$C$11*2*PI()*$A38+RADIANS('AC Signal Addition'!$C$7+'Filtering Calculations'!$G$46))</f>
        <v>-5.2386395703089658E-2</v>
      </c>
      <c r="R38" s="40">
        <f t="shared" si="1"/>
        <v>-1.4175267724776321</v>
      </c>
      <c r="T38" s="40">
        <f>'Filtering Calculations'!$J$41*'AC Signal Addition'!$C$1*SIN('AC Signal Addition'!$C$8*2*PI()*$A38+RADIANS('Filtering Calculations'!$K$41))</f>
        <v>-1.2108997667198432E-2</v>
      </c>
      <c r="U38" s="40">
        <f>'Filtering Calculations'!$J$42*'AC Signal Addition'!$C$2*SIN('AC Signal Addition'!$C$9*2*PI()*$A38+RADIANS('AC Signal Addition'!$C$5+'Filtering Calculations'!$K$42))</f>
        <v>0.13277825125816403</v>
      </c>
      <c r="V38" s="40">
        <f>'Filtering Calculations'!$J$43*'AC Signal Addition'!$C$3*SIN('AC Signal Addition'!$C$10*2*PI()*$A38+RADIANS('AC Signal Addition'!$C$6+'Filtering Calculations'!$K$43))</f>
        <v>-5.6285328608185504E-2</v>
      </c>
      <c r="W38" s="40">
        <f>'Filtering Calculations'!$J$44*'AC Signal Addition'!$C$4*SIN('AC Signal Addition'!$C$11*2*PI()*$A38+RADIANS('AC Signal Addition'!$C$7+'Filtering Calculations'!$K$44))</f>
        <v>0.40911972125923141</v>
      </c>
      <c r="X38" s="40">
        <f t="shared" si="2"/>
        <v>0.47350364624201147</v>
      </c>
      <c r="Z38" s="40">
        <f>'Filtering Calculations'!$N$43*'AC Signal Addition'!$C$1*SIN('AC Signal Addition'!$C$8*2*PI()*$A38+RADIANS('Filtering Calculations'!$O$43))</f>
        <v>-1.4780480429145662</v>
      </c>
      <c r="AA38" s="40">
        <f>'Filtering Calculations'!$N$44*'AC Signal Addition'!$C$2*SIN('AC Signal Addition'!$C$9*2*PI()*$A38+RADIANS('AC Signal Addition'!$C$5+'Filtering Calculations'!$O$44))</f>
        <v>-2.9099946246998666E-2</v>
      </c>
      <c r="AB38" s="40">
        <f>'Filtering Calculations'!$N$45*'AC Signal Addition'!$C$3*SIN('AC Signal Addition'!$C$10*2*PI()*$A38+RADIANS('AC Signal Addition'!$C$6+'Filtering Calculations'!$O$45))</f>
        <v>0.13363240377759433</v>
      </c>
      <c r="AC38" s="40">
        <f>'Filtering Calculations'!$N$46*'AC Signal Addition'!$C$4*SIN('AC Signal Addition'!$C$11*2*PI()*$A38+RADIANS('AC Signal Addition'!$C$7+'Filtering Calculations'!$O$46))</f>
        <v>-5.3779330942572569E-2</v>
      </c>
      <c r="AD38" s="40">
        <f t="shared" si="3"/>
        <v>-1.4272949163265429</v>
      </c>
      <c r="AF38" s="40">
        <f>'Filtering Calculations'!$S$3004*'AC Signal Addition'!$C$1*SIN('AC Signal Addition'!$C$8*2*PI()*$A38+RADIANS('Filtering Calculations'!$T$3004))</f>
        <v>-4.9205857459313856E-4</v>
      </c>
      <c r="AG38" s="40">
        <f>'Filtering Calculations'!$S$3005*'AC Signal Addition'!$C$2*SIN('AC Signal Addition'!$C$9*2*PI()*$A38+RADIANS('AC Signal Addition'!$C$5+'Filtering Calculations'!$T$3004))</f>
        <v>2.7680607160700987E-2</v>
      </c>
      <c r="AH38" s="40">
        <f>'Filtering Calculations'!$S$3006*'AC Signal Addition'!$C$3*SIN('AC Signal Addition'!$C$10*2*PI()*$A38+RADIANS('AC Signal Addition'!$C$6+'Filtering Calculations'!$T$3004))</f>
        <v>-8.3074893085167707E-3</v>
      </c>
      <c r="AI38" s="40">
        <f>'Filtering Calculations'!$S$3007*'AC Signal Addition'!$C$4*SIN('AC Signal Addition'!$C$11*2*PI()*$A38+RADIANS('AC Signal Addition'!$C$7+'Filtering Calculations'!$T$3004))</f>
        <v>7.4094664784838445E-3</v>
      </c>
      <c r="AJ38" s="40">
        <f t="shared" si="4"/>
        <v>2.6290525756074927E-2</v>
      </c>
      <c r="AL38" s="49">
        <f>'Filtering Calculations'!$W$43*'AC Signal Addition'!$C$1*SIN('AC Signal Addition'!$C$8*2*PI()*$A38)</f>
        <v>-1.5499592143368837</v>
      </c>
      <c r="AM38" s="49">
        <f>'Filtering Calculations'!$W$44*'AC Signal Addition'!$C$2*SIN('AC Signal Addition'!$C$9*2*PI()*$A38)</f>
        <v>4.0061896953233693E-2</v>
      </c>
      <c r="AN38" s="49">
        <f>'Filtering Calculations'!$W$45*'AC Signal Addition'!$C$3*SIN('AC Signal Addition'!$C$10*2*PI()*$A38)</f>
        <v>3.0728045640273263E-3</v>
      </c>
      <c r="AO38" s="49">
        <f>'Filtering Calculations'!$W$46*'AC Signal Addition'!$C$4*SIN('AC Signal Addition'!$C$11*2*PI()*$A38)</f>
        <v>2.3732994091724647E-3</v>
      </c>
      <c r="AP38" s="49">
        <f t="shared" si="5"/>
        <v>-1.5044512134104502</v>
      </c>
      <c r="AR38" s="49">
        <f>'Filtering Calculations'!$Z$43*'AC Signal Addition'!$C$1*SIN('AC Signal Addition'!$C$8*2*PI()*$A38)</f>
        <v>-8.3221933582189826E-3</v>
      </c>
      <c r="AS38" s="49">
        <f>'Filtering Calculations'!$Z$44*'AC Signal Addition'!$C$2*SIN('AC Signal Addition'!$C$9*2*PI()*$A38)</f>
        <v>0.13150182397432358</v>
      </c>
      <c r="AT38" s="49">
        <f>'Filtering Calculations'!$Z$45*'AC Signal Addition'!$C$3*SIN('AC Signal Addition'!$C$10*2*PI()*$A38)</f>
        <v>0.16798883784611718</v>
      </c>
      <c r="AU38" s="49">
        <f>'Filtering Calculations'!$Z$46*'AC Signal Addition'!$C$4*SIN('AC Signal Addition'!$C$11*2*PI()*$A38)</f>
        <v>0.43991160507676114</v>
      </c>
      <c r="AV38" s="49">
        <f t="shared" si="6"/>
        <v>0.73108007353898286</v>
      </c>
    </row>
    <row r="39" spans="1:48">
      <c r="A39" s="3">
        <f>A38+('AC Signal Addition'!$C$12/20)</f>
        <v>4.6875000000000016E-3</v>
      </c>
      <c r="B39" s="4">
        <f>'AC Signal Addition'!$C$1*SIN('AC Signal Addition'!$C$8*2*PI()*A39)</f>
        <v>-1.4741376002574866</v>
      </c>
      <c r="C39" s="4">
        <f>'AC Signal Addition'!$C$2*SIN('AC Signal Addition'!$C$9*2*PI()*A39+RADIANS('AC Signal Addition'!$C$5))</f>
        <v>0.23334523779155811</v>
      </c>
      <c r="D39" s="4">
        <f>'AC Signal Addition'!$C$3*SIN('AC Signal Addition'!$C$10*2*PI()*A39+RADIANS('AC Signal Addition'!$C$6))</f>
        <v>-0.21920310216782227</v>
      </c>
      <c r="E39" s="4">
        <f>'AC Signal Addition'!$C$4*SIN('AC Signal Addition'!$C$11*2*PI()*A39+RADIANS('AC Signal Addition'!$C$7))</f>
        <v>-0.53943190422177234</v>
      </c>
      <c r="F39" s="4">
        <f>B39+C39+Table4[[#This Row],[Column6]]+Table4[[#This Row],[Column5]]</f>
        <v>-1.9994273688555231</v>
      </c>
      <c r="H39" s="40">
        <f>'Filtering Calculations'!$B$41*'AC Signal Addition'!$C$1*SIN('AC Signal Addition'!$C$8*2*PI()*$A39+RADIANS('Filtering Calculations'!C77))</f>
        <v>-0.12890122557169764</v>
      </c>
      <c r="I39" s="40">
        <f>'Filtering Calculations'!$B$42*'AC Signal Addition'!$C$2*SIN('AC Signal Addition'!$C$9*2*PI()*$A39+RADIANS('AC Signal Addition'!$C$5+'Filtering Calculations'!$C$42))</f>
        <v>-4.7897334951826812E-2</v>
      </c>
      <c r="J39" s="40">
        <f>'Filtering Calculations'!$B$43*'AC Signal Addition'!$C$3*SIN('AC Signal Addition'!$C$10*2*PI()*$A39+RADIANS('AC Signal Addition'!$C$6+'Filtering Calculations'!$C$43))</f>
        <v>1.9045501347733172E-2</v>
      </c>
      <c r="K39" s="40">
        <f>'Filtering Calculations'!$B$44*'AC Signal Addition'!$C$4*SIN('AC Signal Addition'!$C$11*2*PI()*$A39+RADIANS('AC Signal Addition'!$C$7+'Filtering Calculations'!$C$44))</f>
        <v>-0.24463340543003553</v>
      </c>
      <c r="L39" s="40">
        <f t="shared" si="0"/>
        <v>-0.40238646460582683</v>
      </c>
      <c r="N39" s="40">
        <f>'Filtering Calculations'!$F$43*'AC Signal Addition'!$C$1*SIN('AC Signal Addition'!$C$8*2*PI()*$A39+RADIANS('Filtering Calculations'!$G$43))</f>
        <v>-1.5094773872798959</v>
      </c>
      <c r="O39" s="40">
        <f>'Filtering Calculations'!$F$44*'AC Signal Addition'!$C$2*SIN('AC Signal Addition'!$C$9*2*PI()*$A39+RADIANS('AC Signal Addition'!$C$5+'Filtering Calculations'!$G$44))</f>
        <v>0.22811972688780105</v>
      </c>
      <c r="P39" s="40">
        <f>'Filtering Calculations'!$F$45*'AC Signal Addition'!$C$3*SIN('AC Signal Addition'!$C$10*2*PI()*$A39+RADIANS('AC Signal Addition'!$C$6+'Filtering Calculations'!$G$45))</f>
        <v>-0.13917901602486454</v>
      </c>
      <c r="Q39" s="40">
        <f>'Filtering Calculations'!$F$46*'AC Signal Addition'!$C$4*SIN('AC Signal Addition'!$C$11*2*PI()*$A39+RADIANS('AC Signal Addition'!$C$7+'Filtering Calculations'!$G$46))</f>
        <v>-0.10902983947935348</v>
      </c>
      <c r="R39" s="40">
        <f t="shared" si="1"/>
        <v>-1.5295665158963128</v>
      </c>
      <c r="T39" s="40">
        <f>'Filtering Calculations'!$J$41*'AC Signal Addition'!$C$1*SIN('AC Signal Addition'!$C$8*2*PI()*$A39+RADIANS('Filtering Calculations'!$K$41))</f>
        <v>3.0653235397496783E-2</v>
      </c>
      <c r="U39" s="40">
        <f>'Filtering Calculations'!$J$42*'AC Signal Addition'!$C$2*SIN('AC Signal Addition'!$C$9*2*PI()*$A39+RADIANS('AC Signal Addition'!$C$5+'Filtering Calculations'!$K$42))</f>
        <v>-4.7793872012510279E-2</v>
      </c>
      <c r="V39" s="40">
        <f>'Filtering Calculations'!$J$43*'AC Signal Addition'!$C$3*SIN('AC Signal Addition'!$C$10*2*PI()*$A39+RADIANS('AC Signal Addition'!$C$6+'Filtering Calculations'!$K$43))</f>
        <v>1.8118032655237887E-2</v>
      </c>
      <c r="W39" s="40">
        <f>'Filtering Calculations'!$J$44*'AC Signal Addition'!$C$4*SIN('AC Signal Addition'!$C$11*2*PI()*$A39+RADIANS('AC Signal Addition'!$C$7+'Filtering Calculations'!$K$44))</f>
        <v>-0.24758393888089969</v>
      </c>
      <c r="X39" s="40">
        <f t="shared" si="2"/>
        <v>-0.24660654284067529</v>
      </c>
      <c r="Z39" s="40">
        <f>'Filtering Calculations'!$N$43*'AC Signal Addition'!$C$1*SIN('AC Signal Addition'!$C$8*2*PI()*$A39+RADIANS('Filtering Calculations'!$O$43))</f>
        <v>-1.5064810944758573</v>
      </c>
      <c r="AA39" s="40">
        <f>'Filtering Calculations'!$N$44*'AC Signal Addition'!$C$2*SIN('AC Signal Addition'!$C$9*2*PI()*$A39+RADIANS('AC Signal Addition'!$C$5+'Filtering Calculations'!$O$44))</f>
        <v>0.21611061307788715</v>
      </c>
      <c r="AB39" s="40">
        <f>'Filtering Calculations'!$N$45*'AC Signal Addition'!$C$3*SIN('AC Signal Addition'!$C$10*2*PI()*$A39+RADIANS('AC Signal Addition'!$C$6+'Filtering Calculations'!$O$45))</f>
        <v>-0.12742461101275751</v>
      </c>
      <c r="AC39" s="40">
        <f>'Filtering Calculations'!$N$46*'AC Signal Addition'!$C$4*SIN('AC Signal Addition'!$C$11*2*PI()*$A39+RADIANS('AC Signal Addition'!$C$7+'Filtering Calculations'!$O$46))</f>
        <v>-9.5372955683480892E-2</v>
      </c>
      <c r="AD39" s="40">
        <f t="shared" si="3"/>
        <v>-1.5131680480942085</v>
      </c>
      <c r="AF39" s="40">
        <f>'Filtering Calculations'!$S$3004*'AC Signal Addition'!$C$1*SIN('AC Signal Addition'!$C$8*2*PI()*$A39+RADIANS('Filtering Calculations'!$T$3004))</f>
        <v>8.0647479212332621E-3</v>
      </c>
      <c r="AG39" s="40">
        <f>'Filtering Calculations'!$S$3005*'AC Signal Addition'!$C$2*SIN('AC Signal Addition'!$C$9*2*PI()*$A39+RADIANS('AC Signal Addition'!$C$5+'Filtering Calculations'!$T$3004))</f>
        <v>-2.5176288733795949E-2</v>
      </c>
      <c r="AH39" s="40">
        <f>'Filtering Calculations'!$S$3006*'AC Signal Addition'!$C$3*SIN('AC Signal Addition'!$C$10*2*PI()*$A39+RADIANS('AC Signal Addition'!$C$6+'Filtering Calculations'!$T$3004))</f>
        <v>7.0226597501658961E-3</v>
      </c>
      <c r="AI39" s="40">
        <f>'Filtering Calculations'!$S$3007*'AC Signal Addition'!$C$4*SIN('AC Signal Addition'!$C$11*2*PI()*$A39+RADIANS('AC Signal Addition'!$C$7+'Filtering Calculations'!$T$3004))</f>
        <v>2.1573561756566802E-3</v>
      </c>
      <c r="AJ39" s="40">
        <f t="shared" si="4"/>
        <v>-7.9315248867401107E-3</v>
      </c>
      <c r="AL39" s="49">
        <f>'Filtering Calculations'!$W$43*'AC Signal Addition'!$C$1*SIN('AC Signal Addition'!$C$8*2*PI()*$A39)</f>
        <v>-1.4740988107868085</v>
      </c>
      <c r="AM39" s="49">
        <f>'Filtering Calculations'!$W$44*'AC Signal Addition'!$C$2*SIN('AC Signal Addition'!$C$9*2*PI()*$A39)</f>
        <v>4.2963856528805515E-2</v>
      </c>
      <c r="AN39" s="49">
        <f>'Filtering Calculations'!$W$45*'AC Signal Addition'!$C$3*SIN('AC Signal Addition'!$C$10*2*PI()*$A39)</f>
        <v>-3.9109383752891471E-3</v>
      </c>
      <c r="AO39" s="49">
        <f>'Filtering Calculations'!$W$46*'AC Signal Addition'!$C$4*SIN('AC Signal Addition'!$C$11*2*PI()*$A39)</f>
        <v>-2.8980021168564848E-3</v>
      </c>
      <c r="AP39" s="49">
        <f t="shared" si="5"/>
        <v>-1.4379438947501486</v>
      </c>
      <c r="AR39" s="49">
        <f>'Filtering Calculations'!$Z$43*'AC Signal Addition'!$C$1*SIN('AC Signal Addition'!$C$8*2*PI()*$A39)</f>
        <v>-7.9148762232024023E-3</v>
      </c>
      <c r="AS39" s="49">
        <f>'Filtering Calculations'!$Z$44*'AC Signal Addition'!$C$2*SIN('AC Signal Addition'!$C$9*2*PI()*$A39)</f>
        <v>0.14102740829033647</v>
      </c>
      <c r="AT39" s="49">
        <f>'Filtering Calculations'!$Z$45*'AC Signal Addition'!$C$3*SIN('AC Signal Addition'!$C$10*2*PI()*$A39)</f>
        <v>-0.2138092348091041</v>
      </c>
      <c r="AU39" s="49">
        <f>'Filtering Calculations'!$Z$46*'AC Signal Addition'!$C$4*SIN('AC Signal Addition'!$C$11*2*PI()*$A39)</f>
        <v>-0.53716979737786841</v>
      </c>
      <c r="AV39" s="49">
        <f t="shared" si="6"/>
        <v>-0.61786650011983846</v>
      </c>
    </row>
    <row r="40" spans="1:48">
      <c r="A40" s="3">
        <f>A39+('AC Signal Addition'!$C$12/20)</f>
        <v>4.8177083333333353E-3</v>
      </c>
      <c r="B40" s="4">
        <f>'AC Signal Addition'!$C$1*SIN('AC Signal Addition'!$C$8*2*PI()*A40)</f>
        <v>-1.2539763412811642</v>
      </c>
      <c r="C40" s="4">
        <f>'AC Signal Addition'!$C$2*SIN('AC Signal Addition'!$C$9*2*PI()*A40+RADIANS('AC Signal Addition'!$C$5))</f>
        <v>-0.24810713646806734</v>
      </c>
      <c r="D40" s="4">
        <f>'AC Signal Addition'!$C$3*SIN('AC Signal Addition'!$C$10*2*PI()*A40+RADIANS('AC Signal Addition'!$C$6))</f>
        <v>0.25775557981378122</v>
      </c>
      <c r="E40" s="4">
        <f>'AC Signal Addition'!$C$4*SIN('AC Signal Addition'!$C$11*2*PI()*A40+RADIANS('AC Signal Addition'!$C$7))</f>
        <v>0.2827565093062428</v>
      </c>
      <c r="F40" s="4">
        <f>B40+C40+Table4[[#This Row],[Column6]]+Table4[[#This Row],[Column5]]</f>
        <v>-0.96157138862920766</v>
      </c>
      <c r="H40" s="40">
        <f>'Filtering Calculations'!$B$41*'AC Signal Addition'!$C$1*SIN('AC Signal Addition'!$C$8*2*PI()*$A40+RADIANS('Filtering Calculations'!C78))</f>
        <v>-0.10964993173013297</v>
      </c>
      <c r="I40" s="40">
        <f>'Filtering Calculations'!$B$42*'AC Signal Addition'!$C$2*SIN('AC Signal Addition'!$C$9*2*PI()*$A40+RADIANS('AC Signal Addition'!$C$5+'Filtering Calculations'!$C$42))</f>
        <v>-0.12516974179637888</v>
      </c>
      <c r="J40" s="40">
        <f>'Filtering Calculations'!$B$43*'AC Signal Addition'!$C$3*SIN('AC Signal Addition'!$C$10*2*PI()*$A40+RADIANS('AC Signal Addition'!$C$6+'Filtering Calculations'!$C$43))</f>
        <v>1.9569717317743048E-2</v>
      </c>
      <c r="K40" s="40">
        <f>'Filtering Calculations'!$B$44*'AC Signal Addition'!$C$4*SIN('AC Signal Addition'!$C$11*2*PI()*$A40+RADIANS('AC Signal Addition'!$C$7+'Filtering Calculations'!$C$44))</f>
        <v>-7.8378384171176776E-2</v>
      </c>
      <c r="L40" s="40">
        <f t="shared" si="0"/>
        <v>-0.29362834037994556</v>
      </c>
      <c r="N40" s="40">
        <f>'Filtering Calculations'!$F$43*'AC Signal Addition'!$C$1*SIN('AC Signal Addition'!$C$8*2*PI()*$A40+RADIANS('Filtering Calculations'!$G$43))</f>
        <v>-1.38116069390977</v>
      </c>
      <c r="O40" s="40">
        <f>'Filtering Calculations'!$F$44*'AC Signal Addition'!$C$2*SIN('AC Signal Addition'!$C$9*2*PI()*$A40+RADIANS('AC Signal Addition'!$C$5+'Filtering Calculations'!$G$44))</f>
        <v>-9.9291538639206221E-3</v>
      </c>
      <c r="P40" s="40">
        <f>'Filtering Calculations'!$F$45*'AC Signal Addition'!$C$3*SIN('AC Signal Addition'!$C$10*2*PI()*$A40+RADIANS('AC Signal Addition'!$C$6+'Filtering Calculations'!$G$45))</f>
        <v>0.12820358636398466</v>
      </c>
      <c r="Q40" s="40">
        <f>'Filtering Calculations'!$F$46*'AC Signal Addition'!$C$4*SIN('AC Signal Addition'!$C$11*2*PI()*$A40+RADIANS('AC Signal Addition'!$C$7+'Filtering Calculations'!$G$46))</f>
        <v>0.19882632579887202</v>
      </c>
      <c r="R40" s="40">
        <f t="shared" si="1"/>
        <v>-1.0640599356108338</v>
      </c>
      <c r="T40" s="40">
        <f>'Filtering Calculations'!$J$41*'AC Signal Addition'!$C$1*SIN('AC Signal Addition'!$C$8*2*PI()*$A40+RADIANS('Filtering Calculations'!$K$41))</f>
        <v>7.0414916207835784E-2</v>
      </c>
      <c r="U40" s="40">
        <f>'Filtering Calculations'!$J$42*'AC Signal Addition'!$C$2*SIN('AC Signal Addition'!$C$9*2*PI()*$A40+RADIANS('AC Signal Addition'!$C$5+'Filtering Calculations'!$K$42))</f>
        <v>-0.12652651368287701</v>
      </c>
      <c r="V40" s="40">
        <f>'Filtering Calculations'!$J$43*'AC Signal Addition'!$C$3*SIN('AC Signal Addition'!$C$10*2*PI()*$A40+RADIANS('AC Signal Addition'!$C$6+'Filtering Calculations'!$K$43))</f>
        <v>2.0745529131940672E-2</v>
      </c>
      <c r="W40" s="40">
        <f>'Filtering Calculations'!$J$44*'AC Signal Addition'!$C$4*SIN('AC Signal Addition'!$C$11*2*PI()*$A40+RADIANS('AC Signal Addition'!$C$7+'Filtering Calculations'!$K$44))</f>
        <v>-7.6585298795708648E-2</v>
      </c>
      <c r="X40" s="40">
        <f t="shared" si="2"/>
        <v>-0.11195136713880921</v>
      </c>
      <c r="Z40" s="40">
        <f>'Filtering Calculations'!$N$43*'AC Signal Addition'!$C$1*SIN('AC Signal Addition'!$C$8*2*PI()*$A40+RADIANS('Filtering Calculations'!$O$43))</f>
        <v>-1.3874492802388707</v>
      </c>
      <c r="AA40" s="40">
        <f>'Filtering Calculations'!$N$44*'AC Signal Addition'!$C$2*SIN('AC Signal Addition'!$C$9*2*PI()*$A40+RADIANS('AC Signal Addition'!$C$5+'Filtering Calculations'!$O$44))</f>
        <v>8.3132553671846573E-4</v>
      </c>
      <c r="AB40" s="40">
        <f>'Filtering Calculations'!$N$45*'AC Signal Addition'!$C$3*SIN('AC Signal Addition'!$C$10*2*PI()*$A40+RADIANS('AC Signal Addition'!$C$6+'Filtering Calculations'!$O$45))</f>
        <v>0.1163199619072461</v>
      </c>
      <c r="AC40" s="40">
        <f>'Filtering Calculations'!$N$46*'AC Signal Addition'!$C$4*SIN('AC Signal Addition'!$C$11*2*PI()*$A40+RADIANS('AC Signal Addition'!$C$7+'Filtering Calculations'!$O$46))</f>
        <v>0.18187645582150858</v>
      </c>
      <c r="AD40" s="40">
        <f t="shared" si="3"/>
        <v>-1.0884215369733976</v>
      </c>
      <c r="AF40" s="40">
        <f>'Filtering Calculations'!$S$3004*'AC Signal Addition'!$C$1*SIN('AC Signal Addition'!$C$8*2*PI()*$A40+RADIANS('Filtering Calculations'!$T$3004))</f>
        <v>1.5832120700126556E-2</v>
      </c>
      <c r="AG40" s="40">
        <f>'Filtering Calculations'!$S$3005*'AC Signal Addition'!$C$2*SIN('AC Signal Addition'!$C$9*2*PI()*$A40+RADIANS('AC Signal Addition'!$C$5+'Filtering Calculations'!$T$3004))</f>
        <v>-2.4387391029516897E-2</v>
      </c>
      <c r="AH40" s="40">
        <f>'Filtering Calculations'!$S$3006*'AC Signal Addition'!$C$3*SIN('AC Signal Addition'!$C$10*2*PI()*$A40+RADIANS('AC Signal Addition'!$C$6+'Filtering Calculations'!$T$3004))</f>
        <v>-5.4679533159691382E-3</v>
      </c>
      <c r="AI40" s="40">
        <f>'Filtering Calculations'!$S$3007*'AC Signal Addition'!$C$4*SIN('AC Signal Addition'!$C$11*2*PI()*$A40+RADIANS('AC Signal Addition'!$C$7+'Filtering Calculations'!$T$3004))</f>
        <v>-1.0307050195597302E-2</v>
      </c>
      <c r="AJ40" s="40">
        <f t="shared" si="4"/>
        <v>-2.4330273840956783E-2</v>
      </c>
      <c r="AL40" s="49">
        <f>'Filtering Calculations'!$W$43*'AC Signal Addition'!$C$1*SIN('AC Signal Addition'!$C$8*2*PI()*$A40)</f>
        <v>-1.253943344986576</v>
      </c>
      <c r="AM40" s="49">
        <f>'Filtering Calculations'!$W$44*'AC Signal Addition'!$C$2*SIN('AC Signal Addition'!$C$9*2*PI()*$A40)</f>
        <v>-4.56818382747919E-2</v>
      </c>
      <c r="AN40" s="49">
        <f>'Filtering Calculations'!$W$45*'AC Signal Addition'!$C$3*SIN('AC Signal Addition'!$C$10*2*PI()*$A40)</f>
        <v>4.5987770180681304E-3</v>
      </c>
      <c r="AO40" s="49">
        <f>'Filtering Calculations'!$W$46*'AC Signal Addition'!$C$4*SIN('AC Signal Addition'!$C$11*2*PI()*$A40)</f>
        <v>1.5190591363086242E-3</v>
      </c>
      <c r="AP40" s="49">
        <f t="shared" si="5"/>
        <v>-1.2935073471069911</v>
      </c>
      <c r="AR40" s="49">
        <f>'Filtering Calculations'!$Z$43*'AC Signal Addition'!$C$1*SIN('AC Signal Addition'!$C$8*2*PI()*$A40)</f>
        <v>-6.7327958572734473E-3</v>
      </c>
      <c r="AS40" s="49">
        <f>'Filtering Calculations'!$Z$44*'AC Signal Addition'!$C$2*SIN('AC Signal Addition'!$C$9*2*PI()*$A40)</f>
        <v>-0.14994909159313566</v>
      </c>
      <c r="AT40" s="49">
        <f>'Filtering Calculations'!$Z$45*'AC Signal Addition'!$C$3*SIN('AC Signal Addition'!$C$10*2*PI()*$A40)</f>
        <v>0.25141306278397835</v>
      </c>
      <c r="AU40" s="49">
        <f>'Filtering Calculations'!$Z$46*'AC Signal Addition'!$C$4*SIN('AC Signal Addition'!$C$11*2*PI()*$A40)</f>
        <v>0.2815707703281547</v>
      </c>
      <c r="AV40" s="49">
        <f t="shared" si="6"/>
        <v>0.37630194566172392</v>
      </c>
    </row>
    <row r="41" spans="1:48">
      <c r="A41" s="3">
        <f>A40+('AC Signal Addition'!$C$12/20)</f>
        <v>4.947916666666669E-3</v>
      </c>
      <c r="B41" s="4">
        <f>'AC Signal Addition'!$C$1*SIN('AC Signal Addition'!$C$8*2*PI()*A41)</f>
        <v>-0.9110671410533272</v>
      </c>
      <c r="C41" s="4">
        <f>'AC Signal Addition'!$C$2*SIN('AC Signal Addition'!$C$9*2*PI()*A41+RADIANS('AC Signal Addition'!$C$5))</f>
        <v>-0.20089127157287104</v>
      </c>
      <c r="D41" s="4">
        <f>'AC Signal Addition'!$C$3*SIN('AC Signal Addition'!$C$10*2*PI()*A41+RADIANS('AC Signal Addition'!$C$6))</f>
        <v>-0.28640265507849388</v>
      </c>
      <c r="E41" s="4">
        <f>'AC Signal Addition'!$C$4*SIN('AC Signal Addition'!$C$11*2*PI()*A41+RADIANS('AC Signal Addition'!$C$7))</f>
        <v>0.15965657248998247</v>
      </c>
      <c r="F41" s="4">
        <f>B41+C41+Table4[[#This Row],[Column6]]+Table4[[#This Row],[Column5]]</f>
        <v>-1.2387044952147097</v>
      </c>
      <c r="H41" s="40">
        <f>'Filtering Calculations'!$B$41*'AC Signal Addition'!$C$1*SIN('AC Signal Addition'!$C$8*2*PI()*$A41+RADIANS('Filtering Calculations'!C79))</f>
        <v>-7.9665338594825788E-2</v>
      </c>
      <c r="I41" s="40">
        <f>'Filtering Calculations'!$B$42*'AC Signal Addition'!$C$2*SIN('AC Signal Addition'!$C$9*2*PI()*$A41+RADIANS('AC Signal Addition'!$C$5+'Filtering Calculations'!$C$42))</f>
        <v>6.4270320548653101E-2</v>
      </c>
      <c r="J41" s="40">
        <f>'Filtering Calculations'!$B$43*'AC Signal Addition'!$C$3*SIN('AC Signal Addition'!$C$10*2*PI()*$A41+RADIANS('AC Signal Addition'!$C$6+'Filtering Calculations'!$C$43))</f>
        <v>-5.743288272152508E-2</v>
      </c>
      <c r="K41" s="40">
        <f>'Filtering Calculations'!$B$44*'AC Signal Addition'!$C$4*SIN('AC Signal Addition'!$C$11*2*PI()*$A41+RADIANS('AC Signal Addition'!$C$7+'Filtering Calculations'!$C$44))</f>
        <v>0.34990481694321435</v>
      </c>
      <c r="L41" s="40">
        <f t="shared" si="0"/>
        <v>0.27707691617551655</v>
      </c>
      <c r="N41" s="40">
        <f>'Filtering Calculations'!$F$43*'AC Signal Addition'!$C$1*SIN('AC Signal Addition'!$C$8*2*PI()*$A41+RADIANS('Filtering Calculations'!$G$43))</f>
        <v>-1.1176463687073501</v>
      </c>
      <c r="O41" s="40">
        <f>'Filtering Calculations'!$F$44*'AC Signal Addition'!$C$2*SIN('AC Signal Addition'!$C$9*2*PI()*$A41+RADIANS('AC Signal Addition'!$C$5+'Filtering Calculations'!$G$44))</f>
        <v>-0.22682093142118506</v>
      </c>
      <c r="P41" s="40">
        <f>'Filtering Calculations'!$F$45*'AC Signal Addition'!$C$3*SIN('AC Signal Addition'!$C$10*2*PI()*$A41+RADIANS('AC Signal Addition'!$C$6+'Filtering Calculations'!$G$45))</f>
        <v>-0.1123013647765356</v>
      </c>
      <c r="Q41" s="40">
        <f>'Filtering Calculations'!$F$46*'AC Signal Addition'!$C$4*SIN('AC Signal Addition'!$C$11*2*PI()*$A41+RADIANS('AC Signal Addition'!$C$7+'Filtering Calculations'!$G$46))</f>
        <v>-0.15801735961977068</v>
      </c>
      <c r="R41" s="40">
        <f t="shared" si="1"/>
        <v>-1.6147860245248415</v>
      </c>
      <c r="T41" s="40">
        <f>'Filtering Calculations'!$J$41*'AC Signal Addition'!$C$1*SIN('AC Signal Addition'!$C$8*2*PI()*$A41+RADIANS('Filtering Calculations'!$K$41))</f>
        <v>0.10328389441018189</v>
      </c>
      <c r="U41" s="40">
        <f>'Filtering Calculations'!$J$42*'AC Signal Addition'!$C$2*SIN('AC Signal Addition'!$C$9*2*PI()*$A41+RADIANS('AC Signal Addition'!$C$5+'Filtering Calculations'!$K$42))</f>
        <v>6.4344331863393528E-2</v>
      </c>
      <c r="V41" s="40">
        <f>'Filtering Calculations'!$J$43*'AC Signal Addition'!$C$3*SIN('AC Signal Addition'!$C$10*2*PI()*$A41+RADIANS('AC Signal Addition'!$C$6+'Filtering Calculations'!$K$43))</f>
        <v>-5.8811851868808308E-2</v>
      </c>
      <c r="W41" s="40">
        <f>'Filtering Calculations'!$J$44*'AC Signal Addition'!$C$4*SIN('AC Signal Addition'!$C$11*2*PI()*$A41+RADIANS('AC Signal Addition'!$C$7+'Filtering Calculations'!$K$44))</f>
        <v>0.35044702531267674</v>
      </c>
      <c r="X41" s="40">
        <f t="shared" si="2"/>
        <v>0.4592633997174439</v>
      </c>
      <c r="Z41" s="40">
        <f>'Filtering Calculations'!$N$43*'AC Signal Addition'!$C$1*SIN('AC Signal Addition'!$C$8*2*PI()*$A41+RADIANS('Filtering Calculations'!$O$43))</f>
        <v>-1.1326042635245406</v>
      </c>
      <c r="AA41" s="40">
        <f>'Filtering Calculations'!$N$44*'AC Signal Addition'!$C$2*SIN('AC Signal Addition'!$C$9*2*PI()*$A41+RADIANS('AC Signal Addition'!$C$5+'Filtering Calculations'!$O$44))</f>
        <v>-0.21621935566090789</v>
      </c>
      <c r="AB41" s="40">
        <f>'Filtering Calculations'!$N$45*'AC Signal Addition'!$C$3*SIN('AC Signal Addition'!$C$10*2*PI()*$A41+RADIANS('AC Signal Addition'!$C$6+'Filtering Calculations'!$O$45))</f>
        <v>-0.10074520189862463</v>
      </c>
      <c r="AC41" s="40">
        <f>'Filtering Calculations'!$N$46*'AC Signal Addition'!$C$4*SIN('AC Signal Addition'!$C$11*2*PI()*$A41+RADIANS('AC Signal Addition'!$C$7+'Filtering Calculations'!$O$46))</f>
        <v>-0.14890856948206127</v>
      </c>
      <c r="AD41" s="40">
        <f t="shared" si="3"/>
        <v>-1.5984773905661345</v>
      </c>
      <c r="AF41" s="40">
        <f>'Filtering Calculations'!$S$3004*'AC Signal Addition'!$C$1*SIN('AC Signal Addition'!$C$8*2*PI()*$A41+RADIANS('Filtering Calculations'!$T$3004))</f>
        <v>2.2049735196020187E-2</v>
      </c>
      <c r="AG41" s="40">
        <f>'Filtering Calculations'!$S$3005*'AC Signal Addition'!$C$2*SIN('AC Signal Addition'!$C$9*2*PI()*$A41+RADIANS('AC Signal Addition'!$C$5+'Filtering Calculations'!$T$3004))</f>
        <v>2.8366312107975373E-2</v>
      </c>
      <c r="AH41" s="40">
        <f>'Filtering Calculations'!$S$3006*'AC Signal Addition'!$C$3*SIN('AC Signal Addition'!$C$10*2*PI()*$A41+RADIANS('AC Signal Addition'!$C$6+'Filtering Calculations'!$T$3004))</f>
        <v>3.7031165023031242E-3</v>
      </c>
      <c r="AI41" s="40">
        <f>'Filtering Calculations'!$S$3007*'AC Signal Addition'!$C$4*SIN('AC Signal Addition'!$C$11*2*PI()*$A41+RADIANS('AC Signal Addition'!$C$7+'Filtering Calculations'!$T$3004))</f>
        <v>1.1686227538165268E-2</v>
      </c>
      <c r="AJ41" s="40">
        <f t="shared" si="4"/>
        <v>6.5805391344463948E-2</v>
      </c>
      <c r="AL41" s="49">
        <f>'Filtering Calculations'!$W$43*'AC Signal Addition'!$C$1*SIN('AC Signal Addition'!$C$8*2*PI()*$A41)</f>
        <v>-0.91104316784204242</v>
      </c>
      <c r="AM41" s="49">
        <f>'Filtering Calculations'!$W$44*'AC Signal Addition'!$C$2*SIN('AC Signal Addition'!$C$9*2*PI()*$A41)</f>
        <v>-3.6988386184491441E-2</v>
      </c>
      <c r="AN41" s="49">
        <f>'Filtering Calculations'!$W$45*'AC Signal Addition'!$C$3*SIN('AC Signal Addition'!$C$10*2*PI()*$A41)</f>
        <v>-5.1098872390666706E-3</v>
      </c>
      <c r="AO41" s="49">
        <f>'Filtering Calculations'!$W$46*'AC Signal Addition'!$C$4*SIN('AC Signal Addition'!$C$11*2*PI()*$A41)</f>
        <v>8.5772658499598119E-4</v>
      </c>
      <c r="AP41" s="49">
        <f t="shared" si="5"/>
        <v>-0.95228371468060458</v>
      </c>
      <c r="AR41" s="49">
        <f>'Filtering Calculations'!$Z$43*'AC Signal Addition'!$C$1*SIN('AC Signal Addition'!$C$8*2*PI()*$A41)</f>
        <v>-4.8916625226874556E-3</v>
      </c>
      <c r="AS41" s="49">
        <f>'Filtering Calculations'!$Z$44*'AC Signal Addition'!$C$2*SIN('AC Signal Addition'!$C$9*2*PI()*$A41)</f>
        <v>-0.12141312865951751</v>
      </c>
      <c r="AT41" s="49">
        <f>'Filtering Calculations'!$Z$45*'AC Signal Addition'!$C$3*SIN('AC Signal Addition'!$C$10*2*PI()*$A41)</f>
        <v>-0.27935522775013705</v>
      </c>
      <c r="AU41" s="49">
        <f>'Filtering Calculations'!$Z$46*'AC Signal Addition'!$C$4*SIN('AC Signal Addition'!$C$11*2*PI()*$A41)</f>
        <v>0.15898705290377099</v>
      </c>
      <c r="AV41" s="49">
        <f t="shared" si="6"/>
        <v>-0.24667296602857106</v>
      </c>
    </row>
    <row r="42" spans="1:48">
      <c r="A42" s="3">
        <f>A41+('AC Signal Addition'!$C$12/20)</f>
        <v>5.0781250000000028E-3</v>
      </c>
      <c r="B42" s="4">
        <f>'AC Signal Addition'!$C$1*SIN('AC Signal Addition'!$C$8*2*PI()*A42)</f>
        <v>-0.47897634128115874</v>
      </c>
      <c r="C42" s="4">
        <f>'AC Signal Addition'!$C$2*SIN('AC Signal Addition'!$C$9*2*PI()*A42+RADIANS('AC Signal Addition'!$C$5))</f>
        <v>0.27438497205984541</v>
      </c>
      <c r="D42" s="4">
        <f>'AC Signal Addition'!$C$3*SIN('AC Signal Addition'!$C$10*2*PI()*A42+RADIANS('AC Signal Addition'!$C$6))</f>
        <v>0.30404343692499819</v>
      </c>
      <c r="E42" s="4">
        <f>'AC Signal Addition'!$C$4*SIN('AC Signal Addition'!$C$11*2*PI()*A42+RADIANS('AC Signal Addition'!$C$7))</f>
        <v>-0.49719411121791118</v>
      </c>
      <c r="F42" s="4">
        <f>B42+C42+Table4[[#This Row],[Column6]]+Table4[[#This Row],[Column5]]</f>
        <v>-0.39774204351422632</v>
      </c>
      <c r="H42" s="40">
        <f>'Filtering Calculations'!$B$41*'AC Signal Addition'!$C$1*SIN('AC Signal Addition'!$C$8*2*PI()*$A42+RADIANS('Filtering Calculations'!C80))</f>
        <v>-4.1882547056804525E-2</v>
      </c>
      <c r="I42" s="40">
        <f>'Filtering Calculations'!$B$42*'AC Signal Addition'!$C$2*SIN('AC Signal Addition'!$C$9*2*PI()*$A42+RADIANS('AC Signal Addition'!$C$5+'Filtering Calculations'!$C$42))</f>
        <v>0.11676278163536633</v>
      </c>
      <c r="J42" s="40">
        <f>'Filtering Calculations'!$B$43*'AC Signal Addition'!$C$3*SIN('AC Signal Addition'!$C$10*2*PI()*$A42+RADIANS('AC Signal Addition'!$C$6+'Filtering Calculations'!$C$43))</f>
        <v>9.3088934651048061E-2</v>
      </c>
      <c r="K42" s="40">
        <f>'Filtering Calculations'!$B$44*'AC Signal Addition'!$C$4*SIN('AC Signal Addition'!$C$11*2*PI()*$A42+RADIANS('AC Signal Addition'!$C$7+'Filtering Calculations'!$C$44))</f>
        <v>-0.39158504215346884</v>
      </c>
      <c r="L42" s="40">
        <f t="shared" si="0"/>
        <v>-0.22361587292385898</v>
      </c>
      <c r="N42" s="40">
        <f>'Filtering Calculations'!$F$43*'AC Signal Addition'!$C$1*SIN('AC Signal Addition'!$C$8*2*PI()*$A42+RADIANS('Filtering Calculations'!$G$43))</f>
        <v>-0.74472902983570988</v>
      </c>
      <c r="O42" s="40">
        <f>'Filtering Calculations'!$F$44*'AC Signal Addition'!$C$2*SIN('AC Signal Addition'!$C$9*2*PI()*$A42+RADIANS('AC Signal Addition'!$C$5+'Filtering Calculations'!$G$44))</f>
        <v>3.9598751243604742E-2</v>
      </c>
      <c r="P42" s="40">
        <f>'Filtering Calculations'!$F$45*'AC Signal Addition'!$C$3*SIN('AC Signal Addition'!$C$10*2*PI()*$A42+RADIANS('AC Signal Addition'!$C$6+'Filtering Calculations'!$G$45))</f>
        <v>9.2083464720056685E-2</v>
      </c>
      <c r="Q42" s="40">
        <f>'Filtering Calculations'!$F$46*'AC Signal Addition'!$C$4*SIN('AC Signal Addition'!$C$11*2*PI()*$A42+RADIANS('AC Signal Addition'!$C$7+'Filtering Calculations'!$G$46))</f>
        <v>1.3409619949001517E-2</v>
      </c>
      <c r="R42" s="40">
        <f t="shared" si="1"/>
        <v>-0.59963719392304693</v>
      </c>
      <c r="T42" s="40">
        <f>'Filtering Calculations'!$J$41*'AC Signal Addition'!$C$1*SIN('AC Signal Addition'!$C$8*2*PI()*$A42+RADIANS('Filtering Calculations'!$K$41))</f>
        <v>0.12604272540645245</v>
      </c>
      <c r="U42" s="40">
        <f>'Filtering Calculations'!$J$42*'AC Signal Addition'!$C$2*SIN('AC Signal Addition'!$C$9*2*PI()*$A42+RADIANS('AC Signal Addition'!$C$5+'Filtering Calculations'!$K$42))</f>
        <v>0.11810987237869852</v>
      </c>
      <c r="V42" s="40">
        <f>'Filtering Calculations'!$J$43*'AC Signal Addition'!$C$3*SIN('AC Signal Addition'!$C$10*2*PI()*$A42+RADIANS('AC Signal Addition'!$C$6+'Filtering Calculations'!$K$43))</f>
        <v>9.4618068120421589E-2</v>
      </c>
      <c r="W42" s="40">
        <f>'Filtering Calculations'!$J$44*'AC Signal Addition'!$C$4*SIN('AC Signal Addition'!$C$11*2*PI()*$A42+RADIANS('AC Signal Addition'!$C$7+'Filtering Calculations'!$K$44))</f>
        <v>-0.39410637730074799</v>
      </c>
      <c r="X42" s="40">
        <f t="shared" si="2"/>
        <v>-5.5335711395175402E-2</v>
      </c>
      <c r="Z42" s="40">
        <f>'Filtering Calculations'!$N$43*'AC Signal Addition'!$C$1*SIN('AC Signal Addition'!$C$8*2*PI()*$A42+RADIANS('Filtering Calculations'!$O$43))</f>
        <v>-0.76689205017850182</v>
      </c>
      <c r="AA42" s="40">
        <f>'Filtering Calculations'!$N$44*'AC Signal Addition'!$C$2*SIN('AC Signal Addition'!$C$9*2*PI()*$A42+RADIANS('AC Signal Addition'!$C$5+'Filtering Calculations'!$O$44))</f>
        <v>2.7451519383980445E-2</v>
      </c>
      <c r="AB42" s="40">
        <f>'Filtering Calculations'!$N$45*'AC Signal Addition'!$C$3*SIN('AC Signal Addition'!$C$10*2*PI()*$A42+RADIANS('AC Signal Addition'!$C$6+'Filtering Calculations'!$O$45))</f>
        <v>8.1298860279600552E-2</v>
      </c>
      <c r="AC42" s="40">
        <f>'Filtering Calculations'!$N$46*'AC Signal Addition'!$C$4*SIN('AC Signal Addition'!$C$11*2*PI()*$A42+RADIANS('AC Signal Addition'!$C$7+'Filtering Calculations'!$O$46))</f>
        <v>1.8125310756763383E-2</v>
      </c>
      <c r="AD42" s="40">
        <f t="shared" si="3"/>
        <v>-0.6400163597581574</v>
      </c>
      <c r="AF42" s="40">
        <f>'Filtering Calculations'!$S$3004*'AC Signal Addition'!$C$1*SIN('AC Signal Addition'!$C$8*2*PI()*$A42+RADIANS('Filtering Calculations'!$T$3004))</f>
        <v>2.6108967981388651E-2</v>
      </c>
      <c r="AG42" s="40">
        <f>'Filtering Calculations'!$S$3005*'AC Signal Addition'!$C$2*SIN('AC Signal Addition'!$C$9*2*PI()*$A42+RADIANS('AC Signal Addition'!$C$5+'Filtering Calculations'!$T$3004))</f>
        <v>2.0676899876355709E-2</v>
      </c>
      <c r="AH42" s="40">
        <f>'Filtering Calculations'!$S$3006*'AC Signal Addition'!$C$3*SIN('AC Signal Addition'!$C$10*2*PI()*$A42+RADIANS('AC Signal Addition'!$C$6+'Filtering Calculations'!$T$3004))</f>
        <v>-1.7959709981853981E-3</v>
      </c>
      <c r="AI42" s="40">
        <f>'Filtering Calculations'!$S$3007*'AC Signal Addition'!$C$4*SIN('AC Signal Addition'!$C$11*2*PI()*$A42+RADIANS('AC Signal Addition'!$C$7+'Filtering Calculations'!$T$3004))</f>
        <v>-5.3889313076719578E-3</v>
      </c>
      <c r="AJ42" s="40">
        <f t="shared" si="4"/>
        <v>3.9600965551887003E-2</v>
      </c>
      <c r="AL42" s="49">
        <f>'Filtering Calculations'!$W$43*'AC Signal Addition'!$C$1*SIN('AC Signal Addition'!$C$8*2*PI()*$A42)</f>
        <v>-0.47896373781812895</v>
      </c>
      <c r="AM42" s="49">
        <f>'Filtering Calculations'!$W$44*'AC Signal Addition'!$C$2*SIN('AC Signal Addition'!$C$9*2*PI()*$A42)</f>
        <v>5.0520150678069649E-2</v>
      </c>
      <c r="AN42" s="49">
        <f>'Filtering Calculations'!$W$45*'AC Signal Addition'!$C$3*SIN('AC Signal Addition'!$C$10*2*PI()*$A42)</f>
        <v>5.4246273591256351E-3</v>
      </c>
      <c r="AO42" s="49">
        <f>'Filtering Calculations'!$W$46*'AC Signal Addition'!$C$4*SIN('AC Signal Addition'!$C$11*2*PI()*$A42)</f>
        <v>-2.6710870742374777E-3</v>
      </c>
      <c r="AP42" s="49">
        <f t="shared" si="5"/>
        <v>-0.42569004685517114</v>
      </c>
      <c r="AR42" s="49">
        <f>'Filtering Calculations'!$Z$43*'AC Signal Addition'!$C$1*SIN('AC Signal Addition'!$C$8*2*PI()*$A42)</f>
        <v>-2.5716991781639278E-3</v>
      </c>
      <c r="AS42" s="49">
        <f>'Filtering Calculations'!$Z$44*'AC Signal Addition'!$C$2*SIN('AC Signal Addition'!$C$9*2*PI()*$A42)</f>
        <v>0.16583068868104542</v>
      </c>
      <c r="AT42" s="49">
        <f>'Filtering Calculations'!$Z$45*'AC Signal Addition'!$C$3*SIN('AC Signal Addition'!$C$10*2*PI()*$A42)</f>
        <v>0.2965619279780734</v>
      </c>
      <c r="AU42" s="49">
        <f>'Filtering Calculations'!$Z$46*'AC Signal Addition'!$C$4*SIN('AC Signal Addition'!$C$11*2*PI()*$A42)</f>
        <v>-0.4951091284926914</v>
      </c>
      <c r="AV42" s="49">
        <f t="shared" si="6"/>
        <v>-3.5288211011736514E-2</v>
      </c>
    </row>
    <row r="43" spans="1:48">
      <c r="A43" s="3">
        <f>A42+('AC Signal Addition'!$C$12/20)</f>
        <v>5.2083333333333365E-3</v>
      </c>
      <c r="B43" s="4">
        <f>'AC Signal Addition'!$C$1*SIN('AC Signal Addition'!$C$8*2*PI()*A43)</f>
        <v>1.0253820362238209E-14</v>
      </c>
      <c r="C43" s="4">
        <f>'AC Signal Addition'!$C$2*SIN('AC Signal Addition'!$C$9*2*PI()*A43+RADIANS('AC Signal Addition'!$C$5))</f>
        <v>0.16499999999999243</v>
      </c>
      <c r="D43" s="4">
        <f>'AC Signal Addition'!$C$3*SIN('AC Signal Addition'!$C$10*2*PI()*A43+RADIANS('AC Signal Addition'!$C$6))</f>
        <v>-0.31</v>
      </c>
      <c r="E43" s="4">
        <f>'AC Signal Addition'!$C$4*SIN('AC Signal Addition'!$C$11*2*PI()*A43+RADIANS('AC Signal Addition'!$C$7))</f>
        <v>0.50813374288118807</v>
      </c>
      <c r="F43" s="4">
        <f>B43+C43+Table4[[#This Row],[Column6]]+Table4[[#This Row],[Column5]]</f>
        <v>0.36313374288119071</v>
      </c>
      <c r="H43" s="40">
        <f>'Filtering Calculations'!$B$41*'AC Signal Addition'!$C$1*SIN('AC Signal Addition'!$C$8*2*PI()*$A43+RADIANS('Filtering Calculations'!C81))</f>
        <v>8.9661237272129023E-16</v>
      </c>
      <c r="I43" s="40">
        <f>'Filtering Calculations'!$B$42*'AC Signal Addition'!$C$2*SIN('AC Signal Addition'!$C$9*2*PI()*$A43+RADIANS('AC Signal Addition'!$C$5+'Filtering Calculations'!$C$42))</f>
        <v>-7.9543623141790032E-2</v>
      </c>
      <c r="J43" s="40">
        <f>'Filtering Calculations'!$B$43*'AC Signal Addition'!$C$3*SIN('AC Signal Addition'!$C$10*2*PI()*$A43+RADIANS('AC Signal Addition'!$C$6+'Filtering Calculations'!$C$43))</f>
        <v>-0.12516763102680767</v>
      </c>
      <c r="K43" s="40">
        <f>'Filtering Calculations'!$B$44*'AC Signal Addition'!$C$4*SIN('AC Signal Addition'!$C$11*2*PI()*$A43+RADIANS('AC Signal Addition'!$C$7+'Filtering Calculations'!$C$44))</f>
        <v>0.17604006634139235</v>
      </c>
      <c r="L43" s="40">
        <f t="shared" si="0"/>
        <v>-2.8671187827204458E-2</v>
      </c>
      <c r="N43" s="40">
        <f>'Filtering Calculations'!$F$43*'AC Signal Addition'!$C$1*SIN('AC Signal Addition'!$C$8*2*PI()*$A43+RADIANS('Filtering Calculations'!$G$43))</f>
        <v>-0.29891242469149115</v>
      </c>
      <c r="O43" s="40">
        <f>'Filtering Calculations'!$F$44*'AC Signal Addition'!$C$2*SIN('AC Signal Addition'!$C$9*2*PI()*$A43+RADIANS('AC Signal Addition'!$C$5+'Filtering Calculations'!$G$44))</f>
        <v>0.22164116693130959</v>
      </c>
      <c r="P43" s="40">
        <f>'Filtering Calculations'!$F$45*'AC Signal Addition'!$C$3*SIN('AC Signal Addition'!$C$10*2*PI()*$A43+RADIANS('AC Signal Addition'!$C$6+'Filtering Calculations'!$G$45))</f>
        <v>-6.8326848755388359E-2</v>
      </c>
      <c r="Q43" s="40">
        <f>'Filtering Calculations'!$F$46*'AC Signal Addition'!$C$4*SIN('AC Signal Addition'!$C$11*2*PI()*$A43+RADIANS('AC Signal Addition'!$C$7+'Filtering Calculations'!$G$46))</f>
        <v>0.14000665890407671</v>
      </c>
      <c r="R43" s="40">
        <f t="shared" si="1"/>
        <v>-5.5914476114932166E-3</v>
      </c>
      <c r="T43" s="40">
        <f>'Filtering Calculations'!$J$41*'AC Signal Addition'!$C$1*SIN('AC Signal Addition'!$C$8*2*PI()*$A43+RADIANS('Filtering Calculations'!$K$41))</f>
        <v>0.1364636162486326</v>
      </c>
      <c r="U43" s="40">
        <f>'Filtering Calculations'!$J$42*'AC Signal Addition'!$C$2*SIN('AC Signal Addition'!$C$9*2*PI()*$A43+RADIANS('AC Signal Addition'!$C$5+'Filtering Calculations'!$K$42))</f>
        <v>-7.9793842356473951E-2</v>
      </c>
      <c r="V43" s="40">
        <f>'Filtering Calculations'!$J$43*'AC Signal Addition'!$C$3*SIN('AC Signal Addition'!$C$10*2*PI()*$A43+RADIANS('AC Signal Addition'!$C$6+'Filtering Calculations'!$K$43))</f>
        <v>-0.12678816507659144</v>
      </c>
      <c r="W43" s="40">
        <f>'Filtering Calculations'!$J$44*'AC Signal Addition'!$C$4*SIN('AC Signal Addition'!$C$11*2*PI()*$A43+RADIANS('AC Signal Addition'!$C$7+'Filtering Calculations'!$K$44))</f>
        <v>0.17888430836458152</v>
      </c>
      <c r="X43" s="40">
        <f t="shared" si="2"/>
        <v>0.10876591718014873</v>
      </c>
      <c r="Z43" s="40">
        <f>'Filtering Calculations'!$N$43*'AC Signal Addition'!$C$1*SIN('AC Signal Addition'!$C$8*2*PI()*$A43+RADIANS('Filtering Calculations'!$O$43))</f>
        <v>-0.32611109970988961</v>
      </c>
      <c r="AA43" s="40">
        <f>'Filtering Calculations'!$N$44*'AC Signal Addition'!$C$2*SIN('AC Signal Addition'!$C$9*2*PI()*$A43+RADIANS('AC Signal Addition'!$C$5+'Filtering Calculations'!$O$44))</f>
        <v>0.21262852512123978</v>
      </c>
      <c r="AB43" s="40">
        <f>'Filtering Calculations'!$N$45*'AC Signal Addition'!$C$3*SIN('AC Signal Addition'!$C$10*2*PI()*$A43+RADIANS('AC Signal Addition'!$C$6+'Filtering Calculations'!$O$45))</f>
        <v>-5.8728249052957891E-2</v>
      </c>
      <c r="AC43" s="40">
        <f>'Filtering Calculations'!$N$46*'AC Signal Addition'!$C$4*SIN('AC Signal Addition'!$C$11*2*PI()*$A43+RADIANS('AC Signal Addition'!$C$7+'Filtering Calculations'!$O$46))</f>
        <v>0.12456413998588294</v>
      </c>
      <c r="AD43" s="40">
        <f t="shared" si="3"/>
        <v>-4.7646683655724789E-2</v>
      </c>
      <c r="AF43" s="40">
        <f>'Filtering Calculations'!$S$3004*'AC Signal Addition'!$C$1*SIN('AC Signal Addition'!$C$8*2*PI()*$A43+RADIANS('Filtering Calculations'!$T$3004))</f>
        <v>2.7612473068862182E-2</v>
      </c>
      <c r="AG43" s="40">
        <f>'Filtering Calculations'!$S$3005*'AC Signal Addition'!$C$2*SIN('AC Signal Addition'!$C$9*2*PI()*$A43+RADIANS('AC Signal Addition'!$C$5+'Filtering Calculations'!$T$3004))</f>
        <v>-3.1070980017359442E-2</v>
      </c>
      <c r="AH43" s="40">
        <f>'Filtering Calculations'!$S$3006*'AC Signal Addition'!$C$3*SIN('AC Signal Addition'!$C$10*2*PI()*$A43+RADIANS('AC Signal Addition'!$C$6+'Filtering Calculations'!$T$3004))</f>
        <v>-1.8019266420044573E-4</v>
      </c>
      <c r="AI43" s="40">
        <f>'Filtering Calculations'!$S$3007*'AC Signal Addition'!$C$4*SIN('AC Signal Addition'!$C$11*2*PI()*$A43+RADIANS('AC Signal Addition'!$C$7+'Filtering Calculations'!$T$3004))</f>
        <v>-4.448257384720317E-3</v>
      </c>
      <c r="AJ43" s="40">
        <f t="shared" si="4"/>
        <v>-8.0869569974180225E-3</v>
      </c>
      <c r="AL43" s="49">
        <f>'Filtering Calculations'!$W$43*'AC Signal Addition'!$C$1*SIN('AC Signal Addition'!$C$8*2*PI()*$A43)</f>
        <v>1.0253550550068563E-14</v>
      </c>
      <c r="AM43" s="49">
        <f>'Filtering Calculations'!$W$44*'AC Signal Addition'!$C$2*SIN('AC Signal Addition'!$C$9*2*PI()*$A43)</f>
        <v>3.0380034297443244E-2</v>
      </c>
      <c r="AN43" s="49">
        <f>'Filtering Calculations'!$W$45*'AC Signal Addition'!$C$3*SIN('AC Signal Addition'!$C$10*2*PI()*$A43)</f>
        <v>-5.5309020919394967E-3</v>
      </c>
      <c r="AO43" s="49">
        <f>'Filtering Calculations'!$W$46*'AC Signal Addition'!$C$4*SIN('AC Signal Addition'!$C$11*2*PI()*$A43)</f>
        <v>2.7298583027645404E-3</v>
      </c>
      <c r="AP43" s="49">
        <f t="shared" si="5"/>
        <v>2.7578990508278538E-2</v>
      </c>
      <c r="AR43" s="49">
        <f>'Filtering Calculations'!$Z$43*'AC Signal Addition'!$C$1*SIN('AC Signal Addition'!$C$8*2*PI()*$A43)</f>
        <v>5.5054371429025404E-17</v>
      </c>
      <c r="AS43" s="49">
        <f>'Filtering Calculations'!$Z$44*'AC Signal Addition'!$C$2*SIN('AC Signal Addition'!$C$9*2*PI()*$A43)</f>
        <v>9.9721436735257393E-2</v>
      </c>
      <c r="AT43" s="49">
        <f>'Filtering Calculations'!$Z$45*'AC Signal Addition'!$C$3*SIN('AC Signal Addition'!$C$10*2*PI()*$A43)</f>
        <v>-0.30237191962765897</v>
      </c>
      <c r="AU43" s="49">
        <f>'Filtering Calculations'!$Z$46*'AC Signal Addition'!$C$4*SIN('AC Signal Addition'!$C$11*2*PI()*$A43)</f>
        <v>0.50600288482775424</v>
      </c>
      <c r="AV43" s="49">
        <f t="shared" si="6"/>
        <v>0.30335240193535273</v>
      </c>
    </row>
    <row r="44" spans="1:48">
      <c r="A44" s="3">
        <f>A43+('AC Signal Addition'!$C$12/20)</f>
        <v>5.3385416666666703E-3</v>
      </c>
      <c r="B44" s="4">
        <f>'AC Signal Addition'!$C$1*SIN('AC Signal Addition'!$C$8*2*PI()*A44)</f>
        <v>0.47897634128118088</v>
      </c>
      <c r="C44" s="4">
        <f>'AC Signal Addition'!$C$2*SIN('AC Signal Addition'!$C$9*2*PI()*A44+RADIANS('AC Signal Addition'!$C$5))</f>
        <v>-0.29596800470579265</v>
      </c>
      <c r="D44" s="4">
        <f>'AC Signal Addition'!$C$3*SIN('AC Signal Addition'!$C$10*2*PI()*A44+RADIANS('AC Signal Addition'!$C$6))</f>
        <v>0.30404343692500602</v>
      </c>
      <c r="E44" s="4">
        <f>'AC Signal Addition'!$C$4*SIN('AC Signal Addition'!$C$11*2*PI()*A44+RADIANS('AC Signal Addition'!$C$7))</f>
        <v>-0.18528941936567681</v>
      </c>
      <c r="F44" s="4">
        <f>B44+C44+Table4[[#This Row],[Column6]]+Table4[[#This Row],[Column5]]</f>
        <v>0.30176235413471741</v>
      </c>
      <c r="H44" s="40">
        <f>'Filtering Calculations'!$B$41*'AC Signal Addition'!$C$1*SIN('AC Signal Addition'!$C$8*2*PI()*$A44+RADIANS('Filtering Calculations'!C82))</f>
        <v>4.1882547056806461E-2</v>
      </c>
      <c r="I44" s="40">
        <f>'Filtering Calculations'!$B$42*'AC Signal Addition'!$C$2*SIN('AC Signal Addition'!$C$9*2*PI()*$A44+RADIANS('AC Signal Addition'!$C$5+'Filtering Calculations'!$C$42))</f>
        <v>-0.10635797790781304</v>
      </c>
      <c r="J44" s="40">
        <f>'Filtering Calculations'!$B$43*'AC Signal Addition'!$C$3*SIN('AC Signal Addition'!$C$10*2*PI()*$A44+RADIANS('AC Signal Addition'!$C$6+'Filtering Calculations'!$C$43))</f>
        <v>0.15243620553702378</v>
      </c>
      <c r="K44" s="40">
        <f>'Filtering Calculations'!$B$44*'AC Signal Addition'!$C$4*SIN('AC Signal Addition'!$C$11*2*PI()*$A44+RADIANS('AC Signal Addition'!$C$7+'Filtering Calculations'!$C$44))</f>
        <v>0.1551424762266129</v>
      </c>
      <c r="L44" s="40">
        <f t="shared" si="0"/>
        <v>0.2431032509126301</v>
      </c>
      <c r="N44" s="40">
        <f>'Filtering Calculations'!$F$43*'AC Signal Addition'!$C$1*SIN('AC Signal Addition'!$C$8*2*PI()*$A44+RADIANS('Filtering Calculations'!$G$43))</f>
        <v>0.17616381122685854</v>
      </c>
      <c r="O44" s="40">
        <f>'Filtering Calculations'!$F$44*'AC Signal Addition'!$C$2*SIN('AC Signal Addition'!$C$9*2*PI()*$A44+RADIANS('AC Signal Addition'!$C$5+'Filtering Calculations'!$G$44))</f>
        <v>-6.8590803010662699E-2</v>
      </c>
      <c r="P44" s="40">
        <f>'Filtering Calculations'!$F$45*'AC Signal Addition'!$C$3*SIN('AC Signal Addition'!$C$10*2*PI()*$A44+RADIANS('AC Signal Addition'!$C$6+'Filtering Calculations'!$G$45))</f>
        <v>4.1944470311188989E-2</v>
      </c>
      <c r="Q44" s="40">
        <f>'Filtering Calculations'!$F$46*'AC Signal Addition'!$C$4*SIN('AC Signal Addition'!$C$11*2*PI()*$A44+RADIANS('AC Signal Addition'!$C$7+'Filtering Calculations'!$G$46))</f>
        <v>-0.20145507099948703</v>
      </c>
      <c r="R44" s="40">
        <f t="shared" si="1"/>
        <v>-5.1937592472102195E-2</v>
      </c>
      <c r="T44" s="40">
        <f>'Filtering Calculations'!$J$41*'AC Signal Addition'!$C$1*SIN('AC Signal Addition'!$C$8*2*PI()*$A44+RADIANS('Filtering Calculations'!$K$41))</f>
        <v>0.13352649753447393</v>
      </c>
      <c r="U44" s="40">
        <f>'Filtering Calculations'!$J$42*'AC Signal Addition'!$C$2*SIN('AC Signal Addition'!$C$9*2*PI()*$A44+RADIANS('AC Signal Addition'!$C$5+'Filtering Calculations'!$K$42))</f>
        <v>-0.10767233841187754</v>
      </c>
      <c r="V44" s="40">
        <f>'Filtering Calculations'!$J$43*'AC Signal Addition'!$C$3*SIN('AC Signal Addition'!$C$10*2*PI()*$A44+RADIANS('AC Signal Addition'!$C$6+'Filtering Calculations'!$K$43))</f>
        <v>0.15408586395249055</v>
      </c>
      <c r="W44" s="40">
        <f>'Filtering Calculations'!$J$44*'AC Signal Addition'!$C$4*SIN('AC Signal Addition'!$C$11*2*PI()*$A44+RADIANS('AC Signal Addition'!$C$7+'Filtering Calculations'!$K$44))</f>
        <v>0.15384365897304225</v>
      </c>
      <c r="X44" s="40">
        <f t="shared" si="2"/>
        <v>0.33378368204812919</v>
      </c>
      <c r="Z44" s="40">
        <f>'Filtering Calculations'!$N$43*'AC Signal Addition'!$C$1*SIN('AC Signal Addition'!$C$8*2*PI()*$A44+RADIANS('Filtering Calculations'!$O$43))</f>
        <v>0.14659187734796644</v>
      </c>
      <c r="AA44" s="40">
        <f>'Filtering Calculations'!$N$44*'AC Signal Addition'!$C$2*SIN('AC Signal Addition'!$C$9*2*PI()*$A44+RADIANS('AC Signal Addition'!$C$5+'Filtering Calculations'!$O$44))</f>
        <v>-5.5264661197018852E-2</v>
      </c>
      <c r="AB44" s="40">
        <f>'Filtering Calculations'!$N$45*'AC Signal Addition'!$C$3*SIN('AC Signal Addition'!$C$10*2*PI()*$A44+RADIANS('AC Signal Addition'!$C$6+'Filtering Calculations'!$O$45))</f>
        <v>3.3900744150391814E-2</v>
      </c>
      <c r="AC44" s="40">
        <f>'Filtering Calculations'!$N$46*'AC Signal Addition'!$C$4*SIN('AC Signal Addition'!$C$11*2*PI()*$A44+RADIANS('AC Signal Addition'!$C$7+'Filtering Calculations'!$O$46))</f>
        <v>-0.18542963807743415</v>
      </c>
      <c r="AD44" s="40">
        <f t="shared" si="3"/>
        <v>-6.0201677776094753E-2</v>
      </c>
      <c r="AF44" s="40">
        <f>'Filtering Calculations'!$S$3004*'AC Signal Addition'!$C$1*SIN('AC Signal Addition'!$C$8*2*PI()*$A44+RADIANS('Filtering Calculations'!$T$3004))</f>
        <v>2.6413076904942961E-2</v>
      </c>
      <c r="AG44" s="40">
        <f>'Filtering Calculations'!$S$3005*'AC Signal Addition'!$C$2*SIN('AC Signal Addition'!$C$9*2*PI()*$A44+RADIANS('AC Signal Addition'!$C$5+'Filtering Calculations'!$T$3004))</f>
        <v>-1.6612621233590346E-2</v>
      </c>
      <c r="AH44" s="40">
        <f>'Filtering Calculations'!$S$3006*'AC Signal Addition'!$C$3*SIN('AC Signal Addition'!$C$10*2*PI()*$A44+RADIANS('AC Signal Addition'!$C$6+'Filtering Calculations'!$T$3004))</f>
        <v>2.1494316235542775E-3</v>
      </c>
      <c r="AI44" s="40">
        <f>'Filtering Calculations'!$S$3007*'AC Signal Addition'!$C$4*SIN('AC Signal Addition'!$C$11*2*PI()*$A44+RADIANS('AC Signal Addition'!$C$7+'Filtering Calculations'!$T$3004))</f>
        <v>1.1363465468018318E-2</v>
      </c>
      <c r="AJ44" s="40">
        <f t="shared" si="4"/>
        <v>2.3313352762925212E-2</v>
      </c>
      <c r="AL44" s="49">
        <f>'Filtering Calculations'!$W$43*'AC Signal Addition'!$C$1*SIN('AC Signal Addition'!$C$8*2*PI()*$A44)</f>
        <v>0.47896373781815105</v>
      </c>
      <c r="AM44" s="49">
        <f>'Filtering Calculations'!$W$44*'AC Signal Addition'!$C$2*SIN('AC Signal Addition'!$C$9*2*PI()*$A44)</f>
        <v>-5.4494049296413549E-2</v>
      </c>
      <c r="AN44" s="49">
        <f>'Filtering Calculations'!$W$45*'AC Signal Addition'!$C$3*SIN('AC Signal Addition'!$C$10*2*PI()*$A44)</f>
        <v>5.4246273591257756E-3</v>
      </c>
      <c r="AO44" s="49">
        <f>'Filtering Calculations'!$W$46*'AC Signal Addition'!$C$4*SIN('AC Signal Addition'!$C$11*2*PI()*$A44)</f>
        <v>-9.9543450313254096E-4</v>
      </c>
      <c r="AP44" s="49">
        <f t="shared" si="5"/>
        <v>0.42889888137773075</v>
      </c>
      <c r="AR44" s="49">
        <f>'Filtering Calculations'!$Z$43*'AC Signal Addition'!$C$1*SIN('AC Signal Addition'!$C$8*2*PI()*$A44)</f>
        <v>2.5716991781640462E-3</v>
      </c>
      <c r="AS44" s="49">
        <f>'Filtering Calculations'!$Z$44*'AC Signal Addition'!$C$2*SIN('AC Signal Addition'!$C$9*2*PI()*$A44)</f>
        <v>-0.17887487670866917</v>
      </c>
      <c r="AT44" s="49">
        <f>'Filtering Calculations'!$Z$45*'AC Signal Addition'!$C$3*SIN('AC Signal Addition'!$C$10*2*PI()*$A44)</f>
        <v>0.29656192797808106</v>
      </c>
      <c r="AU44" s="49">
        <f>'Filtering Calculations'!$Z$46*'AC Signal Addition'!$C$4*SIN('AC Signal Addition'!$C$11*2*PI()*$A44)</f>
        <v>-0.18451240847631389</v>
      </c>
      <c r="AV44" s="49">
        <f t="shared" si="6"/>
        <v>-6.4253658028737948E-2</v>
      </c>
    </row>
    <row r="45" spans="1:48">
      <c r="A45" s="3">
        <f>A44+('AC Signal Addition'!$C$12/20)</f>
        <v>5.468750000000004E-3</v>
      </c>
      <c r="B45" s="4">
        <f>'AC Signal Addition'!$C$1*SIN('AC Signal Addition'!$C$8*2*PI()*A45)</f>
        <v>0.91106714105334385</v>
      </c>
      <c r="C45" s="4">
        <f>'AC Signal Addition'!$C$2*SIN('AC Signal Addition'!$C$9*2*PI()*A45+RADIANS('AC Signal Addition'!$C$5))</f>
        <v>-0.12628553268046486</v>
      </c>
      <c r="D45" s="4">
        <f>'AC Signal Addition'!$C$3*SIN('AC Signal Addition'!$C$10*2*PI()*A45+RADIANS('AC Signal Addition'!$C$6))</f>
        <v>-0.28640265507850921</v>
      </c>
      <c r="E45" s="4">
        <f>'AC Signal Addition'!$C$4*SIN('AC Signal Addition'!$C$11*2*PI()*A45+RADIANS('AC Signal Addition'!$C$7))</f>
        <v>-0.2592682052543499</v>
      </c>
      <c r="F45" s="4">
        <f>B45+C45+Table4[[#This Row],[Column6]]+Table4[[#This Row],[Column5]]</f>
        <v>0.23911074804001992</v>
      </c>
      <c r="H45" s="40">
        <f>'Filtering Calculations'!$B$41*'AC Signal Addition'!$C$1*SIN('AC Signal Addition'!$C$8*2*PI()*$A45+RADIANS('Filtering Calculations'!C83))</f>
        <v>7.9665338594827245E-2</v>
      </c>
      <c r="I45" s="40">
        <f>'Filtering Calculations'!$B$42*'AC Signal Addition'!$C$2*SIN('AC Signal Addition'!$C$9*2*PI()*$A45+RADIANS('AC Signal Addition'!$C$5+'Filtering Calculations'!$C$42))</f>
        <v>9.3455912289315143E-2</v>
      </c>
      <c r="J45" s="40">
        <f>'Filtering Calculations'!$B$43*'AC Signal Addition'!$C$3*SIN('AC Signal Addition'!$C$10*2*PI()*$A45+RADIANS('AC Signal Addition'!$C$6+'Filtering Calculations'!$C$43))</f>
        <v>-0.17384674215566168</v>
      </c>
      <c r="K45" s="40">
        <f>'Filtering Calculations'!$B$44*'AC Signal Addition'!$C$4*SIN('AC Signal Addition'!$C$11*2*PI()*$A45+RADIANS('AC Signal Addition'!$C$7+'Filtering Calculations'!$C$44))</f>
        <v>-0.38441470471564332</v>
      </c>
      <c r="L45" s="40">
        <f t="shared" si="0"/>
        <v>-0.38514019598716265</v>
      </c>
      <c r="N45" s="40">
        <f>'Filtering Calculations'!$F$43*'AC Signal Addition'!$C$1*SIN('AC Signal Addition'!$C$8*2*PI()*$A45+RADIANS('Filtering Calculations'!$G$43))</f>
        <v>0.63399590589687482</v>
      </c>
      <c r="O45" s="40">
        <f>'Filtering Calculations'!$F$44*'AC Signal Addition'!$C$2*SIN('AC Signal Addition'!$C$9*2*PI()*$A45+RADIANS('AC Signal Addition'!$C$5+'Filtering Calculations'!$G$44))</f>
        <v>-0.21266906062469676</v>
      </c>
      <c r="P45" s="40">
        <f>'Filtering Calculations'!$F$45*'AC Signal Addition'!$C$3*SIN('AC Signal Addition'!$C$10*2*PI()*$A45+RADIANS('AC Signal Addition'!$C$6+'Filtering Calculations'!$G$45))</f>
        <v>-1.3950189395660759E-2</v>
      </c>
      <c r="Q45" s="40">
        <f>'Filtering Calculations'!$F$46*'AC Signal Addition'!$C$4*SIN('AC Signal Addition'!$C$11*2*PI()*$A45+RADIANS('AC Signal Addition'!$C$7+'Filtering Calculations'!$G$46))</f>
        <v>0.13057125495401622</v>
      </c>
      <c r="R45" s="40">
        <f t="shared" si="1"/>
        <v>0.5379479108305335</v>
      </c>
      <c r="T45" s="40">
        <f>'Filtering Calculations'!$J$41*'AC Signal Addition'!$C$1*SIN('AC Signal Addition'!$C$8*2*PI()*$A45+RADIANS('Filtering Calculations'!$K$41))</f>
        <v>0.11751887490782775</v>
      </c>
      <c r="U45" s="40">
        <f>'Filtering Calculations'!$J$42*'AC Signal Addition'!$C$2*SIN('AC Signal Addition'!$C$9*2*PI()*$A45+RADIANS('AC Signal Addition'!$C$5+'Filtering Calculations'!$K$42))</f>
        <v>9.3878058083803756E-2</v>
      </c>
      <c r="V45" s="40">
        <f>'Filtering Calculations'!$J$43*'AC Signal Addition'!$C$3*SIN('AC Signal Addition'!$C$10*2*PI()*$A45+RADIANS('AC Signal Addition'!$C$6+'Filtering Calculations'!$K$43))</f>
        <v>-0.17546212948904416</v>
      </c>
      <c r="W45" s="40">
        <f>'Filtering Calculations'!$J$44*'AC Signal Addition'!$C$4*SIN('AC Signal Addition'!$C$11*2*PI()*$A45+RADIANS('AC Signal Addition'!$C$7+'Filtering Calculations'!$K$44))</f>
        <v>-0.38551448202414218</v>
      </c>
      <c r="X45" s="40">
        <f t="shared" si="2"/>
        <v>-0.3495796785215548</v>
      </c>
      <c r="Z45" s="40">
        <f>'Filtering Calculations'!$N$43*'AC Signal Addition'!$C$1*SIN('AC Signal Addition'!$C$8*2*PI()*$A45+RADIANS('Filtering Calculations'!$O$43))</f>
        <v>0.60494542008533381</v>
      </c>
      <c r="AA45" s="40">
        <f>'Filtering Calculations'!$N$44*'AC Signal Addition'!$C$2*SIN('AC Signal Addition'!$C$9*2*PI()*$A45+RADIANS('AC Signal Addition'!$C$5+'Filtering Calculations'!$O$44))</f>
        <v>-0.20539956156498115</v>
      </c>
      <c r="AB45" s="40">
        <f>'Filtering Calculations'!$N$45*'AC Signal Addition'!$C$3*SIN('AC Signal Addition'!$C$10*2*PI()*$A45+RADIANS('AC Signal Addition'!$C$6+'Filtering Calculations'!$O$45))</f>
        <v>-7.770452661882683E-3</v>
      </c>
      <c r="AC45" s="40">
        <f>'Filtering Calculations'!$N$46*'AC Signal Addition'!$C$4*SIN('AC Signal Addition'!$C$11*2*PI()*$A45+RADIANS('AC Signal Addition'!$C$7+'Filtering Calculations'!$O$46))</f>
        <v>0.12448972790400058</v>
      </c>
      <c r="AD45" s="40">
        <f t="shared" si="3"/>
        <v>0.51626513376247052</v>
      </c>
      <c r="AF45" s="40">
        <f>'Filtering Calculations'!$S$3004*'AC Signal Addition'!$C$1*SIN('AC Signal Addition'!$C$8*2*PI()*$A45+RADIANS('Filtering Calculations'!$T$3004))</f>
        <v>2.2628184742839879E-2</v>
      </c>
      <c r="AG45" s="40">
        <f>'Filtering Calculations'!$S$3005*'AC Signal Addition'!$C$2*SIN('AC Signal Addition'!$C$9*2*PI()*$A45+RADIANS('AC Signal Addition'!$C$5+'Filtering Calculations'!$T$3004))</f>
        <v>3.324401484414366E-2</v>
      </c>
      <c r="AH45" s="40">
        <f>'Filtering Calculations'!$S$3006*'AC Signal Addition'!$C$3*SIN('AC Signal Addition'!$C$10*2*PI()*$A45+RADIANS('AC Signal Addition'!$C$6+'Filtering Calculations'!$T$3004))</f>
        <v>-4.0360691310300694E-3</v>
      </c>
      <c r="AI45" s="40">
        <f>'Filtering Calculations'!$S$3007*'AC Signal Addition'!$C$4*SIN('AC Signal Addition'!$C$11*2*PI()*$A45+RADIANS('AC Signal Addition'!$C$7+'Filtering Calculations'!$T$3004))</f>
        <v>-1.0814216601564799E-2</v>
      </c>
      <c r="AJ45" s="40">
        <f t="shared" si="4"/>
        <v>4.1021913854388671E-2</v>
      </c>
      <c r="AL45" s="49">
        <f>'Filtering Calculations'!$W$43*'AC Signal Addition'!$C$1*SIN('AC Signal Addition'!$C$8*2*PI()*$A45)</f>
        <v>0.91104316784205908</v>
      </c>
      <c r="AM45" s="49">
        <f>'Filtering Calculations'!$W$44*'AC Signal Addition'!$C$2*SIN('AC Signal Addition'!$C$9*2*PI()*$A45)</f>
        <v>-2.3251871600627808E-2</v>
      </c>
      <c r="AN45" s="49">
        <f>'Filtering Calculations'!$W$45*'AC Signal Addition'!$C$3*SIN('AC Signal Addition'!$C$10*2*PI()*$A45)</f>
        <v>-5.1098872390669446E-3</v>
      </c>
      <c r="AO45" s="49">
        <f>'Filtering Calculations'!$W$46*'AC Signal Addition'!$C$4*SIN('AC Signal Addition'!$C$11*2*PI()*$A45)</f>
        <v>-1.3928723936799019E-3</v>
      </c>
      <c r="AP45" s="49">
        <f t="shared" si="5"/>
        <v>0.88128853660868445</v>
      </c>
      <c r="AR45" s="49">
        <f>'Filtering Calculations'!$Z$43*'AC Signal Addition'!$C$1*SIN('AC Signal Addition'!$C$8*2*PI()*$A45)</f>
        <v>4.8916625226875449E-3</v>
      </c>
      <c r="AS45" s="49">
        <f>'Filtering Calculations'!$Z$44*'AC Signal Addition'!$C$2*SIN('AC Signal Addition'!$C$9*2*PI()*$A45)</f>
        <v>-7.6323483380447477E-2</v>
      </c>
      <c r="AT45" s="49">
        <f>'Filtering Calculations'!$Z$45*'AC Signal Addition'!$C$3*SIN('AC Signal Addition'!$C$10*2*PI()*$A45)</f>
        <v>-0.27935522775015198</v>
      </c>
      <c r="AU45" s="49">
        <f>'Filtering Calculations'!$Z$46*'AC Signal Addition'!$C$4*SIN('AC Signal Addition'!$C$11*2*PI()*$A45)</f>
        <v>-0.2581809644424467</v>
      </c>
      <c r="AV45" s="49">
        <f t="shared" si="6"/>
        <v>-0.60896801305035853</v>
      </c>
    </row>
    <row r="46" spans="1:48">
      <c r="A46" s="3">
        <f>A45+('AC Signal Addition'!$C$12/20)</f>
        <v>5.5989583333333377E-3</v>
      </c>
      <c r="B46" s="4">
        <f>'AC Signal Addition'!$C$1*SIN('AC Signal Addition'!$C$8*2*PI()*A46)</f>
        <v>1.2539763412811777</v>
      </c>
      <c r="C46" s="4">
        <f>'AC Signal Addition'!$C$2*SIN('AC Signal Addition'!$C$9*2*PI()*A46+RADIANS('AC Signal Addition'!$C$5))</f>
        <v>0.31248694273338967</v>
      </c>
      <c r="D46" s="4">
        <f>'AC Signal Addition'!$C$3*SIN('AC Signal Addition'!$C$10*2*PI()*A46+RADIANS('AC Signal Addition'!$C$6))</f>
        <v>0.25775557981380598</v>
      </c>
      <c r="E46" s="4">
        <f>'AC Signal Addition'!$C$4*SIN('AC Signal Addition'!$C$11*2*PI()*A46+RADIANS('AC Signal Addition'!$C$7))</f>
        <v>0.53351718925701597</v>
      </c>
      <c r="F46" s="4">
        <f>B46+C46+Table4[[#This Row],[Column6]]+Table4[[#This Row],[Column5]]</f>
        <v>2.3577360530853895</v>
      </c>
      <c r="H46" s="40">
        <f>'Filtering Calculations'!$B$41*'AC Signal Addition'!$C$1*SIN('AC Signal Addition'!$C$8*2*PI()*$A46+RADIANS('Filtering Calculations'!C84))</f>
        <v>0.10964993173013415</v>
      </c>
      <c r="I46" s="40">
        <f>'Filtering Calculations'!$B$42*'AC Signal Addition'!$C$2*SIN('AC Signal Addition'!$C$9*2*PI()*$A46+RADIANS('AC Signal Addition'!$C$5+'Filtering Calculations'!$C$42))</f>
        <v>9.4133359690254423E-2</v>
      </c>
      <c r="J46" s="40">
        <f>'Filtering Calculations'!$B$43*'AC Signal Addition'!$C$3*SIN('AC Signal Addition'!$C$10*2*PI()*$A46+RADIANS('AC Signal Addition'!$C$6+'Filtering Calculations'!$C$43))</f>
        <v>0.18857644596763443</v>
      </c>
      <c r="K46" s="40">
        <f>'Filtering Calculations'!$B$44*'AC Signal Addition'!$C$4*SIN('AC Signal Addition'!$C$11*2*PI()*$A46+RADIANS('AC Signal Addition'!$C$7+'Filtering Calculations'!$C$44))</f>
        <v>0.36117179842670089</v>
      </c>
      <c r="L46" s="40">
        <f t="shared" si="0"/>
        <v>0.75353153581472387</v>
      </c>
      <c r="N46" s="40">
        <f>'Filtering Calculations'!$F$43*'AC Signal Addition'!$C$1*SIN('AC Signal Addition'!$C$8*2*PI()*$A46+RADIANS('Filtering Calculations'!$G$43))</f>
        <v>1.029768063988487</v>
      </c>
      <c r="O46" s="40">
        <f>'Filtering Calculations'!$F$44*'AC Signal Addition'!$C$2*SIN('AC Signal Addition'!$C$9*2*PI()*$A46+RADIANS('AC Signal Addition'!$C$5+'Filtering Calculations'!$G$44))</f>
        <v>9.6409247121244768E-2</v>
      </c>
      <c r="P46" s="40">
        <f>'Filtering Calculations'!$F$45*'AC Signal Addition'!$C$3*SIN('AC Signal Addition'!$C$10*2*PI()*$A46+RADIANS('AC Signal Addition'!$C$6+'Filtering Calculations'!$G$45))</f>
        <v>-1.4580189474986309E-2</v>
      </c>
      <c r="Q46" s="40">
        <f>'Filtering Calculations'!$F$46*'AC Signal Addition'!$C$4*SIN('AC Signal Addition'!$C$11*2*PI()*$A46+RADIANS('AC Signal Addition'!$C$7+'Filtering Calculations'!$G$46))</f>
        <v>2.6082479979525518E-2</v>
      </c>
      <c r="R46" s="40">
        <f t="shared" si="1"/>
        <v>1.137679601614271</v>
      </c>
      <c r="T46" s="40">
        <f>'Filtering Calculations'!$J$41*'AC Signal Addition'!$C$1*SIN('AC Signal Addition'!$C$8*2*PI()*$A46+RADIANS('Filtering Calculations'!$K$41))</f>
        <v>9.0007686003055115E-2</v>
      </c>
      <c r="U46" s="40">
        <f>'Filtering Calculations'!$J$42*'AC Signal Addition'!$C$2*SIN('AC Signal Addition'!$C$9*2*PI()*$A46+RADIANS('AC Signal Addition'!$C$5+'Filtering Calculations'!$K$42))</f>
        <v>9.5392500882417131E-2</v>
      </c>
      <c r="V46" s="40">
        <f>'Filtering Calculations'!$J$43*'AC Signal Addition'!$C$3*SIN('AC Signal Addition'!$C$10*2*PI()*$A46+RADIANS('AC Signal Addition'!$C$6+'Filtering Calculations'!$K$43))</f>
        <v>0.19009548378963043</v>
      </c>
      <c r="W46" s="40">
        <f>'Filtering Calculations'!$J$44*'AC Signal Addition'!$C$4*SIN('AC Signal Addition'!$C$11*2*PI()*$A46+RADIANS('AC Signal Addition'!$C$7+'Filtering Calculations'!$K$44))</f>
        <v>0.36394774627999149</v>
      </c>
      <c r="X46" s="40">
        <f t="shared" si="2"/>
        <v>0.73944341695509419</v>
      </c>
      <c r="Z46" s="40">
        <f>'Filtering Calculations'!$N$43*'AC Signal Addition'!$C$1*SIN('AC Signal Addition'!$C$8*2*PI()*$A46+RADIANS('Filtering Calculations'!$O$43))</f>
        <v>1.0040826902021671</v>
      </c>
      <c r="AA46" s="40">
        <f>'Filtering Calculations'!$N$44*'AC Signal Addition'!$C$2*SIN('AC Signal Addition'!$C$9*2*PI()*$A46+RADIANS('AC Signal Addition'!$C$5+'Filtering Calculations'!$O$44))</f>
        <v>8.2132209334718875E-2</v>
      </c>
      <c r="AB46" s="40">
        <f>'Filtering Calculations'!$N$45*'AC Signal Addition'!$C$3*SIN('AC Signal Addition'!$C$10*2*PI()*$A46+RADIANS('AC Signal Addition'!$C$6+'Filtering Calculations'!$O$45))</f>
        <v>-1.8658452964702511E-2</v>
      </c>
      <c r="AC46" s="40">
        <f>'Filtering Calculations'!$N$46*'AC Signal Addition'!$C$4*SIN('AC Signal Addition'!$C$11*2*PI()*$A46+RADIANS('AC Signal Addition'!$C$7+'Filtering Calculations'!$O$46))</f>
        <v>1.8225254956637207E-2</v>
      </c>
      <c r="AD46" s="40">
        <f t="shared" si="3"/>
        <v>1.0857817015288207</v>
      </c>
      <c r="AF46" s="40">
        <f>'Filtering Calculations'!$S$3004*'AC Signal Addition'!$C$1*SIN('AC Signal Addition'!$C$8*2*PI()*$A46+RADIANS('Filtering Calculations'!$T$3004))</f>
        <v>1.6628288198273881E-2</v>
      </c>
      <c r="AG46" s="40">
        <f>'Filtering Calculations'!$S$3005*'AC Signal Addition'!$C$2*SIN('AC Signal Addition'!$C$9*2*PI()*$A46+RADIANS('AC Signal Addition'!$C$5+'Filtering Calculations'!$T$3004))</f>
        <v>1.2264096035629458E-2</v>
      </c>
      <c r="AH46" s="40">
        <f>'Filtering Calculations'!$S$3006*'AC Signal Addition'!$C$3*SIN('AC Signal Addition'!$C$10*2*PI()*$A46+RADIANS('AC Signal Addition'!$C$6+'Filtering Calculations'!$T$3004))</f>
        <v>5.7676027652541571E-3</v>
      </c>
      <c r="AI46" s="40">
        <f>'Filtering Calculations'!$S$3007*'AC Signal Addition'!$C$4*SIN('AC Signal Addition'!$C$11*2*PI()*$A46+RADIANS('AC Signal Addition'!$C$7+'Filtering Calculations'!$T$3004))</f>
        <v>3.1613025288536223E-3</v>
      </c>
      <c r="AJ46" s="40">
        <f t="shared" si="4"/>
        <v>3.7821289528011122E-2</v>
      </c>
      <c r="AL46" s="49">
        <f>'Filtering Calculations'!$W$43*'AC Signal Addition'!$C$1*SIN('AC Signal Addition'!$C$8*2*PI()*$A46)</f>
        <v>1.2539433449865898</v>
      </c>
      <c r="AM46" s="49">
        <f>'Filtering Calculations'!$W$44*'AC Signal Addition'!$C$2*SIN('AC Signal Addition'!$C$9*2*PI()*$A46)</f>
        <v>5.7535539622690882E-2</v>
      </c>
      <c r="AN46" s="49">
        <f>'Filtering Calculations'!$W$45*'AC Signal Addition'!$C$3*SIN('AC Signal Addition'!$C$10*2*PI()*$A46)</f>
        <v>4.5987770180685719E-3</v>
      </c>
      <c r="AO46" s="49">
        <f>'Filtering Calculations'!$W$46*'AC Signal Addition'!$C$4*SIN('AC Signal Addition'!$C$11*2*PI()*$A46)</f>
        <v>2.8662263610023785E-3</v>
      </c>
      <c r="AP46" s="49">
        <f t="shared" si="5"/>
        <v>1.3189438879883517</v>
      </c>
      <c r="AR46" s="49">
        <f>'Filtering Calculations'!$Z$43*'AC Signal Addition'!$C$1*SIN('AC Signal Addition'!$C$8*2*PI()*$A46)</f>
        <v>6.732795857273521E-3</v>
      </c>
      <c r="AS46" s="49">
        <f>'Filtering Calculations'!$Z$44*'AC Signal Addition'!$C$2*SIN('AC Signal Addition'!$C$9*2*PI()*$A46)</f>
        <v>0.18885846600232206</v>
      </c>
      <c r="AT46" s="49">
        <f>'Filtering Calculations'!$Z$45*'AC Signal Addition'!$C$3*SIN('AC Signal Addition'!$C$10*2*PI()*$A46)</f>
        <v>0.25141306278400249</v>
      </c>
      <c r="AU46" s="49">
        <f>'Filtering Calculations'!$Z$46*'AC Signal Addition'!$C$4*SIN('AC Signal Addition'!$C$11*2*PI()*$A46)</f>
        <v>0.53127988576103569</v>
      </c>
      <c r="AV46" s="49">
        <f t="shared" si="6"/>
        <v>0.97828421040463376</v>
      </c>
    </row>
    <row r="47" spans="1:48">
      <c r="A47" s="3">
        <f>A46+('AC Signal Addition'!$C$12/20)</f>
        <v>5.7291666666666715E-3</v>
      </c>
      <c r="B47" s="4">
        <f>'AC Signal Addition'!$C$1*SIN('AC Signal Addition'!$C$8*2*PI()*A47)</f>
        <v>1.4741376002574937</v>
      </c>
      <c r="C47" s="4">
        <f>'AC Signal Addition'!$C$2*SIN('AC Signal Addition'!$C$9*2*PI()*A47+RADIANS('AC Signal Addition'!$C$5))</f>
        <v>8.5410284883813969E-2</v>
      </c>
      <c r="D47" s="4">
        <f>'AC Signal Addition'!$C$3*SIN('AC Signal Addition'!$C$10*2*PI()*A47+RADIANS('AC Signal Addition'!$C$6))</f>
        <v>-0.21920310216785063</v>
      </c>
      <c r="E47" s="4">
        <f>'AC Signal Addition'!$C$4*SIN('AC Signal Addition'!$C$11*2*PI()*A47+RADIANS('AC Signal Addition'!$C$7))</f>
        <v>-0.45730828676635538</v>
      </c>
      <c r="F47" s="4">
        <f>B47+C47+Table4[[#This Row],[Column6]]+Table4[[#This Row],[Column5]]</f>
        <v>0.88303649620710156</v>
      </c>
      <c r="H47" s="40">
        <f>'Filtering Calculations'!$B$41*'AC Signal Addition'!$C$1*SIN('AC Signal Addition'!$C$8*2*PI()*$A47+RADIANS('Filtering Calculations'!C85))</f>
        <v>0.12890122557169828</v>
      </c>
      <c r="I47" s="40">
        <f>'Filtering Calculations'!$B$42*'AC Signal Addition'!$C$2*SIN('AC Signal Addition'!$C$9*2*PI()*$A47+RADIANS('AC Signal Addition'!$C$5+'Filtering Calculations'!$C$42))</f>
        <v>-0.10576914486669428</v>
      </c>
      <c r="J47" s="40">
        <f>'Filtering Calculations'!$B$43*'AC Signal Addition'!$C$3*SIN('AC Signal Addition'!$C$10*2*PI()*$A47+RADIANS('AC Signal Addition'!$C$6+'Filtering Calculations'!$C$43))</f>
        <v>-0.19605926271596139</v>
      </c>
      <c r="K47" s="40">
        <f>'Filtering Calculations'!$B$44*'AC Signal Addition'!$C$4*SIN('AC Signal Addition'!$C$11*2*PI()*$A47+RADIANS('AC Signal Addition'!$C$7+'Filtering Calculations'!$C$44))</f>
        <v>-0.10068160622765245</v>
      </c>
      <c r="L47" s="40">
        <f t="shared" si="0"/>
        <v>-0.27360878823860985</v>
      </c>
      <c r="N47" s="40">
        <f>'Filtering Calculations'!$F$43*'AC Signal Addition'!$C$1*SIN('AC Signal Addition'!$C$8*2*PI()*$A47+RADIANS('Filtering Calculations'!$G$43))</f>
        <v>1.3247393491609145</v>
      </c>
      <c r="O47" s="40">
        <f>'Filtering Calculations'!$F$44*'AC Signal Addition'!$C$2*SIN('AC Signal Addition'!$C$9*2*PI()*$A47+RADIANS('AC Signal Addition'!$C$5+'Filtering Calculations'!$G$44))</f>
        <v>0.20005812772779272</v>
      </c>
      <c r="P47" s="40">
        <f>'Filtering Calculations'!$F$45*'AC Signal Addition'!$C$3*SIN('AC Signal Addition'!$C$10*2*PI()*$A47+RADIANS('AC Signal Addition'!$C$6+'Filtering Calculations'!$G$45))</f>
        <v>4.255025984077615E-2</v>
      </c>
      <c r="Q47" s="40">
        <f>'Filtering Calculations'!$F$46*'AC Signal Addition'!$C$4*SIN('AC Signal Addition'!$C$11*2*PI()*$A47+RADIANS('AC Signal Addition'!$C$7+'Filtering Calculations'!$G$46))</f>
        <v>-0.1656031009437523</v>
      </c>
      <c r="R47" s="40">
        <f t="shared" si="1"/>
        <v>1.4017446357857311</v>
      </c>
      <c r="T47" s="40">
        <f>'Filtering Calculations'!$J$41*'AC Signal Addition'!$C$1*SIN('AC Signal Addition'!$C$8*2*PI()*$A47+RADIANS('Filtering Calculations'!$K$41))</f>
        <v>5.3685917671879448E-2</v>
      </c>
      <c r="U47" s="40">
        <f>'Filtering Calculations'!$J$42*'AC Signal Addition'!$C$2*SIN('AC Signal Addition'!$C$9*2*PI()*$A47+RADIANS('AC Signal Addition'!$C$5+'Filtering Calculations'!$K$42))</f>
        <v>-0.10635599420940292</v>
      </c>
      <c r="V47" s="40">
        <f>'Filtering Calculations'!$J$43*'AC Signal Addition'!$C$3*SIN('AC Signal Addition'!$C$10*2*PI()*$A47+RADIANS('AC Signal Addition'!$C$6+'Filtering Calculations'!$K$43))</f>
        <v>-0.19742357525495777</v>
      </c>
      <c r="W47" s="40">
        <f>'Filtering Calculations'!$J$44*'AC Signal Addition'!$C$4*SIN('AC Signal Addition'!$C$11*2*PI()*$A47+RADIANS('AC Signal Addition'!$C$7+'Filtering Calculations'!$K$44))</f>
        <v>-0.10331025419728475</v>
      </c>
      <c r="X47" s="40">
        <f t="shared" si="2"/>
        <v>-0.35340390598976595</v>
      </c>
      <c r="Z47" s="40">
        <f>'Filtering Calculations'!$N$43*'AC Signal Addition'!$C$1*SIN('AC Signal Addition'!$C$8*2*PI()*$A47+RADIANS('Filtering Calculations'!$O$43))</f>
        <v>1.304933350746543</v>
      </c>
      <c r="AA47" s="40">
        <f>'Filtering Calculations'!$N$44*'AC Signal Addition'!$C$2*SIN('AC Signal Addition'!$C$9*2*PI()*$A47+RADIANS('AC Signal Addition'!$C$5+'Filtering Calculations'!$O$44))</f>
        <v>0.19465615456282878</v>
      </c>
      <c r="AB47" s="40">
        <f>'Filtering Calculations'!$N$45*'AC Signal Addition'!$C$3*SIN('AC Signal Addition'!$C$10*2*PI()*$A47+RADIANS('AC Signal Addition'!$C$6+'Filtering Calculations'!$O$45))</f>
        <v>4.437032470763886E-2</v>
      </c>
      <c r="AC47" s="40">
        <f>'Filtering Calculations'!$N$46*'AC Signal Addition'!$C$4*SIN('AC Signal Addition'!$C$11*2*PI()*$A47+RADIANS('AC Signal Addition'!$C$7+'Filtering Calculations'!$O$46))</f>
        <v>-0.14896839424499947</v>
      </c>
      <c r="AD47" s="40">
        <f t="shared" si="3"/>
        <v>1.394991435772011</v>
      </c>
      <c r="AF47" s="40">
        <f>'Filtering Calculations'!$S$3004*'AC Signal Addition'!$C$1*SIN('AC Signal Addition'!$C$8*2*PI()*$A47+RADIANS('Filtering Calculations'!$T$3004))</f>
        <v>9.0006989487644521E-3</v>
      </c>
      <c r="AG47" s="40">
        <f>'Filtering Calculations'!$S$3005*'AC Signal Addition'!$C$2*SIN('AC Signal Addition'!$C$9*2*PI()*$A47+RADIANS('AC Signal Addition'!$C$5+'Filtering Calculations'!$T$3004))</f>
        <v>-3.4848235359962038E-2</v>
      </c>
      <c r="AH47" s="40">
        <f>'Filtering Calculations'!$S$3006*'AC Signal Addition'!$C$3*SIN('AC Signal Addition'!$C$10*2*PI()*$A47+RADIANS('AC Signal Addition'!$C$6+'Filtering Calculations'!$T$3004))</f>
        <v>-7.2774906597184155E-3</v>
      </c>
      <c r="AI47" s="40">
        <f>'Filtering Calculations'!$S$3007*'AC Signal Addition'!$C$4*SIN('AC Signal Addition'!$C$11*2*PI()*$A47+RADIANS('AC Signal Addition'!$C$7+'Filtering Calculations'!$T$3004))</f>
        <v>6.568214557100543E-3</v>
      </c>
      <c r="AJ47" s="40">
        <f t="shared" si="4"/>
        <v>-2.6556812513815461E-2</v>
      </c>
      <c r="AL47" s="49">
        <f>'Filtering Calculations'!$W$43*'AC Signal Addition'!$C$1*SIN('AC Signal Addition'!$C$8*2*PI()*$A47)</f>
        <v>1.4740988107868154</v>
      </c>
      <c r="AM47" s="49">
        <f>'Filtering Calculations'!$W$44*'AC Signal Addition'!$C$2*SIN('AC Signal Addition'!$C$9*2*PI()*$A47)</f>
        <v>1.5725862934089611E-2</v>
      </c>
      <c r="AN47" s="49">
        <f>'Filtering Calculations'!$W$45*'AC Signal Addition'!$C$3*SIN('AC Signal Addition'!$C$10*2*PI()*$A47)</f>
        <v>-3.9109383752896527E-3</v>
      </c>
      <c r="AO47" s="49">
        <f>'Filtering Calculations'!$W$46*'AC Signal Addition'!$C$4*SIN('AC Signal Addition'!$C$11*2*PI()*$A47)</f>
        <v>-2.4568075650194736E-3</v>
      </c>
      <c r="AP47" s="49">
        <f t="shared" si="5"/>
        <v>1.4834569277805958</v>
      </c>
      <c r="AR47" s="49">
        <f>'Filtering Calculations'!$Z$43*'AC Signal Addition'!$C$1*SIN('AC Signal Addition'!$C$8*2*PI()*$A47)</f>
        <v>7.9148762232024404E-3</v>
      </c>
      <c r="AS47" s="49">
        <f>'Filtering Calculations'!$Z$44*'AC Signal Addition'!$C$2*SIN('AC Signal Addition'!$C$9*2*PI()*$A47)</f>
        <v>5.1619614064133061E-2</v>
      </c>
      <c r="AT47" s="49">
        <f>'Filtering Calculations'!$Z$45*'AC Signal Addition'!$C$3*SIN('AC Signal Addition'!$C$10*2*PI()*$A47)</f>
        <v>-0.21380923480913178</v>
      </c>
      <c r="AU47" s="49">
        <f>'Filtering Calculations'!$Z$46*'AC Signal Addition'!$C$4*SIN('AC Signal Addition'!$C$11*2*PI()*$A47)</f>
        <v>-0.45539056518338639</v>
      </c>
      <c r="AV47" s="49">
        <f t="shared" si="6"/>
        <v>-0.60966530970518273</v>
      </c>
    </row>
    <row r="48" spans="1:48">
      <c r="A48" s="3">
        <f>A47+('AC Signal Addition'!$C$12/20)</f>
        <v>5.8593750000000052E-3</v>
      </c>
      <c r="B48" s="4">
        <f>'AC Signal Addition'!$C$1*SIN('AC Signal Addition'!$C$8*2*PI()*A48)</f>
        <v>1.55</v>
      </c>
      <c r="C48" s="4">
        <f>'AC Signal Addition'!$C$2*SIN('AC Signal Addition'!$C$9*2*PI()*A48+RADIANS('AC Signal Addition'!$C$5))</f>
        <v>-0.32365914253306949</v>
      </c>
      <c r="D48" s="4">
        <f>'AC Signal Addition'!$C$3*SIN('AC Signal Addition'!$C$10*2*PI()*A48+RADIANS('AC Signal Addition'!$C$6))</f>
        <v>0.17222677223610783</v>
      </c>
      <c r="E48" s="4">
        <f>'AC Signal Addition'!$C$4*SIN('AC Signal Addition'!$C$11*2*PI()*A48+RADIANS('AC Signal Addition'!$C$7))</f>
        <v>8.0701760950374207E-2</v>
      </c>
      <c r="F48" s="4">
        <f>B48+C48+Table4[[#This Row],[Column6]]+Table4[[#This Row],[Column5]]</f>
        <v>1.4792693906534127</v>
      </c>
      <c r="H48" s="40">
        <f>'Filtering Calculations'!$B$41*'AC Signal Addition'!$C$1*SIN('AC Signal Addition'!$C$8*2*PI()*$A48+RADIANS('Filtering Calculations'!C86))</f>
        <v>0.13553476934665595</v>
      </c>
      <c r="I48" s="40">
        <f>'Filtering Calculations'!$B$42*'AC Signal Addition'!$C$2*SIN('AC Signal Addition'!$C$9*2*PI()*$A48+RADIANS('AC Signal Addition'!$C$5+'Filtering Calculations'!$C$42))</f>
        <v>-8.0298093589697431E-2</v>
      </c>
      <c r="J48" s="40">
        <f>'Filtering Calculations'!$B$43*'AC Signal Addition'!$C$3*SIN('AC Signal Addition'!$C$10*2*PI()*$A48+RADIANS('AC Signal Addition'!$C$6+'Filtering Calculations'!$C$43))</f>
        <v>0.19600763194941553</v>
      </c>
      <c r="K48" s="40">
        <f>'Filtering Calculations'!$B$44*'AC Signal Addition'!$C$4*SIN('AC Signal Addition'!$C$11*2*PI()*$A48+RADIANS('AC Signal Addition'!$C$7+'Filtering Calculations'!$C$44))</f>
        <v>-0.22594452992557151</v>
      </c>
      <c r="L48" s="40">
        <f t="shared" si="0"/>
        <v>2.5299777780802557E-2</v>
      </c>
      <c r="N48" s="40">
        <f>'Filtering Calculations'!$F$43*'AC Signal Addition'!$C$1*SIN('AC Signal Addition'!$C$8*2*PI()*$A48+RADIANS('Filtering Calculations'!$G$43))</f>
        <v>1.4900359168356878</v>
      </c>
      <c r="O48" s="40">
        <f>'Filtering Calculations'!$F$44*'AC Signal Addition'!$C$2*SIN('AC Signal Addition'!$C$9*2*PI()*$A48+RADIANS('AC Signal Addition'!$C$5+'Filtering Calculations'!$G$44))</f>
        <v>-0.12257810228388899</v>
      </c>
      <c r="P48" s="40">
        <f>'Filtering Calculations'!$F$45*'AC Signal Addition'!$C$3*SIN('AC Signal Addition'!$C$10*2*PI()*$A48+RADIANS('AC Signal Addition'!$C$6+'Filtering Calculations'!$G$45))</f>
        <v>-6.888514758334191E-2</v>
      </c>
      <c r="Q48" s="40">
        <f>'Filtering Calculations'!$F$46*'AC Signal Addition'!$C$4*SIN('AC Signal Addition'!$C$11*2*PI()*$A48+RADIANS('AC Signal Addition'!$C$7+'Filtering Calculations'!$G$46))</f>
        <v>0.19634201079889402</v>
      </c>
      <c r="R48" s="40">
        <f t="shared" si="1"/>
        <v>1.494914677767351</v>
      </c>
      <c r="T48" s="40">
        <f>'Filtering Calculations'!$J$41*'AC Signal Addition'!$C$1*SIN('AC Signal Addition'!$C$8*2*PI()*$A48+RADIANS('Filtering Calculations'!$K$41))</f>
        <v>1.2108997667197237E-2</v>
      </c>
      <c r="U48" s="40">
        <f>'Filtering Calculations'!$J$42*'AC Signal Addition'!$C$2*SIN('AC Signal Addition'!$C$9*2*PI()*$A48+RADIANS('AC Signal Addition'!$C$5+'Filtering Calculations'!$K$42))</f>
        <v>-8.1480471215060538E-2</v>
      </c>
      <c r="V48" s="40">
        <f>'Filtering Calculations'!$J$43*'AC Signal Addition'!$C$3*SIN('AC Signal Addition'!$C$10*2*PI()*$A48+RADIANS('AC Signal Addition'!$C$6+'Filtering Calculations'!$K$43))</f>
        <v>0.19716478943965399</v>
      </c>
      <c r="W48" s="40">
        <f>'Filtering Calculations'!$J$44*'AC Signal Addition'!$C$4*SIN('AC Signal Addition'!$C$11*2*PI()*$A48+RADIANS('AC Signal Addition'!$C$7+'Filtering Calculations'!$K$44))</f>
        <v>-0.22518989361256811</v>
      </c>
      <c r="X48" s="40">
        <f t="shared" si="2"/>
        <v>-9.7396577720777422E-2</v>
      </c>
      <c r="Z48" s="40">
        <f>'Filtering Calculations'!$N$43*'AC Signal Addition'!$C$1*SIN('AC Signal Addition'!$C$8*2*PI()*$A48+RADIANS('Filtering Calculations'!$O$43))</f>
        <v>1.478048042914569</v>
      </c>
      <c r="AA48" s="40">
        <f>'Filtering Calculations'!$N$44*'AC Signal Addition'!$C$2*SIN('AC Signal Addition'!$C$9*2*PI()*$A48+RADIANS('AC Signal Addition'!$C$5+'Filtering Calculations'!$O$44))</f>
        <v>-0.10759445259935126</v>
      </c>
      <c r="AB48" s="40">
        <f>'Filtering Calculations'!$N$45*'AC Signal Addition'!$C$3*SIN('AC Signal Addition'!$C$10*2*PI()*$A48+RADIANS('AC Signal Addition'!$C$6+'Filtering Calculations'!$O$45))</f>
        <v>-6.8377069755220163E-2</v>
      </c>
      <c r="AC48" s="40">
        <f>'Filtering Calculations'!$N$46*'AC Signal Addition'!$C$4*SIN('AC Signal Addition'!$C$11*2*PI()*$A48+RADIANS('AC Signal Addition'!$C$7+'Filtering Calculations'!$O$46))</f>
        <v>0.18185686333218026</v>
      </c>
      <c r="AD48" s="40">
        <f t="shared" si="3"/>
        <v>1.4839333838921778</v>
      </c>
      <c r="AF48" s="40">
        <f>'Filtering Calculations'!$S$3004*'AC Signal Addition'!$C$1*SIN('AC Signal Addition'!$C$8*2*PI()*$A48+RADIANS('Filtering Calculations'!$T$3004))</f>
        <v>4.9205857459289667E-4</v>
      </c>
      <c r="AG48" s="40">
        <f>'Filtering Calculations'!$S$3005*'AC Signal Addition'!$C$2*SIN('AC Signal Addition'!$C$9*2*PI()*$A48+RADIANS('AC Signal Addition'!$C$5+'Filtering Calculations'!$T$3004))</f>
        <v>-7.7057287542491226E-3</v>
      </c>
      <c r="AH48" s="40">
        <f>'Filtering Calculations'!$S$3006*'AC Signal Addition'!$C$3*SIN('AC Signal Addition'!$C$10*2*PI()*$A48+RADIANS('AC Signal Addition'!$C$6+'Filtering Calculations'!$T$3004))</f>
        <v>8.5077086693933126E-3</v>
      </c>
      <c r="AI48" s="40">
        <f>'Filtering Calculations'!$S$3007*'AC Signal Addition'!$C$4*SIN('AC Signal Addition'!$C$11*2*PI()*$A48+RADIANS('AC Signal Addition'!$C$7+'Filtering Calculations'!$T$3004))</f>
        <v>-1.1983189135208195E-2</v>
      </c>
      <c r="AJ48" s="40">
        <f t="shared" si="4"/>
        <v>-1.0689150645471109E-2</v>
      </c>
      <c r="AL48" s="49">
        <f>'Filtering Calculations'!$W$43*'AC Signal Addition'!$C$1*SIN('AC Signal Addition'!$C$8*2*PI()*$A48)</f>
        <v>1.5499592143368837</v>
      </c>
      <c r="AM48" s="49">
        <f>'Filtering Calculations'!$W$44*'AC Signal Addition'!$C$2*SIN('AC Signal Addition'!$C$9*2*PI()*$A48)</f>
        <v>-5.9592580914158623E-2</v>
      </c>
      <c r="AN48" s="49">
        <f>'Filtering Calculations'!$W$45*'AC Signal Addition'!$C$3*SIN('AC Signal Addition'!$C$10*2*PI()*$A48)</f>
        <v>3.0728045640279872E-3</v>
      </c>
      <c r="AO48" s="49">
        <f>'Filtering Calculations'!$W$46*'AC Signal Addition'!$C$4*SIN('AC Signal Addition'!$C$11*2*PI()*$A48)</f>
        <v>4.335558802470826E-4</v>
      </c>
      <c r="AP48" s="49">
        <f t="shared" si="5"/>
        <v>1.4938729938670001</v>
      </c>
      <c r="AR48" s="49">
        <f>'Filtering Calculations'!$Z$43*'AC Signal Addition'!$C$1*SIN('AC Signal Addition'!$C$8*2*PI()*$A48)</f>
        <v>8.3221933582189826E-3</v>
      </c>
      <c r="AS48" s="49">
        <f>'Filtering Calculations'!$Z$44*'AC Signal Addition'!$C$2*SIN('AC Signal Addition'!$C$9*2*PI()*$A48)</f>
        <v>-0.19561063458121586</v>
      </c>
      <c r="AT48" s="49">
        <f>'Filtering Calculations'!$Z$45*'AC Signal Addition'!$C$3*SIN('AC Signal Addition'!$C$10*2*PI()*$A48)</f>
        <v>0.16798883784615329</v>
      </c>
      <c r="AU48" s="49">
        <f>'Filtering Calculations'!$Z$46*'AC Signal Addition'!$C$4*SIN('AC Signal Addition'!$C$11*2*PI()*$A48)</f>
        <v>8.0363338242462057E-2</v>
      </c>
      <c r="AV48" s="49">
        <f t="shared" si="6"/>
        <v>6.1063734865618474E-2</v>
      </c>
    </row>
    <row r="49" spans="1:48">
      <c r="A49" s="3">
        <f>A48+('AC Signal Addition'!$C$12/20)</f>
        <v>5.9895833333333389E-3</v>
      </c>
      <c r="B49" s="4">
        <f>'AC Signal Addition'!$C$1*SIN('AC Signal Addition'!$C$8*2*PI()*A49)</f>
        <v>1.4741376002574815</v>
      </c>
      <c r="C49" s="4">
        <f>'AC Signal Addition'!$C$2*SIN('AC Signal Addition'!$C$9*2*PI()*A49+RADIANS('AC Signal Addition'!$C$5))</f>
        <v>-4.3073643432596148E-2</v>
      </c>
      <c r="D49" s="4">
        <f>'AC Signal Addition'!$C$3*SIN('AC Signal Addition'!$C$10*2*PI()*A49+RADIANS('AC Signal Addition'!$C$6))</f>
        <v>-0.11863186403321155</v>
      </c>
      <c r="E49" s="4">
        <f>'AC Signal Addition'!$C$4*SIN('AC Signal Addition'!$C$11*2*PI()*A49+RADIANS('AC Signal Addition'!$C$7))</f>
        <v>0.34891630629007203</v>
      </c>
      <c r="F49" s="4">
        <f>B49+C49+Table4[[#This Row],[Column6]]+Table4[[#This Row],[Column5]]</f>
        <v>1.6613483990817457</v>
      </c>
      <c r="H49" s="40">
        <f>'Filtering Calculations'!$B$41*'AC Signal Addition'!$C$1*SIN('AC Signal Addition'!$C$8*2*PI()*$A49+RADIANS('Filtering Calculations'!C87))</f>
        <v>0.1289012255716972</v>
      </c>
      <c r="I49" s="40">
        <f>'Filtering Calculations'!$B$42*'AC Signal Addition'!$C$2*SIN('AC Signal Addition'!$C$9*2*PI()*$A49+RADIANS('AC Signal Addition'!$C$5+'Filtering Calculations'!$C$42))</f>
        <v>0.116272638050657</v>
      </c>
      <c r="J49" s="40">
        <f>'Filtering Calculations'!$B$43*'AC Signal Addition'!$C$3*SIN('AC Signal Addition'!$C$10*2*PI()*$A49+RADIANS('AC Signal Addition'!$C$6+'Filtering Calculations'!$C$43))</f>
        <v>-0.18842353780940033</v>
      </c>
      <c r="K49" s="40">
        <f>'Filtering Calculations'!$B$44*'AC Signal Addition'!$C$4*SIN('AC Signal Addition'!$C$11*2*PI()*$A49+RADIANS('AC Signal Addition'!$C$7+'Filtering Calculations'!$C$44))</f>
        <v>0.40415175096809236</v>
      </c>
      <c r="L49" s="40">
        <f t="shared" si="0"/>
        <v>0.46090207678104622</v>
      </c>
      <c r="N49" s="40">
        <f>'Filtering Calculations'!$F$43*'AC Signal Addition'!$C$1*SIN('AC Signal Addition'!$C$8*2*PI()*$A49+RADIANS('Filtering Calculations'!$G$43))</f>
        <v>1.5094773872798941</v>
      </c>
      <c r="O49" s="40">
        <f>'Filtering Calculations'!$F$44*'AC Signal Addition'!$C$2*SIN('AC Signal Addition'!$C$9*2*PI()*$A49+RADIANS('AC Signal Addition'!$C$5+'Filtering Calculations'!$G$44))</f>
        <v>-0.1840241447988738</v>
      </c>
      <c r="P49" s="40">
        <f>'Filtering Calculations'!$F$45*'AC Signal Addition'!$C$3*SIN('AC Signal Addition'!$C$10*2*PI()*$A49+RADIANS('AC Signal Addition'!$C$6+'Filtering Calculations'!$G$45))</f>
        <v>9.2572817735519536E-2</v>
      </c>
      <c r="Q49" s="40">
        <f>'Filtering Calculations'!$F$46*'AC Signal Addition'!$C$4*SIN('AC Signal Addition'!$C$11*2*PI()*$A49+RADIANS('AC Signal Addition'!$C$7+'Filtering Calculations'!$G$46))</f>
        <v>-9.8107370185579648E-2</v>
      </c>
      <c r="R49" s="40">
        <f t="shared" si="1"/>
        <v>1.3199186900309603</v>
      </c>
      <c r="T49" s="40">
        <f>'Filtering Calculations'!$J$41*'AC Signal Addition'!$C$1*SIN('AC Signal Addition'!$C$8*2*PI()*$A49+RADIANS('Filtering Calculations'!$K$41))</f>
        <v>-3.0653235397498188E-2</v>
      </c>
      <c r="U49" s="40">
        <f>'Filtering Calculations'!$J$42*'AC Signal Addition'!$C$2*SIN('AC Signal Addition'!$C$9*2*PI()*$A49+RADIANS('AC Signal Addition'!$C$5+'Filtering Calculations'!$K$42))</f>
        <v>0.11701414978662655</v>
      </c>
      <c r="V49" s="40">
        <f>'Filtering Calculations'!$J$43*'AC Signal Addition'!$C$3*SIN('AC Signal Addition'!$C$10*2*PI()*$A49+RADIANS('AC Signal Addition'!$C$6+'Filtering Calculations'!$K$43))</f>
        <v>-0.18932907133747237</v>
      </c>
      <c r="W49" s="40">
        <f>'Filtering Calculations'!$J$44*'AC Signal Addition'!$C$4*SIN('AC Signal Addition'!$C$11*2*PI()*$A49+RADIANS('AC Signal Addition'!$C$7+'Filtering Calculations'!$K$44))</f>
        <v>0.4057668333904243</v>
      </c>
      <c r="X49" s="40">
        <f t="shared" si="2"/>
        <v>0.30279867644208031</v>
      </c>
      <c r="Z49" s="40">
        <f>'Filtering Calculations'!$N$43*'AC Signal Addition'!$C$1*SIN('AC Signal Addition'!$C$8*2*PI()*$A49+RADIANS('Filtering Calculations'!$O$43))</f>
        <v>1.5064810944758558</v>
      </c>
      <c r="AA49" s="40">
        <f>'Filtering Calculations'!$N$44*'AC Signal Addition'!$C$2*SIN('AC Signal Addition'!$C$9*2*PI()*$A49+RADIANS('AC Signal Addition'!$C$5+'Filtering Calculations'!$O$44))</f>
        <v>-0.18058212678722405</v>
      </c>
      <c r="AB49" s="40">
        <f>'Filtering Calculations'!$N$45*'AC Signal Addition'!$C$3*SIN('AC Signal Addition'!$C$10*2*PI()*$A49+RADIANS('AC Signal Addition'!$C$6+'Filtering Calculations'!$O$45))</f>
        <v>8.9756122358414389E-2</v>
      </c>
      <c r="AC49" s="40">
        <f>'Filtering Calculations'!$N$46*'AC Signal Addition'!$C$4*SIN('AC Signal Addition'!$C$11*2*PI()*$A49+RADIANS('AC Signal Addition'!$C$7+'Filtering Calculations'!$O$46))</f>
        <v>-9.5286815897230329E-2</v>
      </c>
      <c r="AD49" s="40">
        <f t="shared" si="3"/>
        <v>1.3203682741498157</v>
      </c>
      <c r="AF49" s="40">
        <f>'Filtering Calculations'!$S$3004*'AC Signal Addition'!$C$1*SIN('AC Signal Addition'!$C$8*2*PI()*$A49+RADIANS('Filtering Calculations'!$T$3004))</f>
        <v>-8.0647479212335397E-3</v>
      </c>
      <c r="AG49" s="40">
        <f>'Filtering Calculations'!$S$3005*'AC Signal Addition'!$C$2*SIN('AC Signal Addition'!$C$9*2*PI()*$A49+RADIANS('AC Signal Addition'!$C$5+'Filtering Calculations'!$T$3004))</f>
        <v>3.5856192907015236E-2</v>
      </c>
      <c r="AH49" s="40">
        <f>'Filtering Calculations'!$S$3006*'AC Signal Addition'!$C$3*SIN('AC Signal Addition'!$C$10*2*PI()*$A49+RADIANS('AC Signal Addition'!$C$6+'Filtering Calculations'!$T$3004))</f>
        <v>-9.4109802060816025E-3</v>
      </c>
      <c r="AI49" s="40">
        <f>'Filtering Calculations'!$S$3007*'AC Signal Addition'!$C$4*SIN('AC Signal Addition'!$C$11*2*PI()*$A49+RADIANS('AC Signal Addition'!$C$7+'Filtering Calculations'!$T$3004))</f>
        <v>9.5266213856485139E-3</v>
      </c>
      <c r="AJ49" s="40">
        <f t="shared" si="4"/>
        <v>2.7907086165348607E-2</v>
      </c>
      <c r="AL49" s="49">
        <f>'Filtering Calculations'!$W$43*'AC Signal Addition'!$C$1*SIN('AC Signal Addition'!$C$8*2*PI()*$A49)</f>
        <v>1.4740988107868032</v>
      </c>
      <c r="AM49" s="49">
        <f>'Filtering Calculations'!$W$44*'AC Signal Addition'!$C$2*SIN('AC Signal Addition'!$C$9*2*PI()*$A49)</f>
        <v>-7.930780392716193E-3</v>
      </c>
      <c r="AN49" s="49">
        <f>'Filtering Calculations'!$W$45*'AC Signal Addition'!$C$3*SIN('AC Signal Addition'!$C$10*2*PI()*$A49)</f>
        <v>-2.1165845966192635E-3</v>
      </c>
      <c r="AO49" s="49">
        <f>'Filtering Calculations'!$W$46*'AC Signal Addition'!$C$4*SIN('AC Signal Addition'!$C$11*2*PI()*$A49)</f>
        <v>1.8744908974065132E-3</v>
      </c>
      <c r="AP49" s="49">
        <f t="shared" si="5"/>
        <v>1.465925936694874</v>
      </c>
      <c r="AR49" s="49">
        <f>'Filtering Calculations'!$Z$43*'AC Signal Addition'!$C$1*SIN('AC Signal Addition'!$C$8*2*PI()*$A49)</f>
        <v>7.9148762232023745E-3</v>
      </c>
      <c r="AS49" s="49">
        <f>'Filtering Calculations'!$Z$44*'AC Signal Addition'!$C$2*SIN('AC Signal Addition'!$C$9*2*PI()*$A49)</f>
        <v>-2.6032518839520413E-2</v>
      </c>
      <c r="AT49" s="49">
        <f>'Filtering Calculations'!$Z$45*'AC Signal Addition'!$C$3*SIN('AC Signal Addition'!$C$10*2*PI()*$A49)</f>
        <v>-0.11571272405396647</v>
      </c>
      <c r="AU49" s="49">
        <f>'Filtering Calculations'!$Z$46*'AC Signal Addition'!$C$4*SIN('AC Signal Addition'!$C$11*2*PI()*$A49)</f>
        <v>0.34745312630714692</v>
      </c>
      <c r="AV49" s="49">
        <f t="shared" si="6"/>
        <v>0.21362275963686242</v>
      </c>
    </row>
    <row r="50" spans="1:48">
      <c r="A50" s="3">
        <f>A49+('AC Signal Addition'!$C$12/20)</f>
        <v>6.1197916666666727E-3</v>
      </c>
      <c r="B50" s="4">
        <f>'AC Signal Addition'!$C$1*SIN('AC Signal Addition'!$C$8*2*PI()*A50)</f>
        <v>1.2539763412811562</v>
      </c>
      <c r="C50" s="4">
        <f>'AC Signal Addition'!$C$2*SIN('AC Signal Addition'!$C$9*2*PI()*A50+RADIANS('AC Signal Addition'!$C$5))</f>
        <v>0.32929344466874078</v>
      </c>
      <c r="D50" s="4">
        <f>'AC Signal Addition'!$C$3*SIN('AC Signal Addition'!$C$10*2*PI()*A50+RADIANS('AC Signal Addition'!$C$6))</f>
        <v>6.0477999825034649E-2</v>
      </c>
      <c r="E50" s="4">
        <f>'AC Signal Addition'!$C$4*SIN('AC Signal Addition'!$C$11*2*PI()*A50+RADIANS('AC Signal Addition'!$C$7))</f>
        <v>-0.54933750091284961</v>
      </c>
      <c r="F50" s="4">
        <f>B50+C50+Table4[[#This Row],[Column6]]+Table4[[#This Row],[Column5]]</f>
        <v>1.094410284862082</v>
      </c>
      <c r="H50" s="40">
        <f>'Filtering Calculations'!$B$41*'AC Signal Addition'!$C$1*SIN('AC Signal Addition'!$C$8*2*PI()*$A50+RADIANS('Filtering Calculations'!C88))</f>
        <v>0.10964993173013228</v>
      </c>
      <c r="I50" s="40">
        <f>'Filtering Calculations'!$B$42*'AC Signal Addition'!$C$2*SIN('AC Signal Addition'!$C$9*2*PI()*$A50+RADIANS('AC Signal Addition'!$C$5+'Filtering Calculations'!$C$42))</f>
        <v>6.5088904844981352E-2</v>
      </c>
      <c r="J50" s="40">
        <f>'Filtering Calculations'!$B$43*'AC Signal Addition'!$C$3*SIN('AC Signal Addition'!$C$10*2*PI()*$A50+RADIANS('AC Signal Addition'!$C$6+'Filtering Calculations'!$C$43))</f>
        <v>0.17359843278050702</v>
      </c>
      <c r="K50" s="40">
        <f>'Filtering Calculations'!$B$44*'AC Signal Addition'!$C$4*SIN('AC Signal Addition'!$C$11*2*PI()*$A50+RADIANS('AC Signal Addition'!$C$7+'Filtering Calculations'!$C$44))</f>
        <v>-0.31687892503386555</v>
      </c>
      <c r="L50" s="40">
        <f t="shared" si="0"/>
        <v>3.1458344321755094E-2</v>
      </c>
      <c r="N50" s="40">
        <f>'Filtering Calculations'!$F$43*'AC Signal Addition'!$C$1*SIN('AC Signal Addition'!$C$8*2*PI()*$A50+RADIANS('Filtering Calculations'!$G$43))</f>
        <v>1.3811606939097645</v>
      </c>
      <c r="O50" s="40">
        <f>'Filtering Calculations'!$F$44*'AC Signal Addition'!$C$2*SIN('AC Signal Addition'!$C$9*2*PI()*$A50+RADIANS('AC Signal Addition'!$C$5+'Filtering Calculations'!$G$44))</f>
        <v>0.14664961213138764</v>
      </c>
      <c r="P50" s="40">
        <f>'Filtering Calculations'!$F$45*'AC Signal Addition'!$C$3*SIN('AC Signal Addition'!$C$10*2*PI()*$A50+RADIANS('AC Signal Addition'!$C$6+'Filtering Calculations'!$G$45))</f>
        <v>-0.11270296641755533</v>
      </c>
      <c r="Q50" s="40">
        <f>'Filtering Calculations'!$F$46*'AC Signal Addition'!$C$4*SIN('AC Signal Addition'!$C$11*2*PI()*$A50+RADIANS('AC Signal Addition'!$C$7+'Filtering Calculations'!$G$46))</f>
        <v>-6.4572244829662159E-2</v>
      </c>
      <c r="R50" s="40">
        <f t="shared" si="1"/>
        <v>1.3505350947939345</v>
      </c>
      <c r="T50" s="40">
        <f>'Filtering Calculations'!$J$41*'AC Signal Addition'!$C$1*SIN('AC Signal Addition'!$C$8*2*PI()*$A50+RADIANS('Filtering Calculations'!$K$41))</f>
        <v>-7.0414916207836825E-2</v>
      </c>
      <c r="U50" s="40">
        <f>'Filtering Calculations'!$J$42*'AC Signal Addition'!$C$2*SIN('AC Signal Addition'!$C$9*2*PI()*$A50+RADIANS('AC Signal Addition'!$C$5+'Filtering Calculations'!$K$42))</f>
        <v>6.6174288094557873E-2</v>
      </c>
      <c r="V50" s="40">
        <f>'Filtering Calculations'!$J$43*'AC Signal Addition'!$C$3*SIN('AC Signal Addition'!$C$10*2*PI()*$A50+RADIANS('AC Signal Addition'!$C$6+'Filtering Calculations'!$K$43))</f>
        <v>0.17421754320075794</v>
      </c>
      <c r="W50" s="40">
        <f>'Filtering Calculations'!$J$44*'AC Signal Addition'!$C$4*SIN('AC Signal Addition'!$C$11*2*PI()*$A50+RADIANS('AC Signal Addition'!$C$7+'Filtering Calculations'!$K$44))</f>
        <v>-0.31980280747393502</v>
      </c>
      <c r="X50" s="40">
        <f t="shared" si="2"/>
        <v>-0.14982589238645605</v>
      </c>
      <c r="Z50" s="40">
        <f>'Filtering Calculations'!$N$43*'AC Signal Addition'!$C$1*SIN('AC Signal Addition'!$C$8*2*PI()*$A50+RADIANS('Filtering Calculations'!$O$43))</f>
        <v>1.3874492802388656</v>
      </c>
      <c r="AA50" s="40">
        <f>'Filtering Calculations'!$N$44*'AC Signal Addition'!$C$2*SIN('AC Signal Addition'!$C$9*2*PI()*$A50+RADIANS('AC Signal Addition'!$C$5+'Filtering Calculations'!$O$44))</f>
        <v>0.13121572494919301</v>
      </c>
      <c r="AB50" s="40">
        <f>'Filtering Calculations'!$N$45*'AC Signal Addition'!$C$3*SIN('AC Signal Addition'!$C$10*2*PI()*$A50+RADIANS('AC Signal Addition'!$C$6+'Filtering Calculations'!$O$45))</f>
        <v>-0.10768589751518796</v>
      </c>
      <c r="AC50" s="40">
        <f>'Filtering Calculations'!$N$46*'AC Signal Addition'!$C$4*SIN('AC Signal Addition'!$C$11*2*PI()*$A50+RADIANS('AC Signal Addition'!$C$7+'Filtering Calculations'!$O$46))</f>
        <v>-5.3875434342894594E-2</v>
      </c>
      <c r="AD50" s="40">
        <f t="shared" si="3"/>
        <v>1.3571036733299759</v>
      </c>
      <c r="AF50" s="40">
        <f>'Filtering Calculations'!$S$3004*'AC Signal Addition'!$C$1*SIN('AC Signal Addition'!$C$8*2*PI()*$A50+RADIANS('Filtering Calculations'!$T$3004))</f>
        <v>-1.5832120700126795E-2</v>
      </c>
      <c r="AG50" s="40">
        <f>'Filtering Calculations'!$S$3005*'AC Signal Addition'!$C$2*SIN('AC Signal Addition'!$C$9*2*PI()*$A50+RADIANS('AC Signal Addition'!$C$5+'Filtering Calculations'!$T$3004))</f>
        <v>3.0155143174514249E-3</v>
      </c>
      <c r="AH50" s="40">
        <f>'Filtering Calculations'!$S$3006*'AC Signal Addition'!$C$3*SIN('AC Signal Addition'!$C$10*2*PI()*$A50+RADIANS('AC Signal Addition'!$C$6+'Filtering Calculations'!$T$3004))</f>
        <v>9.9525930511886688E-3</v>
      </c>
      <c r="AI50" s="40">
        <f>'Filtering Calculations'!$S$3007*'AC Signal Addition'!$C$4*SIN('AC Signal Addition'!$C$11*2*PI()*$A50+RADIANS('AC Signal Addition'!$C$7+'Filtering Calculations'!$T$3004))</f>
        <v>-8.1218666673026139E-4</v>
      </c>
      <c r="AJ50" s="40">
        <f t="shared" si="4"/>
        <v>-3.6761999982169629E-3</v>
      </c>
      <c r="AL50" s="49">
        <f>'Filtering Calculations'!$W$43*'AC Signal Addition'!$C$1*SIN('AC Signal Addition'!$C$8*2*PI()*$A50)</f>
        <v>1.2539433449865682</v>
      </c>
      <c r="AM50" s="49">
        <f>'Filtering Calculations'!$W$44*'AC Signal Addition'!$C$2*SIN('AC Signal Addition'!$C$9*2*PI()*$A50)</f>
        <v>6.0629976624000201E-2</v>
      </c>
      <c r="AN50" s="49">
        <f>'Filtering Calculations'!$W$45*'AC Signal Addition'!$C$3*SIN('AC Signal Addition'!$C$10*2*PI()*$A50)</f>
        <v>1.0790254701567763E-3</v>
      </c>
      <c r="AO50" s="49">
        <f>'Filtering Calculations'!$W$46*'AC Signal Addition'!$C$4*SIN('AC Signal Addition'!$C$11*2*PI()*$A50)</f>
        <v>-2.951218176112162E-3</v>
      </c>
      <c r="AP50" s="49">
        <f t="shared" si="5"/>
        <v>1.3127011289046129</v>
      </c>
      <c r="AR50" s="49">
        <f>'Filtering Calculations'!$Z$43*'AC Signal Addition'!$C$1*SIN('AC Signal Addition'!$C$8*2*PI()*$A50)</f>
        <v>6.7327958572734048E-3</v>
      </c>
      <c r="AS50" s="49">
        <f>'Filtering Calculations'!$Z$44*'AC Signal Addition'!$C$2*SIN('AC Signal Addition'!$C$9*2*PI()*$A50)</f>
        <v>0.199015850968911</v>
      </c>
      <c r="AT50" s="49">
        <f>'Filtering Calculations'!$Z$45*'AC Signal Addition'!$C$3*SIN('AC Signal Addition'!$C$10*2*PI()*$A50)</f>
        <v>5.8989835168828872E-2</v>
      </c>
      <c r="AU50" s="49">
        <f>'Filtering Calculations'!$Z$46*'AC Signal Addition'!$C$4*SIN('AC Signal Addition'!$C$11*2*PI()*$A50)</f>
        <v>-0.54703385496476498</v>
      </c>
      <c r="AV50" s="49">
        <f t="shared" si="6"/>
        <v>-0.28229537296975171</v>
      </c>
    </row>
    <row r="51" spans="1:48">
      <c r="A51" s="3">
        <f>A50+('AC Signal Addition'!$C$12/20)</f>
        <v>6.2500000000000064E-3</v>
      </c>
      <c r="B51" s="4">
        <f>'AC Signal Addition'!$C$1*SIN('AC Signal Addition'!$C$8*2*PI()*A51)</f>
        <v>0.9110671410533141</v>
      </c>
      <c r="C51" s="4">
        <f>'AC Signal Addition'!$C$2*SIN('AC Signal Addition'!$C$9*2*PI()*A51+RADIANS('AC Signal Addition'!$C$5))</f>
        <v>-2.3609558318787862E-14</v>
      </c>
      <c r="D51" s="4">
        <f>'AC Signal Addition'!$C$3*SIN('AC Signal Addition'!$C$10*2*PI()*A51+RADIANS('AC Signal Addition'!$C$6))</f>
        <v>-4.3445908762956839E-14</v>
      </c>
      <c r="E51" s="4">
        <f>'AC Signal Addition'!$C$4*SIN('AC Signal Addition'!$C$11*2*PI()*A51+RADIANS('AC Signal Addition'!$C$7))</f>
        <v>0.38890872965253531</v>
      </c>
      <c r="F51" s="4">
        <f>B51+C51+Table4[[#This Row],[Column6]]+Table4[[#This Row],[Column5]]</f>
        <v>1.2999758707057825</v>
      </c>
      <c r="H51" s="40">
        <f>'Filtering Calculations'!$B$41*'AC Signal Addition'!$C$1*SIN('AC Signal Addition'!$C$8*2*PI()*$A51+RADIANS('Filtering Calculations'!C89))</f>
        <v>7.9665338594824636E-2</v>
      </c>
      <c r="I51" s="40">
        <f>'Filtering Calculations'!$B$42*'AC Signal Addition'!$C$2*SIN('AC Signal Addition'!$C$9*2*PI()*$A51+RADIANS('AC Signal Addition'!$C$5+'Filtering Calculations'!$C$42))</f>
        <v>-0.12478667416070723</v>
      </c>
      <c r="J51" s="40">
        <f>'Filtering Calculations'!$B$43*'AC Signal Addition'!$C$3*SIN('AC Signal Addition'!$C$10*2*PI()*$A51+RADIANS('AC Signal Addition'!$C$6+'Filtering Calculations'!$C$43))</f>
        <v>-0.1521020373349849</v>
      </c>
      <c r="K51" s="40">
        <f>'Filtering Calculations'!$B$44*'AC Signal Addition'!$C$4*SIN('AC Signal Addition'!$C$11*2*PI()*$A51+RADIANS('AC Signal Addition'!$C$7+'Filtering Calculations'!$C$44))</f>
        <v>2.1454008449488679E-2</v>
      </c>
      <c r="L51" s="40">
        <f t="shared" si="0"/>
        <v>-0.17576936445137881</v>
      </c>
      <c r="N51" s="40">
        <f>'Filtering Calculations'!$F$43*'AC Signal Addition'!$C$1*SIN('AC Signal Addition'!$C$8*2*PI()*$A51+RADIANS('Filtering Calculations'!$G$43))</f>
        <v>1.1176463687073392</v>
      </c>
      <c r="O51" s="40">
        <f>'Filtering Calculations'!$F$44*'AC Signal Addition'!$C$2*SIN('AC Signal Addition'!$C$9*2*PI()*$A51+RADIANS('AC Signal Addition'!$C$5+'Filtering Calculations'!$G$44))</f>
        <v>0.16484145773131384</v>
      </c>
      <c r="P51" s="40">
        <f>'Filtering Calculations'!$F$45*'AC Signal Addition'!$C$3*SIN('AC Signal Addition'!$C$10*2*PI()*$A51+RADIANS('AC Signal Addition'!$C$6+'Filtering Calculations'!$G$45))</f>
        <v>0.12850200330471412</v>
      </c>
      <c r="Q51" s="40">
        <f>'Filtering Calculations'!$F$46*'AC Signal Addition'!$C$4*SIN('AC Signal Addition'!$C$11*2*PI()*$A51+RADIANS('AC Signal Addition'!$C$7+'Filtering Calculations'!$G$46))</f>
        <v>0.18483550868544285</v>
      </c>
      <c r="R51" s="40">
        <f t="shared" si="1"/>
        <v>1.5958253384288099</v>
      </c>
      <c r="T51" s="40">
        <f>'Filtering Calculations'!$J$41*'AC Signal Addition'!$C$1*SIN('AC Signal Addition'!$C$8*2*PI()*$A51+RADIANS('Filtering Calculations'!$K$41))</f>
        <v>-0.10328389441018283</v>
      </c>
      <c r="U51" s="40">
        <f>'Filtering Calculations'!$J$42*'AC Signal Addition'!$C$2*SIN('AC Signal Addition'!$C$9*2*PI()*$A51+RADIANS('AC Signal Addition'!$C$5+'Filtering Calculations'!$K$42))</f>
        <v>-0.12567016081854934</v>
      </c>
      <c r="V51" s="40">
        <f>'Filtering Calculations'!$J$43*'AC Signal Addition'!$C$3*SIN('AC Signal Addition'!$C$10*2*PI()*$A51+RADIANS('AC Signal Addition'!$C$6+'Filtering Calculations'!$K$43))</f>
        <v>-0.15241093258116559</v>
      </c>
      <c r="W51" s="40">
        <f>'Filtering Calculations'!$J$44*'AC Signal Addition'!$C$4*SIN('AC Signal Addition'!$C$11*2*PI()*$A51+RADIANS('AC Signal Addition'!$C$7+'Filtering Calculations'!$K$44))</f>
        <v>2.3766044898253916E-2</v>
      </c>
      <c r="X51" s="40">
        <f t="shared" si="2"/>
        <v>-0.3575989429116439</v>
      </c>
      <c r="Z51" s="40">
        <f>'Filtering Calculations'!$N$43*'AC Signal Addition'!$C$1*SIN('AC Signal Addition'!$C$8*2*PI()*$A51+RADIANS('Filtering Calculations'!$O$43))</f>
        <v>1.1326042635245299</v>
      </c>
      <c r="AA51" s="40">
        <f>'Filtering Calculations'!$N$44*'AC Signal Addition'!$C$2*SIN('AC Signal Addition'!$C$9*2*PI()*$A51+RADIANS('AC Signal Addition'!$C$5+'Filtering Calculations'!$O$44))</f>
        <v>0.16341828875546521</v>
      </c>
      <c r="AB51" s="40">
        <f>'Filtering Calculations'!$N$45*'AC Signal Addition'!$C$3*SIN('AC Signal Addition'!$C$10*2*PI()*$A51+RADIANS('AC Signal Addition'!$C$6+'Filtering Calculations'!$O$45))</f>
        <v>0.12147736402139815</v>
      </c>
      <c r="AC51" s="40">
        <f>'Filtering Calculations'!$N$46*'AC Signal Addition'!$C$4*SIN('AC Signal Addition'!$C$11*2*PI()*$A51+RADIANS('AC Signal Addition'!$C$7+'Filtering Calculations'!$O$46))</f>
        <v>0.16764787665571337</v>
      </c>
      <c r="AD51" s="40">
        <f t="shared" si="3"/>
        <v>1.5851477929571067</v>
      </c>
      <c r="AF51" s="40">
        <f>'Filtering Calculations'!$S$3004*'AC Signal Addition'!$C$1*SIN('AC Signal Addition'!$C$8*2*PI()*$A51+RADIANS('Filtering Calculations'!$T$3004))</f>
        <v>-2.2049735196020392E-2</v>
      </c>
      <c r="AG51" s="40">
        <f>'Filtering Calculations'!$S$3005*'AC Signal Addition'!$C$2*SIN('AC Signal Addition'!$C$9*2*PI()*$A51+RADIANS('AC Signal Addition'!$C$5+'Filtering Calculations'!$T$3004))</f>
        <v>-3.6250641052214538E-2</v>
      </c>
      <c r="AH51" s="40">
        <f>'Filtering Calculations'!$S$3006*'AC Signal Addition'!$C$3*SIN('AC Signal Addition'!$C$10*2*PI()*$A51+RADIANS('AC Signal Addition'!$C$6+'Filtering Calculations'!$T$3004))</f>
        <v>-1.0111733326817035E-2</v>
      </c>
      <c r="AI51" s="40">
        <f>'Filtering Calculations'!$S$3007*'AC Signal Addition'!$C$4*SIN('AC Signal Addition'!$C$11*2*PI()*$A51+RADIANS('AC Signal Addition'!$C$7+'Filtering Calculations'!$T$3004))</f>
        <v>-8.4357589275481735E-3</v>
      </c>
      <c r="AJ51" s="40">
        <f t="shared" si="4"/>
        <v>-7.6847868502600142E-2</v>
      </c>
      <c r="AL51" s="49">
        <f>'Filtering Calculations'!$W$43*'AC Signal Addition'!$C$1*SIN('AC Signal Addition'!$C$8*2*PI()*$A51)</f>
        <v>0.91104316784202932</v>
      </c>
      <c r="AM51" s="49">
        <f>'Filtering Calculations'!$W$44*'AC Signal Addition'!$C$2*SIN('AC Signal Addition'!$C$9*2*PI()*$A51)</f>
        <v>-4.3470254028623913E-15</v>
      </c>
      <c r="AN51" s="49">
        <f>'Filtering Calculations'!$W$45*'AC Signal Addition'!$C$3*SIN('AC Signal Addition'!$C$10*2*PI()*$A51)</f>
        <v>-7.7514537955887256E-16</v>
      </c>
      <c r="AO51" s="49">
        <f>'Filtering Calculations'!$W$46*'AC Signal Addition'!$C$4*SIN('AC Signal Addition'!$C$11*2*PI()*$A51)</f>
        <v>2.0893430903442729E-3</v>
      </c>
      <c r="AP51" s="49">
        <f t="shared" si="5"/>
        <v>0.91313251093236847</v>
      </c>
      <c r="AR51" s="49">
        <f>'Filtering Calculations'!$Z$43*'AC Signal Addition'!$C$1*SIN('AC Signal Addition'!$C$8*2*PI()*$A51)</f>
        <v>4.8916625226873853E-3</v>
      </c>
      <c r="AS51" s="49">
        <f>'Filtering Calculations'!$Z$44*'AC Signal Addition'!$C$2*SIN('AC Signal Addition'!$C$9*2*PI()*$A51)</f>
        <v>-1.4268964098390795E-14</v>
      </c>
      <c r="AT51" s="49">
        <f>'Filtering Calculations'!$Z$45*'AC Signal Addition'!$C$3*SIN('AC Signal Addition'!$C$10*2*PI()*$A51)</f>
        <v>-4.2376847847172227E-14</v>
      </c>
      <c r="AU51" s="49">
        <f>'Filtering Calculations'!$Z$46*'AC Signal Addition'!$C$4*SIN('AC Signal Addition'!$C$11*2*PI()*$A51)</f>
        <v>0.38727784150499389</v>
      </c>
      <c r="AV51" s="49">
        <f t="shared" si="6"/>
        <v>0.39216950402762463</v>
      </c>
    </row>
    <row r="52" spans="1:48">
      <c r="A52" s="3">
        <f>A51+('AC Signal Addition'!$C$12/20)</f>
        <v>6.3802083333333402E-3</v>
      </c>
      <c r="B52" s="4">
        <f>'AC Signal Addition'!$C$1*SIN('AC Signal Addition'!$C$8*2*PI()*A52)</f>
        <v>0.47897634128114586</v>
      </c>
      <c r="C52" s="4">
        <f>'AC Signal Addition'!$C$2*SIN('AC Signal Addition'!$C$9*2*PI()*A52+RADIANS('AC Signal Addition'!$C$5))</f>
        <v>-0.32929344466873739</v>
      </c>
      <c r="D52" s="4">
        <f>'AC Signal Addition'!$C$3*SIN('AC Signal Addition'!$C$10*2*PI()*A52+RADIANS('AC Signal Addition'!$C$6))</f>
        <v>-6.0477999824958058E-2</v>
      </c>
      <c r="E52" s="4">
        <f>'AC Signal Addition'!$C$4*SIN('AC Signal Addition'!$C$11*2*PI()*A52+RADIANS('AC Signal Addition'!$C$7))</f>
        <v>2.698722088018396E-2</v>
      </c>
      <c r="F52" s="4">
        <f>B52+C52+Table4[[#This Row],[Column6]]+Table4[[#This Row],[Column5]]</f>
        <v>0.11619211766763438</v>
      </c>
      <c r="H52" s="40">
        <f>'Filtering Calculations'!$B$41*'AC Signal Addition'!$C$1*SIN('AC Signal Addition'!$C$8*2*PI()*$A52+RADIANS('Filtering Calculations'!C90))</f>
        <v>4.1882547056803394E-2</v>
      </c>
      <c r="I52" s="40">
        <f>'Filtering Calculations'!$B$42*'AC Signal Addition'!$C$2*SIN('AC Signal Addition'!$C$9*2*PI()*$A52+RADIANS('AC Signal Addition'!$C$5+'Filtering Calculations'!$C$42))</f>
        <v>-4.8766026892315351E-2</v>
      </c>
      <c r="J52" s="40">
        <f>'Filtering Calculations'!$B$43*'AC Signal Addition'!$C$3*SIN('AC Signal Addition'!$C$10*2*PI()*$A52+RADIANS('AC Signal Addition'!$C$6+'Filtering Calculations'!$C$43))</f>
        <v>0.12476044589448176</v>
      </c>
      <c r="K52" s="40">
        <f>'Filtering Calculations'!$B$44*'AC Signal Addition'!$C$4*SIN('AC Signal Addition'!$C$11*2*PI()*$A52+RADIANS('AC Signal Addition'!$C$7+'Filtering Calculations'!$C$44))</f>
        <v>0.2880636620506381</v>
      </c>
      <c r="L52" s="40">
        <f t="shared" si="0"/>
        <v>0.4059406281096079</v>
      </c>
      <c r="N52" s="40">
        <f>'Filtering Calculations'!$F$43*'AC Signal Addition'!$C$1*SIN('AC Signal Addition'!$C$8*2*PI()*$A52+RADIANS('Filtering Calculations'!$G$43))</f>
        <v>0.74472902983569833</v>
      </c>
      <c r="O52" s="40">
        <f>'Filtering Calculations'!$F$44*'AC Signal Addition'!$C$2*SIN('AC Signal Addition'!$C$9*2*PI()*$A52+RADIANS('AC Signal Addition'!$C$5+'Filtering Calculations'!$G$44))</f>
        <v>-0.1682119064563613</v>
      </c>
      <c r="P52" s="40">
        <f>'Filtering Calculations'!$F$45*'AC Signal Addition'!$C$3*SIN('AC Signal Addition'!$C$10*2*PI()*$A52+RADIANS('AC Signal Addition'!$C$6+'Filtering Calculations'!$G$45))</f>
        <v>-0.13936278026962892</v>
      </c>
      <c r="Q52" s="40">
        <f>'Filtering Calculations'!$F$46*'AC Signal Addition'!$C$4*SIN('AC Signal Addition'!$C$11*2*PI()*$A52+RADIANS('AC Signal Addition'!$C$7+'Filtering Calculations'!$G$46))</f>
        <v>-0.18368363723316372</v>
      </c>
      <c r="R52" s="40">
        <f t="shared" si="1"/>
        <v>0.25347070587654441</v>
      </c>
      <c r="T52" s="40">
        <f>'Filtering Calculations'!$J$41*'AC Signal Addition'!$C$1*SIN('AC Signal Addition'!$C$8*2*PI()*$A52+RADIANS('Filtering Calculations'!$K$41))</f>
        <v>-0.12604272540645284</v>
      </c>
      <c r="U52" s="40">
        <f>'Filtering Calculations'!$J$42*'AC Signal Addition'!$C$2*SIN('AC Signal Addition'!$C$9*2*PI()*$A52+RADIANS('AC Signal Addition'!$C$5+'Filtering Calculations'!$K$42))</f>
        <v>-4.9735844557779955E-2</v>
      </c>
      <c r="V52" s="40">
        <f>'Filtering Calculations'!$J$43*'AC Signal Addition'!$C$3*SIN('AC Signal Addition'!$C$10*2*PI()*$A52+RADIANS('AC Signal Addition'!$C$6+'Filtering Calculations'!$K$43))</f>
        <v>0.12474725529551187</v>
      </c>
      <c r="W52" s="40">
        <f>'Filtering Calculations'!$J$44*'AC Signal Addition'!$C$4*SIN('AC Signal Addition'!$C$11*2*PI()*$A52+RADIANS('AC Signal Addition'!$C$7+'Filtering Calculations'!$K$44))</f>
        <v>0.28788220692850564</v>
      </c>
      <c r="X52" s="40">
        <f t="shared" si="2"/>
        <v>0.2368508922597847</v>
      </c>
      <c r="Z52" s="40">
        <f>'Filtering Calculations'!$N$43*'AC Signal Addition'!$C$1*SIN('AC Signal Addition'!$C$8*2*PI()*$A52+RADIANS('Filtering Calculations'!$O$43))</f>
        <v>0.76689205017849049</v>
      </c>
      <c r="AA52" s="40">
        <f>'Filtering Calculations'!$N$44*'AC Signal Addition'!$C$2*SIN('AC Signal Addition'!$C$9*2*PI()*$A52+RADIANS('AC Signal Addition'!$C$5+'Filtering Calculations'!$O$44))</f>
        <v>-0.15259185986527918</v>
      </c>
      <c r="AB52" s="40">
        <f>'Filtering Calculations'!$N$45*'AC Signal Addition'!$C$3*SIN('AC Signal Addition'!$C$10*2*PI()*$A52+RADIANS('AC Signal Addition'!$C$6+'Filtering Calculations'!$O$45))</f>
        <v>-0.13060052355355878</v>
      </c>
      <c r="AC52" s="40">
        <f>'Filtering Calculations'!$N$46*'AC Signal Addition'!$C$4*SIN('AC Signal Addition'!$C$11*2*PI()*$A52+RADIANS('AC Signal Addition'!$C$7+'Filtering Calculations'!$O$46))</f>
        <v>-0.17129543131557093</v>
      </c>
      <c r="AD52" s="40">
        <f t="shared" si="3"/>
        <v>0.31240423544408158</v>
      </c>
      <c r="AF52" s="40">
        <f>'Filtering Calculations'!$S$3004*'AC Signal Addition'!$C$1*SIN('AC Signal Addition'!$C$8*2*PI()*$A52+RADIANS('Filtering Calculations'!$T$3004))</f>
        <v>-2.6108967981388731E-2</v>
      </c>
      <c r="AG52" s="40">
        <f>'Filtering Calculations'!$S$3005*'AC Signal Addition'!$C$2*SIN('AC Signal Addition'!$C$9*2*PI()*$A52+RADIANS('AC Signal Addition'!$C$5+'Filtering Calculations'!$T$3004))</f>
        <v>1.7262964053758887E-3</v>
      </c>
      <c r="AH52" s="40">
        <f>'Filtering Calculations'!$S$3006*'AC Signal Addition'!$C$3*SIN('AC Signal Addition'!$C$10*2*PI()*$A52+RADIANS('AC Signal Addition'!$C$6+'Filtering Calculations'!$T$3004))</f>
        <v>9.8822853614212412E-3</v>
      </c>
      <c r="AI52" s="40">
        <f>'Filtering Calculations'!$S$3007*'AC Signal Addition'!$C$4*SIN('AC Signal Addition'!$C$11*2*PI()*$A52+RADIANS('AC Signal Addition'!$C$7+'Filtering Calculations'!$T$3004))</f>
        <v>1.2142405564181667E-2</v>
      </c>
      <c r="AJ52" s="40">
        <f t="shared" si="4"/>
        <v>-2.3579806504099351E-3</v>
      </c>
      <c r="AL52" s="49">
        <f>'Filtering Calculations'!$W$43*'AC Signal Addition'!$C$1*SIN('AC Signal Addition'!$C$8*2*PI()*$A52)</f>
        <v>0.47896373781811602</v>
      </c>
      <c r="AM52" s="49">
        <f>'Filtering Calculations'!$W$44*'AC Signal Addition'!$C$2*SIN('AC Signal Addition'!$C$9*2*PI()*$A52)</f>
        <v>-6.0629976623999576E-2</v>
      </c>
      <c r="AN52" s="49">
        <f>'Filtering Calculations'!$W$45*'AC Signal Addition'!$C$3*SIN('AC Signal Addition'!$C$10*2*PI()*$A52)</f>
        <v>-1.0790254701554098E-3</v>
      </c>
      <c r="AO52" s="49">
        <f>'Filtering Calculations'!$W$46*'AC Signal Addition'!$C$4*SIN('AC Signal Addition'!$C$11*2*PI()*$A52)</f>
        <v>1.4498405197534107E-4</v>
      </c>
      <c r="AP52" s="49">
        <f t="shared" si="5"/>
        <v>0.41739971977593637</v>
      </c>
      <c r="AR52" s="49">
        <f>'Filtering Calculations'!$Z$43*'AC Signal Addition'!$C$1*SIN('AC Signal Addition'!$C$8*2*PI()*$A52)</f>
        <v>2.5716991781638584E-3</v>
      </c>
      <c r="AS52" s="49">
        <f>'Filtering Calculations'!$Z$44*'AC Signal Addition'!$C$2*SIN('AC Signal Addition'!$C$9*2*PI()*$A52)</f>
        <v>-0.19901585096890897</v>
      </c>
      <c r="AT52" s="49">
        <f>'Filtering Calculations'!$Z$45*'AC Signal Addition'!$C$3*SIN('AC Signal Addition'!$C$10*2*PI()*$A52)</f>
        <v>-5.8989835168754168E-2</v>
      </c>
      <c r="AU52" s="49">
        <f>'Filtering Calculations'!$Z$46*'AC Signal Addition'!$C$4*SIN('AC Signal Addition'!$C$11*2*PI()*$A52)</f>
        <v>2.6874050011769929E-2</v>
      </c>
      <c r="AV52" s="49">
        <f t="shared" si="6"/>
        <v>-0.22855993694772933</v>
      </c>
    </row>
    <row r="53" spans="1:48">
      <c r="A53" s="3">
        <f>A52+('AC Signal Addition'!$C$12/20)</f>
        <v>6.5104166666666739E-3</v>
      </c>
      <c r="B53" s="4">
        <f>'AC Signal Addition'!$C$1*SIN('AC Signal Addition'!$C$8*2*PI()*A53)</f>
        <v>-2.6584040958149702E-14</v>
      </c>
      <c r="C53" s="4">
        <f>'AC Signal Addition'!$C$2*SIN('AC Signal Addition'!$C$9*2*PI()*A53+RADIANS('AC Signal Addition'!$C$5))</f>
        <v>4.3073643432642958E-2</v>
      </c>
      <c r="D53" s="4">
        <f>'AC Signal Addition'!$C$3*SIN('AC Signal Addition'!$C$10*2*PI()*A53+RADIANS('AC Signal Addition'!$C$6))</f>
        <v>0.11863186403313127</v>
      </c>
      <c r="E53" s="4">
        <f>'AC Signal Addition'!$C$4*SIN('AC Signal Addition'!$C$11*2*PI()*A53+RADIANS('AC Signal Addition'!$C$7))</f>
        <v>-0.42515574934957845</v>
      </c>
      <c r="F53" s="4">
        <f>B53+C53+Table4[[#This Row],[Column6]]+Table4[[#This Row],[Column5]]</f>
        <v>-0.26345024188383082</v>
      </c>
      <c r="H53" s="40">
        <f>'Filtering Calculations'!$B$41*'AC Signal Addition'!$C$1*SIN('AC Signal Addition'!$C$8*2*PI()*$A53+RADIANS('Filtering Calculations'!C91))</f>
        <v>-2.3245560384289511E-15</v>
      </c>
      <c r="I53" s="40">
        <f>'Filtering Calculations'!$B$42*'AC Signal Addition'!$C$2*SIN('AC Signal Addition'!$C$9*2*PI()*$A53+RADIANS('AC Signal Addition'!$C$5+'Filtering Calculations'!$C$42))</f>
        <v>0.13116557567846518</v>
      </c>
      <c r="J53" s="40">
        <f>'Filtering Calculations'!$B$43*'AC Signal Addition'!$C$3*SIN('AC Signal Addition'!$C$10*2*PI()*$A53+RADIANS('AC Signal Addition'!$C$6+'Filtering Calculations'!$C$43))</f>
        <v>-9.2624380484722574E-2</v>
      </c>
      <c r="K53" s="40">
        <f>'Filtering Calculations'!$B$44*'AC Signal Addition'!$C$4*SIN('AC Signal Addition'!$C$11*2*PI()*$A53+RADIANS('AC Signal Addition'!$C$7+'Filtering Calculations'!$C$44))</f>
        <v>-0.40835747208174256</v>
      </c>
      <c r="L53" s="40">
        <f t="shared" si="0"/>
        <v>-0.36981627688800228</v>
      </c>
      <c r="N53" s="40">
        <f>'Filtering Calculations'!$F$43*'AC Signal Addition'!$C$1*SIN('AC Signal Addition'!$C$8*2*PI()*$A53+RADIANS('Filtering Calculations'!$G$43))</f>
        <v>0.29891242469147544</v>
      </c>
      <c r="O53" s="40">
        <f>'Filtering Calculations'!$F$44*'AC Signal Addition'!$C$2*SIN('AC Signal Addition'!$C$9*2*PI()*$A53+RADIANS('AC Signal Addition'!$C$5+'Filtering Calculations'!$G$44))</f>
        <v>-0.14283828761928441</v>
      </c>
      <c r="P53" s="40">
        <f>'Filtering Calculations'!$F$45*'AC Signal Addition'!$C$3*SIN('AC Signal Addition'!$C$10*2*PI()*$A53+RADIANS('AC Signal Addition'!$C$6+'Filtering Calculations'!$G$45))</f>
        <v>0.14486792374432889</v>
      </c>
      <c r="Q53" s="40">
        <f>'Filtering Calculations'!$F$46*'AC Signal Addition'!$C$4*SIN('AC Signal Addition'!$C$11*2*PI()*$A53+RADIANS('AC Signal Addition'!$C$7+'Filtering Calculations'!$G$46))</f>
        <v>6.1873274200156321E-2</v>
      </c>
      <c r="R53" s="40">
        <f t="shared" si="1"/>
        <v>0.36281533501667623</v>
      </c>
      <c r="T53" s="40">
        <f>'Filtering Calculations'!$J$41*'AC Signal Addition'!$C$1*SIN('AC Signal Addition'!$C$8*2*PI()*$A53+RADIANS('Filtering Calculations'!$K$41))</f>
        <v>-0.13646361624863271</v>
      </c>
      <c r="U53" s="40">
        <f>'Filtering Calculations'!$J$42*'AC Signal Addition'!$C$2*SIN('AC Signal Addition'!$C$9*2*PI()*$A53+RADIANS('AC Signal Addition'!$C$5+'Filtering Calculations'!$K$42))</f>
        <v>0.13217592055651542</v>
      </c>
      <c r="V53" s="40">
        <f>'Filtering Calculations'!$J$43*'AC Signal Addition'!$C$3*SIN('AC Signal Addition'!$C$10*2*PI()*$A53+RADIANS('AC Signal Addition'!$C$6+'Filtering Calculations'!$K$43))</f>
        <v>-9.2289610947923234E-2</v>
      </c>
      <c r="W53" s="40">
        <f>'Filtering Calculations'!$J$44*'AC Signal Addition'!$C$4*SIN('AC Signal Addition'!$C$11*2*PI()*$A53+RADIANS('AC Signal Addition'!$C$7+'Filtering Calculations'!$K$44))</f>
        <v>-0.41042579290616599</v>
      </c>
      <c r="X53" s="40">
        <f t="shared" si="2"/>
        <v>-0.50700309954620648</v>
      </c>
      <c r="Z53" s="40">
        <f>'Filtering Calculations'!$N$43*'AC Signal Addition'!$C$1*SIN('AC Signal Addition'!$C$8*2*PI()*$A53+RADIANS('Filtering Calculations'!$O$43))</f>
        <v>0.32611109970987406</v>
      </c>
      <c r="AA53" s="40">
        <f>'Filtering Calculations'!$N$44*'AC Signal Addition'!$C$2*SIN('AC Signal Addition'!$C$9*2*PI()*$A53+RADIANS('AC Signal Addition'!$C$5+'Filtering Calculations'!$O$44))</f>
        <v>-0.14345831849499072</v>
      </c>
      <c r="AB53" s="40">
        <f>'Filtering Calculations'!$N$45*'AC Signal Addition'!$C$3*SIN('AC Signal Addition'!$C$10*2*PI()*$A53+RADIANS('AC Signal Addition'!$C$6+'Filtering Calculations'!$O$45))</f>
        <v>0.13470477820717316</v>
      </c>
      <c r="AC53" s="40">
        <f>'Filtering Calculations'!$N$46*'AC Signal Addition'!$C$4*SIN('AC Signal Addition'!$C$11*2*PI()*$A53+RADIANS('AC Signal Addition'!$C$7+'Filtering Calculations'!$O$46))</f>
        <v>6.2422084992989575E-2</v>
      </c>
      <c r="AD53" s="40">
        <f t="shared" si="3"/>
        <v>0.37977964441504608</v>
      </c>
      <c r="AF53" s="40">
        <f>'Filtering Calculations'!$S$3004*'AC Signal Addition'!$C$1*SIN('AC Signal Addition'!$C$8*2*PI()*$A53+RADIANS('Filtering Calculations'!$T$3004))</f>
        <v>-2.7612473068862189E-2</v>
      </c>
      <c r="AG53" s="40">
        <f>'Filtering Calculations'!$S$3005*'AC Signal Addition'!$C$2*SIN('AC Signal Addition'!$C$9*2*PI()*$A53+RADIANS('AC Signal Addition'!$C$5+'Filtering Calculations'!$T$3004))</f>
        <v>3.60248306784339E-2</v>
      </c>
      <c r="AH53" s="40">
        <f>'Filtering Calculations'!$S$3006*'AC Signal Addition'!$C$3*SIN('AC Signal Addition'!$C$10*2*PI()*$A53+RADIANS('AC Signal Addition'!$C$6+'Filtering Calculations'!$T$3004))</f>
        <v>-9.2730667116356098E-3</v>
      </c>
      <c r="AI53" s="40">
        <f>'Filtering Calculations'!$S$3007*'AC Signal Addition'!$C$4*SIN('AC Signal Addition'!$C$11*2*PI()*$A53+RADIANS('AC Signal Addition'!$C$7+'Filtering Calculations'!$T$3004))</f>
        <v>-7.8729234524723864E-3</v>
      </c>
      <c r="AJ53" s="40">
        <f t="shared" si="4"/>
        <v>-8.7336325545362848E-3</v>
      </c>
      <c r="AL53" s="49">
        <f>'Filtering Calculations'!$W$43*'AC Signal Addition'!$C$1*SIN('AC Signal Addition'!$C$8*2*PI()*$A53)</f>
        <v>-2.6583341443479514E-14</v>
      </c>
      <c r="AM53" s="49">
        <f>'Filtering Calculations'!$W$44*'AC Signal Addition'!$C$2*SIN('AC Signal Addition'!$C$9*2*PI()*$A53)</f>
        <v>7.9307803927248129E-3</v>
      </c>
      <c r="AN53" s="49">
        <f>'Filtering Calculations'!$W$45*'AC Signal Addition'!$C$3*SIN('AC Signal Addition'!$C$10*2*PI()*$A53)</f>
        <v>2.116584596617831E-3</v>
      </c>
      <c r="AO53" s="49">
        <f>'Filtering Calculations'!$W$46*'AC Signal Addition'!$C$4*SIN('AC Signal Addition'!$C$11*2*PI()*$A53)</f>
        <v>-2.2840737671723605E-3</v>
      </c>
      <c r="AP53" s="49">
        <f t="shared" si="5"/>
        <v>7.7632912221437004E-3</v>
      </c>
      <c r="AR53" s="49">
        <f>'Filtering Calculations'!$Z$43*'AC Signal Addition'!$C$1*SIN('AC Signal Addition'!$C$8*2*PI()*$A53)</f>
        <v>-1.4273388973969991E-16</v>
      </c>
      <c r="AS53" s="49">
        <f>'Filtering Calculations'!$Z$44*'AC Signal Addition'!$C$2*SIN('AC Signal Addition'!$C$9*2*PI()*$A53)</f>
        <v>2.6032518839548706E-2</v>
      </c>
      <c r="AT53" s="49">
        <f>'Filtering Calculations'!$Z$45*'AC Signal Addition'!$C$3*SIN('AC Signal Addition'!$C$10*2*PI()*$A53)</f>
        <v>0.11571272405388817</v>
      </c>
      <c r="AU53" s="49">
        <f>'Filtering Calculations'!$Z$46*'AC Signal Addition'!$C$4*SIN('AC Signal Addition'!$C$11*2*PI()*$A53)</f>
        <v>-0.42337285938181451</v>
      </c>
      <c r="AV53" s="49">
        <f t="shared" si="6"/>
        <v>-0.28162761648837775</v>
      </c>
    </row>
    <row r="54" spans="1:48">
      <c r="A54" s="3">
        <f>A53+('AC Signal Addition'!$C$12/20)</f>
        <v>6.6406250000000076E-3</v>
      </c>
      <c r="B54" s="4">
        <f>'AC Signal Addition'!$C$1*SIN('AC Signal Addition'!$C$8*2*PI()*A54)</f>
        <v>-0.47897634128119643</v>
      </c>
      <c r="C54" s="4">
        <f>'AC Signal Addition'!$C$2*SIN('AC Signal Addition'!$C$9*2*PI()*A54+RADIANS('AC Signal Addition'!$C$5))</f>
        <v>0.32365914253306027</v>
      </c>
      <c r="D54" s="4">
        <f>'AC Signal Addition'!$C$3*SIN('AC Signal Addition'!$C$10*2*PI()*A54+RADIANS('AC Signal Addition'!$C$6))</f>
        <v>-0.17222677223603555</v>
      </c>
      <c r="E54" s="4">
        <f>'AC Signal Addition'!$C$4*SIN('AC Signal Addition'!$C$11*2*PI()*A54+RADIANS('AC Signal Addition'!$C$7))</f>
        <v>0.54404708048061101</v>
      </c>
      <c r="F54" s="4">
        <f>B54+C54+Table4[[#This Row],[Column6]]+Table4[[#This Row],[Column5]]</f>
        <v>0.21650310949643931</v>
      </c>
      <c r="H54" s="40">
        <f>'Filtering Calculations'!$B$41*'AC Signal Addition'!$C$1*SIN('AC Signal Addition'!$C$8*2*PI()*$A54+RADIANS('Filtering Calculations'!C92))</f>
        <v>-4.1882547056807821E-2</v>
      </c>
      <c r="I54" s="40">
        <f>'Filtering Calculations'!$B$42*'AC Signal Addition'!$C$2*SIN('AC Signal Addition'!$C$9*2*PI()*$A54+RADIANS('AC Signal Addition'!$C$5+'Filtering Calculations'!$C$42))</f>
        <v>3.1608748699024768E-2</v>
      </c>
      <c r="J54" s="40">
        <f>'Filtering Calculations'!$B$43*'AC Signal Addition'!$C$3*SIN('AC Signal Addition'!$C$10*2*PI()*$A54+RADIANS('AC Signal Addition'!$C$6+'Filtering Calculations'!$C$43))</f>
        <v>5.6928812077282072E-2</v>
      </c>
      <c r="K54" s="40">
        <f>'Filtering Calculations'!$B$44*'AC Signal Addition'!$C$4*SIN('AC Signal Addition'!$C$11*2*PI()*$A54+RADIANS('AC Signal Addition'!$C$7+'Filtering Calculations'!$C$44))</f>
        <v>0.26040857225972081</v>
      </c>
      <c r="L54" s="40">
        <f t="shared" si="0"/>
        <v>0.30706358597921984</v>
      </c>
      <c r="N54" s="40">
        <f>'Filtering Calculations'!$F$43*'AC Signal Addition'!$C$1*SIN('AC Signal Addition'!$C$8*2*PI()*$A54+RADIANS('Filtering Calculations'!$G$43))</f>
        <v>-0.17616381122687444</v>
      </c>
      <c r="O54" s="40">
        <f>'Filtering Calculations'!$F$44*'AC Signal Addition'!$C$2*SIN('AC Signal Addition'!$C$9*2*PI()*$A54+RADIANS('AC Signal Addition'!$C$5+'Filtering Calculations'!$G$44))</f>
        <v>0.18689604842471505</v>
      </c>
      <c r="P54" s="40">
        <f>'Filtering Calculations'!$F$45*'AC Signal Addition'!$C$3*SIN('AC Signal Addition'!$C$10*2*PI()*$A54+RADIANS('AC Signal Addition'!$C$6+'Filtering Calculations'!$G$45))</f>
        <v>-0.14480587415240292</v>
      </c>
      <c r="Q54" s="40">
        <f>'Filtering Calculations'!$F$46*'AC Signal Addition'!$C$4*SIN('AC Signal Addition'!$C$11*2*PI()*$A54+RADIANS('AC Signal Addition'!$C$7+'Filtering Calculations'!$G$46))</f>
        <v>0.10058053452352565</v>
      </c>
      <c r="R54" s="40">
        <f t="shared" si="1"/>
        <v>-3.3493102431036662E-2</v>
      </c>
      <c r="T54" s="40">
        <f>'Filtering Calculations'!$J$41*'AC Signal Addition'!$C$1*SIN('AC Signal Addition'!$C$8*2*PI()*$A54+RADIANS('Filtering Calculations'!$K$41))</f>
        <v>-0.13352649753447365</v>
      </c>
      <c r="U54" s="40">
        <f>'Filtering Calculations'!$J$42*'AC Signal Addition'!$C$2*SIN('AC Signal Addition'!$C$9*2*PI()*$A54+RADIANS('AC Signal Addition'!$C$5+'Filtering Calculations'!$K$42))</f>
        <v>3.2446406931237091E-2</v>
      </c>
      <c r="V54" s="40">
        <f>'Filtering Calculations'!$J$43*'AC Signal Addition'!$C$3*SIN('AC Signal Addition'!$C$10*2*PI()*$A54+RADIANS('AC Signal Addition'!$C$6+'Filtering Calculations'!$K$43))</f>
        <v>5.6285328608211498E-2</v>
      </c>
      <c r="W54" s="40">
        <f>'Filtering Calculations'!$J$44*'AC Signal Addition'!$C$4*SIN('AC Signal Addition'!$C$11*2*PI()*$A54+RADIANS('AC Signal Addition'!$C$7+'Filtering Calculations'!$K$44))</f>
        <v>0.26336802612412946</v>
      </c>
      <c r="X54" s="40">
        <f t="shared" si="2"/>
        <v>0.21857326412910441</v>
      </c>
      <c r="Z54" s="40">
        <f>'Filtering Calculations'!$N$43*'AC Signal Addition'!$C$1*SIN('AC Signal Addition'!$C$8*2*PI()*$A54+RADIANS('Filtering Calculations'!$O$43))</f>
        <v>-0.14659187734798232</v>
      </c>
      <c r="AA54" s="40">
        <f>'Filtering Calculations'!$N$44*'AC Signal Addition'!$C$2*SIN('AC Signal Addition'!$C$9*2*PI()*$A54+RADIANS('AC Signal Addition'!$C$5+'Filtering Calculations'!$O$44))</f>
        <v>0.17135710575261393</v>
      </c>
      <c r="AB54" s="40">
        <f>'Filtering Calculations'!$N$45*'AC Signal Addition'!$C$3*SIN('AC Signal Addition'!$C$10*2*PI()*$A54+RADIANS('AC Signal Addition'!$C$6+'Filtering Calculations'!$O$45))</f>
        <v>-0.13363240377759664</v>
      </c>
      <c r="AC54" s="40">
        <f>'Filtering Calculations'!$N$46*'AC Signal Addition'!$C$4*SIN('AC Signal Addition'!$C$11*2*PI()*$A54+RADIANS('AC Signal Addition'!$C$7+'Filtering Calculations'!$O$46))</f>
        <v>8.7455211001045099E-2</v>
      </c>
      <c r="AD54" s="40">
        <f t="shared" si="3"/>
        <v>-2.1411964371919931E-2</v>
      </c>
      <c r="AF54" s="40">
        <f>'Filtering Calculations'!$S$3004*'AC Signal Addition'!$C$1*SIN('AC Signal Addition'!$C$8*2*PI()*$A54+RADIANS('Filtering Calculations'!$T$3004))</f>
        <v>-2.6413076904942878E-2</v>
      </c>
      <c r="AG54" s="40">
        <f>'Filtering Calculations'!$S$3005*'AC Signal Addition'!$C$2*SIN('AC Signal Addition'!$C$9*2*PI()*$A54+RADIANS('AC Signal Addition'!$C$5+'Filtering Calculations'!$T$3004))</f>
        <v>-6.4385697180874314E-3</v>
      </c>
      <c r="AH54" s="40">
        <f>'Filtering Calculations'!$S$3006*'AC Signal Addition'!$C$3*SIN('AC Signal Addition'!$C$10*2*PI()*$A54+RADIANS('AC Signal Addition'!$C$6+'Filtering Calculations'!$T$3004))</f>
        <v>8.3074893085174767E-3</v>
      </c>
      <c r="AI54" s="40">
        <f>'Filtering Calculations'!$S$3007*'AC Signal Addition'!$C$4*SIN('AC Signal Addition'!$C$11*2*PI()*$A54+RADIANS('AC Signal Addition'!$C$7+'Filtering Calculations'!$T$3004))</f>
        <v>-1.5681410735160297E-3</v>
      </c>
      <c r="AJ54" s="40">
        <f t="shared" si="4"/>
        <v>-2.6112298388028858E-2</v>
      </c>
      <c r="AL54" s="49">
        <f>'Filtering Calculations'!$W$43*'AC Signal Addition'!$C$1*SIN('AC Signal Addition'!$C$8*2*PI()*$A54)</f>
        <v>-0.47896373781816665</v>
      </c>
      <c r="AM54" s="49">
        <f>'Filtering Calculations'!$W$44*'AC Signal Addition'!$C$2*SIN('AC Signal Addition'!$C$9*2*PI()*$A54)</f>
        <v>5.959258091415693E-2</v>
      </c>
      <c r="AN54" s="49">
        <f>'Filtering Calculations'!$W$45*'AC Signal Addition'!$C$3*SIN('AC Signal Addition'!$C$10*2*PI()*$A54)</f>
        <v>-3.0728045640266975E-3</v>
      </c>
      <c r="AO54" s="49">
        <f>'Filtering Calculations'!$W$46*'AC Signal Addition'!$C$4*SIN('AC Signal Addition'!$C$11*2*PI()*$A54)</f>
        <v>2.9227963317761158E-3</v>
      </c>
      <c r="AP54" s="49">
        <f t="shared" si="5"/>
        <v>-0.41952116513626031</v>
      </c>
      <c r="AR54" s="49">
        <f>'Filtering Calculations'!$Z$43*'AC Signal Addition'!$C$1*SIN('AC Signal Addition'!$C$8*2*PI()*$A54)</f>
        <v>-2.5716991781641299E-3</v>
      </c>
      <c r="AS54" s="49">
        <f>'Filtering Calculations'!$Z$44*'AC Signal Addition'!$C$2*SIN('AC Signal Addition'!$C$9*2*PI()*$A54)</f>
        <v>0.19561063458121031</v>
      </c>
      <c r="AT54" s="49">
        <f>'Filtering Calculations'!$Z$45*'AC Signal Addition'!$C$3*SIN('AC Signal Addition'!$C$10*2*PI()*$A54)</f>
        <v>-0.16798883784608279</v>
      </c>
      <c r="AU54" s="49">
        <f>'Filtering Calculations'!$Z$46*'AC Signal Addition'!$C$4*SIN('AC Signal Addition'!$C$11*2*PI()*$A54)</f>
        <v>0.54176561990230754</v>
      </c>
      <c r="AV54" s="49">
        <f t="shared" si="6"/>
        <v>0.56681571745927095</v>
      </c>
    </row>
    <row r="55" spans="1:48">
      <c r="A55" s="3">
        <f>A54+('AC Signal Addition'!$C$12/20)</f>
        <v>6.7708333333333414E-3</v>
      </c>
      <c r="B55" s="4">
        <f>'AC Signal Addition'!$C$1*SIN('AC Signal Addition'!$C$8*2*PI()*A55)</f>
        <v>-0.91106714105335485</v>
      </c>
      <c r="C55" s="4">
        <f>'AC Signal Addition'!$C$2*SIN('AC Signal Addition'!$C$9*2*PI()*A55+RADIANS('AC Signal Addition'!$C$5))</f>
        <v>-8.5410284883859586E-2</v>
      </c>
      <c r="D55" s="4">
        <f>'AC Signal Addition'!$C$3*SIN('AC Signal Addition'!$C$10*2*PI()*A55+RADIANS('AC Signal Addition'!$C$6))</f>
        <v>0.21920310216778918</v>
      </c>
      <c r="E55" s="4">
        <f>'AC Signal Addition'!$C$4*SIN('AC Signal Addition'!$C$11*2*PI()*A55+RADIANS('AC Signal Addition'!$C$7))</f>
        <v>-0.30556362816068006</v>
      </c>
      <c r="F55" s="4">
        <f>B55+C55+Table4[[#This Row],[Column6]]+Table4[[#This Row],[Column5]]</f>
        <v>-1.0828379519301055</v>
      </c>
      <c r="H55" s="40">
        <f>'Filtering Calculations'!$B$41*'AC Signal Addition'!$C$1*SIN('AC Signal Addition'!$C$8*2*PI()*$A55+RADIANS('Filtering Calculations'!C93))</f>
        <v>-7.9665338594828203E-2</v>
      </c>
      <c r="I55" s="40">
        <f>'Filtering Calculations'!$B$42*'AC Signal Addition'!$C$2*SIN('AC Signal Addition'!$C$9*2*PI()*$A55+RADIANS('AC Signal Addition'!$C$5+'Filtering Calculations'!$C$42))</f>
        <v>-0.13530019783039643</v>
      </c>
      <c r="J55" s="40">
        <f>'Filtering Calculations'!$B$43*'AC Signal Addition'!$C$3*SIN('AC Signal Addition'!$C$10*2*PI()*$A55+RADIANS('AC Signal Addition'!$C$6+'Filtering Calculations'!$C$43))</f>
        <v>-1.9045501347762766E-2</v>
      </c>
      <c r="K55" s="40">
        <f>'Filtering Calculations'!$B$44*'AC Signal Addition'!$C$4*SIN('AC Signal Addition'!$C$11*2*PI()*$A55+RADIANS('AC Signal Addition'!$C$7+'Filtering Calculations'!$C$44))</f>
        <v>5.8598054841854076E-2</v>
      </c>
      <c r="L55" s="40">
        <f t="shared" si="0"/>
        <v>-0.17541298293113333</v>
      </c>
      <c r="N55" s="40">
        <f>'Filtering Calculations'!$F$43*'AC Signal Addition'!$C$1*SIN('AC Signal Addition'!$C$8*2*PI()*$A55+RADIANS('Filtering Calculations'!$G$43))</f>
        <v>-0.63399590589688692</v>
      </c>
      <c r="O55" s="40">
        <f>'Filtering Calculations'!$F$44*'AC Signal Addition'!$C$2*SIN('AC Signal Addition'!$C$9*2*PI()*$A55+RADIANS('AC Signal Addition'!$C$5+'Filtering Calculations'!$G$44))</f>
        <v>0.11839111480383366</v>
      </c>
      <c r="P55" s="40">
        <f>'Filtering Calculations'!$F$45*'AC Signal Addition'!$C$3*SIN('AC Signal Addition'!$C$10*2*PI()*$A55+RADIANS('AC Signal Addition'!$C$6+'Filtering Calculations'!$G$45))</f>
        <v>0.13917901602487098</v>
      </c>
      <c r="Q55" s="40">
        <f>'Filtering Calculations'!$F$46*'AC Signal Addition'!$C$4*SIN('AC Signal Addition'!$C$11*2*PI()*$A55+RADIANS('AC Signal Addition'!$C$7+'Filtering Calculations'!$G$46))</f>
        <v>-0.19696479148529877</v>
      </c>
      <c r="R55" s="40">
        <f t="shared" si="1"/>
        <v>-0.57339056655348108</v>
      </c>
      <c r="T55" s="40">
        <f>'Filtering Calculations'!$J$41*'AC Signal Addition'!$C$1*SIN('AC Signal Addition'!$C$8*2*PI()*$A55+RADIANS('Filtering Calculations'!$K$41))</f>
        <v>-0.11751887490782727</v>
      </c>
      <c r="U55" s="40">
        <f>'Filtering Calculations'!$J$42*'AC Signal Addition'!$C$2*SIN('AC Signal Addition'!$C$9*2*PI()*$A55+RADIANS('AC Signal Addition'!$C$5+'Filtering Calculations'!$K$42))</f>
        <v>-0.13642011364767084</v>
      </c>
      <c r="V55" s="40">
        <f>'Filtering Calculations'!$J$43*'AC Signal Addition'!$C$3*SIN('AC Signal Addition'!$C$10*2*PI()*$A55+RADIANS('AC Signal Addition'!$C$6+'Filtering Calculations'!$K$43))</f>
        <v>-1.8118032655267687E-2</v>
      </c>
      <c r="W55" s="40">
        <f>'Filtering Calculations'!$J$44*'AC Signal Addition'!$C$4*SIN('AC Signal Addition'!$C$11*2*PI()*$A55+RADIANS('AC Signal Addition'!$C$7+'Filtering Calculations'!$K$44))</f>
        <v>5.6691480178077069E-2</v>
      </c>
      <c r="X55" s="40">
        <f t="shared" si="2"/>
        <v>-0.21536554103268873</v>
      </c>
      <c r="Z55" s="40">
        <f>'Filtering Calculations'!$N$43*'AC Signal Addition'!$C$1*SIN('AC Signal Addition'!$C$8*2*PI()*$A55+RADIANS('Filtering Calculations'!$O$43))</f>
        <v>-0.60494542008534591</v>
      </c>
      <c r="AA55" s="40">
        <f>'Filtering Calculations'!$N$44*'AC Signal Addition'!$C$2*SIN('AC Signal Addition'!$C$9*2*PI()*$A55+RADIANS('AC Signal Addition'!$C$5+'Filtering Calculations'!$O$44))</f>
        <v>0.12104373663090652</v>
      </c>
      <c r="AB55" s="40">
        <f>'Filtering Calculations'!$N$45*'AC Signal Addition'!$C$3*SIN('AC Signal Addition'!$C$10*2*PI()*$A55+RADIANS('AC Signal Addition'!$C$6+'Filtering Calculations'!$O$45))</f>
        <v>0.12742461101276359</v>
      </c>
      <c r="AC55" s="40">
        <f>'Filtering Calculations'!$N$46*'AC Signal Addition'!$C$4*SIN('AC Signal Addition'!$C$11*2*PI()*$A55+RADIANS('AC Signal Addition'!$C$7+'Filtering Calculations'!$O$46))</f>
        <v>-0.17988474518456032</v>
      </c>
      <c r="AD55" s="40">
        <f t="shared" si="3"/>
        <v>-0.53636181762623614</v>
      </c>
      <c r="AF55" s="40">
        <f>'Filtering Calculations'!$S$3004*'AC Signal Addition'!$C$1*SIN('AC Signal Addition'!$C$8*2*PI()*$A55+RADIANS('Filtering Calculations'!$T$3004))</f>
        <v>-2.2628184742839744E-2</v>
      </c>
      <c r="AG55" s="40">
        <f>'Filtering Calculations'!$S$3005*'AC Signal Addition'!$C$2*SIN('AC Signal Addition'!$C$9*2*PI()*$A55+RADIANS('AC Signal Addition'!$C$5+'Filtering Calculations'!$T$3004))</f>
        <v>-3.5182625463775166E-2</v>
      </c>
      <c r="AH55" s="40">
        <f>'Filtering Calculations'!$S$3006*'AC Signal Addition'!$C$3*SIN('AC Signal Addition'!$C$10*2*PI()*$A55+RADIANS('AC Signal Addition'!$C$6+'Filtering Calculations'!$T$3004))</f>
        <v>-7.022659750166891E-3</v>
      </c>
      <c r="AI55" s="40">
        <f>'Filtering Calculations'!$S$3007*'AC Signal Addition'!$C$4*SIN('AC Signal Addition'!$C$11*2*PI()*$A55+RADIANS('AC Signal Addition'!$C$7+'Filtering Calculations'!$T$3004))</f>
        <v>9.9791218132383556E-3</v>
      </c>
      <c r="AJ55" s="40">
        <f t="shared" si="4"/>
        <v>-5.4854348143543438E-2</v>
      </c>
      <c r="AL55" s="49">
        <f>'Filtering Calculations'!$W$43*'AC Signal Addition'!$C$1*SIN('AC Signal Addition'!$C$8*2*PI()*$A55)</f>
        <v>-0.91104316784207007</v>
      </c>
      <c r="AM55" s="49">
        <f>'Filtering Calculations'!$W$44*'AC Signal Addition'!$C$2*SIN('AC Signal Addition'!$C$9*2*PI()*$A55)</f>
        <v>-1.5725862934098007E-2</v>
      </c>
      <c r="AN55" s="49">
        <f>'Filtering Calculations'!$W$45*'AC Signal Addition'!$C$3*SIN('AC Signal Addition'!$C$10*2*PI()*$A55)</f>
        <v>3.9109383752885555E-3</v>
      </c>
      <c r="AO55" s="49">
        <f>'Filtering Calculations'!$W$46*'AC Signal Addition'!$C$4*SIN('AC Signal Addition'!$C$11*2*PI()*$A55)</f>
        <v>-1.6415863324241572E-3</v>
      </c>
      <c r="AP55" s="49">
        <f t="shared" si="5"/>
        <v>-0.92449967873330374</v>
      </c>
      <c r="AR55" s="49">
        <f>'Filtering Calculations'!$Z$43*'AC Signal Addition'!$C$1*SIN('AC Signal Addition'!$C$8*2*PI()*$A55)</f>
        <v>-4.8916625226876047E-3</v>
      </c>
      <c r="AS55" s="49">
        <f>'Filtering Calculations'!$Z$44*'AC Signal Addition'!$C$2*SIN('AC Signal Addition'!$C$9*2*PI()*$A55)</f>
        <v>-5.1619614064160629E-2</v>
      </c>
      <c r="AT55" s="49">
        <f>'Filtering Calculations'!$Z$45*'AC Signal Addition'!$C$3*SIN('AC Signal Addition'!$C$10*2*PI()*$A55)</f>
        <v>0.21380923480907182</v>
      </c>
      <c r="AU55" s="49">
        <f>'Filtering Calculations'!$Z$46*'AC Signal Addition'!$C$4*SIN('AC Signal Addition'!$C$11*2*PI()*$A55)</f>
        <v>-0.30428224756546368</v>
      </c>
      <c r="AV55" s="49">
        <f t="shared" si="6"/>
        <v>-0.14698428934324009</v>
      </c>
    </row>
    <row r="56" spans="1:48">
      <c r="A56" s="3">
        <f>A55+('AC Signal Addition'!$C$12/20)</f>
        <v>6.9010416666666751E-3</v>
      </c>
      <c r="B56" s="4">
        <f>'AC Signal Addition'!$C$1*SIN('AC Signal Addition'!$C$8*2*PI()*A56)</f>
        <v>-1.2539763412811857</v>
      </c>
      <c r="C56" s="4">
        <f>'AC Signal Addition'!$C$2*SIN('AC Signal Addition'!$C$9*2*PI()*A56+RADIANS('AC Signal Addition'!$C$5))</f>
        <v>-0.31248694273337446</v>
      </c>
      <c r="D56" s="4">
        <f>'AC Signal Addition'!$C$3*SIN('AC Signal Addition'!$C$10*2*PI()*A56+RADIANS('AC Signal Addition'!$C$6))</f>
        <v>-0.25775557981375768</v>
      </c>
      <c r="E56" s="4">
        <f>'AC Signal Addition'!$C$4*SIN('AC Signal Addition'!$C$11*2*PI()*A56+RADIANS('AC Signal Addition'!$C$7))</f>
        <v>-0.13363909894692394</v>
      </c>
      <c r="F56" s="4">
        <f>B56+C56+Table4[[#This Row],[Column6]]+Table4[[#This Row],[Column5]]</f>
        <v>-1.9578579627752419</v>
      </c>
      <c r="H56" s="40">
        <f>'Filtering Calculations'!$B$41*'AC Signal Addition'!$C$1*SIN('AC Signal Addition'!$C$8*2*PI()*$A56+RADIANS('Filtering Calculations'!C94))</f>
        <v>-0.10964993173013486</v>
      </c>
      <c r="I56" s="40">
        <f>'Filtering Calculations'!$B$42*'AC Signal Addition'!$C$2*SIN('AC Signal Addition'!$C$9*2*PI()*$A56+RADIANS('AC Signal Addition'!$C$5+'Filtering Calculations'!$C$42))</f>
        <v>-1.3910636051893029E-2</v>
      </c>
      <c r="J56" s="40">
        <f>'Filtering Calculations'!$B$43*'AC Signal Addition'!$C$3*SIN('AC Signal Addition'!$C$10*2*PI()*$A56+RADIANS('AC Signal Addition'!$C$6+'Filtering Calculations'!$C$43))</f>
        <v>-1.956971731771625E-2</v>
      </c>
      <c r="K56" s="40">
        <f>'Filtering Calculations'!$B$44*'AC Signal Addition'!$C$4*SIN('AC Signal Addition'!$C$11*2*PI()*$A56+RADIANS('AC Signal Addition'!$C$7+'Filtering Calculations'!$C$44))</f>
        <v>-0.33911266919105559</v>
      </c>
      <c r="L56" s="40">
        <f t="shared" si="0"/>
        <v>-0.48224295429079977</v>
      </c>
      <c r="N56" s="40">
        <f>'Filtering Calculations'!$F$43*'AC Signal Addition'!$C$1*SIN('AC Signal Addition'!$C$8*2*PI()*$A56+RADIANS('Filtering Calculations'!$G$43))</f>
        <v>-1.0297680639884967</v>
      </c>
      <c r="O56" s="40">
        <f>'Filtering Calculations'!$F$44*'AC Signal Addition'!$C$2*SIN('AC Signal Addition'!$C$9*2*PI()*$A56+RADIANS('AC Signal Addition'!$C$5+'Filtering Calculations'!$G$44))</f>
        <v>-0.20238234718714748</v>
      </c>
      <c r="P56" s="40">
        <f>'Filtering Calculations'!$F$45*'AC Signal Addition'!$C$3*SIN('AC Signal Addition'!$C$10*2*PI()*$A56+RADIANS('AC Signal Addition'!$C$6+'Filtering Calculations'!$G$45))</f>
        <v>-0.12820358636399407</v>
      </c>
      <c r="Q56" s="40">
        <f>'Filtering Calculations'!$F$46*'AC Signal Addition'!$C$4*SIN('AC Signal Addition'!$C$11*2*PI()*$A56+RADIANS('AC Signal Addition'!$C$7+'Filtering Calculations'!$G$46))</f>
        <v>0.16396640449952976</v>
      </c>
      <c r="R56" s="40">
        <f t="shared" si="1"/>
        <v>-1.1963875930401087</v>
      </c>
      <c r="T56" s="40">
        <f>'Filtering Calculations'!$J$41*'AC Signal Addition'!$C$1*SIN('AC Signal Addition'!$C$8*2*PI()*$A56+RADIANS('Filtering Calculations'!$K$41))</f>
        <v>-9.000768600305438E-2</v>
      </c>
      <c r="U56" s="40">
        <f>'Filtering Calculations'!$J$42*'AC Signal Addition'!$C$2*SIN('AC Signal Addition'!$C$9*2*PI()*$A56+RADIANS('AC Signal Addition'!$C$5+'Filtering Calculations'!$K$42))</f>
        <v>-1.460180228625718E-2</v>
      </c>
      <c r="V56" s="40">
        <f>'Filtering Calculations'!$J$43*'AC Signal Addition'!$C$3*SIN('AC Signal Addition'!$C$10*2*PI()*$A56+RADIANS('AC Signal Addition'!$C$6+'Filtering Calculations'!$K$43))</f>
        <v>-2.0745529131913715E-2</v>
      </c>
      <c r="W56" s="40">
        <f>'Filtering Calculations'!$J$44*'AC Signal Addition'!$C$4*SIN('AC Signal Addition'!$C$11*2*PI()*$A56+RADIANS('AC Signal Addition'!$C$7+'Filtering Calculations'!$K$44))</f>
        <v>-0.33951136847837649</v>
      </c>
      <c r="X56" s="40">
        <f t="shared" si="2"/>
        <v>-0.46486638589960178</v>
      </c>
      <c r="Z56" s="40">
        <f>'Filtering Calculations'!$N$43*'AC Signal Addition'!$C$1*SIN('AC Signal Addition'!$C$8*2*PI()*$A56+RADIANS('Filtering Calculations'!$O$43))</f>
        <v>-1.0040826902021769</v>
      </c>
      <c r="AA56" s="40">
        <f>'Filtering Calculations'!$N$44*'AC Signal Addition'!$C$2*SIN('AC Signal Addition'!$C$9*2*PI()*$A56+RADIANS('AC Signal Addition'!$C$5+'Filtering Calculations'!$O$44))</f>
        <v>-0.18719038405135585</v>
      </c>
      <c r="AB56" s="40">
        <f>'Filtering Calculations'!$N$45*'AC Signal Addition'!$C$3*SIN('AC Signal Addition'!$C$10*2*PI()*$A56+RADIANS('AC Signal Addition'!$C$6+'Filtering Calculations'!$O$45))</f>
        <v>-0.11631996190725448</v>
      </c>
      <c r="AC56" s="40">
        <f>'Filtering Calculations'!$N$46*'AC Signal Addition'!$C$4*SIN('AC Signal Addition'!$C$11*2*PI()*$A56+RADIANS('AC Signal Addition'!$C$7+'Filtering Calculations'!$O$46))</f>
        <v>0.15415121193708531</v>
      </c>
      <c r="AD56" s="40">
        <f t="shared" si="3"/>
        <v>-1.1534418242237019</v>
      </c>
      <c r="AF56" s="40">
        <f>'Filtering Calculations'!$S$3004*'AC Signal Addition'!$C$1*SIN('AC Signal Addition'!$C$8*2*PI()*$A56+RADIANS('Filtering Calculations'!$T$3004))</f>
        <v>-1.6628288198273691E-2</v>
      </c>
      <c r="AG56" s="40">
        <f>'Filtering Calculations'!$S$3005*'AC Signal Addition'!$C$2*SIN('AC Signal Addition'!$C$9*2*PI()*$A56+RADIANS('AC Signal Addition'!$C$5+'Filtering Calculations'!$T$3004))</f>
        <v>1.1040677317813713E-2</v>
      </c>
      <c r="AH56" s="40">
        <f>'Filtering Calculations'!$S$3006*'AC Signal Addition'!$C$3*SIN('AC Signal Addition'!$C$10*2*PI()*$A56+RADIANS('AC Signal Addition'!$C$6+'Filtering Calculations'!$T$3004))</f>
        <v>5.4679533159701808E-3</v>
      </c>
      <c r="AI56" s="40">
        <f>'Filtering Calculations'!$S$3007*'AC Signal Addition'!$C$4*SIN('AC Signal Addition'!$C$11*2*PI()*$A56+RADIANS('AC Signal Addition'!$C$7+'Filtering Calculations'!$T$3004))</f>
        <v>-1.1834996156862882E-2</v>
      </c>
      <c r="AJ56" s="40">
        <f t="shared" si="4"/>
        <v>-1.1954653721352678E-2</v>
      </c>
      <c r="AL56" s="49">
        <f>'Filtering Calculations'!$W$43*'AC Signal Addition'!$C$1*SIN('AC Signal Addition'!$C$8*2*PI()*$A56)</f>
        <v>-1.2539433449865978</v>
      </c>
      <c r="AM56" s="49">
        <f>'Filtering Calculations'!$W$44*'AC Signal Addition'!$C$2*SIN('AC Signal Addition'!$C$9*2*PI()*$A56)</f>
        <v>-5.7535539622688092E-2</v>
      </c>
      <c r="AN56" s="49">
        <f>'Filtering Calculations'!$W$45*'AC Signal Addition'!$C$3*SIN('AC Signal Addition'!$C$10*2*PI()*$A56)</f>
        <v>-4.5987770180677106E-3</v>
      </c>
      <c r="AO56" s="49">
        <f>'Filtering Calculations'!$W$46*'AC Signal Addition'!$C$4*SIN('AC Signal Addition'!$C$11*2*PI()*$A56)</f>
        <v>-7.1795232838834256E-4</v>
      </c>
      <c r="AP56" s="49">
        <f t="shared" si="5"/>
        <v>-1.3167956139557422</v>
      </c>
      <c r="AR56" s="49">
        <f>'Filtering Calculations'!$Z$43*'AC Signal Addition'!$C$1*SIN('AC Signal Addition'!$C$8*2*PI()*$A56)</f>
        <v>-6.7327958572735644E-3</v>
      </c>
      <c r="AS56" s="49">
        <f>'Filtering Calculations'!$Z$44*'AC Signal Addition'!$C$2*SIN('AC Signal Addition'!$C$9*2*PI()*$A56)</f>
        <v>-0.1888584660023129</v>
      </c>
      <c r="AT56" s="49">
        <f>'Filtering Calculations'!$Z$45*'AC Signal Addition'!$C$3*SIN('AC Signal Addition'!$C$10*2*PI()*$A56)</f>
        <v>-0.25141306278395537</v>
      </c>
      <c r="AU56" s="49">
        <f>'Filtering Calculations'!$Z$46*'AC Signal Addition'!$C$4*SIN('AC Signal Addition'!$C$11*2*PI()*$A56)</f>
        <v>-0.13307868359518993</v>
      </c>
      <c r="AV56" s="49">
        <f t="shared" si="6"/>
        <v>-0.58008300823873182</v>
      </c>
    </row>
    <row r="57" spans="1:48">
      <c r="A57" s="3">
        <f>A56+('AC Signal Addition'!$C$12/20)</f>
        <v>7.0312500000000088E-3</v>
      </c>
      <c r="B57" s="4">
        <f>'AC Signal Addition'!$C$1*SIN('AC Signal Addition'!$C$8*2*PI()*A57)</f>
        <v>-1.474137600257498</v>
      </c>
      <c r="C57" s="4">
        <f>'AC Signal Addition'!$C$2*SIN('AC Signal Addition'!$C$9*2*PI()*A57+RADIANS('AC Signal Addition'!$C$5))</f>
        <v>0.12628553268051282</v>
      </c>
      <c r="D57" s="4">
        <f>'AC Signal Addition'!$C$3*SIN('AC Signal Addition'!$C$10*2*PI()*A57+RADIANS('AC Signal Addition'!$C$6))</f>
        <v>0.28640265507847767</v>
      </c>
      <c r="E57" s="4">
        <f>'AC Signal Addition'!$C$4*SIN('AC Signal Addition'!$C$11*2*PI()*A57+RADIANS('AC Signal Addition'!$C$7))</f>
        <v>0.48505669539166307</v>
      </c>
      <c r="F57" s="4">
        <f>B57+C57+Table4[[#This Row],[Column6]]+Table4[[#This Row],[Column5]]</f>
        <v>-0.57639271710684437</v>
      </c>
      <c r="H57" s="40">
        <f>'Filtering Calculations'!$B$41*'AC Signal Addition'!$C$1*SIN('AC Signal Addition'!$C$8*2*PI()*$A57+RADIANS('Filtering Calculations'!C95))</f>
        <v>-0.12890122557169864</v>
      </c>
      <c r="I57" s="40">
        <f>'Filtering Calculations'!$B$42*'AC Signal Addition'!$C$2*SIN('AC Signal Addition'!$C$9*2*PI()*$A57+RADIANS('AC Signal Addition'!$C$5+'Filtering Calculations'!$C$42))</f>
        <v>0.13711979608514763</v>
      </c>
      <c r="J57" s="40">
        <f>'Filtering Calculations'!$B$43*'AC Signal Addition'!$C$3*SIN('AC Signal Addition'!$C$10*2*PI()*$A57+RADIANS('AC Signal Addition'!$C$6+'Filtering Calculations'!$C$43))</f>
        <v>5.7432882721499316E-2</v>
      </c>
      <c r="K57" s="40">
        <f>'Filtering Calculations'!$B$44*'AC Signal Addition'!$C$4*SIN('AC Signal Addition'!$C$11*2*PI()*$A57+RADIANS('AC Signal Addition'!$C$7+'Filtering Calculations'!$C$44))</f>
        <v>0.3968702445527918</v>
      </c>
      <c r="L57" s="40">
        <f t="shared" si="0"/>
        <v>0.4625216977877401</v>
      </c>
      <c r="N57" s="40">
        <f>'Filtering Calculations'!$F$43*'AC Signal Addition'!$C$1*SIN('AC Signal Addition'!$C$8*2*PI()*$A57+RADIANS('Filtering Calculations'!$G$43))</f>
        <v>-1.324739349160921</v>
      </c>
      <c r="O57" s="40">
        <f>'Filtering Calculations'!$F$44*'AC Signal Addition'!$C$2*SIN('AC Signal Addition'!$C$9*2*PI()*$A57+RADIANS('AC Signal Addition'!$C$5+'Filtering Calculations'!$G$44))</f>
        <v>-9.1918237189867857E-2</v>
      </c>
      <c r="P57" s="40">
        <f>'Filtering Calculations'!$F$45*'AC Signal Addition'!$C$3*SIN('AC Signal Addition'!$C$10*2*PI()*$A57+RADIANS('AC Signal Addition'!$C$6+'Filtering Calculations'!$G$45))</f>
        <v>0.11230136477654826</v>
      </c>
      <c r="Q57" s="40">
        <f>'Filtering Calculations'!$F$46*'AC Signal Addition'!$C$4*SIN('AC Signal Addition'!$C$11*2*PI()*$A57+RADIANS('AC Signal Addition'!$C$7+'Filtering Calculations'!$G$46))</f>
        <v>-2.3261422986151654E-2</v>
      </c>
      <c r="R57" s="40">
        <f t="shared" si="1"/>
        <v>-1.3276176445603922</v>
      </c>
      <c r="T57" s="40">
        <f>'Filtering Calculations'!$J$41*'AC Signal Addition'!$C$1*SIN('AC Signal Addition'!$C$8*2*PI()*$A57+RADIANS('Filtering Calculations'!$K$41))</f>
        <v>-5.3685917671878559E-2</v>
      </c>
      <c r="U57" s="40">
        <f>'Filtering Calculations'!$J$42*'AC Signal Addition'!$C$2*SIN('AC Signal Addition'!$C$9*2*PI()*$A57+RADIANS('AC Signal Addition'!$C$5+'Filtering Calculations'!$K$42))</f>
        <v>0.1383301207715133</v>
      </c>
      <c r="V57" s="40">
        <f>'Filtering Calculations'!$J$43*'AC Signal Addition'!$C$3*SIN('AC Signal Addition'!$C$10*2*PI()*$A57+RADIANS('AC Signal Addition'!$C$6+'Filtering Calculations'!$K$43))</f>
        <v>5.8811851868782412E-2</v>
      </c>
      <c r="W57" s="40">
        <f>'Filtering Calculations'!$J$44*'AC Signal Addition'!$C$4*SIN('AC Signal Addition'!$C$11*2*PI()*$A57+RADIANS('AC Signal Addition'!$C$7+'Filtering Calculations'!$K$44))</f>
        <v>0.39931231936995176</v>
      </c>
      <c r="X57" s="40">
        <f t="shared" si="2"/>
        <v>0.54276837433836889</v>
      </c>
      <c r="Z57" s="40">
        <f>'Filtering Calculations'!$N$43*'AC Signal Addition'!$C$1*SIN('AC Signal Addition'!$C$8*2*PI()*$A57+RADIANS('Filtering Calculations'!$O$43))</f>
        <v>-1.3049333507465497</v>
      </c>
      <c r="AA57" s="40">
        <f>'Filtering Calculations'!$N$44*'AC Signal Addition'!$C$2*SIN('AC Signal Addition'!$C$9*2*PI()*$A57+RADIANS('AC Signal Addition'!$C$5+'Filtering Calculations'!$O$44))</f>
        <v>-9.6558062873400546E-2</v>
      </c>
      <c r="AB57" s="40">
        <f>'Filtering Calculations'!$N$45*'AC Signal Addition'!$C$3*SIN('AC Signal Addition'!$C$10*2*PI()*$A57+RADIANS('AC Signal Addition'!$C$6+'Filtering Calculations'!$O$45))</f>
        <v>0.10074520189863562</v>
      </c>
      <c r="AC57" s="40">
        <f>'Filtering Calculations'!$N$46*'AC Signal Addition'!$C$4*SIN('AC Signal Addition'!$C$11*2*PI()*$A57+RADIANS('AC Signal Addition'!$C$7+'Filtering Calculations'!$O$46))</f>
        <v>-2.7158508369175546E-2</v>
      </c>
      <c r="AD57" s="40">
        <f t="shared" si="3"/>
        <v>-1.3279047200904901</v>
      </c>
      <c r="AF57" s="40">
        <f>'Filtering Calculations'!$S$3004*'AC Signal Addition'!$C$1*SIN('AC Signal Addition'!$C$8*2*PI()*$A57+RADIANS('Filtering Calculations'!$T$3004))</f>
        <v>-9.0006989487642231E-3</v>
      </c>
      <c r="AG57" s="40">
        <f>'Filtering Calculations'!$S$3005*'AC Signal Addition'!$C$2*SIN('AC Signal Addition'!$C$9*2*PI()*$A57+RADIANS('AC Signal Addition'!$C$5+'Filtering Calculations'!$T$3004))</f>
        <v>3.3738435772964363E-2</v>
      </c>
      <c r="AH57" s="40">
        <f>'Filtering Calculations'!$S$3006*'AC Signal Addition'!$C$3*SIN('AC Signal Addition'!$C$10*2*PI()*$A57+RADIANS('AC Signal Addition'!$C$6+'Filtering Calculations'!$T$3004))</f>
        <v>-3.7031165023042774E-3</v>
      </c>
      <c r="AI57" s="40">
        <f>'Filtering Calculations'!$S$3007*'AC Signal Addition'!$C$4*SIN('AC Signal Addition'!$C$11*2*PI()*$A57+RADIANS('AC Signal Addition'!$C$7+'Filtering Calculations'!$T$3004))</f>
        <v>5.9166734862039251E-3</v>
      </c>
      <c r="AJ57" s="40">
        <f t="shared" si="4"/>
        <v>2.695129380809979E-2</v>
      </c>
      <c r="AL57" s="49">
        <f>'Filtering Calculations'!$W$43*'AC Signal Addition'!$C$1*SIN('AC Signal Addition'!$C$8*2*PI()*$A57)</f>
        <v>-1.4740988107868198</v>
      </c>
      <c r="AM57" s="49">
        <f>'Filtering Calculations'!$W$44*'AC Signal Addition'!$C$2*SIN('AC Signal Addition'!$C$9*2*PI()*$A57)</f>
        <v>2.3251871600636638E-2</v>
      </c>
      <c r="AN57" s="49">
        <f>'Filtering Calculations'!$W$45*'AC Signal Addition'!$C$3*SIN('AC Signal Addition'!$C$10*2*PI()*$A57)</f>
        <v>5.1098872390663809E-3</v>
      </c>
      <c r="AO57" s="49">
        <f>'Filtering Calculations'!$W$46*'AC Signal Addition'!$C$4*SIN('AC Signal Addition'!$C$11*2*PI()*$A57)</f>
        <v>2.6058809629890532E-3</v>
      </c>
      <c r="AP57" s="49">
        <f t="shared" si="5"/>
        <v>-1.4431311709841277</v>
      </c>
      <c r="AR57" s="49">
        <f>'Filtering Calculations'!$Z$43*'AC Signal Addition'!$C$1*SIN('AC Signal Addition'!$C$8*2*PI()*$A57)</f>
        <v>-7.9148762232024647E-3</v>
      </c>
      <c r="AS57" s="49">
        <f>'Filtering Calculations'!$Z$44*'AC Signal Addition'!$C$2*SIN('AC Signal Addition'!$C$9*2*PI()*$A57)</f>
        <v>7.6323483380476453E-2</v>
      </c>
      <c r="AT57" s="49">
        <f>'Filtering Calculations'!$Z$45*'AC Signal Addition'!$C$3*SIN('AC Signal Addition'!$C$10*2*PI()*$A57)</f>
        <v>0.27935522775012123</v>
      </c>
      <c r="AU57" s="49">
        <f>'Filtering Calculations'!$Z$46*'AC Signal Addition'!$C$4*SIN('AC Signal Addition'!$C$11*2*PI()*$A57)</f>
        <v>0.48302261090066528</v>
      </c>
      <c r="AV57" s="49">
        <f t="shared" si="6"/>
        <v>0.83078644580806049</v>
      </c>
    </row>
    <row r="58" spans="1:48">
      <c r="A58" s="3">
        <f>A57+('AC Signal Addition'!$C$12/20)</f>
        <v>7.1614583333333426E-3</v>
      </c>
      <c r="B58" s="4">
        <f>'AC Signal Addition'!$C$1*SIN('AC Signal Addition'!$C$8*2*PI()*A58)</f>
        <v>-1.55</v>
      </c>
      <c r="C58" s="4">
        <f>'AC Signal Addition'!$C$2*SIN('AC Signal Addition'!$C$9*2*PI()*A58+RADIANS('AC Signal Addition'!$C$5))</f>
        <v>0.29596800470577173</v>
      </c>
      <c r="D58" s="4">
        <f>'AC Signal Addition'!$C$3*SIN('AC Signal Addition'!$C$10*2*PI()*A58+RADIANS('AC Signal Addition'!$C$6))</f>
        <v>-0.30404343692498909</v>
      </c>
      <c r="E58" s="4">
        <f>'AC Signal Addition'!$C$4*SIN('AC Signal Addition'!$C$11*2*PI()*A58+RADIANS('AC Signal Addition'!$C$7))</f>
        <v>-0.51784923585060927</v>
      </c>
      <c r="F58" s="4">
        <f>B58+C58+Table4[[#This Row],[Column6]]+Table4[[#This Row],[Column5]]</f>
        <v>-2.0759246680698267</v>
      </c>
      <c r="H58" s="40">
        <f>'Filtering Calculations'!$B$41*'AC Signal Addition'!$C$1*SIN('AC Signal Addition'!$C$8*2*PI()*$A58+RADIANS('Filtering Calculations'!C96))</f>
        <v>-0.13553476934665595</v>
      </c>
      <c r="I58" s="40">
        <f>'Filtering Calculations'!$B$42*'AC Signal Addition'!$C$2*SIN('AC Signal Addition'!$C$9*2*PI()*$A58+RADIANS('AC Signal Addition'!$C$5+'Filtering Calculations'!$C$42))</f>
        <v>-4.0254914348435726E-3</v>
      </c>
      <c r="J58" s="40">
        <f>'Filtering Calculations'!$B$43*'AC Signal Addition'!$C$3*SIN('AC Signal Addition'!$C$10*2*PI()*$A58+RADIANS('AC Signal Addition'!$C$6+'Filtering Calculations'!$C$43))</f>
        <v>-9.308893465102186E-2</v>
      </c>
      <c r="K58" s="40">
        <f>'Filtering Calculations'!$B$44*'AC Signal Addition'!$C$4*SIN('AC Signal Addition'!$C$11*2*PI()*$A58+RADIANS('AC Signal Addition'!$C$7+'Filtering Calculations'!$C$44))</f>
        <v>-0.19393086409243948</v>
      </c>
      <c r="L58" s="40">
        <f t="shared" si="0"/>
        <v>-0.42658005952496086</v>
      </c>
      <c r="N58" s="40">
        <f>'Filtering Calculations'!$F$43*'AC Signal Addition'!$C$1*SIN('AC Signal Addition'!$C$8*2*PI()*$A58+RADIANS('Filtering Calculations'!$G$43))</f>
        <v>-1.4900359168356909</v>
      </c>
      <c r="O58" s="40">
        <f>'Filtering Calculations'!$F$44*'AC Signal Addition'!$C$2*SIN('AC Signal Addition'!$C$9*2*PI()*$A58+RADIANS('AC Signal Addition'!$C$5+'Filtering Calculations'!$G$44))</f>
        <v>0.2144058278782201</v>
      </c>
      <c r="P58" s="40">
        <f>'Filtering Calculations'!$F$45*'AC Signal Addition'!$C$3*SIN('AC Signal Addition'!$C$10*2*PI()*$A58+RADIANS('AC Signal Addition'!$C$6+'Filtering Calculations'!$G$45))</f>
        <v>-9.2083464720073699E-2</v>
      </c>
      <c r="Q58" s="40">
        <f>'Filtering Calculations'!$F$46*'AC Signal Addition'!$C$4*SIN('AC Signal Addition'!$C$11*2*PI()*$A58+RADIANS('AC Signal Addition'!$C$7+'Filtering Calculations'!$G$46))</f>
        <v>-0.13272357068186161</v>
      </c>
      <c r="R58" s="40">
        <f t="shared" si="1"/>
        <v>-1.5004371243594061</v>
      </c>
      <c r="T58" s="40">
        <f>'Filtering Calculations'!$J$41*'AC Signal Addition'!$C$1*SIN('AC Signal Addition'!$C$8*2*PI()*$A58+RADIANS('Filtering Calculations'!$K$41))</f>
        <v>-1.2108997667196041E-2</v>
      </c>
      <c r="U58" s="40">
        <f>'Filtering Calculations'!$J$42*'AC Signal Addition'!$C$2*SIN('AC Signal Addition'!$C$9*2*PI()*$A58+RADIANS('AC Signal Addition'!$C$5+'Filtering Calculations'!$K$42))</f>
        <v>-3.492643244225044E-3</v>
      </c>
      <c r="V58" s="40">
        <f>'Filtering Calculations'!$J$43*'AC Signal Addition'!$C$3*SIN('AC Signal Addition'!$C$10*2*PI()*$A58+RADIANS('AC Signal Addition'!$C$6+'Filtering Calculations'!$K$43))</f>
        <v>-9.4618068120395304E-2</v>
      </c>
      <c r="W58" s="40">
        <f>'Filtering Calculations'!$J$44*'AC Signal Addition'!$C$4*SIN('AC Signal Addition'!$C$11*2*PI()*$A58+RADIANS('AC Signal Addition'!$C$7+'Filtering Calculations'!$K$44))</f>
        <v>-0.19681215922885884</v>
      </c>
      <c r="X58" s="40">
        <f t="shared" si="2"/>
        <v>-0.30703186826067519</v>
      </c>
      <c r="Z58" s="40">
        <f>'Filtering Calculations'!$N$43*'AC Signal Addition'!$C$1*SIN('AC Signal Addition'!$C$8*2*PI()*$A58+RADIANS('Filtering Calculations'!$O$43))</f>
        <v>-1.4780480429145724</v>
      </c>
      <c r="AA58" s="40">
        <f>'Filtering Calculations'!$N$44*'AC Signal Addition'!$C$2*SIN('AC Signal Addition'!$C$9*2*PI()*$A58+RADIANS('AC Signal Addition'!$C$5+'Filtering Calculations'!$O$44))</f>
        <v>0.19982078297999939</v>
      </c>
      <c r="AB58" s="40">
        <f>'Filtering Calculations'!$N$45*'AC Signal Addition'!$C$3*SIN('AC Signal Addition'!$C$10*2*PI()*$A58+RADIANS('AC Signal Addition'!$C$6+'Filtering Calculations'!$O$45))</f>
        <v>-8.1298860279615262E-2</v>
      </c>
      <c r="AC58" s="40">
        <f>'Filtering Calculations'!$N$46*'AC Signal Addition'!$C$4*SIN('AC Signal Addition'!$C$11*2*PI()*$A58+RADIANS('AC Signal Addition'!$C$7+'Filtering Calculations'!$O$46))</f>
        <v>-0.11767413294587106</v>
      </c>
      <c r="AD58" s="40">
        <f t="shared" si="3"/>
        <v>-1.4772002531600592</v>
      </c>
      <c r="AF58" s="40">
        <f>'Filtering Calculations'!$S$3004*'AC Signal Addition'!$C$1*SIN('AC Signal Addition'!$C$8*2*PI()*$A58+RADIANS('Filtering Calculations'!$T$3004))</f>
        <v>-4.9205857459260578E-4</v>
      </c>
      <c r="AG58" s="40">
        <f>'Filtering Calculations'!$S$3005*'AC Signal Addition'!$C$2*SIN('AC Signal Addition'!$C$9*2*PI()*$A58+RADIANS('AC Signal Addition'!$C$5+'Filtering Calculations'!$T$3004))</f>
        <v>-1.5453875867578125E-2</v>
      </c>
      <c r="AH58" s="40">
        <f>'Filtering Calculations'!$S$3006*'AC Signal Addition'!$C$3*SIN('AC Signal Addition'!$C$10*2*PI()*$A58+RADIANS('AC Signal Addition'!$C$6+'Filtering Calculations'!$T$3004))</f>
        <v>1.795970998186759E-3</v>
      </c>
      <c r="AI58" s="40">
        <f>'Filtering Calculations'!$S$3007*'AC Signal Addition'!$C$4*SIN('AC Signal Addition'!$C$11*2*PI()*$A58+RADIANS('AC Signal Addition'!$C$7+'Filtering Calculations'!$T$3004))</f>
        <v>3.8882060317307139E-3</v>
      </c>
      <c r="AJ58" s="40">
        <f t="shared" si="4"/>
        <v>-1.0261757412253256E-2</v>
      </c>
      <c r="AL58" s="49">
        <f>'Filtering Calculations'!$W$43*'AC Signal Addition'!$C$1*SIN('AC Signal Addition'!$C$8*2*PI()*$A58)</f>
        <v>-1.5499592143368837</v>
      </c>
      <c r="AM58" s="49">
        <f>'Filtering Calculations'!$W$44*'AC Signal Addition'!$C$2*SIN('AC Signal Addition'!$C$9*2*PI()*$A58)</f>
        <v>5.4494049296409698E-2</v>
      </c>
      <c r="AN58" s="49">
        <f>'Filtering Calculations'!$W$45*'AC Signal Addition'!$C$3*SIN('AC Signal Addition'!$C$10*2*PI()*$A58)</f>
        <v>-5.4246273591254729E-3</v>
      </c>
      <c r="AO58" s="49">
        <f>'Filtering Calculations'!$W$46*'AC Signal Addition'!$C$4*SIN('AC Signal Addition'!$C$11*2*PI()*$A58)</f>
        <v>-2.7820530635329207E-3</v>
      </c>
      <c r="AP58" s="49">
        <f t="shared" si="5"/>
        <v>-1.5036718454631324</v>
      </c>
      <c r="AR58" s="49">
        <f>'Filtering Calculations'!$Z$43*'AC Signal Addition'!$C$1*SIN('AC Signal Addition'!$C$8*2*PI()*$A58)</f>
        <v>-8.3221933582189826E-3</v>
      </c>
      <c r="AS58" s="49">
        <f>'Filtering Calculations'!$Z$44*'AC Signal Addition'!$C$2*SIN('AC Signal Addition'!$C$9*2*PI()*$A58)</f>
        <v>0.17887487670865651</v>
      </c>
      <c r="AT58" s="49">
        <f>'Filtering Calculations'!$Z$45*'AC Signal Addition'!$C$3*SIN('AC Signal Addition'!$C$10*2*PI()*$A58)</f>
        <v>-0.29656192797806452</v>
      </c>
      <c r="AU58" s="49">
        <f>'Filtering Calculations'!$Z$46*'AC Signal Addition'!$C$4*SIN('AC Signal Addition'!$C$11*2*PI()*$A58)</f>
        <v>-0.51567763589265336</v>
      </c>
      <c r="AV58" s="49">
        <f t="shared" si="6"/>
        <v>-0.64168688052028033</v>
      </c>
    </row>
    <row r="59" spans="1:48">
      <c r="A59" s="3">
        <f>A58+('AC Signal Addition'!$C$12/20)</f>
        <v>7.2916666666666763E-3</v>
      </c>
      <c r="B59" s="4">
        <f>'AC Signal Addition'!$C$1*SIN('AC Signal Addition'!$C$8*2*PI()*A59)</f>
        <v>-1.4741376002574764</v>
      </c>
      <c r="C59" s="4">
        <f>'AC Signal Addition'!$C$2*SIN('AC Signal Addition'!$C$9*2*PI()*A59+RADIANS('AC Signal Addition'!$C$5))</f>
        <v>-0.16500000000003334</v>
      </c>
      <c r="D59" s="4">
        <f>'AC Signal Addition'!$C$3*SIN('AC Signal Addition'!$C$10*2*PI()*A59+RADIANS('AC Signal Addition'!$C$6))</f>
        <v>0.31</v>
      </c>
      <c r="E59" s="4">
        <f>'AC Signal Addition'!$C$4*SIN('AC Signal Addition'!$C$11*2*PI()*A59+RADIANS('AC Signal Addition'!$C$7))</f>
        <v>0.21047588780066051</v>
      </c>
      <c r="F59" s="4">
        <f>B59+C59+Table4[[#This Row],[Column6]]+Table4[[#This Row],[Column5]]</f>
        <v>-1.1186617124568492</v>
      </c>
      <c r="H59" s="40">
        <f>'Filtering Calculations'!$B$41*'AC Signal Addition'!$C$1*SIN('AC Signal Addition'!$C$8*2*PI()*$A59+RADIANS('Filtering Calculations'!C97))</f>
        <v>-0.12890122557169675</v>
      </c>
      <c r="I59" s="40">
        <f>'Filtering Calculations'!$B$42*'AC Signal Addition'!$C$2*SIN('AC Signal Addition'!$C$9*2*PI()*$A59+RADIANS('AC Signal Addition'!$C$5+'Filtering Calculations'!$C$42))</f>
        <v>-0.13659323661209163</v>
      </c>
      <c r="J59" s="40">
        <f>'Filtering Calculations'!$B$43*'AC Signal Addition'!$C$3*SIN('AC Signal Addition'!$C$10*2*PI()*$A59+RADIANS('AC Signal Addition'!$C$6+'Filtering Calculations'!$C$43))</f>
        <v>0.12516763102678685</v>
      </c>
      <c r="K59" s="40">
        <f>'Filtering Calculations'!$B$44*'AC Signal Addition'!$C$4*SIN('AC Signal Addition'!$C$11*2*PI()*$A59+RADIANS('AC Signal Addition'!$C$7+'Filtering Calculations'!$C$44))</f>
        <v>-0.13639822774779095</v>
      </c>
      <c r="L59" s="40">
        <f t="shared" si="0"/>
        <v>-0.27672505890479249</v>
      </c>
      <c r="N59" s="40">
        <f>'Filtering Calculations'!$F$43*'AC Signal Addition'!$C$1*SIN('AC Signal Addition'!$C$8*2*PI()*$A59+RADIANS('Filtering Calculations'!$G$43))</f>
        <v>-1.5094773872798923</v>
      </c>
      <c r="O59" s="40">
        <f>'Filtering Calculations'!$F$44*'AC Signal Addition'!$C$2*SIN('AC Signal Addition'!$C$9*2*PI()*$A59+RADIANS('AC Signal Addition'!$C$5+'Filtering Calculations'!$G$44))</f>
        <v>6.3872613053036056E-2</v>
      </c>
      <c r="P59" s="40">
        <f>'Filtering Calculations'!$F$45*'AC Signal Addition'!$C$3*SIN('AC Signal Addition'!$C$10*2*PI()*$A59+RADIANS('AC Signal Addition'!$C$6+'Filtering Calculations'!$G$45))</f>
        <v>6.8326848755405928E-2</v>
      </c>
      <c r="Q59" s="40">
        <f>'Filtering Calculations'!$F$46*'AC Signal Addition'!$C$4*SIN('AC Signal Addition'!$C$11*2*PI()*$A59+RADIANS('AC Signal Addition'!$C$7+'Filtering Calculations'!$G$46))</f>
        <v>0.20152482780749834</v>
      </c>
      <c r="R59" s="40">
        <f t="shared" si="1"/>
        <v>-1.1757530976639521</v>
      </c>
      <c r="T59" s="40">
        <f>'Filtering Calculations'!$J$41*'AC Signal Addition'!$C$1*SIN('AC Signal Addition'!$C$8*2*PI()*$A59+RADIANS('Filtering Calculations'!$K$41))</f>
        <v>3.0653235397499361E-2</v>
      </c>
      <c r="U59" s="40">
        <f>'Filtering Calculations'!$J$42*'AC Signal Addition'!$C$2*SIN('AC Signal Addition'!$C$9*2*PI()*$A59+RADIANS('AC Signal Addition'!$C$5+'Filtering Calculations'!$K$42))</f>
        <v>-0.13787326117659948</v>
      </c>
      <c r="V59" s="40">
        <f>'Filtering Calculations'!$J$43*'AC Signal Addition'!$C$3*SIN('AC Signal Addition'!$C$10*2*PI()*$A59+RADIANS('AC Signal Addition'!$C$6+'Filtering Calculations'!$K$43))</f>
        <v>0.12678816507657059</v>
      </c>
      <c r="W59" s="40">
        <f>'Filtering Calculations'!$J$44*'AC Signal Addition'!$C$4*SIN('AC Signal Addition'!$C$11*2*PI()*$A59+RADIANS('AC Signal Addition'!$C$7+'Filtering Calculations'!$K$44))</f>
        <v>-0.13497038346411178</v>
      </c>
      <c r="X59" s="40">
        <f t="shared" si="2"/>
        <v>-0.1154022441666413</v>
      </c>
      <c r="Z59" s="40">
        <f>'Filtering Calculations'!$N$43*'AC Signal Addition'!$C$1*SIN('AC Signal Addition'!$C$8*2*PI()*$A59+RADIANS('Filtering Calculations'!$O$43))</f>
        <v>-1.5064810944758542</v>
      </c>
      <c r="AA59" s="40">
        <f>'Filtering Calculations'!$N$44*'AC Signal Addition'!$C$2*SIN('AC Signal Addition'!$C$9*2*PI()*$A59+RADIANS('AC Signal Addition'!$C$5+'Filtering Calculations'!$O$44))</f>
        <v>7.0420253889180384E-2</v>
      </c>
      <c r="AB59" s="40">
        <f>'Filtering Calculations'!$N$45*'AC Signal Addition'!$C$3*SIN('AC Signal Addition'!$C$10*2*PI()*$A59+RADIANS('AC Signal Addition'!$C$6+'Filtering Calculations'!$O$45))</f>
        <v>5.8728249052972761E-2</v>
      </c>
      <c r="AC59" s="40">
        <f>'Filtering Calculations'!$N$46*'AC Signal Addition'!$C$4*SIN('AC Signal Addition'!$C$11*2*PI()*$A59+RADIANS('AC Signal Addition'!$C$7+'Filtering Calculations'!$O$46))</f>
        <v>0.1852087438364883</v>
      </c>
      <c r="AD59" s="40">
        <f t="shared" si="3"/>
        <v>-1.1921238476972129</v>
      </c>
      <c r="AF59" s="40">
        <f>'Filtering Calculations'!$S$3004*'AC Signal Addition'!$C$1*SIN('AC Signal Addition'!$C$8*2*PI()*$A59+RADIANS('Filtering Calculations'!$T$3004))</f>
        <v>8.0647479212338172E-3</v>
      </c>
      <c r="AG59" s="40">
        <f>'Filtering Calculations'!$S$3005*'AC Signal Addition'!$C$2*SIN('AC Signal Addition'!$C$9*2*PI()*$A59+RADIANS('AC Signal Addition'!$C$5+'Filtering Calculations'!$T$3004))</f>
        <v>-3.1716972092016613E-2</v>
      </c>
      <c r="AH59" s="40">
        <f>'Filtering Calculations'!$S$3006*'AC Signal Addition'!$C$3*SIN('AC Signal Addition'!$C$10*2*PI()*$A59+RADIANS('AC Signal Addition'!$C$6+'Filtering Calculations'!$T$3004))</f>
        <v>1.8019266419920694E-4</v>
      </c>
      <c r="AI59" s="40">
        <f>'Filtering Calculations'!$S$3007*'AC Signal Addition'!$C$4*SIN('AC Signal Addition'!$C$11*2*PI()*$A59+RADIANS('AC Signal Addition'!$C$7+'Filtering Calculations'!$T$3004))</f>
        <v>-1.1138992644001573E-2</v>
      </c>
      <c r="AJ59" s="40">
        <f t="shared" si="4"/>
        <v>-3.4611024150585167E-2</v>
      </c>
      <c r="AL59" s="49">
        <f>'Filtering Calculations'!$W$43*'AC Signal Addition'!$C$1*SIN('AC Signal Addition'!$C$8*2*PI()*$A59)</f>
        <v>-1.4740988107867983</v>
      </c>
      <c r="AM59" s="49">
        <f>'Filtering Calculations'!$W$44*'AC Signal Addition'!$C$2*SIN('AC Signal Addition'!$C$9*2*PI()*$A59)</f>
        <v>-3.0380034297450776E-2</v>
      </c>
      <c r="AN59" s="49">
        <f>'Filtering Calculations'!$W$45*'AC Signal Addition'!$C$3*SIN('AC Signal Addition'!$C$10*2*PI()*$A59)</f>
        <v>5.5309020919394967E-3</v>
      </c>
      <c r="AO59" s="49">
        <f>'Filtering Calculations'!$W$46*'AC Signal Addition'!$C$4*SIN('AC Signal Addition'!$C$11*2*PI()*$A59)</f>
        <v>1.1307443323611691E-3</v>
      </c>
      <c r="AP59" s="49">
        <f t="shared" si="5"/>
        <v>-1.4978171986599484</v>
      </c>
      <c r="AR59" s="49">
        <f>'Filtering Calculations'!$Z$43*'AC Signal Addition'!$C$1*SIN('AC Signal Addition'!$C$8*2*PI()*$A59)</f>
        <v>-7.9148762232023485E-3</v>
      </c>
      <c r="AS59" s="49">
        <f>'Filtering Calculations'!$Z$44*'AC Signal Addition'!$C$2*SIN('AC Signal Addition'!$C$9*2*PI()*$A59)</f>
        <v>-9.972143673528211E-2</v>
      </c>
      <c r="AT59" s="49">
        <f>'Filtering Calculations'!$Z$45*'AC Signal Addition'!$C$3*SIN('AC Signal Addition'!$C$10*2*PI()*$A59)</f>
        <v>0.30237191962765897</v>
      </c>
      <c r="AU59" s="49">
        <f>'Filtering Calculations'!$Z$46*'AC Signal Addition'!$C$4*SIN('AC Signal Addition'!$C$11*2*PI()*$A59)</f>
        <v>0.20959325749543686</v>
      </c>
      <c r="AV59" s="49">
        <f t="shared" si="6"/>
        <v>0.40432886416461133</v>
      </c>
    </row>
    <row r="60" spans="1:48">
      <c r="A60" s="3">
        <f>A59+('AC Signal Addition'!$C$12/20)</f>
        <v>7.4218750000000101E-3</v>
      </c>
      <c r="B60" s="4">
        <f>'AC Signal Addition'!$C$1*SIN('AC Signal Addition'!$C$8*2*PI()*A60)</f>
        <v>-1.2539763412811482</v>
      </c>
      <c r="C60" s="4">
        <f>'AC Signal Addition'!$C$2*SIN('AC Signal Addition'!$C$9*2*PI()*A60+RADIANS('AC Signal Addition'!$C$5))</f>
        <v>-0.27438497205981915</v>
      </c>
      <c r="D60" s="4">
        <f>'AC Signal Addition'!$C$3*SIN('AC Signal Addition'!$C$10*2*PI()*A60+RADIANS('AC Signal Addition'!$C$6))</f>
        <v>-0.30404343692501518</v>
      </c>
      <c r="E60" s="4">
        <f>'AC Signal Addition'!$C$4*SIN('AC Signal Addition'!$C$11*2*PI()*A60+RADIANS('AC Signal Addition'!$C$7))</f>
        <v>0.23515530138680105</v>
      </c>
      <c r="F60" s="4">
        <f>B60+C60+Table4[[#This Row],[Column6]]+Table4[[#This Row],[Column5]]</f>
        <v>-1.5972494488791813</v>
      </c>
      <c r="H60" s="40">
        <f>'Filtering Calculations'!$B$41*'AC Signal Addition'!$C$1*SIN('AC Signal Addition'!$C$8*2*PI()*$A60+RADIANS('Filtering Calculations'!C98))</f>
        <v>-0.10964993173013157</v>
      </c>
      <c r="I60" s="40">
        <f>'Filtering Calculations'!$B$42*'AC Signal Addition'!$C$2*SIN('AC Signal Addition'!$C$9*2*PI()*$A60+RADIANS('AC Signal Addition'!$C$5+'Filtering Calculations'!$C$42))</f>
        <v>2.1892741647052912E-2</v>
      </c>
      <c r="J60" s="40">
        <f>'Filtering Calculations'!$B$43*'AC Signal Addition'!$C$3*SIN('AC Signal Addition'!$C$10*2*PI()*$A60+RADIANS('AC Signal Addition'!$C$6+'Filtering Calculations'!$C$43))</f>
        <v>-0.15243620553700496</v>
      </c>
      <c r="K60" s="40">
        <f>'Filtering Calculations'!$B$44*'AC Signal Addition'!$C$4*SIN('AC Signal Addition'!$C$11*2*PI()*$A60+RADIANS('AC Signal Addition'!$C$7+'Filtering Calculations'!$C$44))</f>
        <v>0.37712976663102982</v>
      </c>
      <c r="L60" s="40">
        <f t="shared" si="0"/>
        <v>0.13693637101094619</v>
      </c>
      <c r="N60" s="40">
        <f>'Filtering Calculations'!$F$43*'AC Signal Addition'!$C$1*SIN('AC Signal Addition'!$C$8*2*PI()*$A60+RADIANS('Filtering Calculations'!$G$43))</f>
        <v>-1.3811606939097589</v>
      </c>
      <c r="O60" s="40">
        <f>'Filtering Calculations'!$F$44*'AC Signal Addition'!$C$2*SIN('AC Signal Addition'!$C$9*2*PI()*$A60+RADIANS('AC Signal Addition'!$C$5+'Filtering Calculations'!$G$44))</f>
        <v>-0.22276076540977008</v>
      </c>
      <c r="P60" s="40">
        <f>'Filtering Calculations'!$F$45*'AC Signal Addition'!$C$3*SIN('AC Signal Addition'!$C$10*2*PI()*$A60+RADIANS('AC Signal Addition'!$C$6+'Filtering Calculations'!$G$45))</f>
        <v>-4.1944470311210021E-2</v>
      </c>
      <c r="Q60" s="40">
        <f>'Filtering Calculations'!$F$46*'AC Signal Addition'!$C$4*SIN('AC Signal Addition'!$C$11*2*PI()*$A60+RADIANS('AC Signal Addition'!$C$7+'Filtering Calculations'!$G$46))</f>
        <v>-0.13794803479439455</v>
      </c>
      <c r="R60" s="40">
        <f t="shared" si="1"/>
        <v>-1.7838139644251334</v>
      </c>
      <c r="T60" s="40">
        <f>'Filtering Calculations'!$J$41*'AC Signal Addition'!$C$1*SIN('AC Signal Addition'!$C$8*2*PI()*$A60+RADIANS('Filtering Calculations'!$K$41))</f>
        <v>7.0414916207837644E-2</v>
      </c>
      <c r="U60" s="40">
        <f>'Filtering Calculations'!$J$42*'AC Signal Addition'!$C$2*SIN('AC Signal Addition'!$C$9*2*PI()*$A60+RADIANS('AC Signal Addition'!$C$5+'Filtering Calculations'!$K$42))</f>
        <v>2.152732868045492E-2</v>
      </c>
      <c r="V60" s="40">
        <f>'Filtering Calculations'!$J$43*'AC Signal Addition'!$C$3*SIN('AC Signal Addition'!$C$10*2*PI()*$A60+RADIANS('AC Signal Addition'!$C$6+'Filtering Calculations'!$K$43))</f>
        <v>-0.1540858639524717</v>
      </c>
      <c r="W60" s="40">
        <f>'Filtering Calculations'!$J$44*'AC Signal Addition'!$C$4*SIN('AC Signal Addition'!$C$11*2*PI()*$A60+RADIANS('AC Signal Addition'!$C$7+'Filtering Calculations'!$K$44))</f>
        <v>0.37809329853778545</v>
      </c>
      <c r="X60" s="40">
        <f t="shared" si="2"/>
        <v>0.3159496794736063</v>
      </c>
      <c r="Z60" s="40">
        <f>'Filtering Calculations'!$N$43*'AC Signal Addition'!$C$1*SIN('AC Signal Addition'!$C$8*2*PI()*$A60+RADIANS('Filtering Calculations'!$O$43))</f>
        <v>-1.3874492802388603</v>
      </c>
      <c r="AA60" s="40">
        <f>'Filtering Calculations'!$N$44*'AC Signal Addition'!$C$2*SIN('AC Signal Addition'!$C$9*2*PI()*$A60+RADIANS('AC Signal Addition'!$C$5+'Filtering Calculations'!$O$44))</f>
        <v>-0.2090321929110672</v>
      </c>
      <c r="AB60" s="40">
        <f>'Filtering Calculations'!$N$45*'AC Signal Addition'!$C$3*SIN('AC Signal Addition'!$C$10*2*PI()*$A60+RADIANS('AC Signal Addition'!$C$6+'Filtering Calculations'!$O$45))</f>
        <v>-3.3900744150409674E-2</v>
      </c>
      <c r="AC60" s="40">
        <f>'Filtering Calculations'!$N$46*'AC Signal Addition'!$C$4*SIN('AC Signal Addition'!$C$11*2*PI()*$A60+RADIANS('AC Signal Addition'!$C$7+'Filtering Calculations'!$O$46))</f>
        <v>-0.13108304793284997</v>
      </c>
      <c r="AD60" s="40">
        <f t="shared" si="3"/>
        <v>-1.7614652652331872</v>
      </c>
      <c r="AF60" s="40">
        <f>'Filtering Calculations'!$S$3004*'AC Signal Addition'!$C$1*SIN('AC Signal Addition'!$C$8*2*PI()*$A60+RADIANS('Filtering Calculations'!$T$3004))</f>
        <v>1.5832120700126951E-2</v>
      </c>
      <c r="AG60" s="40">
        <f>'Filtering Calculations'!$S$3005*'AC Signal Addition'!$C$2*SIN('AC Signal Addition'!$C$9*2*PI()*$A60+RADIANS('AC Signal Addition'!$C$5+'Filtering Calculations'!$T$3004))</f>
        <v>1.9602654316624394E-2</v>
      </c>
      <c r="AH60" s="40">
        <f>'Filtering Calculations'!$S$3006*'AC Signal Addition'!$C$3*SIN('AC Signal Addition'!$C$10*2*PI()*$A60+RADIANS('AC Signal Addition'!$C$6+'Filtering Calculations'!$T$3004))</f>
        <v>-2.1494316235529261E-3</v>
      </c>
      <c r="AI60" s="40">
        <f>'Filtering Calculations'!$S$3007*'AC Signal Addition'!$C$4*SIN('AC Signal Addition'!$C$11*2*PI()*$A60+RADIANS('AC Signal Addition'!$C$7+'Filtering Calculations'!$T$3004))</f>
        <v>1.1072774484377925E-2</v>
      </c>
      <c r="AJ60" s="40">
        <f t="shared" si="4"/>
        <v>4.4358117877576347E-2</v>
      </c>
      <c r="AL60" s="49">
        <f>'Filtering Calculations'!$W$43*'AC Signal Addition'!$C$1*SIN('AC Signal Addition'!$C$8*2*PI()*$A60)</f>
        <v>-1.25394334498656</v>
      </c>
      <c r="AM60" s="49">
        <f>'Filtering Calculations'!$W$44*'AC Signal Addition'!$C$2*SIN('AC Signal Addition'!$C$9*2*PI()*$A60)</f>
        <v>-5.0520150678064819E-2</v>
      </c>
      <c r="AN60" s="49">
        <f>'Filtering Calculations'!$W$45*'AC Signal Addition'!$C$3*SIN('AC Signal Addition'!$C$10*2*PI()*$A60)</f>
        <v>-5.4246273591259378E-3</v>
      </c>
      <c r="AO60" s="49">
        <f>'Filtering Calculations'!$W$46*'AC Signal Addition'!$C$4*SIN('AC Signal Addition'!$C$11*2*PI()*$A60)</f>
        <v>1.2633300994536697E-3</v>
      </c>
      <c r="AP60" s="49">
        <f t="shared" si="5"/>
        <v>-1.3086247929242971</v>
      </c>
      <c r="AR60" s="49">
        <f>'Filtering Calculations'!$Z$43*'AC Signal Addition'!$C$1*SIN('AC Signal Addition'!$C$8*2*PI()*$A60)</f>
        <v>-6.7327958572733614E-3</v>
      </c>
      <c r="AS60" s="49">
        <f>'Filtering Calculations'!$Z$44*'AC Signal Addition'!$C$2*SIN('AC Signal Addition'!$C$9*2*PI()*$A60)</f>
        <v>-0.16583068868102954</v>
      </c>
      <c r="AT60" s="49">
        <f>'Filtering Calculations'!$Z$45*'AC Signal Addition'!$C$3*SIN('AC Signal Addition'!$C$10*2*PI()*$A60)</f>
        <v>-0.29656192797808995</v>
      </c>
      <c r="AU60" s="49">
        <f>'Filtering Calculations'!$Z$46*'AC Signal Addition'!$C$4*SIN('AC Signal Addition'!$C$11*2*PI()*$A60)</f>
        <v>0.23416917799942963</v>
      </c>
      <c r="AV60" s="49">
        <f t="shared" si="6"/>
        <v>-0.23495623451696321</v>
      </c>
    </row>
    <row r="61" spans="1:48">
      <c r="A61" s="3">
        <f>A60+('AC Signal Addition'!$C$12/20)</f>
        <v>7.5520833333333438E-3</v>
      </c>
      <c r="B61" s="4">
        <f>'AC Signal Addition'!$C$1*SIN('AC Signal Addition'!$C$8*2*PI()*A61)</f>
        <v>-0.91106714105330311</v>
      </c>
      <c r="C61" s="4">
        <f>'AC Signal Addition'!$C$2*SIN('AC Signal Addition'!$C$9*2*PI()*A61+RADIANS('AC Signal Addition'!$C$5))</f>
        <v>0.20089127157291037</v>
      </c>
      <c r="D61" s="4">
        <f>'AC Signal Addition'!$C$3*SIN('AC Signal Addition'!$C$10*2*PI()*A61+RADIANS('AC Signal Addition'!$C$6))</f>
        <v>0.28640265507852547</v>
      </c>
      <c r="E61" s="4">
        <f>'AC Signal Addition'!$C$4*SIN('AC Signal Addition'!$C$11*2*PI()*A61+RADIANS('AC Signal Addition'!$C$7))</f>
        <v>-0.526317184652765</v>
      </c>
      <c r="F61" s="4">
        <f>B61+C61+Table4[[#This Row],[Column6]]+Table4[[#This Row],[Column5]]</f>
        <v>-0.95009039905463233</v>
      </c>
      <c r="H61" s="40">
        <f>'Filtering Calculations'!$B$41*'AC Signal Addition'!$C$1*SIN('AC Signal Addition'!$C$8*2*PI()*$A61+RADIANS('Filtering Calculations'!C99))</f>
        <v>-7.9665338594823679E-2</v>
      </c>
      <c r="I61" s="40">
        <f>'Filtering Calculations'!$B$42*'AC Signal Addition'!$C$2*SIN('AC Signal Addition'!$C$9*2*PI()*$A61+RADIANS('AC Signal Addition'!$C$5+'Filtering Calculations'!$C$42))</f>
        <v>0.13372952898980267</v>
      </c>
      <c r="J61" s="40">
        <f>'Filtering Calculations'!$B$43*'AC Signal Addition'!$C$3*SIN('AC Signal Addition'!$C$10*2*PI()*$A61+RADIANS('AC Signal Addition'!$C$6+'Filtering Calculations'!$C$43))</f>
        <v>0.17384674215564899</v>
      </c>
      <c r="K61" s="40">
        <f>'Filtering Calculations'!$B$44*'AC Signal Addition'!$C$4*SIN('AC Signal Addition'!$C$11*2*PI()*$A61+RADIANS('AC Signal Addition'!$C$7+'Filtering Calculations'!$C$44))</f>
        <v>-0.37013151609306649</v>
      </c>
      <c r="L61" s="40">
        <f t="shared" si="0"/>
        <v>-0.14222058354243849</v>
      </c>
      <c r="N61" s="40">
        <f>'Filtering Calculations'!$F$43*'AC Signal Addition'!$C$1*SIN('AC Signal Addition'!$C$8*2*PI()*$A61+RADIANS('Filtering Calculations'!$G$43))</f>
        <v>-1.1176463687073304</v>
      </c>
      <c r="O61" s="40">
        <f>'Filtering Calculations'!$F$44*'AC Signal Addition'!$C$2*SIN('AC Signal Addition'!$C$9*2*PI()*$A61+RADIANS('AC Signal Addition'!$C$5+'Filtering Calculations'!$G$44))</f>
        <v>-3.4734110798032743E-2</v>
      </c>
      <c r="P61" s="40">
        <f>'Filtering Calculations'!$F$45*'AC Signal Addition'!$C$3*SIN('AC Signal Addition'!$C$10*2*PI()*$A61+RADIANS('AC Signal Addition'!$C$6+'Filtering Calculations'!$G$45))</f>
        <v>1.3950189395680565E-2</v>
      </c>
      <c r="Q61" s="40">
        <f>'Filtering Calculations'!$F$46*'AC Signal Addition'!$C$4*SIN('AC Signal Addition'!$C$11*2*PI()*$A61+RADIANS('AC Signal Addition'!$C$7+'Filtering Calculations'!$G$46))</f>
        <v>-1.6244351668054983E-2</v>
      </c>
      <c r="R61" s="40">
        <f t="shared" si="1"/>
        <v>-1.1546746417777376</v>
      </c>
      <c r="T61" s="40">
        <f>'Filtering Calculations'!$J$41*'AC Signal Addition'!$C$1*SIN('AC Signal Addition'!$C$8*2*PI()*$A61+RADIANS('Filtering Calculations'!$K$41))</f>
        <v>0.10328389441018347</v>
      </c>
      <c r="U61" s="40">
        <f>'Filtering Calculations'!$J$42*'AC Signal Addition'!$C$2*SIN('AC Signal Addition'!$C$9*2*PI()*$A61+RADIANS('AC Signal Addition'!$C$5+'Filtering Calculations'!$K$42))</f>
        <v>0.13505735185726406</v>
      </c>
      <c r="V61" s="40">
        <f>'Filtering Calculations'!$J$43*'AC Signal Addition'!$C$3*SIN('AC Signal Addition'!$C$10*2*PI()*$A61+RADIANS('AC Signal Addition'!$C$6+'Filtering Calculations'!$K$43))</f>
        <v>0.1754621294890315</v>
      </c>
      <c r="W61" s="40">
        <f>'Filtering Calculations'!$J$44*'AC Signal Addition'!$C$4*SIN('AC Signal Addition'!$C$11*2*PI()*$A61+RADIANS('AC Signal Addition'!$C$7+'Filtering Calculations'!$K$44))</f>
        <v>-0.3728534973372708</v>
      </c>
      <c r="X61" s="40">
        <f t="shared" si="2"/>
        <v>4.0949878419208219E-2</v>
      </c>
      <c r="Z61" s="40">
        <f>'Filtering Calculations'!$N$43*'AC Signal Addition'!$C$1*SIN('AC Signal Addition'!$C$8*2*PI()*$A61+RADIANS('Filtering Calculations'!$O$43))</f>
        <v>-1.132604263524521</v>
      </c>
      <c r="AA61" s="40">
        <f>'Filtering Calculations'!$N$44*'AC Signal Addition'!$C$2*SIN('AC Signal Addition'!$C$9*2*PI()*$A61+RADIANS('AC Signal Addition'!$C$5+'Filtering Calculations'!$O$44))</f>
        <v>-4.3077534836733281E-2</v>
      </c>
      <c r="AB61" s="40">
        <f>'Filtering Calculations'!$N$45*'AC Signal Addition'!$C$3*SIN('AC Signal Addition'!$C$10*2*PI()*$A61+RADIANS('AC Signal Addition'!$C$6+'Filtering Calculations'!$O$45))</f>
        <v>7.7704526618991845E-3</v>
      </c>
      <c r="AC61" s="40">
        <f>'Filtering Calculations'!$N$46*'AC Signal Addition'!$C$4*SIN('AC Signal Addition'!$C$11*2*PI()*$A61+RADIANS('AC Signal Addition'!$C$7+'Filtering Calculations'!$O$46))</f>
        <v>-9.1487545005994996E-3</v>
      </c>
      <c r="AD61" s="40">
        <f t="shared" si="3"/>
        <v>-1.1770601001999548</v>
      </c>
      <c r="AF61" s="40">
        <f>'Filtering Calculations'!$S$3004*'AC Signal Addition'!$C$1*SIN('AC Signal Addition'!$C$8*2*PI()*$A61+RADIANS('Filtering Calculations'!$T$3004))</f>
        <v>2.2049735196020506E-2</v>
      </c>
      <c r="AG61" s="40">
        <f>'Filtering Calculations'!$S$3005*'AC Signal Addition'!$C$2*SIN('AC Signal Addition'!$C$9*2*PI()*$A61+RADIANS('AC Signal Addition'!$C$5+'Filtering Calculations'!$T$3004))</f>
        <v>2.9152822224968417E-2</v>
      </c>
      <c r="AH61" s="40">
        <f>'Filtering Calculations'!$S$3006*'AC Signal Addition'!$C$3*SIN('AC Signal Addition'!$C$10*2*PI()*$A61+RADIANS('AC Signal Addition'!$C$6+'Filtering Calculations'!$T$3004))</f>
        <v>4.0360691310289331E-3</v>
      </c>
      <c r="AI61" s="40">
        <f>'Filtering Calculations'!$S$3007*'AC Signal Addition'!$C$4*SIN('AC Signal Addition'!$C$11*2*PI()*$A61+RADIANS('AC Signal Addition'!$C$7+'Filtering Calculations'!$T$3004))</f>
        <v>-3.7330490759692439E-3</v>
      </c>
      <c r="AJ61" s="40">
        <f t="shared" si="4"/>
        <v>5.1505577476048607E-2</v>
      </c>
      <c r="AL61" s="49">
        <f>'Filtering Calculations'!$W$43*'AC Signal Addition'!$C$1*SIN('AC Signal Addition'!$C$8*2*PI()*$A61)</f>
        <v>-0.91104316784201833</v>
      </c>
      <c r="AM61" s="49">
        <f>'Filtering Calculations'!$W$44*'AC Signal Addition'!$C$2*SIN('AC Signal Addition'!$C$9*2*PI()*$A61)</f>
        <v>3.6988386184498678E-2</v>
      </c>
      <c r="AN61" s="49">
        <f>'Filtering Calculations'!$W$45*'AC Signal Addition'!$C$3*SIN('AC Signal Addition'!$C$10*2*PI()*$A61)</f>
        <v>5.1098872390672343E-3</v>
      </c>
      <c r="AO61" s="49">
        <f>'Filtering Calculations'!$W$46*'AC Signal Addition'!$C$4*SIN('AC Signal Addition'!$C$11*2*PI()*$A61)</f>
        <v>-2.827545614792904E-3</v>
      </c>
      <c r="AP61" s="49">
        <f t="shared" si="5"/>
        <v>-0.87177244003324539</v>
      </c>
      <c r="AR61" s="49">
        <f>'Filtering Calculations'!$Z$43*'AC Signal Addition'!$C$1*SIN('AC Signal Addition'!$C$8*2*PI()*$A61)</f>
        <v>-4.8916625226873263E-3</v>
      </c>
      <c r="AS61" s="49">
        <f>'Filtering Calculations'!$Z$44*'AC Signal Addition'!$C$2*SIN('AC Signal Addition'!$C$9*2*PI()*$A61)</f>
        <v>0.12141312865954126</v>
      </c>
      <c r="AT61" s="49">
        <f>'Filtering Calculations'!$Z$45*'AC Signal Addition'!$C$3*SIN('AC Signal Addition'!$C$10*2*PI()*$A61)</f>
        <v>0.27935522775016786</v>
      </c>
      <c r="AU61" s="49">
        <f>'Filtering Calculations'!$Z$46*'AC Signal Addition'!$C$4*SIN('AC Signal Addition'!$C$11*2*PI()*$A61)</f>
        <v>-0.52411007436479462</v>
      </c>
      <c r="AV61" s="49">
        <f t="shared" si="6"/>
        <v>-0.12823338047777283</v>
      </c>
    </row>
    <row r="62" spans="1:48">
      <c r="A62" s="3">
        <f>A61+('AC Signal Addition'!$C$12/20)</f>
        <v>7.6822916666666775E-3</v>
      </c>
      <c r="B62" s="4">
        <f>'AC Signal Addition'!$C$1*SIN('AC Signal Addition'!$C$8*2*PI()*A62)</f>
        <v>-0.47897634128113026</v>
      </c>
      <c r="C62" s="4">
        <f>'AC Signal Addition'!$C$2*SIN('AC Signal Addition'!$C$9*2*PI()*A62+RADIANS('AC Signal Addition'!$C$5))</f>
        <v>0.2481071364680362</v>
      </c>
      <c r="D62" s="4">
        <f>'AC Signal Addition'!$C$3*SIN('AC Signal Addition'!$C$10*2*PI()*A62+RADIANS('AC Signal Addition'!$C$6))</f>
        <v>-0.25775557981383196</v>
      </c>
      <c r="E62" s="4">
        <f>'AC Signal Addition'!$C$4*SIN('AC Signal Addition'!$C$11*2*PI()*A62+RADIANS('AC Signal Addition'!$C$7))</f>
        <v>0.47175073550006336</v>
      </c>
      <c r="F62" s="4">
        <f>B62+C62+Table4[[#This Row],[Column6]]+Table4[[#This Row],[Column5]]</f>
        <v>-1.6874049126862689E-2</v>
      </c>
      <c r="H62" s="40">
        <f>'Filtering Calculations'!$B$41*'AC Signal Addition'!$C$1*SIN('AC Signal Addition'!$C$8*2*PI()*$A62+RADIANS('Filtering Calculations'!C100))</f>
        <v>-4.1882547056802034E-2</v>
      </c>
      <c r="I62" s="40">
        <f>'Filtering Calculations'!$B$42*'AC Signal Addition'!$C$2*SIN('AC Signal Addition'!$C$9*2*PI()*$A62+RADIANS('AC Signal Addition'!$C$5+'Filtering Calculations'!$C$42))</f>
        <v>-3.9385400979866425E-2</v>
      </c>
      <c r="J62" s="40">
        <f>'Filtering Calculations'!$B$43*'AC Signal Addition'!$C$3*SIN('AC Signal Addition'!$C$10*2*PI()*$A62+RADIANS('AC Signal Addition'!$C$6+'Filtering Calculations'!$C$43))</f>
        <v>-0.18857644596762585</v>
      </c>
      <c r="K62" s="40">
        <f>'Filtering Calculations'!$B$44*'AC Signal Addition'!$C$4*SIN('AC Signal Addition'!$C$11*2*PI()*$A62+RADIANS('AC Signal Addition'!$C$7+'Filtering Calculations'!$C$44))</f>
        <v>0.12000050157577447</v>
      </c>
      <c r="L62" s="40">
        <f t="shared" si="0"/>
        <v>-0.14984389242851981</v>
      </c>
      <c r="N62" s="40">
        <f>'Filtering Calculations'!$F$43*'AC Signal Addition'!$C$1*SIN('AC Signal Addition'!$C$8*2*PI()*$A62+RADIANS('Filtering Calculations'!$G$43))</f>
        <v>-0.74472902983568434</v>
      </c>
      <c r="O62" s="40">
        <f>'Filtering Calculations'!$F$44*'AC Signal Addition'!$C$2*SIN('AC Signal Addition'!$C$9*2*PI()*$A62+RADIANS('AC Signal Addition'!$C$5+'Filtering Calculations'!$G$44))</f>
        <v>0.22730420448420624</v>
      </c>
      <c r="P62" s="40">
        <f>'Filtering Calculations'!$F$45*'AC Signal Addition'!$C$3*SIN('AC Signal Addition'!$C$10*2*PI()*$A62+RADIANS('AC Signal Addition'!$C$6+'Filtering Calculations'!$G$45))</f>
        <v>1.4580189474964454E-2</v>
      </c>
      <c r="Q62" s="40">
        <f>'Filtering Calculations'!$F$46*'AC Signal Addition'!$C$4*SIN('AC Signal Addition'!$C$11*2*PI()*$A62+RADIANS('AC Signal Addition'!$C$7+'Filtering Calculations'!$G$46))</f>
        <v>0.1597661144511234</v>
      </c>
      <c r="R62" s="40">
        <f t="shared" si="1"/>
        <v>-0.3430785214253903</v>
      </c>
      <c r="T62" s="40">
        <f>'Filtering Calculations'!$J$41*'AC Signal Addition'!$C$1*SIN('AC Signal Addition'!$C$8*2*PI()*$A62+RADIANS('Filtering Calculations'!$K$41))</f>
        <v>0.12604272540645339</v>
      </c>
      <c r="U62" s="40">
        <f>'Filtering Calculations'!$J$42*'AC Signal Addition'!$C$2*SIN('AC Signal Addition'!$C$9*2*PI()*$A62+RADIANS('AC Signal Addition'!$C$5+'Filtering Calculations'!$K$42))</f>
        <v>-3.919367555445908E-2</v>
      </c>
      <c r="V62" s="40">
        <f>'Filtering Calculations'!$J$43*'AC Signal Addition'!$C$3*SIN('AC Signal Addition'!$C$10*2*PI()*$A62+RADIANS('AC Signal Addition'!$C$6+'Filtering Calculations'!$K$43))</f>
        <v>-0.19009548378962191</v>
      </c>
      <c r="W62" s="40">
        <f>'Filtering Calculations'!$J$44*'AC Signal Addition'!$C$4*SIN('AC Signal Addition'!$C$11*2*PI()*$A62+RADIANS('AC Signal Addition'!$C$7+'Filtering Calculations'!$K$44))</f>
        <v>0.12269291142796085</v>
      </c>
      <c r="X62" s="40">
        <f t="shared" si="2"/>
        <v>1.9446477490333264E-2</v>
      </c>
      <c r="Z62" s="40">
        <f>'Filtering Calculations'!$N$43*'AC Signal Addition'!$C$1*SIN('AC Signal Addition'!$C$8*2*PI()*$A62+RADIANS('Filtering Calculations'!$O$43))</f>
        <v>-0.76689205017847661</v>
      </c>
      <c r="AA62" s="40">
        <f>'Filtering Calculations'!$N$44*'AC Signal Addition'!$C$2*SIN('AC Signal Addition'!$C$9*2*PI()*$A62+RADIANS('AC Signal Addition'!$C$5+'Filtering Calculations'!$O$44))</f>
        <v>0.21466700406675346</v>
      </c>
      <c r="AB62" s="40">
        <f>'Filtering Calculations'!$N$45*'AC Signal Addition'!$C$3*SIN('AC Signal Addition'!$C$10*2*PI()*$A62+RADIANS('AC Signal Addition'!$C$6+'Filtering Calculations'!$O$45))</f>
        <v>1.8658452964684238E-2</v>
      </c>
      <c r="AC62" s="40">
        <f>'Filtering Calculations'!$N$46*'AC Signal Addition'!$C$4*SIN('AC Signal Addition'!$C$11*2*PI()*$A62+RADIANS('AC Signal Addition'!$C$7+'Filtering Calculations'!$O$46))</f>
        <v>0.14337090395399549</v>
      </c>
      <c r="AD62" s="40">
        <f t="shared" si="3"/>
        <v>-0.39019568919304343</v>
      </c>
      <c r="AF62" s="40">
        <f>'Filtering Calculations'!$S$3004*'AC Signal Addition'!$C$1*SIN('AC Signal Addition'!$C$8*2*PI()*$A62+RADIANS('Filtering Calculations'!$T$3004))</f>
        <v>2.6108967981388825E-2</v>
      </c>
      <c r="AG62" s="40">
        <f>'Filtering Calculations'!$S$3005*'AC Signal Addition'!$C$2*SIN('AC Signal Addition'!$C$9*2*PI()*$A62+RADIANS('AC Signal Addition'!$C$5+'Filtering Calculations'!$T$3004))</f>
        <v>-2.3416025915430631E-2</v>
      </c>
      <c r="AH62" s="40">
        <f>'Filtering Calculations'!$S$3006*'AC Signal Addition'!$C$3*SIN('AC Signal Addition'!$C$10*2*PI()*$A62+RADIANS('AC Signal Addition'!$C$6+'Filtering Calculations'!$T$3004))</f>
        <v>-5.7676027652529037E-3</v>
      </c>
      <c r="AI62" s="40">
        <f>'Filtering Calculations'!$S$3007*'AC Signal Addition'!$C$4*SIN('AC Signal Addition'!$C$11*2*PI()*$A62+RADIANS('AC Signal Addition'!$C$7+'Filtering Calculations'!$T$3004))</f>
        <v>-6.0588494126766722E-3</v>
      </c>
      <c r="AJ62" s="40">
        <f t="shared" si="4"/>
        <v>-9.133510111971381E-3</v>
      </c>
      <c r="AL62" s="49">
        <f>'Filtering Calculations'!$W$43*'AC Signal Addition'!$C$1*SIN('AC Signal Addition'!$C$8*2*PI()*$A62)</f>
        <v>-0.47896373781810048</v>
      </c>
      <c r="AM62" s="49">
        <f>'Filtering Calculations'!$W$44*'AC Signal Addition'!$C$2*SIN('AC Signal Addition'!$C$9*2*PI()*$A62)</f>
        <v>4.5681838274786161E-2</v>
      </c>
      <c r="AN62" s="49">
        <f>'Filtering Calculations'!$W$45*'AC Signal Addition'!$C$3*SIN('AC Signal Addition'!$C$10*2*PI()*$A62)</f>
        <v>-4.5987770180690351E-3</v>
      </c>
      <c r="AO62" s="49">
        <f>'Filtering Calculations'!$W$46*'AC Signal Addition'!$C$4*SIN('AC Signal Addition'!$C$11*2*PI()*$A62)</f>
        <v>2.5343970562514747E-3</v>
      </c>
      <c r="AP62" s="49">
        <f t="shared" si="5"/>
        <v>-0.43534627950513188</v>
      </c>
      <c r="AR62" s="49">
        <f>'Filtering Calculations'!$Z$43*'AC Signal Addition'!$C$1*SIN('AC Signal Addition'!$C$8*2*PI()*$A62)</f>
        <v>-2.5716991781637747E-3</v>
      </c>
      <c r="AS62" s="49">
        <f>'Filtering Calculations'!$Z$44*'AC Signal Addition'!$C$2*SIN('AC Signal Addition'!$C$9*2*PI()*$A62)</f>
        <v>0.14994909159311684</v>
      </c>
      <c r="AT62" s="49">
        <f>'Filtering Calculations'!$Z$45*'AC Signal Addition'!$C$3*SIN('AC Signal Addition'!$C$10*2*PI()*$A62)</f>
        <v>-0.25141306278402781</v>
      </c>
      <c r="AU62" s="49">
        <f>'Filtering Calculations'!$Z$46*'AC Signal Addition'!$C$4*SIN('AC Signal Addition'!$C$11*2*PI()*$A62)</f>
        <v>0.4697724495309919</v>
      </c>
      <c r="AV62" s="49">
        <f t="shared" si="6"/>
        <v>0.36573677916191716</v>
      </c>
    </row>
    <row r="63" spans="1:48">
      <c r="A63" s="3">
        <f>A62+('AC Signal Addition'!$C$12/20)</f>
        <v>7.8125000000000104E-3</v>
      </c>
      <c r="B63" s="4">
        <f>'AC Signal Addition'!$C$1*SIN('AC Signal Addition'!$C$8*2*PI()*A63)</f>
        <v>3.7407555351920417E-14</v>
      </c>
      <c r="C63" s="4">
        <f>'AC Signal Addition'!$C$2*SIN('AC Signal Addition'!$C$9*2*PI()*A63+RADIANS('AC Signal Addition'!$C$5))</f>
        <v>-0.23334523779158819</v>
      </c>
      <c r="D63" s="4">
        <f>'AC Signal Addition'!$C$3*SIN('AC Signal Addition'!$C$10*2*PI()*A63+RADIANS('AC Signal Addition'!$C$6))</f>
        <v>0.21920310216787747</v>
      </c>
      <c r="E63" s="4">
        <f>'AC Signal Addition'!$C$4*SIN('AC Signal Addition'!$C$11*2*PI()*A63+RADIANS('AC Signal Addition'!$C$7))</f>
        <v>-0.1072996771087104</v>
      </c>
      <c r="F63" s="4">
        <f>B63+C63+Table4[[#This Row],[Column6]]+Table4[[#This Row],[Column5]]</f>
        <v>-0.12144181273238371</v>
      </c>
      <c r="H63" s="40">
        <f>'Filtering Calculations'!$B$41*'AC Signal Addition'!$C$1*SIN('AC Signal Addition'!$C$8*2*PI()*$A63+RADIANS('Filtering Calculations'!C101))</f>
        <v>3.2709834751256769E-15</v>
      </c>
      <c r="I63" s="40">
        <f>'Filtering Calculations'!$B$42*'AC Signal Addition'!$C$2*SIN('AC Signal Addition'!$C$9*2*PI()*$A63+RADIANS('AC Signal Addition'!$C$5+'Filtering Calculations'!$C$42))</f>
        <v>-0.12857767204966852</v>
      </c>
      <c r="J63" s="40">
        <f>'Filtering Calculations'!$B$43*'AC Signal Addition'!$C$3*SIN('AC Signal Addition'!$C$10*2*PI()*$A63+RADIANS('AC Signal Addition'!$C$6+'Filtering Calculations'!$C$43))</f>
        <v>0.19605926271595905</v>
      </c>
      <c r="K63" s="40">
        <f>'Filtering Calculations'!$B$44*'AC Signal Addition'!$C$4*SIN('AC Signal Addition'!$C$11*2*PI()*$A63+RADIANS('AC Signal Addition'!$C$7+'Filtering Calculations'!$C$44))</f>
        <v>0.20895669325437483</v>
      </c>
      <c r="L63" s="40">
        <f t="shared" si="0"/>
        <v>0.2764382839206686</v>
      </c>
      <c r="N63" s="40">
        <f>'Filtering Calculations'!$F$43*'AC Signal Addition'!$C$1*SIN('AC Signal Addition'!$C$8*2*PI()*$A63+RADIANS('Filtering Calculations'!$G$43))</f>
        <v>-0.29891242469146506</v>
      </c>
      <c r="O63" s="40">
        <f>'Filtering Calculations'!$F$44*'AC Signal Addition'!$C$2*SIN('AC Signal Addition'!$C$9*2*PI()*$A63+RADIANS('AC Signal Addition'!$C$5+'Filtering Calculations'!$G$44))</f>
        <v>5.001298277163402E-3</v>
      </c>
      <c r="P63" s="40">
        <f>'Filtering Calculations'!$F$45*'AC Signal Addition'!$C$3*SIN('AC Signal Addition'!$C$10*2*PI()*$A63+RADIANS('AC Signal Addition'!$C$6+'Filtering Calculations'!$G$45))</f>
        <v>-4.2550259840759108E-2</v>
      </c>
      <c r="Q63" s="40">
        <f>'Filtering Calculations'!$F$46*'AC Signal Addition'!$C$4*SIN('AC Signal Addition'!$C$11*2*PI()*$A63+RADIANS('AC Signal Addition'!$C$7+'Filtering Calculations'!$G$46))</f>
        <v>-0.19834037801347812</v>
      </c>
      <c r="R63" s="40">
        <f t="shared" si="1"/>
        <v>-0.53480176426853887</v>
      </c>
      <c r="T63" s="40">
        <f>'Filtering Calculations'!$J$41*'AC Signal Addition'!$C$1*SIN('AC Signal Addition'!$C$8*2*PI()*$A63+RADIANS('Filtering Calculations'!$K$41))</f>
        <v>0.13646361624863276</v>
      </c>
      <c r="U63" s="40">
        <f>'Filtering Calculations'!$J$42*'AC Signal Addition'!$C$2*SIN('AC Signal Addition'!$C$9*2*PI()*$A63+RADIANS('AC Signal Addition'!$C$5+'Filtering Calculations'!$K$42))</f>
        <v>-0.12993057380267914</v>
      </c>
      <c r="V63" s="40">
        <f>'Filtering Calculations'!$J$43*'AC Signal Addition'!$C$3*SIN('AC Signal Addition'!$C$10*2*PI()*$A63+RADIANS('AC Signal Addition'!$C$6+'Filtering Calculations'!$K$43))</f>
        <v>0.19742357525495555</v>
      </c>
      <c r="W63" s="40">
        <f>'Filtering Calculations'!$J$44*'AC Signal Addition'!$C$4*SIN('AC Signal Addition'!$C$11*2*PI()*$A63+RADIANS('AC Signal Addition'!$C$7+'Filtering Calculations'!$K$44))</f>
        <v>0.20806245060587092</v>
      </c>
      <c r="X63" s="40">
        <f t="shared" si="2"/>
        <v>0.41201906830678009</v>
      </c>
      <c r="Z63" s="40">
        <f>'Filtering Calculations'!$N$43*'AC Signal Addition'!$C$1*SIN('AC Signal Addition'!$C$8*2*PI()*$A63+RADIANS('Filtering Calculations'!$O$43))</f>
        <v>-0.32611109970986374</v>
      </c>
      <c r="AA63" s="40">
        <f>'Filtering Calculations'!$N$44*'AC Signal Addition'!$C$2*SIN('AC Signal Addition'!$C$9*2*PI()*$A63+RADIANS('AC Signal Addition'!$C$5+'Filtering Calculations'!$O$44))</f>
        <v>1.4997747219883627E-2</v>
      </c>
      <c r="AB63" s="40">
        <f>'Filtering Calculations'!$N$45*'AC Signal Addition'!$C$3*SIN('AC Signal Addition'!$C$10*2*PI()*$A63+RADIANS('AC Signal Addition'!$C$6+'Filtering Calculations'!$O$45))</f>
        <v>-4.4370324707623247E-2</v>
      </c>
      <c r="AC63" s="40">
        <f>'Filtering Calculations'!$N$46*'AC Signal Addition'!$C$4*SIN('AC Signal Addition'!$C$11*2*PI()*$A63+RADIANS('AC Signal Addition'!$C$7+'Filtering Calculations'!$O$46))</f>
        <v>-0.1834152743290372</v>
      </c>
      <c r="AD63" s="40">
        <f t="shared" si="3"/>
        <v>-0.53889895152664058</v>
      </c>
      <c r="AF63" s="40">
        <f>'Filtering Calculations'!$S$3004*'AC Signal Addition'!$C$1*SIN('AC Signal Addition'!$C$8*2*PI()*$A63+RADIANS('Filtering Calculations'!$T$3004))</f>
        <v>2.7612473068862192E-2</v>
      </c>
      <c r="AG63" s="40">
        <f>'Filtering Calculations'!$S$3005*'AC Signal Addition'!$C$2*SIN('AC Signal Addition'!$C$9*2*PI()*$A63+RADIANS('AC Signal Addition'!$C$5+'Filtering Calculations'!$T$3004))</f>
        <v>-2.6089859486961995E-2</v>
      </c>
      <c r="AH63" s="40">
        <f>'Filtering Calculations'!$S$3006*'AC Signal Addition'!$C$3*SIN('AC Signal Addition'!$C$10*2*PI()*$A63+RADIANS('AC Signal Addition'!$C$6+'Filtering Calculations'!$T$3004))</f>
        <v>7.2774906597175542E-3</v>
      </c>
      <c r="AI63" s="40">
        <f>'Filtering Calculations'!$S$3007*'AC Signal Addition'!$C$4*SIN('AC Signal Addition'!$C$11*2*PI()*$A63+RADIANS('AC Signal Addition'!$C$7+'Filtering Calculations'!$T$3004))</f>
        <v>1.1870798234274553E-2</v>
      </c>
      <c r="AJ63" s="40">
        <f t="shared" si="4"/>
        <v>2.0670902475892303E-2</v>
      </c>
      <c r="AL63" s="49">
        <f>'Filtering Calculations'!$W$43*'AC Signal Addition'!$C$1*SIN('AC Signal Addition'!$C$8*2*PI()*$A63)</f>
        <v>3.7406571034532942E-14</v>
      </c>
      <c r="AM63" s="49">
        <f>'Filtering Calculations'!$W$44*'AC Signal Addition'!$C$2*SIN('AC Signal Addition'!$C$9*2*PI()*$A63)</f>
        <v>-4.2963856528811052E-2</v>
      </c>
      <c r="AN63" s="49">
        <f>'Filtering Calculations'!$W$45*'AC Signal Addition'!$C$3*SIN('AC Signal Addition'!$C$10*2*PI()*$A63)</f>
        <v>3.9109383752901315E-3</v>
      </c>
      <c r="AO63" s="49">
        <f>'Filtering Calculations'!$W$46*'AC Signal Addition'!$C$4*SIN('AC Signal Addition'!$C$11*2*PI()*$A63)</f>
        <v>-5.7644846173432799E-4</v>
      </c>
      <c r="AP63" s="49">
        <f t="shared" si="5"/>
        <v>-3.9629366615217834E-2</v>
      </c>
      <c r="AR63" s="49">
        <f>'Filtering Calculations'!$Z$43*'AC Signal Addition'!$C$1*SIN('AC Signal Addition'!$C$8*2*PI()*$A63)</f>
        <v>2.0084703786900713E-16</v>
      </c>
      <c r="AS63" s="49">
        <f>'Filtering Calculations'!$Z$44*'AC Signal Addition'!$C$2*SIN('AC Signal Addition'!$C$9*2*PI()*$A63)</f>
        <v>-0.14102740829035465</v>
      </c>
      <c r="AT63" s="49">
        <f>'Filtering Calculations'!$Z$45*'AC Signal Addition'!$C$3*SIN('AC Signal Addition'!$C$10*2*PI()*$A63)</f>
        <v>0.21380923480915795</v>
      </c>
      <c r="AU63" s="49">
        <f>'Filtering Calculations'!$Z$46*'AC Signal Addition'!$C$4*SIN('AC Signal Addition'!$C$11*2*PI()*$A63)</f>
        <v>-0.1068497160811244</v>
      </c>
      <c r="AV63" s="49">
        <f t="shared" si="6"/>
        <v>-3.4067889562320902E-2</v>
      </c>
    </row>
    <row r="64" spans="1:48">
      <c r="A64" s="3">
        <f>A63+('AC Signal Addition'!$C$12/20)</f>
        <v>7.9427083333333433E-3</v>
      </c>
      <c r="B64" s="4">
        <f>'AC Signal Addition'!$C$1*SIN('AC Signal Addition'!$C$8*2*PI()*A64)</f>
        <v>0.47897634128120142</v>
      </c>
      <c r="C64" s="4">
        <f>'AC Signal Addition'!$C$2*SIN('AC Signal Addition'!$C$9*2*PI()*A64+RADIANS('AC Signal Addition'!$C$5))</f>
        <v>-0.21758411898299429</v>
      </c>
      <c r="D64" s="4">
        <f>'AC Signal Addition'!$C$3*SIN('AC Signal Addition'!$C$10*2*PI()*A64+RADIANS('AC Signal Addition'!$C$6))</f>
        <v>-0.17222677223613206</v>
      </c>
      <c r="E64" s="4">
        <f>'AC Signal Addition'!$C$4*SIN('AC Signal Addition'!$C$11*2*PI()*A64+RADIANS('AC Signal Addition'!$C$7))</f>
        <v>-0.32763461747096589</v>
      </c>
      <c r="F64" s="4">
        <f>B64+C64+Table4[[#This Row],[Column6]]+Table4[[#This Row],[Column5]]</f>
        <v>-0.23846916740889082</v>
      </c>
      <c r="H64" s="40">
        <f>'Filtering Calculations'!$B$41*'AC Signal Addition'!$C$1*SIN('AC Signal Addition'!$C$8*2*PI()*$A64+RADIANS('Filtering Calculations'!C102))</f>
        <v>4.1882547056808259E-2</v>
      </c>
      <c r="I64" s="40">
        <f>'Filtering Calculations'!$B$42*'AC Signal Addition'!$C$2*SIN('AC Signal Addition'!$C$9*2*PI()*$A64+RADIANS('AC Signal Addition'!$C$5+'Filtering Calculations'!$C$42))</f>
        <v>5.6204165182216444E-2</v>
      </c>
      <c r="J64" s="40">
        <f>'Filtering Calculations'!$B$43*'AC Signal Addition'!$C$3*SIN('AC Signal Addition'!$C$10*2*PI()*$A64+RADIANS('AC Signal Addition'!$C$6+'Filtering Calculations'!$C$43))</f>
        <v>-0.19600763194941737</v>
      </c>
      <c r="K64" s="40">
        <f>'Filtering Calculations'!$B$44*'AC Signal Addition'!$C$4*SIN('AC Signal Addition'!$C$11*2*PI()*$A64+RADIANS('AC Signal Addition'!$C$7+'Filtering Calculations'!$C$44))</f>
        <v>-0.40065397863617103</v>
      </c>
      <c r="L64" s="40">
        <f t="shared" si="0"/>
        <v>-0.49857489834656366</v>
      </c>
      <c r="N64" s="40">
        <f>'Filtering Calculations'!$F$43*'AC Signal Addition'!$C$1*SIN('AC Signal Addition'!$C$8*2*PI()*$A64+RADIANS('Filtering Calculations'!$G$43))</f>
        <v>0.1761638112268796</v>
      </c>
      <c r="O64" s="40">
        <f>'Filtering Calculations'!$F$44*'AC Signal Addition'!$C$2*SIN('AC Signal Addition'!$C$9*2*PI()*$A64+RADIANS('AC Signal Addition'!$C$5+'Filtering Calculations'!$G$44))</f>
        <v>-0.22795840559928585</v>
      </c>
      <c r="P64" s="40">
        <f>'Filtering Calculations'!$F$45*'AC Signal Addition'!$C$3*SIN('AC Signal Addition'!$C$10*2*PI()*$A64+RADIANS('AC Signal Addition'!$C$6+'Filtering Calculations'!$G$45))</f>
        <v>6.888514758332985E-2</v>
      </c>
      <c r="Q64" s="40">
        <f>'Filtering Calculations'!$F$46*'AC Signal Addition'!$C$4*SIN('AC Signal Addition'!$C$11*2*PI()*$A64+RADIANS('AC Signal Addition'!$C$7+'Filtering Calculations'!$G$46))</f>
        <v>0.10662839947426686</v>
      </c>
      <c r="R64" s="40">
        <f t="shared" si="1"/>
        <v>0.12371895268519047</v>
      </c>
      <c r="T64" s="40">
        <f>'Filtering Calculations'!$J$41*'AC Signal Addition'!$C$1*SIN('AC Signal Addition'!$C$8*2*PI()*$A64+RADIANS('Filtering Calculations'!$K$41))</f>
        <v>0.13352649753447357</v>
      </c>
      <c r="U64" s="40">
        <f>'Filtering Calculations'!$J$42*'AC Signal Addition'!$C$2*SIN('AC Signal Addition'!$C$9*2*PI()*$A64+RADIANS('AC Signal Addition'!$C$5+'Filtering Calculations'!$K$42))</f>
        <v>5.618940777318477E-2</v>
      </c>
      <c r="V64" s="40">
        <f>'Filtering Calculations'!$J$43*'AC Signal Addition'!$C$3*SIN('AC Signal Addition'!$C$10*2*PI()*$A64+RADIANS('AC Signal Addition'!$C$6+'Filtering Calculations'!$K$43))</f>
        <v>-0.19716478943965596</v>
      </c>
      <c r="W64" s="40">
        <f>'Filtering Calculations'!$J$44*'AC Signal Addition'!$C$4*SIN('AC Signal Addition'!$C$11*2*PI()*$A64+RADIANS('AC Signal Addition'!$C$7+'Filtering Calculations'!$K$44))</f>
        <v>-0.40214531517153951</v>
      </c>
      <c r="X64" s="40">
        <f t="shared" si="2"/>
        <v>-0.40959419930353713</v>
      </c>
      <c r="Z64" s="40">
        <f>'Filtering Calculations'!$N$43*'AC Signal Addition'!$C$1*SIN('AC Signal Addition'!$C$8*2*PI()*$A64+RADIANS('Filtering Calculations'!$O$43))</f>
        <v>0.14659187734798748</v>
      </c>
      <c r="AA64" s="40">
        <f>'Filtering Calculations'!$N$44*'AC Signal Addition'!$C$2*SIN('AC Signal Addition'!$C$9*2*PI()*$A64+RADIANS('AC Signal Addition'!$C$5+'Filtering Calculations'!$O$44))</f>
        <v>-0.21662880326591946</v>
      </c>
      <c r="AB64" s="40">
        <f>'Filtering Calculations'!$N$45*'AC Signal Addition'!$C$3*SIN('AC Signal Addition'!$C$10*2*PI()*$A64+RADIANS('AC Signal Addition'!$C$6+'Filtering Calculations'!$O$45))</f>
        <v>6.8377069755209213E-2</v>
      </c>
      <c r="AC64" s="40">
        <f>'Filtering Calculations'!$N$46*'AC Signal Addition'!$C$4*SIN('AC Signal Addition'!$C$11*2*PI()*$A64+RADIANS('AC Signal Addition'!$C$7+'Filtering Calculations'!$O$46))</f>
        <v>0.10297743590878154</v>
      </c>
      <c r="AD64" s="40">
        <f t="shared" si="3"/>
        <v>0.10131757974605878</v>
      </c>
      <c r="AF64" s="40">
        <f>'Filtering Calculations'!$S$3004*'AC Signal Addition'!$C$1*SIN('AC Signal Addition'!$C$8*2*PI()*$A64+RADIANS('Filtering Calculations'!$T$3004))</f>
        <v>2.641307690494285E-2</v>
      </c>
      <c r="AG64" s="40">
        <f>'Filtering Calculations'!$S$3005*'AC Signal Addition'!$C$2*SIN('AC Signal Addition'!$C$9*2*PI()*$A64+RADIANS('AC Signal Addition'!$C$5+'Filtering Calculations'!$T$3004))</f>
        <v>2.6828742818674561E-2</v>
      </c>
      <c r="AH64" s="40">
        <f>'Filtering Calculations'!$S$3006*'AC Signal Addition'!$C$3*SIN('AC Signal Addition'!$C$10*2*PI()*$A64+RADIANS('AC Signal Addition'!$C$6+'Filtering Calculations'!$T$3004))</f>
        <v>-8.5077086693927974E-3</v>
      </c>
      <c r="AI64" s="40">
        <f>'Filtering Calculations'!$S$3007*'AC Signal Addition'!$C$4*SIN('AC Signal Addition'!$C$11*2*PI()*$A64+RADIANS('AC Signal Addition'!$C$7+'Filtering Calculations'!$T$3004))</f>
        <v>-9.8850322981419748E-3</v>
      </c>
      <c r="AJ64" s="40">
        <f t="shared" si="4"/>
        <v>3.4849078756082646E-2</v>
      </c>
      <c r="AL64" s="49">
        <f>'Filtering Calculations'!$W$43*'AC Signal Addition'!$C$1*SIN('AC Signal Addition'!$C$8*2*PI()*$A64)</f>
        <v>0.47896373781817164</v>
      </c>
      <c r="AM64" s="49">
        <f>'Filtering Calculations'!$W$44*'AC Signal Addition'!$C$2*SIN('AC Signal Addition'!$C$9*2*PI()*$A64)</f>
        <v>-4.0061896953228128E-2</v>
      </c>
      <c r="AN64" s="49">
        <f>'Filtering Calculations'!$W$45*'AC Signal Addition'!$C$3*SIN('AC Signal Addition'!$C$10*2*PI()*$A64)</f>
        <v>-3.0728045640284192E-3</v>
      </c>
      <c r="AO64" s="49">
        <f>'Filtering Calculations'!$W$46*'AC Signal Addition'!$C$4*SIN('AC Signal Addition'!$C$11*2*PI()*$A64)</f>
        <v>-1.7601588032805141E-3</v>
      </c>
      <c r="AP64" s="49">
        <f t="shared" si="5"/>
        <v>0.43406887749763456</v>
      </c>
      <c r="AR64" s="49">
        <f>'Filtering Calculations'!$Z$43*'AC Signal Addition'!$C$1*SIN('AC Signal Addition'!$C$8*2*PI()*$A64)</f>
        <v>2.5716991781641568E-3</v>
      </c>
      <c r="AS64" s="49">
        <f>'Filtering Calculations'!$Z$44*'AC Signal Addition'!$C$2*SIN('AC Signal Addition'!$C$9*2*PI()*$A64)</f>
        <v>-0.13150182397430529</v>
      </c>
      <c r="AT64" s="49">
        <f>'Filtering Calculations'!$Z$45*'AC Signal Addition'!$C$3*SIN('AC Signal Addition'!$C$10*2*PI()*$A64)</f>
        <v>-0.16798883784617694</v>
      </c>
      <c r="AU64" s="49">
        <f>'Filtering Calculations'!$Z$46*'AC Signal Addition'!$C$4*SIN('AC Signal Addition'!$C$11*2*PI()*$A64)</f>
        <v>-0.32626068221670951</v>
      </c>
      <c r="AV64" s="49">
        <f t="shared" si="6"/>
        <v>-0.62317964485902766</v>
      </c>
    </row>
    <row r="65" spans="1:48">
      <c r="A65" s="3">
        <f>A64+('AC Signal Addition'!$C$12/20)</f>
        <v>8.0729166666666761E-3</v>
      </c>
      <c r="B65" s="4">
        <f>'AC Signal Addition'!$C$1*SIN('AC Signal Addition'!$C$8*2*PI()*A65)</f>
        <v>0.91106714105335918</v>
      </c>
      <c r="C65" s="4">
        <f>'AC Signal Addition'!$C$2*SIN('AC Signal Addition'!$C$9*2*PI()*A65+RADIANS('AC Signal Addition'!$C$5))</f>
        <v>0.26180660229613001</v>
      </c>
      <c r="D65" s="4">
        <f>'AC Signal Addition'!$C$3*SIN('AC Signal Addition'!$C$10*2*PI()*A65+RADIANS('AC Signal Addition'!$C$6))</f>
        <v>0.11863186403323848</v>
      </c>
      <c r="E65" s="4">
        <f>'AC Signal Addition'!$C$4*SIN('AC Signal Addition'!$C$11*2*PI()*A65+RADIANS('AC Signal Addition'!$C$7))</f>
        <v>0.54735159966972347</v>
      </c>
      <c r="F65" s="4">
        <f>B65+C65+Table4[[#This Row],[Column6]]+Table4[[#This Row],[Column5]]</f>
        <v>1.8388572070524511</v>
      </c>
      <c r="H65" s="40">
        <f>'Filtering Calculations'!$B$41*'AC Signal Addition'!$C$1*SIN('AC Signal Addition'!$C$8*2*PI()*$A65+RADIANS('Filtering Calculations'!C103))</f>
        <v>7.9665338594828577E-2</v>
      </c>
      <c r="I65" s="40">
        <f>'Filtering Calculations'!$B$42*'AC Signal Addition'!$C$2*SIN('AC Signal Addition'!$C$9*2*PI()*$A65+RADIANS('AC Signal Addition'!$C$5+'Filtering Calculations'!$C$42))</f>
        <v>0.12122581549229926</v>
      </c>
      <c r="J65" s="40">
        <f>'Filtering Calculations'!$B$43*'AC Signal Addition'!$C$3*SIN('AC Signal Addition'!$C$10*2*PI()*$A65+RADIANS('AC Signal Addition'!$C$6+'Filtering Calculations'!$C$43))</f>
        <v>0.18842353780940574</v>
      </c>
      <c r="K65" s="40">
        <f>'Filtering Calculations'!$B$44*'AC Signal Addition'!$C$4*SIN('AC Signal Addition'!$C$11*2*PI()*$A65+RADIANS('AC Signal Addition'!$C$7+'Filtering Calculations'!$C$44))</f>
        <v>0.32916884104204341</v>
      </c>
      <c r="L65" s="40">
        <f t="shared" si="0"/>
        <v>0.71848353293857703</v>
      </c>
      <c r="N65" s="40">
        <f>'Filtering Calculations'!$F$43*'AC Signal Addition'!$C$1*SIN('AC Signal Addition'!$C$8*2*PI()*$A65+RADIANS('Filtering Calculations'!$G$43))</f>
        <v>0.63399590589689159</v>
      </c>
      <c r="O65" s="40">
        <f>'Filtering Calculations'!$F$44*'AC Signal Addition'!$C$2*SIN('AC Signal Addition'!$C$9*2*PI()*$A65+RADIANS('AC Signal Addition'!$C$5+'Filtering Calculations'!$G$44))</f>
        <v>2.481708784385004E-2</v>
      </c>
      <c r="P65" s="40">
        <f>'Filtering Calculations'!$F$45*'AC Signal Addition'!$C$3*SIN('AC Signal Addition'!$C$10*2*PI()*$A65+RADIANS('AC Signal Addition'!$C$6+'Filtering Calculations'!$G$45))</f>
        <v>-9.2572817735508961E-2</v>
      </c>
      <c r="Q65" s="40">
        <f>'Filtering Calculations'!$F$46*'AC Signal Addition'!$C$4*SIN('AC Signal Addition'!$C$11*2*PI()*$A65+RADIANS('AC Signal Addition'!$C$7+'Filtering Calculations'!$G$46))</f>
        <v>5.5125864997578773E-2</v>
      </c>
      <c r="R65" s="40">
        <f t="shared" si="1"/>
        <v>0.62136604100281145</v>
      </c>
      <c r="T65" s="40">
        <f>'Filtering Calculations'!$J$41*'AC Signal Addition'!$C$1*SIN('AC Signal Addition'!$C$8*2*PI()*$A65+RADIANS('Filtering Calculations'!$K$41))</f>
        <v>0.11751887490782703</v>
      </c>
      <c r="U65" s="40">
        <f>'Filtering Calculations'!$J$42*'AC Signal Addition'!$C$2*SIN('AC Signal Addition'!$C$9*2*PI()*$A65+RADIANS('AC Signal Addition'!$C$5+'Filtering Calculations'!$K$42))</f>
        <v>0.12258064760676989</v>
      </c>
      <c r="V65" s="40">
        <f>'Filtering Calculations'!$J$43*'AC Signal Addition'!$C$3*SIN('AC Signal Addition'!$C$10*2*PI()*$A65+RADIANS('AC Signal Addition'!$C$6+'Filtering Calculations'!$K$43))</f>
        <v>0.18932907133747792</v>
      </c>
      <c r="W65" s="40">
        <f>'Filtering Calculations'!$J$44*'AC Signal Addition'!$C$4*SIN('AC Signal Addition'!$C$11*2*PI()*$A65+RADIANS('AC Signal Addition'!$C$7+'Filtering Calculations'!$K$44))</f>
        <v>0.33206612450058182</v>
      </c>
      <c r="X65" s="40">
        <f t="shared" si="2"/>
        <v>0.7614947183526567</v>
      </c>
      <c r="Z65" s="40">
        <f>'Filtering Calculations'!$N$43*'AC Signal Addition'!$C$1*SIN('AC Signal Addition'!$C$8*2*PI()*$A65+RADIANS('Filtering Calculations'!$O$43))</f>
        <v>0.60494542008535068</v>
      </c>
      <c r="AA65" s="40">
        <f>'Filtering Calculations'!$N$44*'AC Signal Addition'!$C$2*SIN('AC Signal Addition'!$C$9*2*PI()*$A65+RADIANS('AC Signal Addition'!$C$5+'Filtering Calculations'!$O$44))</f>
        <v>1.333865601005931E-2</v>
      </c>
      <c r="AB65" s="40">
        <f>'Filtering Calculations'!$N$45*'AC Signal Addition'!$C$3*SIN('AC Signal Addition'!$C$10*2*PI()*$A65+RADIANS('AC Signal Addition'!$C$6+'Filtering Calculations'!$O$45))</f>
        <v>-8.9756122358404911E-2</v>
      </c>
      <c r="AC65" s="40">
        <f>'Filtering Calculations'!$N$46*'AC Signal Addition'!$C$4*SIN('AC Signal Addition'!$C$11*2*PI()*$A65+RADIANS('AC Signal Addition'!$C$7+'Filtering Calculations'!$O$46))</f>
        <v>4.5104435865581619E-2</v>
      </c>
      <c r="AD65" s="40">
        <f t="shared" si="3"/>
        <v>0.57363238960258678</v>
      </c>
      <c r="AF65" s="40">
        <f>'Filtering Calculations'!$S$3004*'AC Signal Addition'!$C$1*SIN('AC Signal Addition'!$C$8*2*PI()*$A65+RADIANS('Filtering Calculations'!$T$3004))</f>
        <v>2.2628184742839688E-2</v>
      </c>
      <c r="AG65" s="40">
        <f>'Filtering Calculations'!$S$3005*'AC Signal Addition'!$C$2*SIN('AC Signal Addition'!$C$9*2*PI()*$A65+RADIANS('AC Signal Addition'!$C$5+'Filtering Calculations'!$T$3004))</f>
        <v>2.2580492019658078E-2</v>
      </c>
      <c r="AH65" s="40">
        <f>'Filtering Calculations'!$S$3006*'AC Signal Addition'!$C$3*SIN('AC Signal Addition'!$C$10*2*PI()*$A65+RADIANS('AC Signal Addition'!$C$6+'Filtering Calculations'!$T$3004))</f>
        <v>9.4109802060812538E-3</v>
      </c>
      <c r="AI65" s="40">
        <f>'Filtering Calculations'!$S$3007*'AC Signal Addition'!$C$4*SIN('AC Signal Addition'!$C$11*2*PI()*$A65+RADIANS('AC Signal Addition'!$C$7+'Filtering Calculations'!$T$3004))</f>
        <v>1.4059656832640587E-3</v>
      </c>
      <c r="AJ65" s="40">
        <f t="shared" si="4"/>
        <v>5.6025622651843077E-2</v>
      </c>
      <c r="AL65" s="49">
        <f>'Filtering Calculations'!$W$43*'AC Signal Addition'!$C$1*SIN('AC Signal Addition'!$C$8*2*PI()*$A65)</f>
        <v>0.9110431678420744</v>
      </c>
      <c r="AM65" s="49">
        <f>'Filtering Calculations'!$W$44*'AC Signal Addition'!$C$2*SIN('AC Signal Addition'!$C$9*2*PI()*$A65)</f>
        <v>4.8204203376084102E-2</v>
      </c>
      <c r="AN65" s="49">
        <f>'Filtering Calculations'!$W$45*'AC Signal Addition'!$C$3*SIN('AC Signal Addition'!$C$10*2*PI()*$A65)</f>
        <v>2.1165845966197444E-3</v>
      </c>
      <c r="AO65" s="49">
        <f>'Filtering Calculations'!$W$46*'AC Signal Addition'!$C$4*SIN('AC Signal Addition'!$C$11*2*PI()*$A65)</f>
        <v>2.9405492743260308E-3</v>
      </c>
      <c r="AP65" s="49">
        <f t="shared" si="5"/>
        <v>0.96430450508910437</v>
      </c>
      <c r="AR65" s="49">
        <f>'Filtering Calculations'!$Z$43*'AC Signal Addition'!$C$1*SIN('AC Signal Addition'!$C$8*2*PI()*$A65)</f>
        <v>4.8916625226876273E-3</v>
      </c>
      <c r="AS65" s="49">
        <f>'Filtering Calculations'!$Z$44*'AC Signal Addition'!$C$2*SIN('AC Signal Addition'!$C$9*2*PI()*$A65)</f>
        <v>0.15822866986513584</v>
      </c>
      <c r="AT65" s="49">
        <f>'Filtering Calculations'!$Z$45*'AC Signal Addition'!$C$3*SIN('AC Signal Addition'!$C$10*2*PI()*$A65)</f>
        <v>0.11571272405399276</v>
      </c>
      <c r="AU65" s="49">
        <f>'Filtering Calculations'!$Z$46*'AC Signal Addition'!$C$4*SIN('AC Signal Addition'!$C$11*2*PI()*$A65)</f>
        <v>0.54505628159538566</v>
      </c>
      <c r="AV65" s="49">
        <f t="shared" si="6"/>
        <v>0.82388933803720188</v>
      </c>
    </row>
    <row r="66" spans="1:48">
      <c r="A66" s="3">
        <f>A65+('AC Signal Addition'!$C$12/20)</f>
        <v>8.203125000000009E-3</v>
      </c>
      <c r="B66" s="4">
        <f>'AC Signal Addition'!$C$1*SIN('AC Signal Addition'!$C$8*2*PI()*A66)</f>
        <v>1.2539763412811888</v>
      </c>
      <c r="C66" s="4">
        <f>'AC Signal Addition'!$C$2*SIN('AC Signal Addition'!$C$9*2*PI()*A66+RADIANS('AC Signal Addition'!$C$5))</f>
        <v>0.18333817689643908</v>
      </c>
      <c r="D66" s="4">
        <f>'AC Signal Addition'!$C$3*SIN('AC Signal Addition'!$C$10*2*PI()*A66+RADIANS('AC Signal Addition'!$C$6))</f>
        <v>-6.0477999825054606E-2</v>
      </c>
      <c r="E66" s="4">
        <f>'AC Signal Addition'!$C$4*SIN('AC Signal Addition'!$C$11*2*PI()*A66+RADIANS('AC Signal Addition'!$C$7))</f>
        <v>-0.40752311894512711</v>
      </c>
      <c r="F66" s="4">
        <f>B66+C66+Table4[[#This Row],[Column6]]+Table4[[#This Row],[Column5]]</f>
        <v>0.9693133994074461</v>
      </c>
      <c r="H66" s="40">
        <f>'Filtering Calculations'!$B$41*'AC Signal Addition'!$C$1*SIN('AC Signal Addition'!$C$8*2*PI()*$A66+RADIANS('Filtering Calculations'!C104))</f>
        <v>0.10964993173013514</v>
      </c>
      <c r="I66" s="40">
        <f>'Filtering Calculations'!$B$42*'AC Signal Addition'!$C$2*SIN('AC Signal Addition'!$C$9*2*PI()*$A66+RADIANS('AC Signal Addition'!$C$5+'Filtering Calculations'!$C$42))</f>
        <v>-7.2061260535560306E-2</v>
      </c>
      <c r="J66" s="40">
        <f>'Filtering Calculations'!$B$43*'AC Signal Addition'!$C$3*SIN('AC Signal Addition'!$C$10*2*PI()*$A66+RADIANS('AC Signal Addition'!$C$6+'Filtering Calculations'!$C$43))</f>
        <v>-0.17359843278051315</v>
      </c>
      <c r="K66" s="40">
        <f>'Filtering Calculations'!$B$44*'AC Signal Addition'!$C$4*SIN('AC Signal Addition'!$C$11*2*PI()*$A66+RADIANS('AC Signal Addition'!$C$7+'Filtering Calculations'!$C$44))</f>
        <v>-4.1458587080631028E-2</v>
      </c>
      <c r="L66" s="40">
        <f t="shared" si="0"/>
        <v>-0.17746834866656933</v>
      </c>
      <c r="N66" s="40">
        <f>'Filtering Calculations'!$F$43*'AC Signal Addition'!$C$1*SIN('AC Signal Addition'!$C$8*2*PI()*$A66+RADIANS('Filtering Calculations'!$G$43))</f>
        <v>1.0297680639885005</v>
      </c>
      <c r="O66" s="40">
        <f>'Filtering Calculations'!$F$44*'AC Signal Addition'!$C$2*SIN('AC Signal Addition'!$C$9*2*PI()*$A66+RADIANS('AC Signal Addition'!$C$5+'Filtering Calculations'!$G$44))</f>
        <v>0.22471217519255171</v>
      </c>
      <c r="P66" s="40">
        <f>'Filtering Calculations'!$F$45*'AC Signal Addition'!$C$3*SIN('AC Signal Addition'!$C$10*2*PI()*$A66+RADIANS('AC Signal Addition'!$C$6+'Filtering Calculations'!$G$45))</f>
        <v>0.11270296641754929</v>
      </c>
      <c r="Q66" s="40">
        <f>'Filtering Calculations'!$F$46*'AC Signal Addition'!$C$4*SIN('AC Signal Addition'!$C$11*2*PI()*$A66+RADIANS('AC Signal Addition'!$C$7+'Filtering Calculations'!$G$46))</f>
        <v>-0.1806689360398912</v>
      </c>
      <c r="R66" s="40">
        <f t="shared" si="1"/>
        <v>1.1865142695587103</v>
      </c>
      <c r="T66" s="40">
        <f>'Filtering Calculations'!$J$41*'AC Signal Addition'!$C$1*SIN('AC Signal Addition'!$C$8*2*PI()*$A66+RADIANS('Filtering Calculations'!$K$41))</f>
        <v>9.0007686003054033E-2</v>
      </c>
      <c r="U66" s="40">
        <f>'Filtering Calculations'!$J$42*'AC Signal Addition'!$C$2*SIN('AC Signal Addition'!$C$9*2*PI()*$A66+RADIANS('AC Signal Addition'!$C$5+'Filtering Calculations'!$K$42))</f>
        <v>-7.2223723646264365E-2</v>
      </c>
      <c r="V66" s="40">
        <f>'Filtering Calculations'!$J$43*'AC Signal Addition'!$C$3*SIN('AC Signal Addition'!$C$10*2*PI()*$A66+RADIANS('AC Signal Addition'!$C$6+'Filtering Calculations'!$K$43))</f>
        <v>-0.17421754320076413</v>
      </c>
      <c r="W66" s="40">
        <f>'Filtering Calculations'!$J$44*'AC Signal Addition'!$C$4*SIN('AC Signal Addition'!$C$11*2*PI()*$A66+RADIANS('AC Signal Addition'!$C$7+'Filtering Calculations'!$K$44))</f>
        <v>-4.3858643847885813E-2</v>
      </c>
      <c r="X66" s="40">
        <f t="shared" si="2"/>
        <v>-0.20029222469186028</v>
      </c>
      <c r="Z66" s="40">
        <f>'Filtering Calculations'!$N$43*'AC Signal Addition'!$C$1*SIN('AC Signal Addition'!$C$8*2*PI()*$A66+RADIANS('Filtering Calculations'!$O$43))</f>
        <v>1.0040826902021809</v>
      </c>
      <c r="AA66" s="40">
        <f>'Filtering Calculations'!$N$44*'AC Signal Addition'!$C$2*SIN('AC Signal Addition'!$C$9*2*PI()*$A66+RADIANS('AC Signal Addition'!$C$5+'Filtering Calculations'!$O$44))</f>
        <v>0.21488402358035491</v>
      </c>
      <c r="AB66" s="40">
        <f>'Filtering Calculations'!$N$45*'AC Signal Addition'!$C$3*SIN('AC Signal Addition'!$C$10*2*PI()*$A66+RADIANS('AC Signal Addition'!$C$6+'Filtering Calculations'!$O$45))</f>
        <v>0.10768589751518264</v>
      </c>
      <c r="AC66" s="40">
        <f>'Filtering Calculations'!$N$46*'AC Signal Addition'!$C$4*SIN('AC Signal Addition'!$C$11*2*PI()*$A66+RADIANS('AC Signal Addition'!$C$7+'Filtering Calculations'!$O$46))</f>
        <v>-0.16355801152649083</v>
      </c>
      <c r="AD66" s="40">
        <f t="shared" si="3"/>
        <v>1.1630945997712276</v>
      </c>
      <c r="AF66" s="40">
        <f>'Filtering Calculations'!$S$3004*'AC Signal Addition'!$C$1*SIN('AC Signal Addition'!$C$8*2*PI()*$A66+RADIANS('Filtering Calculations'!$T$3004))</f>
        <v>1.6628288198273614E-2</v>
      </c>
      <c r="AG66" s="40">
        <f>'Filtering Calculations'!$S$3005*'AC Signal Addition'!$C$2*SIN('AC Signal Addition'!$C$9*2*PI()*$A66+RADIANS('AC Signal Addition'!$C$5+'Filtering Calculations'!$T$3004))</f>
        <v>-2.978241249395824E-2</v>
      </c>
      <c r="AH66" s="40">
        <f>'Filtering Calculations'!$S$3006*'AC Signal Addition'!$C$3*SIN('AC Signal Addition'!$C$10*2*PI()*$A66+RADIANS('AC Signal Addition'!$C$6+'Filtering Calculations'!$T$3004))</f>
        <v>-9.9525930511885508E-3</v>
      </c>
      <c r="AI66" s="40">
        <f>'Filtering Calculations'!$S$3007*'AC Signal Addition'!$C$4*SIN('AC Signal Addition'!$C$11*2*PI()*$A66+RADIANS('AC Signal Addition'!$C$7+'Filtering Calculations'!$T$3004))</f>
        <v>7.9966546085347874E-3</v>
      </c>
      <c r="AJ66" s="40">
        <f t="shared" si="4"/>
        <v>-1.5110062738338387E-2</v>
      </c>
      <c r="AL66" s="49">
        <f>'Filtering Calculations'!$W$43*'AC Signal Addition'!$C$1*SIN('AC Signal Addition'!$C$8*2*PI()*$A66)</f>
        <v>1.2539433449866009</v>
      </c>
      <c r="AM66" s="49">
        <f>'Filtering Calculations'!$W$44*'AC Signal Addition'!$C$2*SIN('AC Signal Addition'!$C$9*2*PI()*$A66)</f>
        <v>3.3756485467544194E-2</v>
      </c>
      <c r="AN66" s="49">
        <f>'Filtering Calculations'!$W$45*'AC Signal Addition'!$C$3*SIN('AC Signal Addition'!$C$10*2*PI()*$A66)</f>
        <v>-1.0790254701571324E-3</v>
      </c>
      <c r="AO66" s="49">
        <f>'Filtering Calculations'!$W$46*'AC Signal Addition'!$C$4*SIN('AC Signal Addition'!$C$11*2*PI()*$A66)</f>
        <v>-2.1893455914046176E-3</v>
      </c>
      <c r="AP66" s="49">
        <f t="shared" si="5"/>
        <v>1.2844314593925834</v>
      </c>
      <c r="AR66" s="49">
        <f>'Filtering Calculations'!$Z$43*'AC Signal Addition'!$C$1*SIN('AC Signal Addition'!$C$8*2*PI()*$A66)</f>
        <v>6.7327958572735809E-3</v>
      </c>
      <c r="AS66" s="49">
        <f>'Filtering Calculations'!$Z$44*'AC Signal Addition'!$C$2*SIN('AC Signal Addition'!$C$9*2*PI()*$A66)</f>
        <v>0.11080452368810009</v>
      </c>
      <c r="AT66" s="49">
        <f>'Filtering Calculations'!$Z$45*'AC Signal Addition'!$C$3*SIN('AC Signal Addition'!$C$10*2*PI()*$A66)</f>
        <v>-5.8989835168848342E-2</v>
      </c>
      <c r="AU66" s="49">
        <f>'Filtering Calculations'!$Z$46*'AC Signal Addition'!$C$4*SIN('AC Signal Addition'!$C$11*2*PI()*$A66)</f>
        <v>-0.40581417138529596</v>
      </c>
      <c r="AV66" s="49">
        <f t="shared" si="6"/>
        <v>-0.34726668700877061</v>
      </c>
    </row>
    <row r="67" spans="1:48">
      <c r="A67" s="3">
        <f>A66+('AC Signal Addition'!$C$12/20)</f>
        <v>8.3333333333333419E-3</v>
      </c>
      <c r="B67" s="4">
        <f>'AC Signal Addition'!$C$1*SIN('AC Signal Addition'!$C$8*2*PI()*A67)</f>
        <v>1.474137600257498</v>
      </c>
      <c r="C67" s="4">
        <f>'AC Signal Addition'!$C$2*SIN('AC Signal Addition'!$C$9*2*PI()*A67+RADIANS('AC Signal Addition'!$C$5))</f>
        <v>-0.28578838324887973</v>
      </c>
      <c r="D67" s="4">
        <f>'AC Signal Addition'!$C$3*SIN('AC Signal Addition'!$C$10*2*PI()*A67+RADIANS('AC Signal Addition'!$C$6))</f>
        <v>5.4990968376134039E-14</v>
      </c>
      <c r="E67" s="4">
        <f>'AC Signal Addition'!$C$4*SIN('AC Signal Addition'!$C$11*2*PI()*A67+RADIANS('AC Signal Addition'!$C$7))</f>
        <v>-1.2936744774386112E-13</v>
      </c>
      <c r="F67" s="4">
        <f>B67+C67+Table4[[#This Row],[Column6]]+Table4[[#This Row],[Column5]]</f>
        <v>1.1883492170085439</v>
      </c>
      <c r="H67" s="40">
        <f>'Filtering Calculations'!$B$41*'AC Signal Addition'!$C$1*SIN('AC Signal Addition'!$C$8*2*PI()*$A67+RADIANS('Filtering Calculations'!C105))</f>
        <v>0.12890122557169864</v>
      </c>
      <c r="I67" s="40">
        <f>'Filtering Calculations'!$B$42*'AC Signal Addition'!$C$2*SIN('AC Signal Addition'!$C$9*2*PI()*$A67+RADIANS('AC Signal Addition'!$C$5+'Filtering Calculations'!$C$42))</f>
        <v>-0.11179975162171234</v>
      </c>
      <c r="J67" s="40">
        <f>'Filtering Calculations'!$B$43*'AC Signal Addition'!$C$3*SIN('AC Signal Addition'!$C$10*2*PI()*$A67+RADIANS('AC Signal Addition'!$C$6+'Filtering Calculations'!$C$43))</f>
        <v>0.15210203733498956</v>
      </c>
      <c r="K67" s="40">
        <f>'Filtering Calculations'!$B$44*'AC Signal Addition'!$C$4*SIN('AC Signal Addition'!$C$11*2*PI()*$A67+RADIANS('AC Signal Addition'!$C$7+'Filtering Calculations'!$C$44))</f>
        <v>-0.27348507022342888</v>
      </c>
      <c r="L67" s="40">
        <f t="shared" si="0"/>
        <v>-0.10428155893845303</v>
      </c>
      <c r="N67" s="40">
        <f>'Filtering Calculations'!$F$43*'AC Signal Addition'!$C$1*SIN('AC Signal Addition'!$C$8*2*PI()*$A67+RADIANS('Filtering Calculations'!$G$43))</f>
        <v>1.324739349160921</v>
      </c>
      <c r="O67" s="40">
        <f>'Filtering Calculations'!$F$44*'AC Signal Addition'!$C$2*SIN('AC Signal Addition'!$C$9*2*PI()*$A67+RADIANS('AC Signal Addition'!$C$5+'Filtering Calculations'!$G$44))</f>
        <v>-5.421084671125545E-2</v>
      </c>
      <c r="P67" s="40">
        <f>'Filtering Calculations'!$F$45*'AC Signal Addition'!$C$3*SIN('AC Signal Addition'!$C$10*2*PI()*$A67+RADIANS('AC Signal Addition'!$C$6+'Filtering Calculations'!$G$45))</f>
        <v>-0.12850200330471157</v>
      </c>
      <c r="Q67" s="40">
        <f>'Filtering Calculations'!$F$46*'AC Signal Addition'!$C$4*SIN('AC Signal Addition'!$C$11*2*PI()*$A67+RADIANS('AC Signal Addition'!$C$7+'Filtering Calculations'!$G$46))</f>
        <v>0.18753381872296984</v>
      </c>
      <c r="R67" s="40">
        <f t="shared" si="1"/>
        <v>1.3295603178679238</v>
      </c>
      <c r="T67" s="40">
        <f>'Filtering Calculations'!$J$41*'AC Signal Addition'!$C$1*SIN('AC Signal Addition'!$C$8*2*PI()*$A67+RADIANS('Filtering Calculations'!$K$41))</f>
        <v>5.368591767187858E-2</v>
      </c>
      <c r="U67" s="40">
        <f>'Filtering Calculations'!$J$42*'AC Signal Addition'!$C$2*SIN('AC Signal Addition'!$C$9*2*PI()*$A67+RADIANS('AC Signal Addition'!$C$5+'Filtering Calculations'!$K$42))</f>
        <v>-0.11313333254453395</v>
      </c>
      <c r="V67" s="40">
        <f>'Filtering Calculations'!$J$43*'AC Signal Addition'!$C$3*SIN('AC Signal Addition'!$C$10*2*PI()*$A67+RADIANS('AC Signal Addition'!$C$6+'Filtering Calculations'!$K$43))</f>
        <v>0.15241093258117028</v>
      </c>
      <c r="W67" s="40">
        <f>'Filtering Calculations'!$J$44*'AC Signal Addition'!$C$4*SIN('AC Signal Addition'!$C$11*2*PI()*$A67+RADIANS('AC Signal Addition'!$C$7+'Filtering Calculations'!$K$44))</f>
        <v>-0.27315879445358493</v>
      </c>
      <c r="X67" s="40">
        <f t="shared" si="2"/>
        <v>-0.18019527674507002</v>
      </c>
      <c r="Z67" s="40">
        <f>'Filtering Calculations'!$N$43*'AC Signal Addition'!$C$1*SIN('AC Signal Addition'!$C$8*2*PI()*$A67+RADIANS('Filtering Calculations'!$O$43))</f>
        <v>1.3049333507465497</v>
      </c>
      <c r="AA67" s="40">
        <f>'Filtering Calculations'!$N$44*'AC Signal Addition'!$C$2*SIN('AC Signal Addition'!$C$9*2*PI()*$A67+RADIANS('AC Signal Addition'!$C$5+'Filtering Calculations'!$O$44))</f>
        <v>-4.144683113749302E-2</v>
      </c>
      <c r="AB67" s="40">
        <f>'Filtering Calculations'!$N$45*'AC Signal Addition'!$C$3*SIN('AC Signal Addition'!$C$10*2*PI()*$A67+RADIANS('AC Signal Addition'!$C$6+'Filtering Calculations'!$O$45))</f>
        <v>-0.12147736402139597</v>
      </c>
      <c r="AC67" s="40">
        <f>'Filtering Calculations'!$N$46*'AC Signal Addition'!$C$4*SIN('AC Signal Addition'!$C$11*2*PI()*$A67+RADIANS('AC Signal Addition'!$C$7+'Filtering Calculations'!$O$46))</f>
        <v>0.1745732586895957</v>
      </c>
      <c r="AD67" s="40">
        <f t="shared" si="3"/>
        <v>1.3165824142772564</v>
      </c>
      <c r="AF67" s="40">
        <f>'Filtering Calculations'!$S$3004*'AC Signal Addition'!$C$1*SIN('AC Signal Addition'!$C$8*2*PI()*$A67+RADIANS('Filtering Calculations'!$T$3004))</f>
        <v>9.0006989487642266E-3</v>
      </c>
      <c r="AG67" s="40">
        <f>'Filtering Calculations'!$S$3005*'AC Signal Addition'!$C$2*SIN('AC Signal Addition'!$C$9*2*PI()*$A67+RADIANS('AC Signal Addition'!$C$5+'Filtering Calculations'!$T$3004))</f>
        <v>-1.8684766073403154E-2</v>
      </c>
      <c r="AH67" s="40">
        <f>'Filtering Calculations'!$S$3006*'AC Signal Addition'!$C$3*SIN('AC Signal Addition'!$C$10*2*PI()*$A67+RADIANS('AC Signal Addition'!$C$6+'Filtering Calculations'!$T$3004))</f>
        <v>1.0111733326817042E-2</v>
      </c>
      <c r="AI67" s="40">
        <f>'Filtering Calculations'!$S$3007*'AC Signal Addition'!$C$4*SIN('AC Signal Addition'!$C$11*2*PI()*$A67+RADIANS('AC Signal Addition'!$C$7+'Filtering Calculations'!$T$3004))</f>
        <v>-1.214641570562458E-2</v>
      </c>
      <c r="AJ67" s="40">
        <f t="shared" si="4"/>
        <v>-1.1718749503446466E-2</v>
      </c>
      <c r="AL67" s="49">
        <f>'Filtering Calculations'!$W$43*'AC Signal Addition'!$C$1*SIN('AC Signal Addition'!$C$8*2*PI()*$A67)</f>
        <v>1.4740988107868198</v>
      </c>
      <c r="AM67" s="49">
        <f>'Filtering Calculations'!$W$44*'AC Signal Addition'!$C$2*SIN('AC Signal Addition'!$C$9*2*PI()*$A67)</f>
        <v>-5.2619762938861933E-2</v>
      </c>
      <c r="AN67" s="49">
        <f>'Filtering Calculations'!$W$45*'AC Signal Addition'!$C$3*SIN('AC Signal Addition'!$C$10*2*PI()*$A67)</f>
        <v>9.8112794203012408E-16</v>
      </c>
      <c r="AO67" s="49">
        <f>'Filtering Calculations'!$W$46*'AC Signal Addition'!$C$4*SIN('AC Signal Addition'!$C$11*2*PI()*$A67)</f>
        <v>-6.9500364083007148E-16</v>
      </c>
      <c r="AP67" s="49">
        <f t="shared" si="5"/>
        <v>1.4214790478479582</v>
      </c>
      <c r="AR67" s="49">
        <f>'Filtering Calculations'!$Z$43*'AC Signal Addition'!$C$1*SIN('AC Signal Addition'!$C$8*2*PI()*$A67)</f>
        <v>7.9148762232024647E-3</v>
      </c>
      <c r="AS67" s="49">
        <f>'Filtering Calculations'!$Z$44*'AC Signal Addition'!$C$2*SIN('AC Signal Addition'!$C$9*2*PI()*$A67)</f>
        <v>-0.17272259502924822</v>
      </c>
      <c r="AT67" s="49">
        <f>'Filtering Calculations'!$Z$45*'AC Signal Addition'!$C$3*SIN('AC Signal Addition'!$C$10*2*PI()*$A67)</f>
        <v>5.3637821516372704E-14</v>
      </c>
      <c r="AU67" s="49">
        <f>'Filtering Calculations'!$Z$46*'AC Signal Addition'!$C$4*SIN('AC Signal Addition'!$C$11*2*PI()*$A67)</f>
        <v>-1.2882494555474427E-13</v>
      </c>
      <c r="AV67" s="49">
        <f t="shared" si="6"/>
        <v>-0.16480771880612091</v>
      </c>
    </row>
    <row r="68" spans="1:48">
      <c r="A68" s="3">
        <f>A67+('AC Signal Addition'!$C$12/20)</f>
        <v>8.4635416666666748E-3</v>
      </c>
      <c r="B68" s="4">
        <f>'AC Signal Addition'!$C$1*SIN('AC Signal Addition'!$C$8*2*PI()*A68)</f>
        <v>1.55</v>
      </c>
      <c r="C68" s="4">
        <f>'AC Signal Addition'!$C$2*SIN('AC Signal Addition'!$C$9*2*PI()*A68+RADIANS('AC Signal Addition'!$C$5))</f>
        <v>-0.14595526777224455</v>
      </c>
      <c r="D68" s="4">
        <f>'AC Signal Addition'!$C$3*SIN('AC Signal Addition'!$C$10*2*PI()*A68+RADIANS('AC Signal Addition'!$C$6))</f>
        <v>6.047799982494674E-2</v>
      </c>
      <c r="E68" s="4">
        <f>'AC Signal Addition'!$C$4*SIN('AC Signal Addition'!$C$11*2*PI()*A68+RADIANS('AC Signal Addition'!$C$7))</f>
        <v>0.40752311894532184</v>
      </c>
      <c r="F68" s="4">
        <f>B68+C68+Table4[[#This Row],[Column6]]+Table4[[#This Row],[Column5]]</f>
        <v>1.8720458509980242</v>
      </c>
      <c r="H68" s="40">
        <f>'Filtering Calculations'!$B$41*'AC Signal Addition'!$C$1*SIN('AC Signal Addition'!$C$8*2*PI()*$A68+RADIANS('Filtering Calculations'!C106))</f>
        <v>0.13553476934665595</v>
      </c>
      <c r="I68" s="40">
        <f>'Filtering Calculations'!$B$42*'AC Signal Addition'!$C$2*SIN('AC Signal Addition'!$C$9*2*PI()*$A68+RADIANS('AC Signal Addition'!$C$5+'Filtering Calculations'!$C$42))</f>
        <v>8.6685367741983432E-2</v>
      </c>
      <c r="J68" s="40">
        <f>'Filtering Calculations'!$B$43*'AC Signal Addition'!$C$3*SIN('AC Signal Addition'!$C$10*2*PI()*$A68+RADIANS('AC Signal Addition'!$C$6+'Filtering Calculations'!$C$43))</f>
        <v>-0.12476044589448743</v>
      </c>
      <c r="K68" s="40">
        <f>'Filtering Calculations'!$B$44*'AC Signal Addition'!$C$4*SIN('AC Signal Addition'!$C$11*2*PI()*$A68+RADIANS('AC Signal Addition'!$C$7+'Filtering Calculations'!$C$44))</f>
        <v>0.40878128293166471</v>
      </c>
      <c r="L68" s="40">
        <f t="shared" ref="L68:L131" si="7">SUM(H68:K68)</f>
        <v>0.5062409741258167</v>
      </c>
      <c r="N68" s="40">
        <f>'Filtering Calculations'!$F$43*'AC Signal Addition'!$C$1*SIN('AC Signal Addition'!$C$8*2*PI()*$A68+RADIANS('Filtering Calculations'!$G$43))</f>
        <v>1.49003591683569</v>
      </c>
      <c r="O68" s="40">
        <f>'Filtering Calculations'!$F$44*'AC Signal Addition'!$C$2*SIN('AC Signal Addition'!$C$9*2*PI()*$A68+RADIANS('AC Signal Addition'!$C$5+'Filtering Calculations'!$G$44))</f>
        <v>-0.21762105716628918</v>
      </c>
      <c r="P68" s="40">
        <f>'Filtering Calculations'!$F$45*'AC Signal Addition'!$C$3*SIN('AC Signal Addition'!$C$10*2*PI()*$A68+RADIANS('AC Signal Addition'!$C$6+'Filtering Calculations'!$G$45))</f>
        <v>0.13936278026962734</v>
      </c>
      <c r="Q68" s="40">
        <f>'Filtering Calculations'!$F$46*'AC Signal Addition'!$C$4*SIN('AC Signal Addition'!$C$11*2*PI()*$A68+RADIANS('AC Signal Addition'!$C$7+'Filtering Calculations'!$G$46))</f>
        <v>-7.1211094560243979E-2</v>
      </c>
      <c r="R68" s="40">
        <f t="shared" ref="R68:R131" si="8">SUM(N68:Q68)</f>
        <v>1.3405665453787843</v>
      </c>
      <c r="T68" s="40">
        <f>'Filtering Calculations'!$J$41*'AC Signal Addition'!$C$1*SIN('AC Signal Addition'!$C$8*2*PI()*$A68+RADIANS('Filtering Calculations'!$K$41))</f>
        <v>1.2108997667196543E-2</v>
      </c>
      <c r="U68" s="40">
        <f>'Filtering Calculations'!$J$42*'AC Signal Addition'!$C$2*SIN('AC Signal Addition'!$C$9*2*PI()*$A68+RADIANS('AC Signal Addition'!$C$5+'Filtering Calculations'!$K$42))</f>
        <v>8.7022271583555758E-2</v>
      </c>
      <c r="V68" s="40">
        <f>'Filtering Calculations'!$J$43*'AC Signal Addition'!$C$3*SIN('AC Signal Addition'!$C$10*2*PI()*$A68+RADIANS('AC Signal Addition'!$C$6+'Filtering Calculations'!$K$43))</f>
        <v>-0.12474725529551761</v>
      </c>
      <c r="W68" s="40">
        <f>'Filtering Calculations'!$J$44*'AC Signal Addition'!$C$4*SIN('AC Signal Addition'!$C$11*2*PI()*$A68+RADIANS('AC Signal Addition'!$C$7+'Filtering Calculations'!$K$44))</f>
        <v>0.41074311286894299</v>
      </c>
      <c r="X68" s="40">
        <f t="shared" ref="X68:X131" si="9">SUM(T68:W68)</f>
        <v>0.38512712682417771</v>
      </c>
      <c r="Z68" s="40">
        <f>'Filtering Calculations'!$N$43*'AC Signal Addition'!$C$1*SIN('AC Signal Addition'!$C$8*2*PI()*$A68+RADIANS('Filtering Calculations'!$O$43))</f>
        <v>1.4780480429145713</v>
      </c>
      <c r="AA68" s="40">
        <f>'Filtering Calculations'!$N$44*'AC Signal Addition'!$C$2*SIN('AC Signal Addition'!$C$9*2*PI()*$A68+RADIANS('AC Signal Addition'!$C$5+'Filtering Calculations'!$O$44))</f>
        <v>-0.20946251867422483</v>
      </c>
      <c r="AB68" s="40">
        <f>'Filtering Calculations'!$N$45*'AC Signal Addition'!$C$3*SIN('AC Signal Addition'!$C$10*2*PI()*$A68+RADIANS('AC Signal Addition'!$C$6+'Filtering Calculations'!$O$45))</f>
        <v>0.1306005235535575</v>
      </c>
      <c r="AC68" s="40">
        <f>'Filtering Calculations'!$N$46*'AC Signal Addition'!$C$4*SIN('AC Signal Addition'!$C$11*2*PI()*$A68+RADIANS('AC Signal Addition'!$C$7+'Filtering Calculations'!$O$46))</f>
        <v>-7.0914458773155081E-2</v>
      </c>
      <c r="AD68" s="40">
        <f t="shared" ref="AD68:AD131" si="10">SUM(Z68:AC68)</f>
        <v>1.3282715890207488</v>
      </c>
      <c r="AF68" s="40">
        <f>'Filtering Calculations'!$S$3004*'AC Signal Addition'!$C$1*SIN('AC Signal Addition'!$C$8*2*PI()*$A68+RADIANS('Filtering Calculations'!$T$3004))</f>
        <v>4.9205857459270726E-4</v>
      </c>
      <c r="AG68" s="40">
        <f>'Filtering Calculations'!$S$3005*'AC Signal Addition'!$C$2*SIN('AC Signal Addition'!$C$9*2*PI()*$A68+RADIANS('AC Signal Addition'!$C$5+'Filtering Calculations'!$T$3004))</f>
        <v>3.2226496834225377E-2</v>
      </c>
      <c r="AH68" s="40">
        <f>'Filtering Calculations'!$S$3006*'AC Signal Addition'!$C$3*SIN('AC Signal Addition'!$C$10*2*PI()*$A68+RADIANS('AC Signal Addition'!$C$6+'Filtering Calculations'!$T$3004))</f>
        <v>-9.882285361421321E-3</v>
      </c>
      <c r="AI68" s="40">
        <f>'Filtering Calculations'!$S$3007*'AC Signal Addition'!$C$4*SIN('AC Signal Addition'!$C$11*2*PI()*$A68+RADIANS('AC Signal Addition'!$C$7+'Filtering Calculations'!$T$3004))</f>
        <v>8.3174138642784241E-3</v>
      </c>
      <c r="AJ68" s="40">
        <f t="shared" ref="AJ68:AJ131" si="11">SUM(AF68:AI68)</f>
        <v>3.1153683911675188E-2</v>
      </c>
      <c r="AL68" s="49">
        <f>'Filtering Calculations'!$W$43*'AC Signal Addition'!$C$1*SIN('AC Signal Addition'!$C$8*2*PI()*$A68)</f>
        <v>1.5499592143368837</v>
      </c>
      <c r="AM68" s="49">
        <f>'Filtering Calculations'!$W$44*'AC Signal Addition'!$C$2*SIN('AC Signal Addition'!$C$9*2*PI()*$A68)</f>
        <v>-2.6873491156445488E-2</v>
      </c>
      <c r="AN68" s="49">
        <f>'Filtering Calculations'!$W$45*'AC Signal Addition'!$C$3*SIN('AC Signal Addition'!$C$10*2*PI()*$A68)</f>
        <v>1.0790254701552079E-3</v>
      </c>
      <c r="AO68" s="49">
        <f>'Filtering Calculations'!$W$46*'AC Signal Addition'!$C$4*SIN('AC Signal Addition'!$C$11*2*PI()*$A68)</f>
        <v>2.1893455914056641E-3</v>
      </c>
      <c r="AP68" s="49">
        <f t="shared" ref="AP68:AP131" si="12">SUM(AL68:AO68)</f>
        <v>1.5263540942419991</v>
      </c>
      <c r="AR68" s="49">
        <f>'Filtering Calculations'!$Z$43*'AC Signal Addition'!$C$1*SIN('AC Signal Addition'!$C$8*2*PI()*$A68)</f>
        <v>8.3221933582189826E-3</v>
      </c>
      <c r="AS68" s="49">
        <f>'Filtering Calculations'!$Z$44*'AC Signal Addition'!$C$2*SIN('AC Signal Addition'!$C$9*2*PI()*$A68)</f>
        <v>-8.821132728077638E-2</v>
      </c>
      <c r="AT68" s="49">
        <f>'Filtering Calculations'!$Z$45*'AC Signal Addition'!$C$3*SIN('AC Signal Addition'!$C$10*2*PI()*$A68)</f>
        <v>5.8989835168743121E-2</v>
      </c>
      <c r="AU68" s="49">
        <f>'Filtering Calculations'!$Z$46*'AC Signal Addition'!$C$4*SIN('AC Signal Addition'!$C$11*2*PI()*$A68)</f>
        <v>0.40581417138548986</v>
      </c>
      <c r="AV68" s="49">
        <f t="shared" ref="AV68:AV131" si="13">SUM(AR68:AU68)</f>
        <v>0.38491487263167556</v>
      </c>
    </row>
    <row r="69" spans="1:48">
      <c r="A69" s="3">
        <f>A68+('AC Signal Addition'!$C$12/20)</f>
        <v>8.5937500000000076E-3</v>
      </c>
      <c r="B69" s="4">
        <f>'AC Signal Addition'!$C$1*SIN('AC Signal Addition'!$C$8*2*PI()*A69)</f>
        <v>1.47413760025748</v>
      </c>
      <c r="C69" s="4">
        <f>'AC Signal Addition'!$C$2*SIN('AC Signal Addition'!$C$9*2*PI()*A69+RADIANS('AC Signal Addition'!$C$5))</f>
        <v>0.30488024572873529</v>
      </c>
      <c r="D69" s="4">
        <f>'AC Signal Addition'!$C$3*SIN('AC Signal Addition'!$C$10*2*PI()*A69+RADIANS('AC Signal Addition'!$C$6))</f>
        <v>-0.11863186403312874</v>
      </c>
      <c r="E69" s="4">
        <f>'AC Signal Addition'!$C$4*SIN('AC Signal Addition'!$C$11*2*PI()*A69+RADIANS('AC Signal Addition'!$C$7))</f>
        <v>-0.54735159966969804</v>
      </c>
      <c r="F69" s="4">
        <f>B69+C69+Table4[[#This Row],[Column6]]+Table4[[#This Row],[Column5]]</f>
        <v>1.1130343822833886</v>
      </c>
      <c r="H69" s="40">
        <f>'Filtering Calculations'!$B$41*'AC Signal Addition'!$C$1*SIN('AC Signal Addition'!$C$8*2*PI()*$A69+RADIANS('Filtering Calculations'!C107))</f>
        <v>0.12890122557169706</v>
      </c>
      <c r="I69" s="40">
        <f>'Filtering Calculations'!$B$42*'AC Signal Addition'!$C$2*SIN('AC Signal Addition'!$C$9*2*PI()*$A69+RADIANS('AC Signal Addition'!$C$5+'Filtering Calculations'!$C$42))</f>
        <v>0.10046076300413007</v>
      </c>
      <c r="J69" s="40">
        <f>'Filtering Calculations'!$B$43*'AC Signal Addition'!$C$3*SIN('AC Signal Addition'!$C$10*2*PI()*$A69+RADIANS('AC Signal Addition'!$C$6+'Filtering Calculations'!$C$43))</f>
        <v>9.26243804847241E-2</v>
      </c>
      <c r="K69" s="40">
        <f>'Filtering Calculations'!$B$44*'AC Signal Addition'!$C$4*SIN('AC Signal Addition'!$C$11*2*PI()*$A69+RADIANS('AC Signal Addition'!$C$7+'Filtering Calculations'!$C$44))</f>
        <v>-0.2755563920298002</v>
      </c>
      <c r="L69" s="40">
        <f t="shared" si="7"/>
        <v>4.6429977030751024E-2</v>
      </c>
      <c r="N69" s="40">
        <f>'Filtering Calculations'!$F$43*'AC Signal Addition'!$C$1*SIN('AC Signal Addition'!$C$8*2*PI()*$A69+RADIANS('Filtering Calculations'!$G$43))</f>
        <v>1.5094773872798937</v>
      </c>
      <c r="O69" s="40">
        <f>'Filtering Calculations'!$F$44*'AC Signal Addition'!$C$2*SIN('AC Signal Addition'!$C$9*2*PI()*$A69+RADIANS('AC Signal Addition'!$C$5+'Filtering Calculations'!$G$44))</f>
        <v>8.2677042961348368E-2</v>
      </c>
      <c r="P69" s="40">
        <f>'Filtering Calculations'!$F$45*'AC Signal Addition'!$C$3*SIN('AC Signal Addition'!$C$10*2*PI()*$A69+RADIANS('AC Signal Addition'!$C$6+'Filtering Calculations'!$G$45))</f>
        <v>-0.14486792374432877</v>
      </c>
      <c r="Q69" s="40">
        <f>'Filtering Calculations'!$F$46*'AC Signal Addition'!$C$4*SIN('AC Signal Addition'!$C$11*2*PI()*$A69+RADIANS('AC Signal Addition'!$C$7+'Filtering Calculations'!$G$46))</f>
        <v>-9.1888922250177391E-2</v>
      </c>
      <c r="R69" s="40">
        <f t="shared" si="8"/>
        <v>1.3553975842467361</v>
      </c>
      <c r="T69" s="40">
        <f>'Filtering Calculations'!$J$41*'AC Signal Addition'!$C$1*SIN('AC Signal Addition'!$C$8*2*PI()*$A69+RADIANS('Filtering Calculations'!$K$41))</f>
        <v>-3.0653235397498393E-2</v>
      </c>
      <c r="U69" s="40">
        <f>'Filtering Calculations'!$J$42*'AC Signal Addition'!$C$2*SIN('AC Signal Addition'!$C$9*2*PI()*$A69+RADIANS('AC Signal Addition'!$C$5+'Filtering Calculations'!$K$42))</f>
        <v>0.1017502747959747</v>
      </c>
      <c r="V69" s="40">
        <f>'Filtering Calculations'!$J$43*'AC Signal Addition'!$C$3*SIN('AC Signal Addition'!$C$10*2*PI()*$A69+RADIANS('AC Signal Addition'!$C$6+'Filtering Calculations'!$K$43))</f>
        <v>9.2289610947924774E-2</v>
      </c>
      <c r="W69" s="40">
        <f>'Filtering Calculations'!$J$44*'AC Signal Addition'!$C$4*SIN('AC Signal Addition'!$C$11*2*PI()*$A69+RADIANS('AC Signal Addition'!$C$7+'Filtering Calculations'!$K$44))</f>
        <v>-0.27851763672418506</v>
      </c>
      <c r="X69" s="40">
        <f t="shared" si="9"/>
        <v>-0.11513098637778396</v>
      </c>
      <c r="Z69" s="40">
        <f>'Filtering Calculations'!$N$43*'AC Signal Addition'!$C$1*SIN('AC Signal Addition'!$C$8*2*PI()*$A69+RADIANS('Filtering Calculations'!$O$43))</f>
        <v>1.5064810944758553</v>
      </c>
      <c r="AA69" s="40">
        <f>'Filtering Calculations'!$N$44*'AC Signal Addition'!$C$2*SIN('AC Signal Addition'!$C$9*2*PI()*$A69+RADIANS('AC Signal Addition'!$C$5+'Filtering Calculations'!$O$44))</f>
        <v>6.8845839492934824E-2</v>
      </c>
      <c r="AB69" s="40">
        <f>'Filtering Calculations'!$N$45*'AC Signal Addition'!$C$3*SIN('AC Signal Addition'!$C$10*2*PI()*$A69+RADIANS('AC Signal Addition'!$C$6+'Filtering Calculations'!$O$45))</f>
        <v>-0.13470477820717308</v>
      </c>
      <c r="AC69" s="40">
        <f>'Filtering Calculations'!$N$46*'AC Signal Addition'!$C$4*SIN('AC Signal Addition'!$C$11*2*PI()*$A69+RADIANS('AC Signal Addition'!$C$7+'Filtering Calculations'!$O$46))</f>
        <v>-7.9326779055099536E-2</v>
      </c>
      <c r="AD69" s="40">
        <f t="shared" si="10"/>
        <v>1.3612953767065175</v>
      </c>
      <c r="AF69" s="40">
        <f>'Filtering Calculations'!$S$3004*'AC Signal Addition'!$C$1*SIN('AC Signal Addition'!$C$8*2*PI()*$A69+RADIANS('Filtering Calculations'!$T$3004))</f>
        <v>-8.0647479212336282E-3</v>
      </c>
      <c r="AG69" s="40">
        <f>'Filtering Calculations'!$S$3005*'AC Signal Addition'!$C$2*SIN('AC Signal Addition'!$C$9*2*PI()*$A69+RADIANS('AC Signal Addition'!$C$5+'Filtering Calculations'!$T$3004))</f>
        <v>1.4469338599236086E-2</v>
      </c>
      <c r="AH69" s="40">
        <f>'Filtering Calculations'!$S$3006*'AC Signal Addition'!$C$3*SIN('AC Signal Addition'!$C$10*2*PI()*$A69+RADIANS('AC Signal Addition'!$C$6+'Filtering Calculations'!$T$3004))</f>
        <v>9.2730667116356462E-3</v>
      </c>
      <c r="AI69" s="40">
        <f>'Filtering Calculations'!$S$3007*'AC Signal Addition'!$C$4*SIN('AC Signal Addition'!$C$11*2*PI()*$A69+RADIANS('AC Signal Addition'!$C$7+'Filtering Calculations'!$T$3004))</f>
        <v>9.7514818217396299E-4</v>
      </c>
      <c r="AJ69" s="40">
        <f t="shared" si="11"/>
        <v>1.6652805571812066E-2</v>
      </c>
      <c r="AL69" s="49">
        <f>'Filtering Calculations'!$W$43*'AC Signal Addition'!$C$1*SIN('AC Signal Addition'!$C$8*2*PI()*$A69)</f>
        <v>1.4740988107868016</v>
      </c>
      <c r="AM69" s="49">
        <f>'Filtering Calculations'!$W$44*'AC Signal Addition'!$C$2*SIN('AC Signal Addition'!$C$9*2*PI()*$A69)</f>
        <v>5.613498376880198E-2</v>
      </c>
      <c r="AN69" s="49">
        <f>'Filtering Calculations'!$W$45*'AC Signal Addition'!$C$3*SIN('AC Signal Addition'!$C$10*2*PI()*$A69)</f>
        <v>-2.1165845966177859E-3</v>
      </c>
      <c r="AO69" s="49">
        <f>'Filtering Calculations'!$W$46*'AC Signal Addition'!$C$4*SIN('AC Signal Addition'!$C$11*2*PI()*$A69)</f>
        <v>-2.9405492743258947E-3</v>
      </c>
      <c r="AP69" s="49">
        <f t="shared" si="12"/>
        <v>1.5251766606846597</v>
      </c>
      <c r="AR69" s="49">
        <f>'Filtering Calculations'!$Z$43*'AC Signal Addition'!$C$1*SIN('AC Signal Addition'!$C$8*2*PI()*$A69)</f>
        <v>7.9148762232023676E-3</v>
      </c>
      <c r="AS69" s="49">
        <f>'Filtering Calculations'!$Z$44*'AC Signal Addition'!$C$2*SIN('AC Signal Addition'!$C$9*2*PI()*$A69)</f>
        <v>0.18426118870466177</v>
      </c>
      <c r="AT69" s="49">
        <f>'Filtering Calculations'!$Z$45*'AC Signal Addition'!$C$3*SIN('AC Signal Addition'!$C$10*2*PI()*$A69)</f>
        <v>-0.1157127240538857</v>
      </c>
      <c r="AU69" s="49">
        <f>'Filtering Calculations'!$Z$46*'AC Signal Addition'!$C$4*SIN('AC Signal Addition'!$C$11*2*PI()*$A69)</f>
        <v>-0.54505628159536046</v>
      </c>
      <c r="AV69" s="49">
        <f t="shared" si="13"/>
        <v>-0.46859294072138202</v>
      </c>
    </row>
    <row r="70" spans="1:48">
      <c r="A70" s="3">
        <f>A69+('AC Signal Addition'!$C$12/20)</f>
        <v>8.7239583333333405E-3</v>
      </c>
      <c r="B70" s="4">
        <f>'AC Signal Addition'!$C$1*SIN('AC Signal Addition'!$C$8*2*PI()*A70)</f>
        <v>1.2539763412811546</v>
      </c>
      <c r="C70" s="4">
        <f>'AC Signal Addition'!$C$2*SIN('AC Signal Addition'!$C$9*2*PI()*A70+RADIANS('AC Signal Addition'!$C$5))</f>
        <v>0.10607502355001805</v>
      </c>
      <c r="D70" s="4">
        <f>'AC Signal Addition'!$C$3*SIN('AC Signal Addition'!$C$10*2*PI()*A70+RADIANS('AC Signal Addition'!$C$6))</f>
        <v>0.1722267722360406</v>
      </c>
      <c r="E70" s="4">
        <f>'AC Signal Addition'!$C$4*SIN('AC Signal Addition'!$C$11*2*PI()*A70+RADIANS('AC Signal Addition'!$C$7))</f>
        <v>0.32763461747075801</v>
      </c>
      <c r="F70" s="4">
        <f>B70+C70+Table4[[#This Row],[Column6]]+Table4[[#This Row],[Column5]]</f>
        <v>1.8599127545379714</v>
      </c>
      <c r="H70" s="40">
        <f>'Filtering Calculations'!$B$41*'AC Signal Addition'!$C$1*SIN('AC Signal Addition'!$C$8*2*PI()*$A70+RADIANS('Filtering Calculations'!C108))</f>
        <v>0.10964993173013214</v>
      </c>
      <c r="I70" s="40">
        <f>'Filtering Calculations'!$B$42*'AC Signal Addition'!$C$2*SIN('AC Signal Addition'!$C$9*2*PI()*$A70+RADIANS('AC Signal Addition'!$C$5+'Filtering Calculations'!$C$42))</f>
        <v>-9.9826264272618551E-2</v>
      </c>
      <c r="J70" s="40">
        <f>'Filtering Calculations'!$B$43*'AC Signal Addition'!$C$3*SIN('AC Signal Addition'!$C$10*2*PI()*$A70+RADIANS('AC Signal Addition'!$C$6+'Filtering Calculations'!$C$43))</f>
        <v>-5.692881207727838E-2</v>
      </c>
      <c r="K70" s="40">
        <f>'Filtering Calculations'!$B$44*'AC Signal Addition'!$C$4*SIN('AC Signal Addition'!$C$11*2*PI()*$A70+RADIANS('AC Signal Addition'!$C$7+'Filtering Calculations'!$C$44))</f>
        <v>-3.8676557665765457E-2</v>
      </c>
      <c r="L70" s="40">
        <f t="shared" si="7"/>
        <v>-8.5781702285530254E-2</v>
      </c>
      <c r="N70" s="40">
        <f>'Filtering Calculations'!$F$43*'AC Signal Addition'!$C$1*SIN('AC Signal Addition'!$C$8*2*PI()*$A70+RADIANS('Filtering Calculations'!$G$43))</f>
        <v>1.3811606939097636</v>
      </c>
      <c r="O70" s="40">
        <f>'Filtering Calculations'!$F$44*'AC Signal Addition'!$C$2*SIN('AC Signal Addition'!$C$9*2*PI()*$A70+RADIANS('AC Signal Addition'!$C$5+'Filtering Calculations'!$G$44))</f>
        <v>0.20680638251595543</v>
      </c>
      <c r="P70" s="40">
        <f>'Filtering Calculations'!$F$45*'AC Signal Addition'!$C$3*SIN('AC Signal Addition'!$C$10*2*PI()*$A70+RADIANS('AC Signal Addition'!$C$6+'Filtering Calculations'!$G$45))</f>
        <v>0.14480587415240265</v>
      </c>
      <c r="Q70" s="40">
        <f>'Filtering Calculations'!$F$46*'AC Signal Addition'!$C$4*SIN('AC Signal Addition'!$C$11*2*PI()*$A70+RADIANS('AC Signal Addition'!$C$7+'Filtering Calculations'!$G$46))</f>
        <v>0.19462875173695196</v>
      </c>
      <c r="R70" s="40">
        <f t="shared" si="8"/>
        <v>1.9274017023150738</v>
      </c>
      <c r="T70" s="40">
        <f>'Filtering Calculations'!$J$41*'AC Signal Addition'!$C$1*SIN('AC Signal Addition'!$C$8*2*PI()*$A70+RADIANS('Filtering Calculations'!$K$41))</f>
        <v>-7.0414916207836797E-2</v>
      </c>
      <c r="U70" s="40">
        <f>'Filtering Calculations'!$J$42*'AC Signal Addition'!$C$2*SIN('AC Signal Addition'!$C$9*2*PI()*$A70+RADIANS('AC Signal Addition'!$C$5+'Filtering Calculations'!$K$42))</f>
        <v>-0.10033184432692252</v>
      </c>
      <c r="V70" s="40">
        <f>'Filtering Calculations'!$J$43*'AC Signal Addition'!$C$3*SIN('AC Signal Addition'!$C$10*2*PI()*$A70+RADIANS('AC Signal Addition'!$C$6+'Filtering Calculations'!$K$43))</f>
        <v>-5.6285328608207771E-2</v>
      </c>
      <c r="W70" s="40">
        <f>'Filtering Calculations'!$J$44*'AC Signal Addition'!$C$4*SIN('AC Signal Addition'!$C$11*2*PI()*$A70+RADIANS('AC Signal Addition'!$C$7+'Filtering Calculations'!$K$44))</f>
        <v>-3.6661086819028799E-2</v>
      </c>
      <c r="X70" s="40">
        <f t="shared" si="9"/>
        <v>-0.26369317596199587</v>
      </c>
      <c r="Z70" s="40">
        <f>'Filtering Calculations'!$N$43*'AC Signal Addition'!$C$1*SIN('AC Signal Addition'!$C$8*2*PI()*$A70+RADIANS('Filtering Calculations'!$O$43))</f>
        <v>1.3874492802388645</v>
      </c>
      <c r="AA70" s="40">
        <f>'Filtering Calculations'!$N$44*'AC Signal Addition'!$C$2*SIN('AC Signal Addition'!$C$9*2*PI()*$A70+RADIANS('AC Signal Addition'!$C$5+'Filtering Calculations'!$O$44))</f>
        <v>0.20045705199959704</v>
      </c>
      <c r="AB70" s="40">
        <f>'Filtering Calculations'!$N$45*'AC Signal Addition'!$C$3*SIN('AC Signal Addition'!$C$10*2*PI()*$A70+RADIANS('AC Signal Addition'!$C$6+'Filtering Calculations'!$O$45))</f>
        <v>0.13363240377759625</v>
      </c>
      <c r="AC70" s="40">
        <f>'Filtering Calculations'!$N$46*'AC Signal Addition'!$C$4*SIN('AC Signal Addition'!$C$11*2*PI()*$A70+RADIANS('AC Signal Addition'!$C$7+'Filtering Calculations'!$O$46))</f>
        <v>0.17745967644041177</v>
      </c>
      <c r="AD70" s="40">
        <f t="shared" si="10"/>
        <v>1.8989984124564694</v>
      </c>
      <c r="AF70" s="40">
        <f>'Filtering Calculations'!$S$3004*'AC Signal Addition'!$C$1*SIN('AC Signal Addition'!$C$8*2*PI()*$A70+RADIANS('Filtering Calculations'!$T$3004))</f>
        <v>-1.5832120700126788E-2</v>
      </c>
      <c r="AG70" s="40">
        <f>'Filtering Calculations'!$S$3005*'AC Signal Addition'!$C$2*SIN('AC Signal Addition'!$C$9*2*PI()*$A70+RADIANS('AC Signal Addition'!$C$5+'Filtering Calculations'!$T$3004))</f>
        <v>-3.4119176878786357E-2</v>
      </c>
      <c r="AH70" s="40">
        <f>'Filtering Calculations'!$S$3006*'AC Signal Addition'!$C$3*SIN('AC Signal Addition'!$C$10*2*PI()*$A70+RADIANS('AC Signal Addition'!$C$6+'Filtering Calculations'!$T$3004))</f>
        <v>-8.3074893085173639E-3</v>
      </c>
      <c r="AI70" s="40">
        <f>'Filtering Calculations'!$S$3007*'AC Signal Addition'!$C$4*SIN('AC Signal Addition'!$C$11*2*PI()*$A70+RADIANS('AC Signal Addition'!$C$7+'Filtering Calculations'!$T$3004))</f>
        <v>-9.6271528523623716E-3</v>
      </c>
      <c r="AJ70" s="40">
        <f t="shared" si="11"/>
        <v>-6.7885939739792886E-2</v>
      </c>
      <c r="AL70" s="49">
        <f>'Filtering Calculations'!$W$43*'AC Signal Addition'!$C$1*SIN('AC Signal Addition'!$C$8*2*PI()*$A70)</f>
        <v>1.2539433449865667</v>
      </c>
      <c r="AM70" s="49">
        <f>'Filtering Calculations'!$W$44*'AC Signal Addition'!$C$2*SIN('AC Signal Addition'!$C$9*2*PI()*$A70)</f>
        <v>1.9530683960919976E-2</v>
      </c>
      <c r="AN70" s="49">
        <f>'Filtering Calculations'!$W$45*'AC Signal Addition'!$C$3*SIN('AC Signal Addition'!$C$10*2*PI()*$A70)</f>
        <v>3.0728045640267877E-3</v>
      </c>
      <c r="AO70" s="49">
        <f>'Filtering Calculations'!$W$46*'AC Signal Addition'!$C$4*SIN('AC Signal Addition'!$C$11*2*PI()*$A70)</f>
        <v>1.7601588032793974E-3</v>
      </c>
      <c r="AP70" s="49">
        <f t="shared" si="12"/>
        <v>1.2783069923147927</v>
      </c>
      <c r="AR70" s="49">
        <f>'Filtering Calculations'!$Z$43*'AC Signal Addition'!$C$1*SIN('AC Signal Addition'!$C$8*2*PI()*$A70)</f>
        <v>6.732795857273397E-3</v>
      </c>
      <c r="AS70" s="49">
        <f>'Filtering Calculations'!$Z$44*'AC Signal Addition'!$C$2*SIN('AC Signal Addition'!$C$9*2*PI()*$A70)</f>
        <v>6.4108810606876038E-2</v>
      </c>
      <c r="AT70" s="49">
        <f>'Filtering Calculations'!$Z$45*'AC Signal Addition'!$C$3*SIN('AC Signal Addition'!$C$10*2*PI()*$A70)</f>
        <v>0.16798883784608773</v>
      </c>
      <c r="AU70" s="49">
        <f>'Filtering Calculations'!$Z$46*'AC Signal Addition'!$C$4*SIN('AC Signal Addition'!$C$11*2*PI()*$A70)</f>
        <v>0.32626068221650256</v>
      </c>
      <c r="AV70" s="49">
        <f t="shared" si="13"/>
        <v>0.56509112652673976</v>
      </c>
    </row>
    <row r="71" spans="1:48">
      <c r="A71" s="3">
        <f>A70+('AC Signal Addition'!$C$12/20)</f>
        <v>8.8541666666666734E-3</v>
      </c>
      <c r="B71" s="4">
        <f>'AC Signal Addition'!$C$1*SIN('AC Signal Addition'!$C$8*2*PI()*A71)</f>
        <v>0.91106714105331221</v>
      </c>
      <c r="C71" s="4">
        <f>'AC Signal Addition'!$C$2*SIN('AC Signal Addition'!$C$9*2*PI()*A71+RADIANS('AC Signal Addition'!$C$5))</f>
        <v>-0.31875552267539919</v>
      </c>
      <c r="D71" s="4">
        <f>'AC Signal Addition'!$C$3*SIN('AC Signal Addition'!$C$10*2*PI()*A71+RADIANS('AC Signal Addition'!$C$6))</f>
        <v>-0.2192031021677997</v>
      </c>
      <c r="E71" s="4">
        <f>'AC Signal Addition'!$C$4*SIN('AC Signal Addition'!$C$11*2*PI()*A71+RADIANS('AC Signal Addition'!$C$7))</f>
        <v>0.10729967710896417</v>
      </c>
      <c r="F71" s="4">
        <f>B71+C71+Table4[[#This Row],[Column6]]+Table4[[#This Row],[Column5]]</f>
        <v>0.48040819331907747</v>
      </c>
      <c r="H71" s="40">
        <f>'Filtering Calculations'!$B$41*'AC Signal Addition'!$C$1*SIN('AC Signal Addition'!$C$8*2*PI()*$A71+RADIANS('Filtering Calculations'!C109))</f>
        <v>7.966533859482447E-2</v>
      </c>
      <c r="I71" s="40">
        <f>'Filtering Calculations'!$B$42*'AC Signal Addition'!$C$2*SIN('AC Signal Addition'!$C$9*2*PI()*$A71+RADIANS('AC Signal Addition'!$C$5+'Filtering Calculations'!$C$42))</f>
        <v>-8.7402862878561735E-2</v>
      </c>
      <c r="J71" s="40">
        <f>'Filtering Calculations'!$B$43*'AC Signal Addition'!$C$3*SIN('AC Signal Addition'!$C$10*2*PI()*$A71+RADIANS('AC Signal Addition'!$C$6+'Filtering Calculations'!$C$43))</f>
        <v>1.9045501347753346E-2</v>
      </c>
      <c r="K71" s="40">
        <f>'Filtering Calculations'!$B$44*'AC Signal Addition'!$C$4*SIN('AC Signal Addition'!$C$11*2*PI()*$A71+RADIANS('AC Signal Addition'!$C$7+'Filtering Calculations'!$C$44))</f>
        <v>0.32750356931600449</v>
      </c>
      <c r="L71" s="40">
        <f t="shared" si="7"/>
        <v>0.33881154638002059</v>
      </c>
      <c r="N71" s="40">
        <f>'Filtering Calculations'!$F$43*'AC Signal Addition'!$C$1*SIN('AC Signal Addition'!$C$8*2*PI()*$A71+RADIANS('Filtering Calculations'!$G$43))</f>
        <v>1.1176463687073377</v>
      </c>
      <c r="O71" s="40">
        <f>'Filtering Calculations'!$F$44*'AC Signal Addition'!$C$2*SIN('AC Signal Addition'!$C$9*2*PI()*$A71+RADIANS('AC Signal Addition'!$C$5+'Filtering Calculations'!$G$44))</f>
        <v>-0.10972861208396591</v>
      </c>
      <c r="P71" s="40">
        <f>'Filtering Calculations'!$F$45*'AC Signal Addition'!$C$3*SIN('AC Signal Addition'!$C$10*2*PI()*$A71+RADIANS('AC Signal Addition'!$C$6+'Filtering Calculations'!$G$45))</f>
        <v>-0.13917901602486893</v>
      </c>
      <c r="Q71" s="40">
        <f>'Filtering Calculations'!$F$46*'AC Signal Addition'!$C$4*SIN('AC Signal Addition'!$C$11*2*PI()*$A71+RADIANS('AC Signal Addition'!$C$7+'Filtering Calculations'!$G$46))</f>
        <v>-0.16952043994911956</v>
      </c>
      <c r="R71" s="40">
        <f t="shared" si="8"/>
        <v>0.69921830064938317</v>
      </c>
      <c r="T71" s="40">
        <f>'Filtering Calculations'!$J$41*'AC Signal Addition'!$C$1*SIN('AC Signal Addition'!$C$8*2*PI()*$A71+RADIANS('Filtering Calculations'!$K$41))</f>
        <v>-0.10328389441018282</v>
      </c>
      <c r="U71" s="40">
        <f>'Filtering Calculations'!$J$42*'AC Signal Addition'!$C$2*SIN('AC Signal Addition'!$C$9*2*PI()*$A71+RADIANS('AC Signal Addition'!$C$5+'Filtering Calculations'!$K$42))</f>
        <v>-8.8626241635150746E-2</v>
      </c>
      <c r="V71" s="40">
        <f>'Filtering Calculations'!$J$43*'AC Signal Addition'!$C$3*SIN('AC Signal Addition'!$C$10*2*PI()*$A71+RADIANS('AC Signal Addition'!$C$6+'Filtering Calculations'!$K$43))</f>
        <v>1.8118032655258205E-2</v>
      </c>
      <c r="W71" s="40">
        <f>'Filtering Calculations'!$J$44*'AC Signal Addition'!$C$4*SIN('AC Signal Addition'!$C$11*2*PI()*$A71+RADIANS('AC Signal Addition'!$C$7+'Filtering Calculations'!$K$44))</f>
        <v>0.32775779901967106</v>
      </c>
      <c r="X71" s="40">
        <f t="shared" si="9"/>
        <v>0.15396569562959569</v>
      </c>
      <c r="Z71" s="40">
        <f>'Filtering Calculations'!$N$43*'AC Signal Addition'!$C$1*SIN('AC Signal Addition'!$C$8*2*PI()*$A71+RADIANS('Filtering Calculations'!$O$43))</f>
        <v>1.1326042635245284</v>
      </c>
      <c r="AA71" s="40">
        <f>'Filtering Calculations'!$N$44*'AC Signal Addition'!$C$2*SIN('AC Signal Addition'!$C$9*2*PI()*$A71+RADIANS('AC Signal Addition'!$C$5+'Filtering Calculations'!$O$44))</f>
        <v>-9.5066876446979837E-2</v>
      </c>
      <c r="AB71" s="40">
        <f>'Filtering Calculations'!$N$45*'AC Signal Addition'!$C$3*SIN('AC Signal Addition'!$C$10*2*PI()*$A71+RADIANS('AC Signal Addition'!$C$6+'Filtering Calculations'!$O$45))</f>
        <v>-0.12742461101276145</v>
      </c>
      <c r="AC71" s="40">
        <f>'Filtering Calculations'!$N$46*'AC Signal Addition'!$C$4*SIN('AC Signal Addition'!$C$11*2*PI()*$A71+RADIANS('AC Signal Addition'!$C$7+'Filtering Calculations'!$O$46))</f>
        <v>-0.15902249062052862</v>
      </c>
      <c r="AD71" s="40">
        <f t="shared" si="10"/>
        <v>0.75109028544425849</v>
      </c>
      <c r="AF71" s="40">
        <f>'Filtering Calculations'!$S$3004*'AC Signal Addition'!$C$1*SIN('AC Signal Addition'!$C$8*2*PI()*$A71+RADIANS('Filtering Calculations'!$T$3004))</f>
        <v>-2.2049735196020388E-2</v>
      </c>
      <c r="AG71" s="40">
        <f>'Filtering Calculations'!$S$3005*'AC Signal Addition'!$C$2*SIN('AC Signal Addition'!$C$9*2*PI()*$A71+RADIANS('AC Signal Addition'!$C$5+'Filtering Calculations'!$T$3004))</f>
        <v>-1.000633672997756E-2</v>
      </c>
      <c r="AH71" s="40">
        <f>'Filtering Calculations'!$S$3006*'AC Signal Addition'!$C$3*SIN('AC Signal Addition'!$C$10*2*PI()*$A71+RADIANS('AC Signal Addition'!$C$6+'Filtering Calculations'!$T$3004))</f>
        <v>7.0226597501665414E-3</v>
      </c>
      <c r="AI71" s="40">
        <f>'Filtering Calculations'!$S$3007*'AC Signal Addition'!$C$4*SIN('AC Signal Addition'!$C$11*2*PI()*$A71+RADIANS('AC Signal Addition'!$C$7+'Filtering Calculations'!$T$3004))</f>
        <v>1.195525323319609E-2</v>
      </c>
      <c r="AJ71" s="40">
        <f t="shared" si="11"/>
        <v>-1.307815894263532E-2</v>
      </c>
      <c r="AL71" s="49">
        <f>'Filtering Calculations'!$W$43*'AC Signal Addition'!$C$1*SIN('AC Signal Addition'!$C$8*2*PI()*$A71)</f>
        <v>0.91104316784202743</v>
      </c>
      <c r="AM71" s="49">
        <f>'Filtering Calculations'!$W$44*'AC Signal Addition'!$C$2*SIN('AC Signal Addition'!$C$9*2*PI()*$A71)</f>
        <v>-5.8689719462900115E-2</v>
      </c>
      <c r="AN71" s="49">
        <f>'Filtering Calculations'!$W$45*'AC Signal Addition'!$C$3*SIN('AC Signal Addition'!$C$10*2*PI()*$A71)</f>
        <v>-3.9109383752887437E-3</v>
      </c>
      <c r="AO71" s="49">
        <f>'Filtering Calculations'!$W$46*'AC Signal Addition'!$C$4*SIN('AC Signal Addition'!$C$11*2*PI()*$A71)</f>
        <v>5.7644846173569137E-4</v>
      </c>
      <c r="AP71" s="49">
        <f t="shared" si="12"/>
        <v>0.84901895846557418</v>
      </c>
      <c r="AR71" s="49">
        <f>'Filtering Calculations'!$Z$43*'AC Signal Addition'!$C$1*SIN('AC Signal Addition'!$C$8*2*PI()*$A71)</f>
        <v>4.8916625226873749E-3</v>
      </c>
      <c r="AS71" s="49">
        <f>'Filtering Calculations'!$Z$44*'AC Signal Addition'!$C$2*SIN('AC Signal Addition'!$C$9*2*PI()*$A71)</f>
        <v>-0.19264702235448591</v>
      </c>
      <c r="AT71" s="49">
        <f>'Filtering Calculations'!$Z$45*'AC Signal Addition'!$C$3*SIN('AC Signal Addition'!$C$10*2*PI()*$A71)</f>
        <v>-0.21380923480908209</v>
      </c>
      <c r="AU71" s="49">
        <f>'Filtering Calculations'!$Z$46*'AC Signal Addition'!$C$4*SIN('AC Signal Addition'!$C$11*2*PI()*$A71)</f>
        <v>0.10684971608137711</v>
      </c>
      <c r="AV71" s="49">
        <f t="shared" si="13"/>
        <v>-0.29471487855950351</v>
      </c>
    </row>
    <row r="72" spans="1:48">
      <c r="A72" s="3">
        <f>A71+('AC Signal Addition'!$C$12/20)</f>
        <v>8.9843750000000062E-3</v>
      </c>
      <c r="B72" s="4">
        <f>'AC Signal Addition'!$C$1*SIN('AC Signal Addition'!$C$8*2*PI()*A72)</f>
        <v>0.47897634128114619</v>
      </c>
      <c r="C72" s="4">
        <f>'AC Signal Addition'!$C$2*SIN('AC Signal Addition'!$C$9*2*PI()*A72+RADIANS('AC Signal Addition'!$C$5))</f>
        <v>-6.4379806265302847E-2</v>
      </c>
      <c r="D72" s="4">
        <f>'AC Signal Addition'!$C$3*SIN('AC Signal Addition'!$C$10*2*PI()*A72+RADIANS('AC Signal Addition'!$C$6))</f>
        <v>0.25775557981376596</v>
      </c>
      <c r="E72" s="4">
        <f>'AC Signal Addition'!$C$4*SIN('AC Signal Addition'!$C$11*2*PI()*A72+RADIANS('AC Signal Addition'!$C$7))</f>
        <v>-0.47175073550019642</v>
      </c>
      <c r="F72" s="4">
        <f>B72+C72+Table4[[#This Row],[Column6]]+Table4[[#This Row],[Column5]]</f>
        <v>0.20060137932941291</v>
      </c>
      <c r="H72" s="40">
        <f>'Filtering Calculations'!$B$41*'AC Signal Addition'!$C$1*SIN('AC Signal Addition'!$C$8*2*PI()*$A72+RADIANS('Filtering Calculations'!C110))</f>
        <v>4.1882547056803429E-2</v>
      </c>
      <c r="I72" s="40">
        <f>'Filtering Calculations'!$B$42*'AC Signal Addition'!$C$2*SIN('AC Signal Addition'!$C$9*2*PI()*$A72+RADIANS('AC Signal Addition'!$C$5+'Filtering Calculations'!$C$42))</f>
        <v>0.11125910574447895</v>
      </c>
      <c r="J72" s="40">
        <f>'Filtering Calculations'!$B$43*'AC Signal Addition'!$C$3*SIN('AC Signal Addition'!$C$10*2*PI()*$A72+RADIANS('AC Signal Addition'!$C$6+'Filtering Calculations'!$C$43))</f>
        <v>1.9569717317725662E-2</v>
      </c>
      <c r="K72" s="40">
        <f>'Filtering Calculations'!$B$44*'AC Signal Addition'!$C$4*SIN('AC Signal Addition'!$C$11*2*PI()*$A72+RADIANS('AC Signal Addition'!$C$7+'Filtering Calculations'!$C$44))</f>
        <v>-0.40119935177128657</v>
      </c>
      <c r="L72" s="40">
        <f t="shared" si="7"/>
        <v>-0.22848798165227852</v>
      </c>
      <c r="N72" s="40">
        <f>'Filtering Calculations'!$F$43*'AC Signal Addition'!$C$1*SIN('AC Signal Addition'!$C$8*2*PI()*$A72+RADIANS('Filtering Calculations'!$G$43))</f>
        <v>0.74472902983569855</v>
      </c>
      <c r="O72" s="40">
        <f>'Filtering Calculations'!$F$44*'AC Signal Addition'!$C$2*SIN('AC Signal Addition'!$C$9*2*PI()*$A72+RADIANS('AC Signal Addition'!$C$5+'Filtering Calculations'!$G$44))</f>
        <v>-0.19245319332321414</v>
      </c>
      <c r="P72" s="40">
        <f>'Filtering Calculations'!$F$45*'AC Signal Addition'!$C$3*SIN('AC Signal Addition'!$C$10*2*PI()*$A72+RADIANS('AC Signal Addition'!$C$6+'Filtering Calculations'!$G$45))</f>
        <v>0.12820358636399076</v>
      </c>
      <c r="Q72" s="40">
        <f>'Filtering Calculations'!$F$46*'AC Signal Addition'!$C$4*SIN('AC Signal Addition'!$C$11*2*PI()*$A72+RADIANS('AC Signal Addition'!$C$7+'Filtering Calculations'!$G$46))</f>
        <v>3.3057187217925076E-2</v>
      </c>
      <c r="R72" s="40">
        <f t="shared" si="8"/>
        <v>0.71353661009440028</v>
      </c>
      <c r="T72" s="40">
        <f>'Filtering Calculations'!$J$41*'AC Signal Addition'!$C$1*SIN('AC Signal Addition'!$C$8*2*PI()*$A72+RADIANS('Filtering Calculations'!$K$41))</f>
        <v>-0.12604272540645281</v>
      </c>
      <c r="U72" s="40">
        <f>'Filtering Calculations'!$J$42*'AC Signal Addition'!$C$2*SIN('AC Signal Addition'!$C$9*2*PI()*$A72+RADIANS('AC Signal Addition'!$C$5+'Filtering Calculations'!$K$42))</f>
        <v>0.11192471139661207</v>
      </c>
      <c r="V72" s="40">
        <f>'Filtering Calculations'!$J$43*'AC Signal Addition'!$C$3*SIN('AC Signal Addition'!$C$10*2*PI()*$A72+RADIANS('AC Signal Addition'!$C$6+'Filtering Calculations'!$K$43))</f>
        <v>2.0745529131923183E-2</v>
      </c>
      <c r="W72" s="40">
        <f>'Filtering Calculations'!$J$44*'AC Signal Addition'!$C$4*SIN('AC Signal Addition'!$C$11*2*PI()*$A72+RADIANS('AC Signal Addition'!$C$7+'Filtering Calculations'!$K$44))</f>
        <v>-0.40355628308619407</v>
      </c>
      <c r="X72" s="40">
        <f t="shared" si="9"/>
        <v>-0.39692876796411164</v>
      </c>
      <c r="Z72" s="40">
        <f>'Filtering Calculations'!$N$43*'AC Signal Addition'!$C$1*SIN('AC Signal Addition'!$C$8*2*PI()*$A72+RADIANS('Filtering Calculations'!$O$43))</f>
        <v>0.76689205017849083</v>
      </c>
      <c r="AA72" s="40">
        <f>'Filtering Calculations'!$N$44*'AC Signal Addition'!$C$2*SIN('AC Signal Addition'!$C$9*2*PI()*$A72+RADIANS('AC Signal Addition'!$C$5+'Filtering Calculations'!$O$44))</f>
        <v>-0.18802170958806347</v>
      </c>
      <c r="AB72" s="40">
        <f>'Filtering Calculations'!$N$45*'AC Signal Addition'!$C$3*SIN('AC Signal Addition'!$C$10*2*PI()*$A72+RADIANS('AC Signal Addition'!$C$6+'Filtering Calculations'!$O$45))</f>
        <v>0.11631996190725119</v>
      </c>
      <c r="AC72" s="40">
        <f>'Filtering Calculations'!$N$46*'AC Signal Addition'!$C$4*SIN('AC Signal Addition'!$C$11*2*PI()*$A72+RADIANS('AC Signal Addition'!$C$7+'Filtering Calculations'!$O$46))</f>
        <v>3.612627875617417E-2</v>
      </c>
      <c r="AD72" s="40">
        <f t="shared" si="10"/>
        <v>0.73131658125385279</v>
      </c>
      <c r="AF72" s="40">
        <f>'Filtering Calculations'!$S$3004*'AC Signal Addition'!$C$1*SIN('AC Signal Addition'!$C$8*2*PI()*$A72+RADIANS('Filtering Calculations'!$T$3004))</f>
        <v>-2.6108967981388728E-2</v>
      </c>
      <c r="AG72" s="40">
        <f>'Filtering Calculations'!$S$3005*'AC Signal Addition'!$C$2*SIN('AC Signal Addition'!$C$9*2*PI()*$A72+RADIANS('AC Signal Addition'!$C$5+'Filtering Calculations'!$T$3004))</f>
        <v>3.5428068347328277E-2</v>
      </c>
      <c r="AH72" s="40">
        <f>'Filtering Calculations'!$S$3006*'AC Signal Addition'!$C$3*SIN('AC Signal Addition'!$C$10*2*PI()*$A72+RADIANS('AC Signal Addition'!$C$6+'Filtering Calculations'!$T$3004))</f>
        <v>-5.4679533159697723E-3</v>
      </c>
      <c r="AI72" s="40">
        <f>'Filtering Calculations'!$S$3007*'AC Signal Addition'!$C$4*SIN('AC Signal Addition'!$C$11*2*PI()*$A72+RADIANS('AC Signal Addition'!$C$7+'Filtering Calculations'!$T$3004))</f>
        <v>-6.4301618800709816E-3</v>
      </c>
      <c r="AJ72" s="40">
        <f t="shared" si="11"/>
        <v>-2.5790148301012041E-3</v>
      </c>
      <c r="AL72" s="49">
        <f>'Filtering Calculations'!$W$43*'AC Signal Addition'!$C$1*SIN('AC Signal Addition'!$C$8*2*PI()*$A72)</f>
        <v>0.47896373781811635</v>
      </c>
      <c r="AM72" s="49">
        <f>'Filtering Calculations'!$W$44*'AC Signal Addition'!$C$2*SIN('AC Signal Addition'!$C$9*2*PI()*$A72)</f>
        <v>-1.1853701347895403E-2</v>
      </c>
      <c r="AN72" s="49">
        <f>'Filtering Calculations'!$W$45*'AC Signal Addition'!$C$3*SIN('AC Signal Addition'!$C$10*2*PI()*$A72)</f>
        <v>4.598777018067858E-3</v>
      </c>
      <c r="AO72" s="49">
        <f>'Filtering Calculations'!$W$46*'AC Signal Addition'!$C$4*SIN('AC Signal Addition'!$C$11*2*PI()*$A72)</f>
        <v>-2.5343970562521894E-3</v>
      </c>
      <c r="AP72" s="49">
        <f t="shared" si="12"/>
        <v>0.46917441643203661</v>
      </c>
      <c r="AR72" s="49">
        <f>'Filtering Calculations'!$Z$43*'AC Signal Addition'!$C$1*SIN('AC Signal Addition'!$C$8*2*PI()*$A72)</f>
        <v>2.5716991781638602E-3</v>
      </c>
      <c r="AS72" s="49">
        <f>'Filtering Calculations'!$Z$44*'AC Signal Addition'!$C$2*SIN('AC Signal Addition'!$C$9*2*PI()*$A72)</f>
        <v>-3.8909374409174656E-2</v>
      </c>
      <c r="AT72" s="49">
        <f>'Filtering Calculations'!$Z$45*'AC Signal Addition'!$C$3*SIN('AC Signal Addition'!$C$10*2*PI()*$A72)</f>
        <v>0.25141306278396347</v>
      </c>
      <c r="AU72" s="49">
        <f>'Filtering Calculations'!$Z$46*'AC Signal Addition'!$C$4*SIN('AC Signal Addition'!$C$11*2*PI()*$A72)</f>
        <v>-0.4697724495311244</v>
      </c>
      <c r="AV72" s="49">
        <f t="shared" si="13"/>
        <v>-0.25469706197817171</v>
      </c>
    </row>
    <row r="73" spans="1:48">
      <c r="A73" s="3">
        <f>A72+('AC Signal Addition'!$C$12/20)</f>
        <v>9.1145833333333391E-3</v>
      </c>
      <c r="B73" s="4">
        <f>'AC Signal Addition'!$C$1*SIN('AC Signal Addition'!$C$8*2*PI()*A73)</f>
        <v>-2.0697538734987254E-14</v>
      </c>
      <c r="C73" s="4">
        <f>'AC Signal Addition'!$C$2*SIN('AC Signal Addition'!$C$9*2*PI()*A73+RADIANS('AC Signal Addition'!$C$5))</f>
        <v>0.32717680425335988</v>
      </c>
      <c r="D73" s="4">
        <f>'AC Signal Addition'!$C$3*SIN('AC Signal Addition'!$C$10*2*PI()*A73+RADIANS('AC Signal Addition'!$C$6))</f>
        <v>-0.28640265507848339</v>
      </c>
      <c r="E73" s="4">
        <f>'AC Signal Addition'!$C$4*SIN('AC Signal Addition'!$C$11*2*PI()*A73+RADIANS('AC Signal Addition'!$C$7))</f>
        <v>0.52631718465268984</v>
      </c>
      <c r="F73" s="4">
        <f>B73+C73+Table4[[#This Row],[Column6]]+Table4[[#This Row],[Column5]]</f>
        <v>0.56709133382754562</v>
      </c>
      <c r="H73" s="40">
        <f>'Filtering Calculations'!$B$41*'AC Signal Addition'!$C$1*SIN('AC Signal Addition'!$C$8*2*PI()*$A73+RADIANS('Filtering Calculations'!C111))</f>
        <v>-1.8098297667677254E-15</v>
      </c>
      <c r="I73" s="40">
        <f>'Filtering Calculations'!$B$42*'AC Signal Addition'!$C$2*SIN('AC Signal Addition'!$C$9*2*PI()*$A73+RADIANS('AC Signal Addition'!$C$5+'Filtering Calculations'!$C$42))</f>
        <v>7.2849475536491334E-2</v>
      </c>
      <c r="J73" s="40">
        <f>'Filtering Calculations'!$B$43*'AC Signal Addition'!$C$3*SIN('AC Signal Addition'!$C$10*2*PI()*$A73+RADIANS('AC Signal Addition'!$C$6+'Filtering Calculations'!$C$43))</f>
        <v>-5.7432882721508358E-2</v>
      </c>
      <c r="K73" s="40">
        <f>'Filtering Calculations'!$B$44*'AC Signal Addition'!$C$4*SIN('AC Signal Addition'!$C$11*2*PI()*$A73+RADIANS('AC Signal Addition'!$C$7+'Filtering Calculations'!$C$44))</f>
        <v>0.21135446540565347</v>
      </c>
      <c r="L73" s="40">
        <f t="shared" si="7"/>
        <v>0.22677105822063465</v>
      </c>
      <c r="N73" s="40">
        <f>'Filtering Calculations'!$F$43*'AC Signal Addition'!$C$1*SIN('AC Signal Addition'!$C$8*2*PI()*$A73+RADIANS('Filtering Calculations'!$G$43))</f>
        <v>0.2989124246914811</v>
      </c>
      <c r="O73" s="40">
        <f>'Filtering Calculations'!$F$44*'AC Signal Addition'!$C$2*SIN('AC Signal Addition'!$C$9*2*PI()*$A73+RADIANS('AC Signal Addition'!$C$5+'Filtering Calculations'!$G$44))</f>
        <v>0.13490269423130558</v>
      </c>
      <c r="P73" s="40">
        <f>'Filtering Calculations'!$F$45*'AC Signal Addition'!$C$3*SIN('AC Signal Addition'!$C$10*2*PI()*$A73+RADIANS('AC Signal Addition'!$C$6+'Filtering Calculations'!$G$45))</f>
        <v>-0.1123013647765438</v>
      </c>
      <c r="Q73" s="40">
        <f>'Filtering Calculations'!$F$46*'AC Signal Addition'!$C$4*SIN('AC Signal Addition'!$C$11*2*PI()*$A73+RADIANS('AC Signal Addition'!$C$7+'Filtering Calculations'!$G$46))</f>
        <v>0.1251207397526152</v>
      </c>
      <c r="R73" s="40">
        <f t="shared" si="8"/>
        <v>0.44663449389885812</v>
      </c>
      <c r="T73" s="40">
        <f>'Filtering Calculations'!$J$41*'AC Signal Addition'!$C$1*SIN('AC Signal Addition'!$C$8*2*PI()*$A73+RADIANS('Filtering Calculations'!$K$41))</f>
        <v>-0.13646361624863265</v>
      </c>
      <c r="U73" s="40">
        <f>'Filtering Calculations'!$J$42*'AC Signal Addition'!$C$2*SIN('AC Signal Addition'!$C$9*2*PI()*$A73+RADIANS('AC Signal Addition'!$C$5+'Filtering Calculations'!$K$42))</f>
        <v>7.3985788908114802E-2</v>
      </c>
      <c r="V73" s="40">
        <f>'Filtering Calculations'!$J$43*'AC Signal Addition'!$C$3*SIN('AC Signal Addition'!$C$10*2*PI()*$A73+RADIANS('AC Signal Addition'!$C$6+'Filtering Calculations'!$K$43))</f>
        <v>-5.8811851868791516E-2</v>
      </c>
      <c r="W73" s="40">
        <f>'Filtering Calculations'!$J$44*'AC Signal Addition'!$C$4*SIN('AC Signal Addition'!$C$11*2*PI()*$A73+RADIANS('AC Signal Addition'!$C$7+'Filtering Calculations'!$K$44))</f>
        <v>0.21426587236295785</v>
      </c>
      <c r="X73" s="40">
        <f t="shared" si="9"/>
        <v>9.2976193153648495E-2</v>
      </c>
      <c r="Z73" s="40">
        <f>'Filtering Calculations'!$N$43*'AC Signal Addition'!$C$1*SIN('AC Signal Addition'!$C$8*2*PI()*$A73+RADIANS('Filtering Calculations'!$O$43))</f>
        <v>0.32611109970987961</v>
      </c>
      <c r="AA73" s="40">
        <f>'Filtering Calculations'!$N$44*'AC Signal Addition'!$C$2*SIN('AC Signal Addition'!$C$9*2*PI()*$A73+RADIANS('AC Signal Addition'!$C$5+'Filtering Calculations'!$O$44))</f>
        <v>0.11966129278749695</v>
      </c>
      <c r="AB73" s="40">
        <f>'Filtering Calculations'!$N$45*'AC Signal Addition'!$C$3*SIN('AC Signal Addition'!$C$10*2*PI()*$A73+RADIANS('AC Signal Addition'!$C$6+'Filtering Calculations'!$O$45))</f>
        <v>-0.1007452018986313</v>
      </c>
      <c r="AC73" s="40">
        <f>'Filtering Calculations'!$N$46*'AC Signal Addition'!$C$4*SIN('AC Signal Addition'!$C$11*2*PI()*$A73+RADIANS('AC Signal Addition'!$C$7+'Filtering Calculations'!$O$46))</f>
        <v>0.11050063861251144</v>
      </c>
      <c r="AD73" s="40">
        <f t="shared" si="10"/>
        <v>0.45552782921125667</v>
      </c>
      <c r="AF73" s="40">
        <f>'Filtering Calculations'!$S$3004*'AC Signal Addition'!$C$1*SIN('AC Signal Addition'!$C$8*2*PI()*$A73+RADIANS('Filtering Calculations'!$T$3004))</f>
        <v>-2.7612473068862185E-2</v>
      </c>
      <c r="AG73" s="40">
        <f>'Filtering Calculations'!$S$3005*'AC Signal Addition'!$C$2*SIN('AC Signal Addition'!$C$9*2*PI()*$A73+RADIANS('AC Signal Addition'!$C$5+'Filtering Calculations'!$T$3004))</f>
        <v>5.37212366498898E-3</v>
      </c>
      <c r="AH73" s="40">
        <f>'Filtering Calculations'!$S$3006*'AC Signal Addition'!$C$3*SIN('AC Signal Addition'!$C$10*2*PI()*$A73+RADIANS('AC Signal Addition'!$C$6+'Filtering Calculations'!$T$3004))</f>
        <v>3.7031165023038255E-3</v>
      </c>
      <c r="AI73" s="40">
        <f>'Filtering Calculations'!$S$3007*'AC Signal Addition'!$C$4*SIN('AC Signal Addition'!$C$11*2*PI()*$A73+RADIANS('AC Signal Addition'!$C$7+'Filtering Calculations'!$T$3004))</f>
        <v>-3.3187876498407959E-3</v>
      </c>
      <c r="AJ73" s="40">
        <f t="shared" si="11"/>
        <v>-2.1856020551410175E-2</v>
      </c>
      <c r="AL73" s="49">
        <f>'Filtering Calculations'!$W$43*'AC Signal Addition'!$C$1*SIN('AC Signal Addition'!$C$8*2*PI()*$A73)</f>
        <v>-2.0696994113798747E-14</v>
      </c>
      <c r="AM73" s="49">
        <f>'Filtering Calculations'!$W$44*'AC Signal Addition'!$C$2*SIN('AC Signal Addition'!$C$9*2*PI()*$A73)</f>
        <v>6.0240257785123659E-2</v>
      </c>
      <c r="AN73" s="49">
        <f>'Filtering Calculations'!$W$45*'AC Signal Addition'!$C$3*SIN('AC Signal Addition'!$C$10*2*PI()*$A73)</f>
        <v>-5.1098872390664832E-3</v>
      </c>
      <c r="AO73" s="49">
        <f>'Filtering Calculations'!$W$46*'AC Signal Addition'!$C$4*SIN('AC Signal Addition'!$C$11*2*PI()*$A73)</f>
        <v>2.8275456147925006E-3</v>
      </c>
      <c r="AP73" s="49">
        <f t="shared" si="12"/>
        <v>5.795791616082898E-2</v>
      </c>
      <c r="AR73" s="49">
        <f>'Filtering Calculations'!$Z$43*'AC Signal Addition'!$C$1*SIN('AC Signal Addition'!$C$8*2*PI()*$A73)</f>
        <v>-1.1112833509147808E-16</v>
      </c>
      <c r="AS73" s="49">
        <f>'Filtering Calculations'!$Z$44*'AC Signal Addition'!$C$2*SIN('AC Signal Addition'!$C$9*2*PI()*$A73)</f>
        <v>0.19773661203997947</v>
      </c>
      <c r="AT73" s="49">
        <f>'Filtering Calculations'!$Z$45*'AC Signal Addition'!$C$3*SIN('AC Signal Addition'!$C$10*2*PI()*$A73)</f>
        <v>-0.27935522775012678</v>
      </c>
      <c r="AU73" s="49">
        <f>'Filtering Calculations'!$Z$46*'AC Signal Addition'!$C$4*SIN('AC Signal Addition'!$C$11*2*PI()*$A73)</f>
        <v>0.5241100743647199</v>
      </c>
      <c r="AV73" s="49">
        <f t="shared" si="13"/>
        <v>0.44249145865457251</v>
      </c>
    </row>
    <row r="74" spans="1:48">
      <c r="A74" s="3">
        <f>A73+('AC Signal Addition'!$C$12/20)</f>
        <v>9.244791666666672E-3</v>
      </c>
      <c r="B74" s="4">
        <f>'AC Signal Addition'!$C$1*SIN('AC Signal Addition'!$C$8*2*PI()*A74)</f>
        <v>-0.4789763412811856</v>
      </c>
      <c r="C74" s="4">
        <f>'AC Signal Addition'!$C$2*SIN('AC Signal Addition'!$C$9*2*PI()*A74+RADIANS('AC Signal Addition'!$C$5))</f>
        <v>2.1583032645929524E-2</v>
      </c>
      <c r="D74" s="4">
        <f>'AC Signal Addition'!$C$3*SIN('AC Signal Addition'!$C$10*2*PI()*A74+RADIANS('AC Signal Addition'!$C$6))</f>
        <v>0.30404343692499541</v>
      </c>
      <c r="E74" s="4">
        <f>'AC Signal Addition'!$C$4*SIN('AC Signal Addition'!$C$11*2*PI()*A74+RADIANS('AC Signal Addition'!$C$7))</f>
        <v>-0.23515530138658128</v>
      </c>
      <c r="F74" s="4">
        <f>B74+C74+Table4[[#This Row],[Column6]]+Table4[[#This Row],[Column5]]</f>
        <v>-0.38850517309684196</v>
      </c>
      <c r="H74" s="40">
        <f>'Filtering Calculations'!$B$41*'AC Signal Addition'!$C$1*SIN('AC Signal Addition'!$C$8*2*PI()*$A74+RADIANS('Filtering Calculations'!C112))</f>
        <v>-4.1882547056806871E-2</v>
      </c>
      <c r="I74" s="40">
        <f>'Filtering Calculations'!$B$42*'AC Signal Addition'!$C$2*SIN('AC Signal Addition'!$C$9*2*PI()*$A74+RADIANS('AC Signal Addition'!$C$5+'Filtering Calculations'!$C$42))</f>
        <v>-0.12078827307020105</v>
      </c>
      <c r="J74" s="40">
        <f>'Filtering Calculations'!$B$43*'AC Signal Addition'!$C$3*SIN('AC Signal Addition'!$C$10*2*PI()*$A74+RADIANS('AC Signal Addition'!$C$6+'Filtering Calculations'!$C$43))</f>
        <v>9.3088934651040053E-2</v>
      </c>
      <c r="K74" s="40">
        <f>'Filtering Calculations'!$B$44*'AC Signal Addition'!$C$4*SIN('AC Signal Addition'!$C$11*2*PI()*$A74+RADIANS('AC Signal Addition'!$C$7+'Filtering Calculations'!$C$44))</f>
        <v>0.11732538399114206</v>
      </c>
      <c r="L74" s="40">
        <f t="shared" si="7"/>
        <v>4.774349851517419E-2</v>
      </c>
      <c r="N74" s="40">
        <f>'Filtering Calculations'!$F$43*'AC Signal Addition'!$C$1*SIN('AC Signal Addition'!$C$8*2*PI()*$A74+RADIANS('Filtering Calculations'!$G$43))</f>
        <v>-0.17616381122686334</v>
      </c>
      <c r="O74" s="40">
        <f>'Filtering Calculations'!$F$44*'AC Signal Addition'!$C$2*SIN('AC Signal Addition'!$C$9*2*PI()*$A74+RADIANS('AC Signal Addition'!$C$5+'Filtering Calculations'!$G$44))</f>
        <v>0.17480707663460593</v>
      </c>
      <c r="P74" s="40">
        <f>'Filtering Calculations'!$F$45*'AC Signal Addition'!$C$3*SIN('AC Signal Addition'!$C$10*2*PI()*$A74+RADIANS('AC Signal Addition'!$C$6+'Filtering Calculations'!$G$45))</f>
        <v>9.2083464720061889E-2</v>
      </c>
      <c r="Q74" s="40">
        <f>'Filtering Calculations'!$F$46*'AC Signal Addition'!$C$4*SIN('AC Signal Addition'!$C$11*2*PI()*$A74+RADIANS('AC Signal Addition'!$C$7+'Filtering Calculations'!$G$46))</f>
        <v>-0.2011090936538307</v>
      </c>
      <c r="R74" s="40">
        <f t="shared" si="8"/>
        <v>-0.11038236352602622</v>
      </c>
      <c r="T74" s="40">
        <f>'Filtering Calculations'!$J$41*'AC Signal Addition'!$C$1*SIN('AC Signal Addition'!$C$8*2*PI()*$A74+RADIANS('Filtering Calculations'!$K$41))</f>
        <v>-0.13352649753447388</v>
      </c>
      <c r="U74" s="40">
        <f>'Filtering Calculations'!$J$42*'AC Signal Addition'!$C$2*SIN('AC Signal Addition'!$C$9*2*PI()*$A74+RADIANS('AC Signal Addition'!$C$5+'Filtering Calculations'!$K$42))</f>
        <v>-0.12160251562291464</v>
      </c>
      <c r="V74" s="40">
        <f>'Filtering Calculations'!$J$43*'AC Signal Addition'!$C$3*SIN('AC Signal Addition'!$C$10*2*PI()*$A74+RADIANS('AC Signal Addition'!$C$6+'Filtering Calculations'!$K$43))</f>
        <v>9.4618068120413568E-2</v>
      </c>
      <c r="W74" s="40">
        <f>'Filtering Calculations'!$J$44*'AC Signal Addition'!$C$4*SIN('AC Signal Addition'!$C$11*2*PI()*$A74+RADIANS('AC Signal Addition'!$C$7+'Filtering Calculations'!$K$44))</f>
        <v>0.11577195247928618</v>
      </c>
      <c r="X74" s="40">
        <f t="shared" si="9"/>
        <v>-4.4738992557688761E-2</v>
      </c>
      <c r="Z74" s="40">
        <f>'Filtering Calculations'!$N$43*'AC Signal Addition'!$C$1*SIN('AC Signal Addition'!$C$8*2*PI()*$A74+RADIANS('Filtering Calculations'!$O$43))</f>
        <v>-0.14659187734797124</v>
      </c>
      <c r="AA74" s="40">
        <f>'Filtering Calculations'!$N$44*'AC Signal Addition'!$C$2*SIN('AC Signal Addition'!$C$9*2*PI()*$A74+RADIANS('AC Signal Addition'!$C$5+'Filtering Calculations'!$O$44))</f>
        <v>0.17236926359601096</v>
      </c>
      <c r="AB74" s="40">
        <f>'Filtering Calculations'!$N$45*'AC Signal Addition'!$C$3*SIN('AC Signal Addition'!$C$10*2*PI()*$A74+RADIANS('AC Signal Addition'!$C$6+'Filtering Calculations'!$O$45))</f>
        <v>8.1298860279603966E-2</v>
      </c>
      <c r="AC74" s="40">
        <f>'Filtering Calculations'!$N$46*'AC Signal Addition'!$C$4*SIN('AC Signal Addition'!$C$11*2*PI()*$A74+RADIANS('AC Signal Addition'!$C$7+'Filtering Calculations'!$O$46))</f>
        <v>-0.18454166550926807</v>
      </c>
      <c r="AD74" s="40">
        <f t="shared" si="10"/>
        <v>-7.7465418981624387E-2</v>
      </c>
      <c r="AF74" s="40">
        <f>'Filtering Calculations'!$S$3004*'AC Signal Addition'!$C$1*SIN('AC Signal Addition'!$C$8*2*PI()*$A74+RADIANS('Filtering Calculations'!$T$3004))</f>
        <v>-2.6413076904942937E-2</v>
      </c>
      <c r="AG74" s="40">
        <f>'Filtering Calculations'!$S$3005*'AC Signal Addition'!$C$2*SIN('AC Signal Addition'!$C$9*2*PI()*$A74+RADIANS('AC Signal Addition'!$C$5+'Filtering Calculations'!$T$3004))</f>
        <v>-3.6130775743931413E-2</v>
      </c>
      <c r="AH74" s="40">
        <f>'Filtering Calculations'!$S$3006*'AC Signal Addition'!$C$3*SIN('AC Signal Addition'!$C$10*2*PI()*$A74+RADIANS('AC Signal Addition'!$C$6+'Filtering Calculations'!$T$3004))</f>
        <v>-1.7959709981857151E-3</v>
      </c>
      <c r="AI74" s="40">
        <f>'Filtering Calculations'!$S$3007*'AC Signal Addition'!$C$4*SIN('AC Signal Addition'!$C$11*2*PI()*$A74+RADIANS('AC Signal Addition'!$C$7+'Filtering Calculations'!$T$3004))</f>
        <v>1.0887685011043577E-2</v>
      </c>
      <c r="AJ74" s="40">
        <f t="shared" si="11"/>
        <v>-5.3452138636016486E-2</v>
      </c>
      <c r="AL74" s="49">
        <f>'Filtering Calculations'!$W$43*'AC Signal Addition'!$C$1*SIN('AC Signal Addition'!$C$8*2*PI()*$A74)</f>
        <v>-0.47896373781815577</v>
      </c>
      <c r="AM74" s="49">
        <f>'Filtering Calculations'!$W$44*'AC Signal Addition'!$C$2*SIN('AC Signal Addition'!$C$9*2*PI()*$A74)</f>
        <v>3.9738986183406435E-3</v>
      </c>
      <c r="AN74" s="49">
        <f>'Filtering Calculations'!$W$45*'AC Signal Addition'!$C$3*SIN('AC Signal Addition'!$C$10*2*PI()*$A74)</f>
        <v>5.4246273591255856E-3</v>
      </c>
      <c r="AO74" s="49">
        <f>'Filtering Calculations'!$W$46*'AC Signal Addition'!$C$4*SIN('AC Signal Addition'!$C$11*2*PI()*$A74)</f>
        <v>-1.263330099452489E-3</v>
      </c>
      <c r="AP74" s="49">
        <f t="shared" si="12"/>
        <v>-0.47082854194014206</v>
      </c>
      <c r="AR74" s="49">
        <f>'Filtering Calculations'!$Z$43*'AC Signal Addition'!$C$1*SIN('AC Signal Addition'!$C$8*2*PI()*$A74)</f>
        <v>-2.5716991781640718E-3</v>
      </c>
      <c r="AS74" s="49">
        <f>'Filtering Calculations'!$Z$44*'AC Signal Addition'!$C$2*SIN('AC Signal Addition'!$C$9*2*PI()*$A74)</f>
        <v>1.3044188027613058E-2</v>
      </c>
      <c r="AT74" s="49">
        <f>'Filtering Calculations'!$Z$45*'AC Signal Addition'!$C$3*SIN('AC Signal Addition'!$C$10*2*PI()*$A74)</f>
        <v>0.29656192797807068</v>
      </c>
      <c r="AU74" s="49">
        <f>'Filtering Calculations'!$Z$46*'AC Signal Addition'!$C$4*SIN('AC Signal Addition'!$C$11*2*PI()*$A74)</f>
        <v>-0.2341691779992108</v>
      </c>
      <c r="AV74" s="49">
        <f t="shared" si="13"/>
        <v>7.2865238828308837E-2</v>
      </c>
    </row>
    <row r="75" spans="1:48">
      <c r="A75" s="3">
        <f>A74+('AC Signal Addition'!$C$12/20)</f>
        <v>9.3750000000000049E-3</v>
      </c>
      <c r="B75" s="4">
        <f>'AC Signal Addition'!$C$1*SIN('AC Signal Addition'!$C$8*2*PI()*A75)</f>
        <v>-0.91106714105334563</v>
      </c>
      <c r="C75" s="4">
        <f>'AC Signal Addition'!$C$2*SIN('AC Signal Addition'!$C$9*2*PI()*A75+RADIANS('AC Signal Addition'!$C$5))</f>
        <v>-0.33</v>
      </c>
      <c r="D75" s="4">
        <f>'AC Signal Addition'!$C$3*SIN('AC Signal Addition'!$C$10*2*PI()*A75+RADIANS('AC Signal Addition'!$C$6))</f>
        <v>-0.31</v>
      </c>
      <c r="E75" s="4">
        <f>'AC Signal Addition'!$C$4*SIN('AC Signal Addition'!$C$11*2*PI()*A75+RADIANS('AC Signal Addition'!$C$7))</f>
        <v>-0.21047588780087065</v>
      </c>
      <c r="F75" s="4">
        <f>B75+C75+Table4[[#This Row],[Column6]]+Table4[[#This Row],[Column5]]</f>
        <v>-1.7615430288542162</v>
      </c>
      <c r="H75" s="40">
        <f>'Filtering Calculations'!$B$41*'AC Signal Addition'!$C$1*SIN('AC Signal Addition'!$C$8*2*PI()*$A75+RADIANS('Filtering Calculations'!C113))</f>
        <v>-7.9665338594827398E-2</v>
      </c>
      <c r="I75" s="40">
        <f>'Filtering Calculations'!$B$42*'AC Signal Addition'!$C$2*SIN('AC Signal Addition'!$C$9*2*PI()*$A75+RADIANS('AC Signal Addition'!$C$5+'Filtering Calculations'!$C$42))</f>
        <v>-5.7049613470299784E-2</v>
      </c>
      <c r="J75" s="40">
        <f>'Filtering Calculations'!$B$43*'AC Signal Addition'!$C$3*SIN('AC Signal Addition'!$C$10*2*PI()*$A75+RADIANS('AC Signal Addition'!$C$6+'Filtering Calculations'!$C$43))</f>
        <v>-0.12516763102680281</v>
      </c>
      <c r="K75" s="40">
        <f>'Filtering Calculations'!$B$44*'AC Signal Addition'!$C$4*SIN('AC Signal Addition'!$C$11*2*PI()*$A75+RADIANS('AC Signal Addition'!$C$7+'Filtering Calculations'!$C$44))</f>
        <v>-0.36893628990588784</v>
      </c>
      <c r="L75" s="40">
        <f t="shared" si="7"/>
        <v>-0.63081887299781791</v>
      </c>
      <c r="N75" s="40">
        <f>'Filtering Calculations'!$F$43*'AC Signal Addition'!$C$1*SIN('AC Signal Addition'!$C$8*2*PI()*$A75+RADIANS('Filtering Calculations'!$G$43))</f>
        <v>-0.63399590589687671</v>
      </c>
      <c r="O75" s="40">
        <f>'Filtering Calculations'!$F$44*'AC Signal Addition'!$C$2*SIN('AC Signal Addition'!$C$9*2*PI()*$A75+RADIANS('AC Signal Addition'!$C$5+'Filtering Calculations'!$G$44))</f>
        <v>-0.15776855387825775</v>
      </c>
      <c r="P75" s="40">
        <f>'Filtering Calculations'!$F$45*'AC Signal Addition'!$C$3*SIN('AC Signal Addition'!$C$10*2*PI()*$A75+RADIANS('AC Signal Addition'!$C$6+'Filtering Calculations'!$G$45))</f>
        <v>-6.8326848755392453E-2</v>
      </c>
      <c r="Q75" s="40">
        <f>'Filtering Calculations'!$F$46*'AC Signal Addition'!$C$4*SIN('AC Signal Addition'!$C$11*2*PI()*$A75+RADIANS('AC Signal Addition'!$C$7+'Filtering Calculations'!$G$46))</f>
        <v>0.14499248573618265</v>
      </c>
      <c r="R75" s="40">
        <f t="shared" si="8"/>
        <v>-0.71509882279434422</v>
      </c>
      <c r="T75" s="40">
        <f>'Filtering Calculations'!$J$41*'AC Signal Addition'!$C$1*SIN('AC Signal Addition'!$C$8*2*PI()*$A75+RADIANS('Filtering Calculations'!$K$41))</f>
        <v>-0.11751887490782779</v>
      </c>
      <c r="U75" s="40">
        <f>'Filtering Calculations'!$J$42*'AC Signal Addition'!$C$2*SIN('AC Signal Addition'!$C$9*2*PI()*$A75+RADIANS('AC Signal Addition'!$C$5+'Filtering Calculations'!$K$42))</f>
        <v>-5.8079418820123636E-2</v>
      </c>
      <c r="V75" s="40">
        <f>'Filtering Calculations'!$J$43*'AC Signal Addition'!$C$3*SIN('AC Signal Addition'!$C$10*2*PI()*$A75+RADIANS('AC Signal Addition'!$C$6+'Filtering Calculations'!$K$43))</f>
        <v>-0.12678816507658655</v>
      </c>
      <c r="W75" s="40">
        <f>'Filtering Calculations'!$J$44*'AC Signal Addition'!$C$4*SIN('AC Signal Addition'!$C$11*2*PI()*$A75+RADIANS('AC Signal Addition'!$C$7+'Filtering Calculations'!$K$44))</f>
        <v>-0.36976125517813552</v>
      </c>
      <c r="X75" s="40">
        <f t="shared" si="9"/>
        <v>-0.67214771398267348</v>
      </c>
      <c r="Z75" s="40">
        <f>'Filtering Calculations'!$N$43*'AC Signal Addition'!$C$1*SIN('AC Signal Addition'!$C$8*2*PI()*$A75+RADIANS('Filtering Calculations'!$O$43))</f>
        <v>-0.60494542008533581</v>
      </c>
      <c r="AA75" s="40">
        <f>'Filtering Calculations'!$N$44*'AC Signal Addition'!$C$2*SIN('AC Signal Addition'!$C$9*2*PI()*$A75+RADIANS('AC Signal Addition'!$C$5+'Filtering Calculations'!$O$44))</f>
        <v>-0.14220827123204483</v>
      </c>
      <c r="AB75" s="40">
        <f>'Filtering Calculations'!$N$45*'AC Signal Addition'!$C$3*SIN('AC Signal Addition'!$C$10*2*PI()*$A75+RADIANS('AC Signal Addition'!$C$6+'Filtering Calculations'!$O$45))</f>
        <v>-5.8728249052960028E-2</v>
      </c>
      <c r="AC75" s="40">
        <f>'Filtering Calculations'!$N$46*'AC Signal Addition'!$C$4*SIN('AC Signal Addition'!$C$11*2*PI()*$A75+RADIANS('AC Signal Addition'!$C$7+'Filtering Calculations'!$O$46))</f>
        <v>0.13736057741775509</v>
      </c>
      <c r="AD75" s="40">
        <f t="shared" si="10"/>
        <v>-0.66852136295258557</v>
      </c>
      <c r="AF75" s="40">
        <f>'Filtering Calculations'!$S$3004*'AC Signal Addition'!$C$1*SIN('AC Signal Addition'!$C$8*2*PI()*$A75+RADIANS('Filtering Calculations'!$T$3004))</f>
        <v>-2.2628184742839858E-2</v>
      </c>
      <c r="AG75" s="40">
        <f>'Filtering Calculations'!$S$3005*'AC Signal Addition'!$C$2*SIN('AC Signal Addition'!$C$9*2*PI()*$A75+RADIANS('AC Signal Addition'!$C$5+'Filtering Calculations'!$T$3004))</f>
        <v>-6.4599207465788379E-4</v>
      </c>
      <c r="AH75" s="40">
        <f>'Filtering Calculations'!$S$3006*'AC Signal Addition'!$C$3*SIN('AC Signal Addition'!$C$10*2*PI()*$A75+RADIANS('AC Signal Addition'!$C$6+'Filtering Calculations'!$T$3004))</f>
        <v>-1.8019266420026732E-4</v>
      </c>
      <c r="AI75" s="40">
        <f>'Filtering Calculations'!$S$3007*'AC Signal Addition'!$C$4*SIN('AC Signal Addition'!$C$11*2*PI()*$A75+RADIANS('AC Signal Addition'!$C$7+'Filtering Calculations'!$T$3004))</f>
        <v>-1.1304657083599285E-2</v>
      </c>
      <c r="AJ75" s="40">
        <f t="shared" si="11"/>
        <v>-3.4759026565297294E-2</v>
      </c>
      <c r="AL75" s="49">
        <f>'Filtering Calculations'!$W$43*'AC Signal Addition'!$C$1*SIN('AC Signal Addition'!$C$8*2*PI()*$A75)</f>
        <v>-0.91104316784206085</v>
      </c>
      <c r="AM75" s="49">
        <f>'Filtering Calculations'!$W$44*'AC Signal Addition'!$C$2*SIN('AC Signal Addition'!$C$9*2*PI()*$A75)</f>
        <v>-6.0760068594889277E-2</v>
      </c>
      <c r="AN75" s="49">
        <f>'Filtering Calculations'!$W$45*'AC Signal Addition'!$C$3*SIN('AC Signal Addition'!$C$10*2*PI()*$A75)</f>
        <v>-5.5309020919394967E-3</v>
      </c>
      <c r="AO75" s="49">
        <f>'Filtering Calculations'!$W$46*'AC Signal Addition'!$C$4*SIN('AC Signal Addition'!$C$11*2*PI()*$A75)</f>
        <v>-1.1307443323622982E-3</v>
      </c>
      <c r="AP75" s="49">
        <f t="shared" si="12"/>
        <v>-0.97846488286125188</v>
      </c>
      <c r="AR75" s="49">
        <f>'Filtering Calculations'!$Z$43*'AC Signal Addition'!$C$1*SIN('AC Signal Addition'!$C$8*2*PI()*$A75)</f>
        <v>-4.8916625226875544E-3</v>
      </c>
      <c r="AS75" s="49">
        <f>'Filtering Calculations'!$Z$44*'AC Signal Addition'!$C$2*SIN('AC Signal Addition'!$C$9*2*PI()*$A75)</f>
        <v>-0.19944287347052392</v>
      </c>
      <c r="AT75" s="49">
        <f>'Filtering Calculations'!$Z$45*'AC Signal Addition'!$C$3*SIN('AC Signal Addition'!$C$10*2*PI()*$A75)</f>
        <v>-0.30237191962765897</v>
      </c>
      <c r="AU75" s="49">
        <f>'Filtering Calculations'!$Z$46*'AC Signal Addition'!$C$4*SIN('AC Signal Addition'!$C$11*2*PI()*$A75)</f>
        <v>-0.20959325749564614</v>
      </c>
      <c r="AV75" s="49">
        <f t="shared" si="13"/>
        <v>-0.71629971311651663</v>
      </c>
    </row>
    <row r="76" spans="1:48">
      <c r="A76" s="3">
        <f>A75+('AC Signal Addition'!$C$12/20)</f>
        <v>9.5052083333333377E-3</v>
      </c>
      <c r="B76" s="4">
        <f>'AC Signal Addition'!$C$1*SIN('AC Signal Addition'!$C$8*2*PI()*A76)</f>
        <v>-1.2539763412811757</v>
      </c>
      <c r="C76" s="4">
        <f>'AC Signal Addition'!$C$2*SIN('AC Signal Addition'!$C$9*2*PI()*A76+RADIANS('AC Signal Addition'!$C$5))</f>
        <v>2.1583032645962764E-2</v>
      </c>
      <c r="D76" s="4">
        <f>'AC Signal Addition'!$C$3*SIN('AC Signal Addition'!$C$10*2*PI()*A76+RADIANS('AC Signal Addition'!$C$6))</f>
        <v>0.30404343692500713</v>
      </c>
      <c r="E76" s="4">
        <f>'AC Signal Addition'!$C$4*SIN('AC Signal Addition'!$C$11*2*PI()*A76+RADIANS('AC Signal Addition'!$C$7))</f>
        <v>0.51784923585068587</v>
      </c>
      <c r="F76" s="4">
        <f>B76+C76+Table4[[#This Row],[Column6]]+Table4[[#This Row],[Column5]]</f>
        <v>-0.41050063585952001</v>
      </c>
      <c r="H76" s="40">
        <f>'Filtering Calculations'!$B$41*'AC Signal Addition'!$C$1*SIN('AC Signal Addition'!$C$8*2*PI()*$A76+RADIANS('Filtering Calculations'!C114))</f>
        <v>-0.10964993173013399</v>
      </c>
      <c r="I76" s="40">
        <f>'Filtering Calculations'!$B$42*'AC Signal Addition'!$C$2*SIN('AC Signal Addition'!$C$9*2*PI()*$A76+RADIANS('AC Signal Addition'!$C$5+'Filtering Calculations'!$C$42))</f>
        <v>0.12825071955485615</v>
      </c>
      <c r="J76" s="40">
        <f>'Filtering Calculations'!$B$43*'AC Signal Addition'!$C$3*SIN('AC Signal Addition'!$C$10*2*PI()*$A76+RADIANS('AC Signal Addition'!$C$6+'Filtering Calculations'!$C$43))</f>
        <v>0.15243620553702156</v>
      </c>
      <c r="K76" s="40">
        <f>'Filtering Calculations'!$B$44*'AC Signal Addition'!$C$4*SIN('AC Signal Addition'!$C$11*2*PI()*$A76+RADIANS('AC Signal Addition'!$C$7+'Filtering Calculations'!$C$44))</f>
        <v>0.37819955451753173</v>
      </c>
      <c r="L76" s="40">
        <f t="shared" si="7"/>
        <v>0.54923654787927545</v>
      </c>
      <c r="N76" s="40">
        <f>'Filtering Calculations'!$F$43*'AC Signal Addition'!$C$1*SIN('AC Signal Addition'!$C$8*2*PI()*$A76+RADIANS('Filtering Calculations'!$G$43))</f>
        <v>-1.0297680639884845</v>
      </c>
      <c r="O76" s="40">
        <f>'Filtering Calculations'!$F$44*'AC Signal Addition'!$C$2*SIN('AC Signal Addition'!$C$9*2*PI()*$A76+RADIANS('AC Signal Addition'!$C$5+'Filtering Calculations'!$G$44))</f>
        <v>-0.15416996239910197</v>
      </c>
      <c r="P76" s="40">
        <f>'Filtering Calculations'!$F$45*'AC Signal Addition'!$C$3*SIN('AC Signal Addition'!$C$10*2*PI()*$A76+RADIANS('AC Signal Addition'!$C$6+'Filtering Calculations'!$G$45))</f>
        <v>4.1944470311191445E-2</v>
      </c>
      <c r="Q76" s="40">
        <f>'Filtering Calculations'!$F$46*'AC Signal Addition'!$C$4*SIN('AC Signal Addition'!$C$11*2*PI()*$A76+RADIANS('AC Signal Addition'!$C$7+'Filtering Calculations'!$G$46))</f>
        <v>6.3670892905048106E-3</v>
      </c>
      <c r="R76" s="40">
        <f t="shared" si="8"/>
        <v>-1.1356264667858902</v>
      </c>
      <c r="T76" s="40">
        <f>'Filtering Calculations'!$J$41*'AC Signal Addition'!$C$1*SIN('AC Signal Addition'!$C$8*2*PI()*$A76+RADIANS('Filtering Calculations'!$K$41))</f>
        <v>-9.0007686003055531E-2</v>
      </c>
      <c r="U76" s="40">
        <f>'Filtering Calculations'!$J$42*'AC Signal Addition'!$C$2*SIN('AC Signal Addition'!$C$9*2*PI()*$A76+RADIANS('AC Signal Addition'!$C$5+'Filtering Calculations'!$K$42))</f>
        <v>0.12919966709232256</v>
      </c>
      <c r="V76" s="40">
        <f>'Filtering Calculations'!$J$43*'AC Signal Addition'!$C$3*SIN('AC Signal Addition'!$C$10*2*PI()*$A76+RADIANS('AC Signal Addition'!$C$6+'Filtering Calculations'!$K$43))</f>
        <v>0.15408586395248833</v>
      </c>
      <c r="W76" s="40">
        <f>'Filtering Calculations'!$J$44*'AC Signal Addition'!$C$4*SIN('AC Signal Addition'!$C$11*2*PI()*$A76+RADIANS('AC Signal Addition'!$C$7+'Filtering Calculations'!$K$44))</f>
        <v>0.38086101166141911</v>
      </c>
      <c r="X76" s="40">
        <f t="shared" si="9"/>
        <v>0.57413885670317444</v>
      </c>
      <c r="Z76" s="40">
        <f>'Filtering Calculations'!$N$43*'AC Signal Addition'!$C$1*SIN('AC Signal Addition'!$C$8*2*PI()*$A76+RADIANS('Filtering Calculations'!$O$43))</f>
        <v>-1.0040826902021647</v>
      </c>
      <c r="AA76" s="40">
        <f>'Filtering Calculations'!$N$44*'AC Signal Addition'!$C$2*SIN('AC Signal Addition'!$C$9*2*PI()*$A76+RADIANS('AC Signal Addition'!$C$5+'Filtering Calculations'!$O$44))</f>
        <v>-0.15376753171404256</v>
      </c>
      <c r="AB76" s="40">
        <f>'Filtering Calculations'!$N$45*'AC Signal Addition'!$C$3*SIN('AC Signal Addition'!$C$10*2*PI()*$A76+RADIANS('AC Signal Addition'!$C$6+'Filtering Calculations'!$O$45))</f>
        <v>3.3900744150392265E-2</v>
      </c>
      <c r="AC76" s="40">
        <f>'Filtering Calculations'!$N$46*'AC Signal Addition'!$C$4*SIN('AC Signal Addition'!$C$11*2*PI()*$A76+RADIANS('AC Signal Addition'!$C$7+'Filtering Calculations'!$O$46))</f>
        <v>5.0213893565250529E-5</v>
      </c>
      <c r="AD76" s="40">
        <f t="shared" si="10"/>
        <v>-1.1238992638722498</v>
      </c>
      <c r="AF76" s="40">
        <f>'Filtering Calculations'!$S$3004*'AC Signal Addition'!$C$1*SIN('AC Signal Addition'!$C$8*2*PI()*$A76+RADIANS('Filtering Calculations'!$T$3004))</f>
        <v>-1.662828819827393E-2</v>
      </c>
      <c r="AG76" s="40">
        <f>'Filtering Calculations'!$S$3005*'AC Signal Addition'!$C$2*SIN('AC Signal Addition'!$C$9*2*PI()*$A76+RADIANS('AC Signal Addition'!$C$5+'Filtering Calculations'!$T$3004))</f>
        <v>3.6215275550212409E-2</v>
      </c>
      <c r="AH76" s="40">
        <f>'Filtering Calculations'!$S$3006*'AC Signal Addition'!$C$3*SIN('AC Signal Addition'!$C$10*2*PI()*$A76+RADIANS('AC Signal Addition'!$C$6+'Filtering Calculations'!$T$3004))</f>
        <v>2.1494316235542437E-3</v>
      </c>
      <c r="AI76" s="40">
        <f>'Filtering Calculations'!$S$3007*'AC Signal Addition'!$C$4*SIN('AC Signal Addition'!$C$11*2*PI()*$A76+RADIANS('AC Signal Addition'!$C$7+'Filtering Calculations'!$T$3004))</f>
        <v>4.2958023808883179E-3</v>
      </c>
      <c r="AJ76" s="40">
        <f t="shared" si="11"/>
        <v>2.603222135638104E-2</v>
      </c>
      <c r="AL76" s="49">
        <f>'Filtering Calculations'!$W$43*'AC Signal Addition'!$C$1*SIN('AC Signal Addition'!$C$8*2*PI()*$A76)</f>
        <v>-1.2539433449865878</v>
      </c>
      <c r="AM76" s="49">
        <f>'Filtering Calculations'!$W$44*'AC Signal Addition'!$C$2*SIN('AC Signal Addition'!$C$9*2*PI()*$A76)</f>
        <v>3.9738986183467636E-3</v>
      </c>
      <c r="AN76" s="49">
        <f>'Filtering Calculations'!$W$45*'AC Signal Addition'!$C$3*SIN('AC Signal Addition'!$C$10*2*PI()*$A76)</f>
        <v>5.4246273591257946E-3</v>
      </c>
      <c r="AO76" s="49">
        <f>'Filtering Calculations'!$W$46*'AC Signal Addition'!$C$4*SIN('AC Signal Addition'!$C$11*2*PI()*$A76)</f>
        <v>2.7820530635333323E-3</v>
      </c>
      <c r="AP76" s="49">
        <f t="shared" si="12"/>
        <v>-1.2417627659455817</v>
      </c>
      <c r="AR76" s="49">
        <f>'Filtering Calculations'!$Z$43*'AC Signal Addition'!$C$1*SIN('AC Signal Addition'!$C$8*2*PI()*$A76)</f>
        <v>-6.7327958572735106E-3</v>
      </c>
      <c r="AS76" s="49">
        <f>'Filtering Calculations'!$Z$44*'AC Signal Addition'!$C$2*SIN('AC Signal Addition'!$C$9*2*PI()*$A76)</f>
        <v>1.3044188027633146E-2</v>
      </c>
      <c r="AT76" s="49">
        <f>'Filtering Calculations'!$Z$45*'AC Signal Addition'!$C$3*SIN('AC Signal Addition'!$C$10*2*PI()*$A76)</f>
        <v>0.29656192797808212</v>
      </c>
      <c r="AU76" s="49">
        <f>'Filtering Calculations'!$Z$46*'AC Signal Addition'!$C$4*SIN('AC Signal Addition'!$C$11*2*PI()*$A76)</f>
        <v>0.51567763589272964</v>
      </c>
      <c r="AV76" s="49">
        <f t="shared" si="13"/>
        <v>0.81855095604117145</v>
      </c>
    </row>
    <row r="77" spans="1:48">
      <c r="A77" s="3">
        <f>A76+('AC Signal Addition'!$C$12/20)</f>
        <v>9.6354166666666706E-3</v>
      </c>
      <c r="B77" s="4">
        <f>'AC Signal Addition'!$C$1*SIN('AC Signal Addition'!$C$8*2*PI()*A77)</f>
        <v>-1.4741376002574929</v>
      </c>
      <c r="C77" s="4">
        <f>'AC Signal Addition'!$C$2*SIN('AC Signal Addition'!$C$9*2*PI()*A77+RADIANS('AC Signal Addition'!$C$5))</f>
        <v>0.32717680425335555</v>
      </c>
      <c r="D77" s="4">
        <f>'AC Signal Addition'!$C$3*SIN('AC Signal Addition'!$C$10*2*PI()*A77+RADIANS('AC Signal Addition'!$C$6))</f>
        <v>-0.28640265507850965</v>
      </c>
      <c r="E77" s="4">
        <f>'AC Signal Addition'!$C$4*SIN('AC Signal Addition'!$C$11*2*PI()*A77+RADIANS('AC Signal Addition'!$C$7))</f>
        <v>-0.48505669539156326</v>
      </c>
      <c r="F77" s="4">
        <f>B77+C77+Table4[[#This Row],[Column6]]+Table4[[#This Row],[Column5]]</f>
        <v>-1.9184201464742103</v>
      </c>
      <c r="H77" s="40">
        <f>'Filtering Calculations'!$B$41*'AC Signal Addition'!$C$1*SIN('AC Signal Addition'!$C$8*2*PI()*$A77+RADIANS('Filtering Calculations'!C115))</f>
        <v>-0.1289012255716982</v>
      </c>
      <c r="I77" s="40">
        <f>'Filtering Calculations'!$B$42*'AC Signal Addition'!$C$2*SIN('AC Signal Addition'!$C$9*2*PI()*$A77+RADIANS('AC Signal Addition'!$C$5+'Filtering Calculations'!$C$42))</f>
        <v>4.0273616700490435E-2</v>
      </c>
      <c r="J77" s="40">
        <f>'Filtering Calculations'!$B$43*'AC Signal Addition'!$C$3*SIN('AC Signal Addition'!$C$10*2*PI()*$A77+RADIANS('AC Signal Addition'!$C$6+'Filtering Calculations'!$C$43))</f>
        <v>-0.17384674215566134</v>
      </c>
      <c r="K77" s="40">
        <f>'Filtering Calculations'!$B$44*'AC Signal Addition'!$C$4*SIN('AC Signal Addition'!$C$11*2*PI()*$A77+RADIANS('AC Signal Addition'!$C$7+'Filtering Calculations'!$C$44))</f>
        <v>-0.13903030520491996</v>
      </c>
      <c r="L77" s="40">
        <f t="shared" si="7"/>
        <v>-0.4015046562317891</v>
      </c>
      <c r="N77" s="40">
        <f>'Filtering Calculations'!$F$43*'AC Signal Addition'!$C$1*SIN('AC Signal Addition'!$C$8*2*PI()*$A77+RADIANS('Filtering Calculations'!$G$43))</f>
        <v>-1.324739349160913</v>
      </c>
      <c r="O77" s="40">
        <f>'Filtering Calculations'!$F$44*'AC Signal Addition'!$C$2*SIN('AC Signal Addition'!$C$9*2*PI()*$A77+RADIANS('AC Signal Addition'!$C$5+'Filtering Calculations'!$G$44))</f>
        <v>0.17793494982664626</v>
      </c>
      <c r="P77" s="40">
        <f>'Filtering Calculations'!$F$45*'AC Signal Addition'!$C$3*SIN('AC Signal Addition'!$C$10*2*PI()*$A77+RADIANS('AC Signal Addition'!$C$6+'Filtering Calculations'!$G$45))</f>
        <v>-1.3950189395661257E-2</v>
      </c>
      <c r="Q77" s="40">
        <f>'Filtering Calculations'!$F$46*'AC Signal Addition'!$C$4*SIN('AC Signal Addition'!$C$11*2*PI()*$A77+RADIANS('AC Signal Addition'!$C$7+'Filtering Calculations'!$G$46))</f>
        <v>-0.15354423739488085</v>
      </c>
      <c r="R77" s="40">
        <f t="shared" si="8"/>
        <v>-1.3142988261248088</v>
      </c>
      <c r="T77" s="40">
        <f>'Filtering Calculations'!$J$41*'AC Signal Addition'!$C$1*SIN('AC Signal Addition'!$C$8*2*PI()*$A77+RADIANS('Filtering Calculations'!$K$41))</f>
        <v>-5.368591767187994E-2</v>
      </c>
      <c r="U77" s="40">
        <f>'Filtering Calculations'!$J$42*'AC Signal Addition'!$C$2*SIN('AC Signal Addition'!$C$9*2*PI()*$A77+RADIANS('AC Signal Addition'!$C$5+'Filtering Calculations'!$K$42))</f>
        <v>4.1179293773463202E-2</v>
      </c>
      <c r="V77" s="40">
        <f>'Filtering Calculations'!$J$43*'AC Signal Addition'!$C$3*SIN('AC Signal Addition'!$C$10*2*PI()*$A77+RADIANS('AC Signal Addition'!$C$6+'Filtering Calculations'!$K$43))</f>
        <v>-0.17546212948904383</v>
      </c>
      <c r="W77" s="40">
        <f>'Filtering Calculations'!$J$44*'AC Signal Addition'!$C$4*SIN('AC Signal Addition'!$C$11*2*PI()*$A77+RADIANS('AC Signal Addition'!$C$7+'Filtering Calculations'!$K$44))</f>
        <v>-0.14177999068851058</v>
      </c>
      <c r="X77" s="40">
        <f t="shared" si="9"/>
        <v>-0.3297487440759711</v>
      </c>
      <c r="Z77" s="40">
        <f>'Filtering Calculations'!$N$43*'AC Signal Addition'!$C$1*SIN('AC Signal Addition'!$C$8*2*PI()*$A77+RADIANS('Filtering Calculations'!$O$43))</f>
        <v>-1.3049333507465415</v>
      </c>
      <c r="AA77" s="40">
        <f>'Filtering Calculations'!$N$44*'AC Signal Addition'!$C$2*SIN('AC Signal Addition'!$C$9*2*PI()*$A77+RADIANS('AC Signal Addition'!$C$5+'Filtering Calculations'!$O$44))</f>
        <v>0.16232202672823112</v>
      </c>
      <c r="AB77" s="40">
        <f>'Filtering Calculations'!$N$45*'AC Signal Addition'!$C$3*SIN('AC Signal Addition'!$C$10*2*PI()*$A77+RADIANS('AC Signal Addition'!$C$6+'Filtering Calculations'!$O$45))</f>
        <v>-7.770452661881231E-3</v>
      </c>
      <c r="AC77" s="40">
        <f>'Filtering Calculations'!$N$46*'AC Signal Addition'!$C$4*SIN('AC Signal Addition'!$C$11*2*PI()*$A77+RADIANS('AC Signal Addition'!$C$7+'Filtering Calculations'!$O$46))</f>
        <v>-0.13742802059751805</v>
      </c>
      <c r="AD77" s="40">
        <f t="shared" si="10"/>
        <v>-1.2878097972777096</v>
      </c>
      <c r="AF77" s="40">
        <f>'Filtering Calculations'!$S$3004*'AC Signal Addition'!$C$1*SIN('AC Signal Addition'!$C$8*2*PI()*$A77+RADIANS('Filtering Calculations'!$T$3004))</f>
        <v>-9.0006989487645076E-3</v>
      </c>
      <c r="AG77" s="40">
        <f>'Filtering Calculations'!$S$3005*'AC Signal Addition'!$C$2*SIN('AC Signal Addition'!$C$9*2*PI()*$A77+RADIANS('AC Signal Addition'!$C$5+'Filtering Calculations'!$T$3004))</f>
        <v>-4.0911926191734465E-3</v>
      </c>
      <c r="AH77" s="40">
        <f>'Filtering Calculations'!$S$3006*'AC Signal Addition'!$C$3*SIN('AC Signal Addition'!$C$10*2*PI()*$A77+RADIANS('AC Signal Addition'!$C$6+'Filtering Calculations'!$T$3004))</f>
        <v>-4.03606913103017E-3</v>
      </c>
      <c r="AI77" s="40">
        <f>'Filtering Calculations'!$S$3007*'AC Signal Addition'!$C$4*SIN('AC Signal Addition'!$C$11*2*PI()*$A77+RADIANS('AC Signal Addition'!$C$7+'Filtering Calculations'!$T$3004))</f>
        <v>5.5348879693218464E-3</v>
      </c>
      <c r="AJ77" s="40">
        <f t="shared" si="11"/>
        <v>-1.1593072729646277E-2</v>
      </c>
      <c r="AL77" s="49">
        <f>'Filtering Calculations'!$W$43*'AC Signal Addition'!$C$1*SIN('AC Signal Addition'!$C$8*2*PI()*$A77)</f>
        <v>-1.4740988107868145</v>
      </c>
      <c r="AM77" s="49">
        <f>'Filtering Calculations'!$W$44*'AC Signal Addition'!$C$2*SIN('AC Signal Addition'!$C$9*2*PI()*$A77)</f>
        <v>6.0240257785122868E-2</v>
      </c>
      <c r="AN77" s="49">
        <f>'Filtering Calculations'!$W$45*'AC Signal Addition'!$C$3*SIN('AC Signal Addition'!$C$10*2*PI()*$A77)</f>
        <v>-5.1098872390669516E-3</v>
      </c>
      <c r="AO77" s="49">
        <f>'Filtering Calculations'!$W$46*'AC Signal Addition'!$C$4*SIN('AC Signal Addition'!$C$11*2*PI()*$A77)</f>
        <v>-2.6058809629885167E-3</v>
      </c>
      <c r="AP77" s="49">
        <f t="shared" si="12"/>
        <v>-1.421574321203747</v>
      </c>
      <c r="AR77" s="49">
        <f>'Filtering Calculations'!$Z$43*'AC Signal Addition'!$C$1*SIN('AC Signal Addition'!$C$8*2*PI()*$A77)</f>
        <v>-7.9148762232024369E-3</v>
      </c>
      <c r="AS77" s="49">
        <f>'Filtering Calculations'!$Z$44*'AC Signal Addition'!$C$2*SIN('AC Signal Addition'!$C$9*2*PI()*$A77)</f>
        <v>0.19773661203997686</v>
      </c>
      <c r="AT77" s="49">
        <f>'Filtering Calculations'!$Z$45*'AC Signal Addition'!$C$3*SIN('AC Signal Addition'!$C$10*2*PI()*$A77)</f>
        <v>-0.27935522775015242</v>
      </c>
      <c r="AU77" s="49">
        <f>'Filtering Calculations'!$Z$46*'AC Signal Addition'!$C$4*SIN('AC Signal Addition'!$C$11*2*PI()*$A77)</f>
        <v>-0.48302261090056586</v>
      </c>
      <c r="AV77" s="49">
        <f t="shared" si="13"/>
        <v>-0.57255610283394387</v>
      </c>
    </row>
    <row r="78" spans="1:48">
      <c r="A78" s="3">
        <f>A77+('AC Signal Addition'!$C$12/20)</f>
        <v>9.7656250000000035E-3</v>
      </c>
      <c r="B78" s="4">
        <f>'AC Signal Addition'!$C$1*SIN('AC Signal Addition'!$C$8*2*PI()*A78)</f>
        <v>-1.55</v>
      </c>
      <c r="C78" s="4">
        <f>'AC Signal Addition'!$C$2*SIN('AC Signal Addition'!$C$9*2*PI()*A78+RADIANS('AC Signal Addition'!$C$5))</f>
        <v>-6.4379806265330922E-2</v>
      </c>
      <c r="D78" s="4">
        <f>'AC Signal Addition'!$C$3*SIN('AC Signal Addition'!$C$10*2*PI()*A78+RADIANS('AC Signal Addition'!$C$6))</f>
        <v>0.25775557981379921</v>
      </c>
      <c r="E78" s="4">
        <f>'AC Signal Addition'!$C$4*SIN('AC Signal Addition'!$C$11*2*PI()*A78+RADIANS('AC Signal Addition'!$C$7))</f>
        <v>0.13363909894676396</v>
      </c>
      <c r="F78" s="4">
        <f>B78+C78+Table4[[#This Row],[Column6]]+Table4[[#This Row],[Column5]]</f>
        <v>-1.2229851275047678</v>
      </c>
      <c r="H78" s="40">
        <f>'Filtering Calculations'!$B$41*'AC Signal Addition'!$C$1*SIN('AC Signal Addition'!$C$8*2*PI()*$A78+RADIANS('Filtering Calculations'!C116))</f>
        <v>-0.13553476934665595</v>
      </c>
      <c r="I78" s="40">
        <f>'Filtering Calculations'!$B$42*'AC Signal Addition'!$C$2*SIN('AC Signal Addition'!$C$9*2*PI()*$A78+RADIANS('AC Signal Addition'!$C$5+'Filtering Calculations'!$C$42))</f>
        <v>-0.13351876067011029</v>
      </c>
      <c r="J78" s="40">
        <f>'Filtering Calculations'!$B$43*'AC Signal Addition'!$C$3*SIN('AC Signal Addition'!$C$10*2*PI()*$A78+RADIANS('AC Signal Addition'!$C$6+'Filtering Calculations'!$C$43))</f>
        <v>0.18857644596763667</v>
      </c>
      <c r="K78" s="40">
        <f>'Filtering Calculations'!$B$44*'AC Signal Addition'!$C$4*SIN('AC Signal Addition'!$C$11*2*PI()*$A78+RADIANS('AC Signal Addition'!$C$7+'Filtering Calculations'!$C$44))</f>
        <v>-0.19146546160655345</v>
      </c>
      <c r="L78" s="40">
        <f t="shared" si="7"/>
        <v>-0.27194254565568299</v>
      </c>
      <c r="N78" s="40">
        <f>'Filtering Calculations'!$F$43*'AC Signal Addition'!$C$1*SIN('AC Signal Addition'!$C$8*2*PI()*$A78+RADIANS('Filtering Calculations'!$G$43))</f>
        <v>-1.4900359168356865</v>
      </c>
      <c r="O78" s="40">
        <f>'Filtering Calculations'!$F$44*'AC Signal Addition'!$C$2*SIN('AC Signal Addition'!$C$9*2*PI()*$A78+RADIANS('AC Signal Addition'!$C$5+'Filtering Calculations'!$G$44))</f>
        <v>0.13089495736296344</v>
      </c>
      <c r="P78" s="40">
        <f>'Filtering Calculations'!$F$45*'AC Signal Addition'!$C$3*SIN('AC Signal Addition'!$C$10*2*PI()*$A78+RADIANS('AC Signal Addition'!$C$6+'Filtering Calculations'!$G$45))</f>
        <v>-1.4580189474991985E-2</v>
      </c>
      <c r="Q78" s="40">
        <f>'Filtering Calculations'!$F$46*'AC Signal Addition'!$C$4*SIN('AC Signal Addition'!$C$11*2*PI()*$A78+RADIANS('AC Signal Addition'!$C$7+'Filtering Calculations'!$G$46))</f>
        <v>0.19986092588487589</v>
      </c>
      <c r="R78" s="40">
        <f t="shared" si="8"/>
        <v>-1.1738602230628392</v>
      </c>
      <c r="T78" s="40">
        <f>'Filtering Calculations'!$J$41*'AC Signal Addition'!$C$1*SIN('AC Signal Addition'!$C$8*2*PI()*$A78+RADIANS('Filtering Calculations'!$K$41))</f>
        <v>-1.2108997667198015E-2</v>
      </c>
      <c r="U78" s="40">
        <f>'Filtering Calculations'!$J$42*'AC Signal Addition'!$C$2*SIN('AC Signal Addition'!$C$9*2*PI()*$A78+RADIANS('AC Signal Addition'!$C$5+'Filtering Calculations'!$K$42))</f>
        <v>-0.13458617643686552</v>
      </c>
      <c r="V78" s="40">
        <f>'Filtering Calculations'!$J$43*'AC Signal Addition'!$C$3*SIN('AC Signal Addition'!$C$10*2*PI()*$A78+RADIANS('AC Signal Addition'!$C$6+'Filtering Calculations'!$K$43))</f>
        <v>0.19009548378963262</v>
      </c>
      <c r="W78" s="40">
        <f>'Filtering Calculations'!$J$44*'AC Signal Addition'!$C$4*SIN('AC Signal Addition'!$C$11*2*PI()*$A78+RADIANS('AC Signal Addition'!$C$7+'Filtering Calculations'!$K$44))</f>
        <v>-0.19043376693140435</v>
      </c>
      <c r="X78" s="40">
        <f t="shared" si="9"/>
        <v>-0.14703345724583525</v>
      </c>
      <c r="Z78" s="40">
        <f>'Filtering Calculations'!$N$43*'AC Signal Addition'!$C$1*SIN('AC Signal Addition'!$C$8*2*PI()*$A78+RADIANS('Filtering Calculations'!$O$43))</f>
        <v>-1.4780480429145677</v>
      </c>
      <c r="AA78" s="40">
        <f>'Filtering Calculations'!$N$44*'AC Signal Addition'!$C$2*SIN('AC Signal Addition'!$C$9*2*PI()*$A78+RADIANS('AC Signal Addition'!$C$5+'Filtering Calculations'!$O$44))</f>
        <v>0.13253479473203555</v>
      </c>
      <c r="AB78" s="40">
        <f>'Filtering Calculations'!$N$45*'AC Signal Addition'!$C$3*SIN('AC Signal Addition'!$C$10*2*PI()*$A78+RADIANS('AC Signal Addition'!$C$6+'Filtering Calculations'!$O$45))</f>
        <v>-1.8658452964709648E-2</v>
      </c>
      <c r="AC78" s="40">
        <f>'Filtering Calculations'!$N$46*'AC Signal Addition'!$C$4*SIN('AC Signal Addition'!$C$11*2*PI()*$A78+RADIANS('AC Signal Addition'!$C$7+'Filtering Calculations'!$O$46))</f>
        <v>0.18453182186476494</v>
      </c>
      <c r="AD78" s="40">
        <f t="shared" si="10"/>
        <v>-1.1796398792824769</v>
      </c>
      <c r="AF78" s="40">
        <f>'Filtering Calculations'!$S$3004*'AC Signal Addition'!$C$1*SIN('AC Signal Addition'!$C$8*2*PI()*$A78+RADIANS('Filtering Calculations'!$T$3004))</f>
        <v>-4.9205857459300498E-4</v>
      </c>
      <c r="AG78" s="40">
        <f>'Filtering Calculations'!$S$3005*'AC Signal Addition'!$C$2*SIN('AC Signal Addition'!$C$9*2*PI()*$A78+RADIANS('AC Signal Addition'!$C$5+'Filtering Calculations'!$T$3004))</f>
        <v>-3.5680121951058102E-2</v>
      </c>
      <c r="AH78" s="40">
        <f>'Filtering Calculations'!$S$3006*'AC Signal Addition'!$C$3*SIN('AC Signal Addition'!$C$10*2*PI()*$A78+RADIANS('AC Signal Addition'!$C$6+'Filtering Calculations'!$T$3004))</f>
        <v>5.7676027652544823E-3</v>
      </c>
      <c r="AI78" s="40">
        <f>'Filtering Calculations'!$S$3007*'AC Signal Addition'!$C$4*SIN('AC Signal Addition'!$C$11*2*PI()*$A78+RADIANS('AC Signal Addition'!$C$7+'Filtering Calculations'!$T$3004))</f>
        <v>-1.1729809540634436E-2</v>
      </c>
      <c r="AJ78" s="40">
        <f t="shared" si="11"/>
        <v>-4.2134387301031057E-2</v>
      </c>
      <c r="AL78" s="49">
        <f>'Filtering Calculations'!$W$43*'AC Signal Addition'!$C$1*SIN('AC Signal Addition'!$C$8*2*PI()*$A78)</f>
        <v>-1.5499592143368837</v>
      </c>
      <c r="AM78" s="49">
        <f>'Filtering Calculations'!$W$44*'AC Signal Addition'!$C$2*SIN('AC Signal Addition'!$C$9*2*PI()*$A78)</f>
        <v>-1.1853701347900572E-2</v>
      </c>
      <c r="AN78" s="49">
        <f>'Filtering Calculations'!$W$45*'AC Signal Addition'!$C$3*SIN('AC Signal Addition'!$C$10*2*PI()*$A78)</f>
        <v>4.5987770180684513E-3</v>
      </c>
      <c r="AO78" s="49">
        <f>'Filtering Calculations'!$W$46*'AC Signal Addition'!$C$4*SIN('AC Signal Addition'!$C$11*2*PI()*$A78)</f>
        <v>7.17952328387483E-4</v>
      </c>
      <c r="AP78" s="49">
        <f t="shared" si="12"/>
        <v>-1.5564961863383282</v>
      </c>
      <c r="AR78" s="49">
        <f>'Filtering Calculations'!$Z$43*'AC Signal Addition'!$C$1*SIN('AC Signal Addition'!$C$8*2*PI()*$A78)</f>
        <v>-8.3221933582189826E-3</v>
      </c>
      <c r="AS78" s="49">
        <f>'Filtering Calculations'!$Z$44*'AC Signal Addition'!$C$2*SIN('AC Signal Addition'!$C$9*2*PI()*$A78)</f>
        <v>-3.8909374409191629E-2</v>
      </c>
      <c r="AT78" s="49">
        <f>'Filtering Calculations'!$Z$45*'AC Signal Addition'!$C$3*SIN('AC Signal Addition'!$C$10*2*PI()*$A78)</f>
        <v>0.25141306278399589</v>
      </c>
      <c r="AU78" s="49">
        <f>'Filtering Calculations'!$Z$46*'AC Signal Addition'!$C$4*SIN('AC Signal Addition'!$C$11*2*PI()*$A78)</f>
        <v>0.13307868359503061</v>
      </c>
      <c r="AV78" s="49">
        <f t="shared" si="13"/>
        <v>0.33726017861161589</v>
      </c>
    </row>
    <row r="79" spans="1:48">
      <c r="A79" s="3">
        <f>A78+('AC Signal Addition'!$C$12/20)</f>
        <v>9.8958333333333363E-3</v>
      </c>
      <c r="B79" s="4">
        <f>'AC Signal Addition'!$C$1*SIN('AC Signal Addition'!$C$8*2*PI()*A79)</f>
        <v>-1.4741376002574851</v>
      </c>
      <c r="C79" s="4">
        <f>'AC Signal Addition'!$C$2*SIN('AC Signal Addition'!$C$9*2*PI()*A79+RADIANS('AC Signal Addition'!$C$5))</f>
        <v>-0.31875552267539059</v>
      </c>
      <c r="D79" s="4">
        <f>'AC Signal Addition'!$C$3*SIN('AC Signal Addition'!$C$10*2*PI()*A79+RADIANS('AC Signal Addition'!$C$6))</f>
        <v>-0.21920310216784203</v>
      </c>
      <c r="E79" s="4">
        <f>'AC Signal Addition'!$C$4*SIN('AC Signal Addition'!$C$11*2*PI()*A79+RADIANS('AC Signal Addition'!$C$7))</f>
        <v>0.30556362816080418</v>
      </c>
      <c r="F79" s="4">
        <f>B79+C79+Table4[[#This Row],[Column6]]+Table4[[#This Row],[Column5]]</f>
        <v>-1.7065325969399137</v>
      </c>
      <c r="H79" s="40">
        <f>'Filtering Calculations'!$B$41*'AC Signal Addition'!$C$1*SIN('AC Signal Addition'!$C$8*2*PI()*$A79+RADIANS('Filtering Calculations'!C117))</f>
        <v>-0.12890122557169753</v>
      </c>
      <c r="I79" s="40">
        <f>'Filtering Calculations'!$B$42*'AC Signal Addition'!$C$2*SIN('AC Signal Addition'!$C$9*2*PI()*$A79+RADIANS('AC Signal Addition'!$C$5+'Filtering Calculations'!$C$42))</f>
        <v>-2.2808527182981628E-2</v>
      </c>
      <c r="J79" s="40">
        <f>'Filtering Calculations'!$B$43*'AC Signal Addition'!$C$3*SIN('AC Signal Addition'!$C$10*2*PI()*$A79+RADIANS('AC Signal Addition'!$C$6+'Filtering Calculations'!$C$43))</f>
        <v>-0.19605926271596213</v>
      </c>
      <c r="K79" s="40">
        <f>'Filtering Calculations'!$B$44*'AC Signal Addition'!$C$4*SIN('AC Signal Addition'!$C$11*2*PI()*$A79+RADIANS('AC Signal Addition'!$C$7+'Filtering Calculations'!$C$44))</f>
        <v>0.3961909957765421</v>
      </c>
      <c r="L79" s="40">
        <f t="shared" si="7"/>
        <v>4.842198030590078E-2</v>
      </c>
      <c r="N79" s="40">
        <f>'Filtering Calculations'!$F$43*'AC Signal Addition'!$C$1*SIN('AC Signal Addition'!$C$8*2*PI()*$A79+RADIANS('Filtering Calculations'!$G$43))</f>
        <v>-1.5094773872798954</v>
      </c>
      <c r="O79" s="40">
        <f>'Filtering Calculations'!$F$44*'AC Signal Addition'!$C$2*SIN('AC Signal Addition'!$C$9*2*PI()*$A79+RADIANS('AC Signal Addition'!$C$5+'Filtering Calculations'!$G$44))</f>
        <v>-0.19505682945061134</v>
      </c>
      <c r="P79" s="40">
        <f>'Filtering Calculations'!$F$45*'AC Signal Addition'!$C$3*SIN('AC Signal Addition'!$C$10*2*PI()*$A79+RADIANS('AC Signal Addition'!$C$6+'Filtering Calculations'!$G$45))</f>
        <v>4.2550259840781604E-2</v>
      </c>
      <c r="Q79" s="40">
        <f>'Filtering Calculations'!$F$46*'AC Signal Addition'!$C$4*SIN('AC Signal Addition'!$C$11*2*PI()*$A79+RADIANS('AC Signal Addition'!$C$7+'Filtering Calculations'!$G$46))</f>
        <v>-0.11489255160913835</v>
      </c>
      <c r="R79" s="40">
        <f t="shared" si="8"/>
        <v>-1.7768765084988636</v>
      </c>
      <c r="T79" s="40">
        <f>'Filtering Calculations'!$J$41*'AC Signal Addition'!$C$1*SIN('AC Signal Addition'!$C$8*2*PI()*$A79+RADIANS('Filtering Calculations'!$K$41))</f>
        <v>3.0653235397496953E-2</v>
      </c>
      <c r="U79" s="40">
        <f>'Filtering Calculations'!$J$42*'AC Signal Addition'!$C$2*SIN('AC Signal Addition'!$C$9*2*PI()*$A79+RADIANS('AC Signal Addition'!$C$5+'Filtering Calculations'!$K$42))</f>
        <v>-2.3574579593283653E-2</v>
      </c>
      <c r="V79" s="40">
        <f>'Filtering Calculations'!$J$43*'AC Signal Addition'!$C$3*SIN('AC Signal Addition'!$C$10*2*PI()*$A79+RADIANS('AC Signal Addition'!$C$6+'Filtering Calculations'!$K$43))</f>
        <v>-0.19742357525495849</v>
      </c>
      <c r="W79" s="40">
        <f>'Filtering Calculations'!$J$44*'AC Signal Addition'!$C$4*SIN('AC Signal Addition'!$C$11*2*PI()*$A79+RADIANS('AC Signal Addition'!$C$7+'Filtering Calculations'!$K$44))</f>
        <v>0.39755499366460401</v>
      </c>
      <c r="X79" s="40">
        <f t="shared" si="9"/>
        <v>0.20721007421385881</v>
      </c>
      <c r="Z79" s="40">
        <f>'Filtering Calculations'!$N$43*'AC Signal Addition'!$C$1*SIN('AC Signal Addition'!$C$8*2*PI()*$A79+RADIANS('Filtering Calculations'!$O$43))</f>
        <v>-1.5064810944758569</v>
      </c>
      <c r="AA79" s="40">
        <f>'Filtering Calculations'!$N$44*'AC Signal Addition'!$C$2*SIN('AC Signal Addition'!$C$9*2*PI()*$A79+RADIANS('AC Signal Addition'!$C$5+'Filtering Calculations'!$O$44))</f>
        <v>-0.17965840734292784</v>
      </c>
      <c r="AB79" s="40">
        <f>'Filtering Calculations'!$N$45*'AC Signal Addition'!$C$3*SIN('AC Signal Addition'!$C$10*2*PI()*$A79+RADIANS('AC Signal Addition'!$C$6+'Filtering Calculations'!$O$45))</f>
        <v>4.4370324707643849E-2</v>
      </c>
      <c r="AC79" s="40">
        <f>'Filtering Calculations'!$N$46*'AC Signal Addition'!$C$4*SIN('AC Signal Addition'!$C$11*2*PI()*$A79+RADIANS('AC Signal Addition'!$C$7+'Filtering Calculations'!$O$46))</f>
        <v>-0.11041997425752675</v>
      </c>
      <c r="AD79" s="40">
        <f t="shared" si="10"/>
        <v>-1.7521891513686676</v>
      </c>
      <c r="AF79" s="40">
        <f>'Filtering Calculations'!$S$3004*'AC Signal Addition'!$C$1*SIN('AC Signal Addition'!$C$8*2*PI()*$A79+RADIANS('Filtering Calculations'!$T$3004))</f>
        <v>8.0647479212333419E-3</v>
      </c>
      <c r="AG79" s="40">
        <f>'Filtering Calculations'!$S$3005*'AC Signal Addition'!$C$2*SIN('AC Signal Addition'!$C$9*2*PI()*$A79+RADIANS('AC Signal Addition'!$C$5+'Filtering Calculations'!$T$3004))</f>
        <v>8.7583758729973399E-3</v>
      </c>
      <c r="AH79" s="40">
        <f>'Filtering Calculations'!$S$3006*'AC Signal Addition'!$C$3*SIN('AC Signal Addition'!$C$10*2*PI()*$A79+RADIANS('AC Signal Addition'!$C$6+'Filtering Calculations'!$T$3004))</f>
        <v>-7.2774906597186904E-3</v>
      </c>
      <c r="AI79" s="40">
        <f>'Filtering Calculations'!$S$3007*'AC Signal Addition'!$C$4*SIN('AC Signal Addition'!$C$11*2*PI()*$A79+RADIANS('AC Signal Addition'!$C$7+'Filtering Calculations'!$T$3004))</f>
        <v>1.0219629302005009E-2</v>
      </c>
      <c r="AJ79" s="40">
        <f t="shared" si="11"/>
        <v>1.9765262436517002E-2</v>
      </c>
      <c r="AL79" s="49">
        <f>'Filtering Calculations'!$W$43*'AC Signal Addition'!$C$1*SIN('AC Signal Addition'!$C$8*2*PI()*$A79)</f>
        <v>-1.4740988107868069</v>
      </c>
      <c r="AM79" s="49">
        <f>'Filtering Calculations'!$W$44*'AC Signal Addition'!$C$2*SIN('AC Signal Addition'!$C$9*2*PI()*$A79)</f>
        <v>-5.8689719462898533E-2</v>
      </c>
      <c r="AN79" s="49">
        <f>'Filtering Calculations'!$W$45*'AC Signal Addition'!$C$3*SIN('AC Signal Addition'!$C$10*2*PI()*$A79)</f>
        <v>-3.9109383752894992E-3</v>
      </c>
      <c r="AO79" s="49">
        <f>'Filtering Calculations'!$W$46*'AC Signal Addition'!$C$4*SIN('AC Signal Addition'!$C$11*2*PI()*$A79)</f>
        <v>1.6415863324248242E-3</v>
      </c>
      <c r="AP79" s="49">
        <f t="shared" si="12"/>
        <v>-1.5350578822925702</v>
      </c>
      <c r="AR79" s="49">
        <f>'Filtering Calculations'!$Z$43*'AC Signal Addition'!$C$1*SIN('AC Signal Addition'!$C$8*2*PI()*$A79)</f>
        <v>-7.9148762232023953E-3</v>
      </c>
      <c r="AS79" s="49">
        <f>'Filtering Calculations'!$Z$44*'AC Signal Addition'!$C$2*SIN('AC Signal Addition'!$C$9*2*PI()*$A79)</f>
        <v>-0.19264702235448072</v>
      </c>
      <c r="AT79" s="49">
        <f>'Filtering Calculations'!$Z$45*'AC Signal Addition'!$C$3*SIN('AC Signal Addition'!$C$10*2*PI()*$A79)</f>
        <v>-0.21380923480912339</v>
      </c>
      <c r="AU79" s="49">
        <f>'Filtering Calculations'!$Z$46*'AC Signal Addition'!$C$4*SIN('AC Signal Addition'!$C$11*2*PI()*$A79)</f>
        <v>0.3042822475655873</v>
      </c>
      <c r="AV79" s="49">
        <f t="shared" si="13"/>
        <v>-0.11008888582121923</v>
      </c>
    </row>
    <row r="80" spans="1:48">
      <c r="A80" s="3">
        <f>A79+('AC Signal Addition'!$C$12/20)</f>
        <v>1.0026041666666669E-2</v>
      </c>
      <c r="B80" s="4">
        <f>'AC Signal Addition'!$C$1*SIN('AC Signal Addition'!$C$8*2*PI()*A80)</f>
        <v>-1.2539763412811646</v>
      </c>
      <c r="C80" s="4">
        <f>'AC Signal Addition'!$C$2*SIN('AC Signal Addition'!$C$9*2*PI()*A80+RADIANS('AC Signal Addition'!$C$5))</f>
        <v>0.10607502355004959</v>
      </c>
      <c r="D80" s="4">
        <f>'AC Signal Addition'!$C$3*SIN('AC Signal Addition'!$C$10*2*PI()*A80+RADIANS('AC Signal Addition'!$C$6))</f>
        <v>0.17222677223609037</v>
      </c>
      <c r="E80" s="4">
        <f>'AC Signal Addition'!$C$4*SIN('AC Signal Addition'!$C$11*2*PI()*A80+RADIANS('AC Signal Addition'!$C$7))</f>
        <v>-0.54404708048063299</v>
      </c>
      <c r="F80" s="4">
        <f>B80+C80+Table4[[#This Row],[Column6]]+Table4[[#This Row],[Column5]]</f>
        <v>-1.5197216259756576</v>
      </c>
      <c r="H80" s="40">
        <f>'Filtering Calculations'!$B$41*'AC Signal Addition'!$C$1*SIN('AC Signal Addition'!$C$8*2*PI()*$A80+RADIANS('Filtering Calculations'!C118))</f>
        <v>-0.10964993173013302</v>
      </c>
      <c r="I80" s="40">
        <f>'Filtering Calculations'!$B$42*'AC Signal Addition'!$C$2*SIN('AC Signal Addition'!$C$9*2*PI()*$A80+RADIANS('AC Signal Addition'!$C$5+'Filtering Calculations'!$C$42))</f>
        <v>0.13650225877190569</v>
      </c>
      <c r="J80" s="40">
        <f>'Filtering Calculations'!$B$43*'AC Signal Addition'!$C$3*SIN('AC Signal Addition'!$C$10*2*PI()*$A80+RADIANS('AC Signal Addition'!$C$6+'Filtering Calculations'!$C$43))</f>
        <v>0.19600763194941423</v>
      </c>
      <c r="K80" s="40">
        <f>'Filtering Calculations'!$B$44*'AC Signal Addition'!$C$4*SIN('AC Signal Addition'!$C$11*2*PI()*$A80+RADIANS('AC Signal Addition'!$C$7+'Filtering Calculations'!$C$44))</f>
        <v>-0.34066576048043962</v>
      </c>
      <c r="L80" s="40">
        <f t="shared" si="7"/>
        <v>-0.11780580148925271</v>
      </c>
      <c r="N80" s="40">
        <f>'Filtering Calculations'!$F$43*'AC Signal Addition'!$C$1*SIN('AC Signal Addition'!$C$8*2*PI()*$A80+RADIANS('Filtering Calculations'!$G$43))</f>
        <v>-1.3811606939097705</v>
      </c>
      <c r="O80" s="40">
        <f>'Filtering Calculations'!$F$44*'AC Signal Addition'!$C$2*SIN('AC Signal Addition'!$C$9*2*PI()*$A80+RADIANS('AC Signal Addition'!$C$5+'Filtering Calculations'!$G$44))</f>
        <v>-0.1053803033154041</v>
      </c>
      <c r="P80" s="40">
        <f>'Filtering Calculations'!$F$45*'AC Signal Addition'!$C$3*SIN('AC Signal Addition'!$C$10*2*PI()*$A80+RADIANS('AC Signal Addition'!$C$6+'Filtering Calculations'!$G$45))</f>
        <v>-6.8885147583350584E-2</v>
      </c>
      <c r="Q80" s="40">
        <f>'Filtering Calculations'!$F$46*'AC Signal Addition'!$C$4*SIN('AC Signal Addition'!$C$11*2*PI()*$A80+RADIANS('AC Signal Addition'!$C$7+'Filtering Calculations'!$G$46))</f>
        <v>-4.5546682128194328E-2</v>
      </c>
      <c r="R80" s="40">
        <f t="shared" si="8"/>
        <v>-1.6009728269367194</v>
      </c>
      <c r="T80" s="40">
        <f>'Filtering Calculations'!$J$41*'AC Signal Addition'!$C$1*SIN('AC Signal Addition'!$C$8*2*PI()*$A80+RADIANS('Filtering Calculations'!$K$41))</f>
        <v>7.0414916207835535E-2</v>
      </c>
      <c r="U80" s="40">
        <f>'Filtering Calculations'!$J$42*'AC Signal Addition'!$C$2*SIN('AC Signal Addition'!$C$9*2*PI()*$A80+RADIANS('AC Signal Addition'!$C$5+'Filtering Calculations'!$K$42))</f>
        <v>0.13766987898823702</v>
      </c>
      <c r="V80" s="40">
        <f>'Filtering Calculations'!$J$43*'AC Signal Addition'!$C$3*SIN('AC Signal Addition'!$C$10*2*PI()*$A80+RADIANS('AC Signal Addition'!$C$6+'Filtering Calculations'!$K$43))</f>
        <v>0.1971647894396526</v>
      </c>
      <c r="W80" s="40">
        <f>'Filtering Calculations'!$J$44*'AC Signal Addition'!$C$4*SIN('AC Signal Addition'!$C$11*2*PI()*$A80+RADIANS('AC Signal Addition'!$C$7+'Filtering Calculations'!$K$44))</f>
        <v>-0.3435294651478295</v>
      </c>
      <c r="X80" s="40">
        <f t="shared" si="9"/>
        <v>6.1720119487895631E-2</v>
      </c>
      <c r="Z80" s="40">
        <f>'Filtering Calculations'!$N$43*'AC Signal Addition'!$C$1*SIN('AC Signal Addition'!$C$8*2*PI()*$A80+RADIANS('Filtering Calculations'!$O$43))</f>
        <v>-1.3874492802388712</v>
      </c>
      <c r="AA80" s="40">
        <f>'Filtering Calculations'!$N$44*'AC Signal Addition'!$C$2*SIN('AC Signal Addition'!$C$9*2*PI()*$A80+RADIANS('AC Signal Addition'!$C$5+'Filtering Calculations'!$O$44))</f>
        <v>-0.10903435066657431</v>
      </c>
      <c r="AB80" s="40">
        <f>'Filtering Calculations'!$N$45*'AC Signal Addition'!$C$3*SIN('AC Signal Addition'!$C$10*2*PI()*$A80+RADIANS('AC Signal Addition'!$C$6+'Filtering Calculations'!$O$45))</f>
        <v>-6.8377069755228018E-2</v>
      </c>
      <c r="AC80" s="40">
        <f>'Filtering Calculations'!$N$46*'AC Signal Addition'!$C$4*SIN('AC Signal Addition'!$C$11*2*PI()*$A80+RADIANS('AC Signal Addition'!$C$7+'Filtering Calculations'!$O$46))</f>
        <v>-3.6224776851524892E-2</v>
      </c>
      <c r="AD80" s="40">
        <f t="shared" si="10"/>
        <v>-1.6010854775121983</v>
      </c>
      <c r="AF80" s="40">
        <f>'Filtering Calculations'!$S$3004*'AC Signal Addition'!$C$1*SIN('AC Signal Addition'!$C$8*2*PI()*$A80+RADIANS('Filtering Calculations'!$T$3004))</f>
        <v>1.5832120700126542E-2</v>
      </c>
      <c r="AG80" s="40">
        <f>'Filtering Calculations'!$S$3005*'AC Signal Addition'!$C$2*SIN('AC Signal Addition'!$C$9*2*PI()*$A80+RADIANS('AC Signal Addition'!$C$5+'Filtering Calculations'!$T$3004))</f>
        <v>3.453447157292254E-2</v>
      </c>
      <c r="AH80" s="40">
        <f>'Filtering Calculations'!$S$3006*'AC Signal Addition'!$C$3*SIN('AC Signal Addition'!$C$10*2*PI()*$A80+RADIANS('AC Signal Addition'!$C$6+'Filtering Calculations'!$T$3004))</f>
        <v>8.5077086693936821E-3</v>
      </c>
      <c r="AI80" s="40">
        <f>'Filtering Calculations'!$S$3007*'AC Signal Addition'!$C$4*SIN('AC Signal Addition'!$C$11*2*PI()*$A80+RADIANS('AC Signal Addition'!$C$7+'Filtering Calculations'!$T$3004))</f>
        <v>-1.996357605322584E-3</v>
      </c>
      <c r="AJ80" s="40">
        <f t="shared" si="11"/>
        <v>5.6877943337120186E-2</v>
      </c>
      <c r="AL80" s="49">
        <f>'Filtering Calculations'!$W$43*'AC Signal Addition'!$C$1*SIN('AC Signal Addition'!$C$8*2*PI()*$A80)</f>
        <v>-1.2539433449865767</v>
      </c>
      <c r="AM80" s="49">
        <f>'Filtering Calculations'!$W$44*'AC Signal Addition'!$C$2*SIN('AC Signal Addition'!$C$9*2*PI()*$A80)</f>
        <v>1.9530683960925783E-2</v>
      </c>
      <c r="AN80" s="49">
        <f>'Filtering Calculations'!$W$45*'AC Signal Addition'!$C$3*SIN('AC Signal Addition'!$C$10*2*PI()*$A80)</f>
        <v>3.0728045640276759E-3</v>
      </c>
      <c r="AO80" s="49">
        <f>'Filtering Calculations'!$W$46*'AC Signal Addition'!$C$4*SIN('AC Signal Addition'!$C$11*2*PI()*$A80)</f>
        <v>-2.9227963317762333E-3</v>
      </c>
      <c r="AP80" s="49">
        <f t="shared" si="12"/>
        <v>-1.2342626527933995</v>
      </c>
      <c r="AR80" s="49">
        <f>'Filtering Calculations'!$Z$43*'AC Signal Addition'!$C$1*SIN('AC Signal Addition'!$C$8*2*PI()*$A80)</f>
        <v>-6.7327958572734508E-3</v>
      </c>
      <c r="AS80" s="49">
        <f>'Filtering Calculations'!$Z$44*'AC Signal Addition'!$C$2*SIN('AC Signal Addition'!$C$9*2*PI()*$A80)</f>
        <v>6.4108810606895106E-2</v>
      </c>
      <c r="AT80" s="49">
        <f>'Filtering Calculations'!$Z$45*'AC Signal Addition'!$C$3*SIN('AC Signal Addition'!$C$10*2*PI()*$A80)</f>
        <v>0.16798883784613627</v>
      </c>
      <c r="AU80" s="49">
        <f>'Filtering Calculations'!$Z$46*'AC Signal Addition'!$C$4*SIN('AC Signal Addition'!$C$11*2*PI()*$A80)</f>
        <v>-0.54176561990232941</v>
      </c>
      <c r="AV80" s="49">
        <f t="shared" si="13"/>
        <v>-0.31640076730657152</v>
      </c>
    </row>
    <row r="81" spans="1:48">
      <c r="A81" s="3">
        <f>A80+('AC Signal Addition'!$C$12/20)</f>
        <v>1.0156250000000002E-2</v>
      </c>
      <c r="B81" s="4">
        <f>'AC Signal Addition'!$C$1*SIN('AC Signal Addition'!$C$8*2*PI()*A81)</f>
        <v>-0.91106714105333009</v>
      </c>
      <c r="C81" s="4">
        <f>'AC Signal Addition'!$C$2*SIN('AC Signal Addition'!$C$9*2*PI()*A81+RADIANS('AC Signal Addition'!$C$5))</f>
        <v>0.30488024572872252</v>
      </c>
      <c r="D81" s="4">
        <f>'AC Signal Addition'!$C$3*SIN('AC Signal Addition'!$C$10*2*PI()*A81+RADIANS('AC Signal Addition'!$C$6))</f>
        <v>-0.11863186403318404</v>
      </c>
      <c r="E81" s="4">
        <f>'AC Signal Addition'!$C$4*SIN('AC Signal Addition'!$C$11*2*PI()*A81+RADIANS('AC Signal Addition'!$C$7))</f>
        <v>0.42515574934949368</v>
      </c>
      <c r="F81" s="4">
        <f>B81+C81+Table4[[#This Row],[Column6]]+Table4[[#This Row],[Column5]]</f>
        <v>-0.29966301000829793</v>
      </c>
      <c r="H81" s="40">
        <f>'Filtering Calculations'!$B$41*'AC Signal Addition'!$C$1*SIN('AC Signal Addition'!$C$8*2*PI()*$A81+RADIANS('Filtering Calculations'!C119))</f>
        <v>-7.9665338594826038E-2</v>
      </c>
      <c r="I81" s="40">
        <f>'Filtering Calculations'!$B$42*'AC Signal Addition'!$C$2*SIN('AC Signal Addition'!$C$9*2*PI()*$A81+RADIANS('AC Signal Addition'!$C$5+'Filtering Calculations'!$C$42))</f>
        <v>4.9531774416517564E-3</v>
      </c>
      <c r="J81" s="40">
        <f>'Filtering Calculations'!$B$43*'AC Signal Addition'!$C$3*SIN('AC Signal Addition'!$C$10*2*PI()*$A81+RADIANS('AC Signal Addition'!$C$6+'Filtering Calculations'!$C$43))</f>
        <v>-0.18842353780939483</v>
      </c>
      <c r="K81" s="40">
        <f>'Filtering Calculations'!$B$44*'AC Signal Addition'!$C$4*SIN('AC Signal Addition'!$C$11*2*PI()*$A81+RADIANS('AC Signal Addition'!$C$7+'Filtering Calculations'!$C$44))</f>
        <v>6.1363288344279558E-2</v>
      </c>
      <c r="L81" s="40">
        <f t="shared" si="7"/>
        <v>-0.20177241061828954</v>
      </c>
      <c r="N81" s="40">
        <f>'Filtering Calculations'!$F$43*'AC Signal Addition'!$C$1*SIN('AC Signal Addition'!$C$8*2*PI()*$A81+RADIANS('Filtering Calculations'!$G$43))</f>
        <v>-1.1176463687073523</v>
      </c>
      <c r="O81" s="40">
        <f>'Filtering Calculations'!$F$44*'AC Signal Addition'!$C$2*SIN('AC Signal Addition'!$C$9*2*PI()*$A81+RADIANS('AC Signal Addition'!$C$5+'Filtering Calculations'!$G$44))</f>
        <v>0.20884123264270874</v>
      </c>
      <c r="P81" s="40">
        <f>'Filtering Calculations'!$F$45*'AC Signal Addition'!$C$3*SIN('AC Signal Addition'!$C$10*2*PI()*$A81+RADIANS('AC Signal Addition'!$C$6+'Filtering Calculations'!$G$45))</f>
        <v>9.2572817735530319E-2</v>
      </c>
      <c r="Q81" s="40">
        <f>'Filtering Calculations'!$F$46*'AC Signal Addition'!$C$4*SIN('AC Signal Addition'!$C$11*2*PI()*$A81+RADIANS('AC Signal Addition'!$C$7+'Filtering Calculations'!$G$46))</f>
        <v>0.17606711610265802</v>
      </c>
      <c r="R81" s="40">
        <f t="shared" si="8"/>
        <v>-0.64016520222645534</v>
      </c>
      <c r="T81" s="40">
        <f>'Filtering Calculations'!$J$41*'AC Signal Addition'!$C$1*SIN('AC Signal Addition'!$C$8*2*PI()*$A81+RADIANS('Filtering Calculations'!$K$41))</f>
        <v>0.10328389441018153</v>
      </c>
      <c r="U81" s="40">
        <f>'Filtering Calculations'!$J$42*'AC Signal Addition'!$C$2*SIN('AC Signal Addition'!$C$9*2*PI()*$A81+RADIANS('AC Signal Addition'!$C$5+'Filtering Calculations'!$K$42))</f>
        <v>5.5664978201548643E-3</v>
      </c>
      <c r="V81" s="40">
        <f>'Filtering Calculations'!$J$43*'AC Signal Addition'!$C$3*SIN('AC Signal Addition'!$C$10*2*PI()*$A81+RADIANS('AC Signal Addition'!$C$6+'Filtering Calculations'!$K$43))</f>
        <v>-0.18932907133746674</v>
      </c>
      <c r="W81" s="40">
        <f>'Filtering Calculations'!$J$44*'AC Signal Addition'!$C$4*SIN('AC Signal Addition'!$C$11*2*PI()*$A81+RADIANS('AC Signal Addition'!$C$7+'Filtering Calculations'!$K$44))</f>
        <v>6.3845583483063489E-2</v>
      </c>
      <c r="X81" s="40">
        <f t="shared" si="9"/>
        <v>-1.6633095624066854E-2</v>
      </c>
      <c r="Z81" s="40">
        <f>'Filtering Calculations'!$N$43*'AC Signal Addition'!$C$1*SIN('AC Signal Addition'!$C$8*2*PI()*$A81+RADIANS('Filtering Calculations'!$O$43))</f>
        <v>-1.1326042635245428</v>
      </c>
      <c r="AA81" s="40">
        <f>'Filtering Calculations'!$N$44*'AC Signal Addition'!$C$2*SIN('AC Signal Addition'!$C$9*2*PI()*$A81+RADIANS('AC Signal Addition'!$C$5+'Filtering Calculations'!$O$44))</f>
        <v>0.19392078279726851</v>
      </c>
      <c r="AB81" s="40">
        <f>'Filtering Calculations'!$N$45*'AC Signal Addition'!$C$3*SIN('AC Signal Addition'!$C$10*2*PI()*$A81+RADIANS('AC Signal Addition'!$C$6+'Filtering Calculations'!$O$45))</f>
        <v>8.9756122358424062E-2</v>
      </c>
      <c r="AC81" s="40">
        <f>'Filtering Calculations'!$N$46*'AC Signal Addition'!$C$4*SIN('AC Signal Addition'!$C$11*2*PI()*$A81+RADIANS('AC Signal Addition'!$C$7+'Filtering Calculations'!$O$46))</f>
        <v>0.15907412082148026</v>
      </c>
      <c r="AD81" s="40">
        <f t="shared" si="10"/>
        <v>-0.68985323754736982</v>
      </c>
      <c r="AF81" s="40">
        <f>'Filtering Calculations'!$S$3004*'AC Signal Addition'!$C$1*SIN('AC Signal Addition'!$C$8*2*PI()*$A81+RADIANS('Filtering Calculations'!$T$3004))</f>
        <v>2.2049735196020149E-2</v>
      </c>
      <c r="AG81" s="40">
        <f>'Filtering Calculations'!$S$3005*'AC Signal Addition'!$C$2*SIN('AC Signal Addition'!$C$9*2*PI()*$A81+RADIANS('AC Signal Addition'!$C$5+'Filtering Calculations'!$T$3004))</f>
        <v>-1.3275700887354224E-2</v>
      </c>
      <c r="AH81" s="40">
        <f>'Filtering Calculations'!$S$3006*'AC Signal Addition'!$C$3*SIN('AC Signal Addition'!$C$10*2*PI()*$A81+RADIANS('AC Signal Addition'!$C$6+'Filtering Calculations'!$T$3004))</f>
        <v>-9.4109802060819581E-3</v>
      </c>
      <c r="AI81" s="40">
        <f>'Filtering Calculations'!$S$3007*'AC Signal Addition'!$C$4*SIN('AC Signal Addition'!$C$11*2*PI()*$A81+RADIANS('AC Signal Addition'!$C$7+'Filtering Calculations'!$T$3004))</f>
        <v>-7.5382856481423215E-3</v>
      </c>
      <c r="AJ81" s="40">
        <f t="shared" si="11"/>
        <v>-8.1752315455583553E-3</v>
      </c>
      <c r="AL81" s="49">
        <f>'Filtering Calculations'!$W$43*'AC Signal Addition'!$C$1*SIN('AC Signal Addition'!$C$8*2*PI()*$A81)</f>
        <v>-0.91104316784204531</v>
      </c>
      <c r="AM81" s="49">
        <f>'Filtering Calculations'!$W$44*'AC Signal Addition'!$C$2*SIN('AC Signal Addition'!$C$9*2*PI()*$A81)</f>
        <v>5.6134983768799628E-2</v>
      </c>
      <c r="AN81" s="49">
        <f>'Filtering Calculations'!$W$45*'AC Signal Addition'!$C$3*SIN('AC Signal Addition'!$C$10*2*PI()*$A81)</f>
        <v>-2.116584596618773E-3</v>
      </c>
      <c r="AO81" s="49">
        <f>'Filtering Calculations'!$W$46*'AC Signal Addition'!$C$4*SIN('AC Signal Addition'!$C$11*2*PI()*$A81)</f>
        <v>2.2840737671719047E-3</v>
      </c>
      <c r="AP81" s="49">
        <f t="shared" si="12"/>
        <v>-0.85474069490269255</v>
      </c>
      <c r="AR81" s="49">
        <f>'Filtering Calculations'!$Z$43*'AC Signal Addition'!$C$1*SIN('AC Signal Addition'!$C$8*2*PI()*$A81)</f>
        <v>-4.8916625226874712E-3</v>
      </c>
      <c r="AS81" s="49">
        <f>'Filtering Calculations'!$Z$44*'AC Signal Addition'!$C$2*SIN('AC Signal Addition'!$C$9*2*PI()*$A81)</f>
        <v>0.18426118870465408</v>
      </c>
      <c r="AT81" s="49">
        <f>'Filtering Calculations'!$Z$45*'AC Signal Addition'!$C$3*SIN('AC Signal Addition'!$C$10*2*PI()*$A81)</f>
        <v>-0.11571272405393965</v>
      </c>
      <c r="AU81" s="49">
        <f>'Filtering Calculations'!$Z$46*'AC Signal Addition'!$C$4*SIN('AC Signal Addition'!$C$11*2*PI()*$A81)</f>
        <v>0.42337285938173008</v>
      </c>
      <c r="AV81" s="49">
        <f t="shared" si="13"/>
        <v>0.48702966150975702</v>
      </c>
    </row>
    <row r="82" spans="1:48">
      <c r="A82" s="3">
        <f>A81+('AC Signal Addition'!$C$12/20)</f>
        <v>1.0286458333333335E-2</v>
      </c>
      <c r="B82" s="4">
        <f>'AC Signal Addition'!$C$1*SIN('AC Signal Addition'!$C$8*2*PI()*A82)</f>
        <v>-0.47897634128116212</v>
      </c>
      <c r="C82" s="4">
        <f>'AC Signal Addition'!$C$2*SIN('AC Signal Addition'!$C$9*2*PI()*A82+RADIANS('AC Signal Addition'!$C$5))</f>
        <v>-0.14595526777227444</v>
      </c>
      <c r="D82" s="4">
        <f>'AC Signal Addition'!$C$3*SIN('AC Signal Addition'!$C$10*2*PI()*A82+RADIANS('AC Signal Addition'!$C$6))</f>
        <v>6.0477999825005443E-2</v>
      </c>
      <c r="E82" s="4">
        <f>'AC Signal Addition'!$C$4*SIN('AC Signal Addition'!$C$11*2*PI()*A82+RADIANS('AC Signal Addition'!$C$7))</f>
        <v>-2.6987220880066057E-2</v>
      </c>
      <c r="F82" s="4">
        <f>B82+C82+Table4[[#This Row],[Column6]]+Table4[[#This Row],[Column5]]</f>
        <v>-0.59144083010849724</v>
      </c>
      <c r="H82" s="40">
        <f>'Filtering Calculations'!$B$41*'AC Signal Addition'!$C$1*SIN('AC Signal Addition'!$C$8*2*PI()*$A82+RADIANS('Filtering Calculations'!C120))</f>
        <v>-4.1882547056804817E-2</v>
      </c>
      <c r="I82" s="40">
        <f>'Filtering Calculations'!$B$42*'AC Signal Addition'!$C$2*SIN('AC Signal Addition'!$C$9*2*PI()*$A82+RADIANS('AC Signal Addition'!$C$5+'Filtering Calculations'!$C$42))</f>
        <v>-0.13715016538053795</v>
      </c>
      <c r="J82" s="40">
        <f>'Filtering Calculations'!$B$43*'AC Signal Addition'!$C$3*SIN('AC Signal Addition'!$C$10*2*PI()*$A82+RADIANS('AC Signal Addition'!$C$6+'Filtering Calculations'!$C$43))</f>
        <v>0.17359843278049811</v>
      </c>
      <c r="K82" s="40">
        <f>'Filtering Calculations'!$B$44*'AC Signal Addition'!$C$4*SIN('AC Signal Addition'!$C$11*2*PI()*$A82+RADIANS('AC Signal Addition'!$C$7+'Filtering Calculations'!$C$44))</f>
        <v>0.25824762890751762</v>
      </c>
      <c r="L82" s="40">
        <f t="shared" si="7"/>
        <v>0.252813349250673</v>
      </c>
      <c r="N82" s="40">
        <f>'Filtering Calculations'!$F$43*'AC Signal Addition'!$C$1*SIN('AC Signal Addition'!$C$8*2*PI()*$A82+RADIANS('Filtering Calculations'!$G$43))</f>
        <v>-0.74472902983571287</v>
      </c>
      <c r="O82" s="40">
        <f>'Filtering Calculations'!$F$44*'AC Signal Addition'!$C$2*SIN('AC Signal Addition'!$C$9*2*PI()*$A82+RADIANS('AC Signal Addition'!$C$5+'Filtering Calculations'!$G$44))</f>
        <v>7.806256306117855E-2</v>
      </c>
      <c r="P82" s="40">
        <f>'Filtering Calculations'!$F$45*'AC Signal Addition'!$C$3*SIN('AC Signal Addition'!$C$10*2*PI()*$A82+RADIANS('AC Signal Addition'!$C$6+'Filtering Calculations'!$G$45))</f>
        <v>-0.11270296641756417</v>
      </c>
      <c r="Q82" s="40">
        <f>'Filtering Calculations'!$F$46*'AC Signal Addition'!$C$4*SIN('AC Signal Addition'!$C$11*2*PI()*$A82+RADIANS('AC Signal Addition'!$C$7+'Filtering Calculations'!$G$46))</f>
        <v>-0.19093221481746717</v>
      </c>
      <c r="R82" s="40">
        <f t="shared" si="8"/>
        <v>-0.97030164800956564</v>
      </c>
      <c r="T82" s="40">
        <f>'Filtering Calculations'!$J$41*'AC Signal Addition'!$C$1*SIN('AC Signal Addition'!$C$8*2*PI()*$A82+RADIANS('Filtering Calculations'!$K$41))</f>
        <v>0.12604272540645223</v>
      </c>
      <c r="U82" s="40">
        <f>'Filtering Calculations'!$J$42*'AC Signal Addition'!$C$2*SIN('AC Signal Addition'!$C$9*2*PI()*$A82+RADIANS('AC Signal Addition'!$C$5+'Filtering Calculations'!$K$42))</f>
        <v>-0.13839801174081851</v>
      </c>
      <c r="V82" s="40">
        <f>'Filtering Calculations'!$J$43*'AC Signal Addition'!$C$3*SIN('AC Signal Addition'!$C$10*2*PI()*$A82+RADIANS('AC Signal Addition'!$C$6+'Filtering Calculations'!$K$43))</f>
        <v>0.17421754320074884</v>
      </c>
      <c r="W82" s="40">
        <f>'Filtering Calculations'!$J$44*'AC Signal Addition'!$C$4*SIN('AC Signal Addition'!$C$11*2*PI()*$A82+RADIANS('AC Signal Addition'!$C$7+'Filtering Calculations'!$K$44))</f>
        <v>0.25777731851686037</v>
      </c>
      <c r="X82" s="40">
        <f t="shared" si="9"/>
        <v>0.41963957538324292</v>
      </c>
      <c r="Z82" s="40">
        <f>'Filtering Calculations'!$N$43*'AC Signal Addition'!$C$1*SIN('AC Signal Addition'!$C$8*2*PI()*$A82+RADIANS('Filtering Calculations'!$O$43))</f>
        <v>-0.76689205017850492</v>
      </c>
      <c r="AA82" s="40">
        <f>'Filtering Calculations'!$N$44*'AC Signal Addition'!$C$2*SIN('AC Signal Addition'!$C$9*2*PI()*$A82+RADIANS('AC Signal Addition'!$C$5+'Filtering Calculations'!$O$44))</f>
        <v>8.3668298631175073E-2</v>
      </c>
      <c r="AB82" s="40">
        <f>'Filtering Calculations'!$N$45*'AC Signal Addition'!$C$3*SIN('AC Signal Addition'!$C$10*2*PI()*$A82+RADIANS('AC Signal Addition'!$C$6+'Filtering Calculations'!$O$45))</f>
        <v>-0.10768589751519578</v>
      </c>
      <c r="AC82" s="40">
        <f>'Filtering Calculations'!$N$46*'AC Signal Addition'!$C$4*SIN('AC Signal Addition'!$C$11*2*PI()*$A82+RADIANS('AC Signal Addition'!$C$7+'Filtering Calculations'!$O$46))</f>
        <v>-0.17743052379264029</v>
      </c>
      <c r="AD82" s="40">
        <f t="shared" si="10"/>
        <v>-0.96834017285516594</v>
      </c>
      <c r="AF82" s="40">
        <f>'Filtering Calculations'!$S$3004*'AC Signal Addition'!$C$1*SIN('AC Signal Addition'!$C$8*2*PI()*$A82+RADIANS('Filtering Calculations'!$T$3004))</f>
        <v>2.6108967981388634E-2</v>
      </c>
      <c r="AG82" s="40">
        <f>'Filtering Calculations'!$S$3005*'AC Signal Addition'!$C$2*SIN('AC Signal Addition'!$C$9*2*PI()*$A82+RADIANS('AC Signal Addition'!$C$5+'Filtering Calculations'!$T$3004))</f>
        <v>-3.2797926811410139E-2</v>
      </c>
      <c r="AH82" s="40">
        <f>'Filtering Calculations'!$S$3006*'AC Signal Addition'!$C$3*SIN('AC Signal Addition'!$C$10*2*PI()*$A82+RADIANS('AC Signal Addition'!$C$6+'Filtering Calculations'!$T$3004))</f>
        <v>9.9525930511888423E-3</v>
      </c>
      <c r="AI82" s="40">
        <f>'Filtering Calculations'!$S$3007*'AC Signal Addition'!$C$4*SIN('AC Signal Addition'!$C$11*2*PI()*$A82+RADIANS('AC Signal Addition'!$C$7+'Filtering Calculations'!$T$3004))</f>
        <v>1.212116406773215E-2</v>
      </c>
      <c r="AJ82" s="40">
        <f t="shared" si="11"/>
        <v>1.5384798288899488E-2</v>
      </c>
      <c r="AL82" s="49">
        <f>'Filtering Calculations'!$W$43*'AC Signal Addition'!$C$1*SIN('AC Signal Addition'!$C$8*2*PI()*$A82)</f>
        <v>-0.47896373781813228</v>
      </c>
      <c r="AM82" s="49">
        <f>'Filtering Calculations'!$W$44*'AC Signal Addition'!$C$2*SIN('AC Signal Addition'!$C$9*2*PI()*$A82)</f>
        <v>-2.6873491156450987E-2</v>
      </c>
      <c r="AN82" s="49">
        <f>'Filtering Calculations'!$W$45*'AC Signal Addition'!$C$3*SIN('AC Signal Addition'!$C$10*2*PI()*$A82)</f>
        <v>1.0790254701562552E-3</v>
      </c>
      <c r="AO82" s="49">
        <f>'Filtering Calculations'!$W$46*'AC Signal Addition'!$C$4*SIN('AC Signal Addition'!$C$11*2*PI()*$A82)</f>
        <v>-1.4498405197470765E-4</v>
      </c>
      <c r="AP82" s="49">
        <f t="shared" si="12"/>
        <v>-0.50490318755640173</v>
      </c>
      <c r="AR82" s="49">
        <f>'Filtering Calculations'!$Z$43*'AC Signal Addition'!$C$1*SIN('AC Signal Addition'!$C$8*2*PI()*$A82)</f>
        <v>-2.5716991781639456E-3</v>
      </c>
      <c r="AS82" s="49">
        <f>'Filtering Calculations'!$Z$44*'AC Signal Addition'!$C$2*SIN('AC Signal Addition'!$C$9*2*PI()*$A82)</f>
        <v>-8.8211327280794435E-2</v>
      </c>
      <c r="AT82" s="49">
        <f>'Filtering Calculations'!$Z$45*'AC Signal Addition'!$C$3*SIN('AC Signal Addition'!$C$10*2*PI()*$A82)</f>
        <v>5.8989835168800388E-2</v>
      </c>
      <c r="AU82" s="49">
        <f>'Filtering Calculations'!$Z$46*'AC Signal Addition'!$C$4*SIN('AC Signal Addition'!$C$11*2*PI()*$A82)</f>
        <v>-2.6874050011652519E-2</v>
      </c>
      <c r="AV82" s="49">
        <f t="shared" si="13"/>
        <v>-5.8667241301810516E-2</v>
      </c>
    </row>
    <row r="83" spans="1:48">
      <c r="A83" s="3">
        <f>A82+('AC Signal Addition'!$C$12/20)</f>
        <v>1.0416666666666668E-2</v>
      </c>
      <c r="B83" s="4">
        <f>'AC Signal Addition'!$C$1*SIN('AC Signal Addition'!$C$8*2*PI()*A83)</f>
        <v>3.9875221180540878E-15</v>
      </c>
      <c r="C83" s="4">
        <f>'AC Signal Addition'!$C$2*SIN('AC Signal Addition'!$C$9*2*PI()*A83+RADIANS('AC Signal Addition'!$C$5))</f>
        <v>-0.28578838324886541</v>
      </c>
      <c r="D83" s="4">
        <f>'AC Signal Addition'!$C$3*SIN('AC Signal Addition'!$C$10*2*PI()*A83+RADIANS('AC Signal Addition'!$C$6))</f>
        <v>-4.8609185253345452E-15</v>
      </c>
      <c r="E83" s="4">
        <f>'AC Signal Addition'!$C$4*SIN('AC Signal Addition'!$C$11*2*PI()*A83+RADIANS('AC Signal Addition'!$C$7))</f>
        <v>-0.38890872965260775</v>
      </c>
      <c r="F83" s="4">
        <f>B83+C83+Table4[[#This Row],[Column6]]+Table4[[#This Row],[Column5]]</f>
        <v>-0.67469711290147405</v>
      </c>
      <c r="H83" s="40">
        <f>'Filtering Calculations'!$B$41*'AC Signal Addition'!$C$1*SIN('AC Signal Addition'!$C$8*2*PI()*$A83+RADIANS('Filtering Calculations'!C121))</f>
        <v>3.4867605840977405E-16</v>
      </c>
      <c r="I83" s="40">
        <f>'Filtering Calculations'!$B$42*'AC Signal Addition'!$C$2*SIN('AC Signal Addition'!$C$9*2*PI()*$A83+RADIANS('AC Signal Addition'!$C$5+'Filtering Calculations'!$C$42))</f>
        <v>1.2986922538984997E-2</v>
      </c>
      <c r="J83" s="40">
        <f>'Filtering Calculations'!$B$43*'AC Signal Addition'!$C$3*SIN('AC Signal Addition'!$C$10*2*PI()*$A83+RADIANS('AC Signal Addition'!$C$6+'Filtering Calculations'!$C$43))</f>
        <v>-0.15210203733496933</v>
      </c>
      <c r="K83" s="40">
        <f>'Filtering Calculations'!$B$44*'AC Signal Addition'!$C$4*SIN('AC Signal Addition'!$C$11*2*PI()*$A83+RADIANS('AC Signal Addition'!$C$7+'Filtering Calculations'!$C$44))</f>
        <v>-0.40822030386598912</v>
      </c>
      <c r="L83" s="40">
        <f t="shared" si="7"/>
        <v>-0.54733541866197311</v>
      </c>
      <c r="N83" s="40">
        <f>'Filtering Calculations'!$F$43*'AC Signal Addition'!$C$1*SIN('AC Signal Addition'!$C$8*2*PI()*$A83+RADIANS('Filtering Calculations'!$G$43))</f>
        <v>-0.29891242469149715</v>
      </c>
      <c r="O83" s="40">
        <f>'Filtering Calculations'!$F$44*'AC Signal Addition'!$C$2*SIN('AC Signal Addition'!$C$9*2*PI()*$A83+RADIANS('AC Signal Addition'!$C$5+'Filtering Calculations'!$G$44))</f>
        <v>-0.21905230444256021</v>
      </c>
      <c r="P83" s="40">
        <f>'Filtering Calculations'!$F$45*'AC Signal Addition'!$C$3*SIN('AC Signal Addition'!$C$10*2*PI()*$A83+RADIANS('AC Signal Addition'!$C$6+'Filtering Calculations'!$G$45))</f>
        <v>0.12850200330472264</v>
      </c>
      <c r="Q83" s="40">
        <f>'Filtering Calculations'!$F$46*'AC Signal Addition'!$C$4*SIN('AC Signal Addition'!$C$11*2*PI()*$A83+RADIANS('AC Signal Addition'!$C$7+'Filtering Calculations'!$G$46))</f>
        <v>8.0377361156233645E-2</v>
      </c>
      <c r="R83" s="40">
        <f t="shared" si="8"/>
        <v>-0.3090853646731011</v>
      </c>
      <c r="T83" s="40">
        <f>'Filtering Calculations'!$J$41*'AC Signal Addition'!$C$1*SIN('AC Signal Addition'!$C$8*2*PI()*$A83+RADIANS('Filtering Calculations'!$K$41))</f>
        <v>0.13646361624863251</v>
      </c>
      <c r="U83" s="40">
        <f>'Filtering Calculations'!$J$42*'AC Signal Addition'!$C$2*SIN('AC Signal Addition'!$C$9*2*PI()*$A83+RADIANS('AC Signal Addition'!$C$5+'Filtering Calculations'!$K$42))</f>
        <v>1.2536828274003466E-2</v>
      </c>
      <c r="V83" s="40">
        <f>'Filtering Calculations'!$J$43*'AC Signal Addition'!$C$3*SIN('AC Signal Addition'!$C$10*2*PI()*$A83+RADIANS('AC Signal Addition'!$C$6+'Filtering Calculations'!$K$43))</f>
        <v>-0.15241093258114979</v>
      </c>
      <c r="W83" s="40">
        <f>'Filtering Calculations'!$J$44*'AC Signal Addition'!$C$4*SIN('AC Signal Addition'!$C$11*2*PI()*$A83+RADIANS('AC Signal Addition'!$C$7+'Filtering Calculations'!$K$44))</f>
        <v>-0.41007091669596613</v>
      </c>
      <c r="X83" s="40">
        <f t="shared" si="9"/>
        <v>-0.41348140475447992</v>
      </c>
      <c r="Z83" s="40">
        <f>'Filtering Calculations'!$N$43*'AC Signal Addition'!$C$1*SIN('AC Signal Addition'!$C$8*2*PI()*$A83+RADIANS('Filtering Calculations'!$O$43))</f>
        <v>-0.32611109970989555</v>
      </c>
      <c r="AA83" s="40">
        <f>'Filtering Calculations'!$N$44*'AC Signal Addition'!$C$2*SIN('AC Signal Addition'!$C$9*2*PI()*$A83+RADIANS('AC Signal Addition'!$C$5+'Filtering Calculations'!$O$44))</f>
        <v>-0.20486511989294887</v>
      </c>
      <c r="AB83" s="40">
        <f>'Filtering Calculations'!$N$45*'AC Signal Addition'!$C$3*SIN('AC Signal Addition'!$C$10*2*PI()*$A83+RADIANS('AC Signal Addition'!$C$6+'Filtering Calculations'!$O$45))</f>
        <v>0.12147736402140547</v>
      </c>
      <c r="AC83" s="40">
        <f>'Filtering Calculations'!$N$46*'AC Signal Addition'!$C$4*SIN('AC Signal Addition'!$C$11*2*PI()*$A83+RADIANS('AC Signal Addition'!$C$7+'Filtering Calculations'!$O$46))</f>
        <v>7.9235993410811015E-2</v>
      </c>
      <c r="AD83" s="40">
        <f t="shared" si="10"/>
        <v>-0.330262862170628</v>
      </c>
      <c r="AF83" s="40">
        <f>'Filtering Calculations'!$S$3004*'AC Signal Addition'!$C$1*SIN('AC Signal Addition'!$C$8*2*PI()*$A83+RADIANS('Filtering Calculations'!$T$3004))</f>
        <v>2.7612473068862178E-2</v>
      </c>
      <c r="AG83" s="40">
        <f>'Filtering Calculations'!$S$3005*'AC Signal Addition'!$C$2*SIN('AC Signal Addition'!$C$9*2*PI()*$A83+RADIANS('AC Signal Addition'!$C$5+'Filtering Calculations'!$T$3004))</f>
        <v>1.7565874978807947E-2</v>
      </c>
      <c r="AH83" s="40">
        <f>'Filtering Calculations'!$S$3006*'AC Signal Addition'!$C$3*SIN('AC Signal Addition'!$C$10*2*PI()*$A83+RADIANS('AC Signal Addition'!$C$6+'Filtering Calculations'!$T$3004))</f>
        <v>-1.0111733326817012E-2</v>
      </c>
      <c r="AI83" s="40">
        <f>'Filtering Calculations'!$S$3007*'AC Signal Addition'!$C$4*SIN('AC Signal Addition'!$C$11*2*PI()*$A83+RADIANS('AC Signal Addition'!$C$7+'Filtering Calculations'!$T$3004))</f>
        <v>-8.7418668975687008E-3</v>
      </c>
      <c r="AJ83" s="40">
        <f t="shared" si="11"/>
        <v>2.6324747823284408E-2</v>
      </c>
      <c r="AL83" s="49">
        <f>'Filtering Calculations'!$W$43*'AC Signal Addition'!$C$1*SIN('AC Signal Addition'!$C$8*2*PI()*$A83)</f>
        <v>3.9874171930645551E-15</v>
      </c>
      <c r="AM83" s="49">
        <f>'Filtering Calculations'!$W$44*'AC Signal Addition'!$C$2*SIN('AC Signal Addition'!$C$9*2*PI()*$A83)</f>
        <v>-5.2619762938859296E-2</v>
      </c>
      <c r="AN83" s="49">
        <f>'Filtering Calculations'!$W$45*'AC Signal Addition'!$C$3*SIN('AC Signal Addition'!$C$10*2*PI()*$A83)</f>
        <v>-8.6726659485549332E-17</v>
      </c>
      <c r="AO83" s="49">
        <f>'Filtering Calculations'!$W$46*'AC Signal Addition'!$C$4*SIN('AC Signal Addition'!$C$11*2*PI()*$A83)</f>
        <v>-2.0893430903446619E-3</v>
      </c>
      <c r="AP83" s="49">
        <f t="shared" si="12"/>
        <v>-5.4709106029200053E-2</v>
      </c>
      <c r="AR83" s="49">
        <f>'Filtering Calculations'!$Z$43*'AC Signal Addition'!$C$1*SIN('AC Signal Addition'!$C$8*2*PI()*$A83)</f>
        <v>2.1409632313949042E-17</v>
      </c>
      <c r="AS83" s="49">
        <f>'Filtering Calculations'!$Z$44*'AC Signal Addition'!$C$2*SIN('AC Signal Addition'!$C$9*2*PI()*$A83)</f>
        <v>-0.17272259502923956</v>
      </c>
      <c r="AT83" s="49">
        <f>'Filtering Calculations'!$Z$45*'AC Signal Addition'!$C$3*SIN('AC Signal Addition'!$C$10*2*PI()*$A83)</f>
        <v>-4.7413073085775988E-15</v>
      </c>
      <c r="AU83" s="49">
        <f>'Filtering Calculations'!$Z$46*'AC Signal Addition'!$C$4*SIN('AC Signal Addition'!$C$11*2*PI()*$A83)</f>
        <v>-0.387277841505066</v>
      </c>
      <c r="AV83" s="49">
        <f t="shared" si="13"/>
        <v>-0.56000043653431031</v>
      </c>
    </row>
    <row r="84" spans="1:48">
      <c r="A84" s="3">
        <f>A83+('AC Signal Addition'!$C$12/20)</f>
        <v>1.0546875000000001E-2</v>
      </c>
      <c r="B84" s="4">
        <f>'AC Signal Addition'!$C$1*SIN('AC Signal Addition'!$C$8*2*PI()*A84)</f>
        <v>0.47897634128116967</v>
      </c>
      <c r="C84" s="4">
        <f>'AC Signal Addition'!$C$2*SIN('AC Signal Addition'!$C$9*2*PI()*A84+RADIANS('AC Signal Addition'!$C$5))</f>
        <v>0.18333817689647067</v>
      </c>
      <c r="D84" s="4">
        <f>'AC Signal Addition'!$C$3*SIN('AC Signal Addition'!$C$10*2*PI()*A84+RADIANS('AC Signal Addition'!$C$6))</f>
        <v>-6.0477999824995909E-2</v>
      </c>
      <c r="E84" s="4">
        <f>'AC Signal Addition'!$C$4*SIN('AC Signal Addition'!$C$11*2*PI()*A84+RADIANS('AC Signal Addition'!$C$7))</f>
        <v>0.54933750091284461</v>
      </c>
      <c r="F84" s="4">
        <f>B84+C84+Table4[[#This Row],[Column6]]+Table4[[#This Row],[Column5]]</f>
        <v>1.1511740192654889</v>
      </c>
      <c r="H84" s="40">
        <f>'Filtering Calculations'!$B$41*'AC Signal Addition'!$C$1*SIN('AC Signal Addition'!$C$8*2*PI()*$A84+RADIANS('Filtering Calculations'!C122))</f>
        <v>4.1882547056805483E-2</v>
      </c>
      <c r="I84" s="40">
        <f>'Filtering Calculations'!$B$42*'AC Signal Addition'!$C$2*SIN('AC Signal Addition'!$C$9*2*PI()*$A84+RADIANS('AC Signal Addition'!$C$5+'Filtering Calculations'!$C$42))</f>
        <v>0.13545139463429962</v>
      </c>
      <c r="J84" s="40">
        <f>'Filtering Calculations'!$B$43*'AC Signal Addition'!$C$3*SIN('AC Signal Addition'!$C$10*2*PI()*$A84+RADIANS('AC Signal Addition'!$C$6+'Filtering Calculations'!$C$43))</f>
        <v>0.12476044589446278</v>
      </c>
      <c r="K84" s="40">
        <f>'Filtering Calculations'!$B$44*'AC Signal Addition'!$C$4*SIN('AC Signal Addition'!$C$11*2*PI()*$A84+RADIANS('AC Signal Addition'!$C$7+'Filtering Calculations'!$C$44))</f>
        <v>0.29004037231563928</v>
      </c>
      <c r="L84" s="40">
        <f t="shared" si="7"/>
        <v>0.59213475990120723</v>
      </c>
      <c r="N84" s="40">
        <f>'Filtering Calculations'!$F$43*'AC Signal Addition'!$C$1*SIN('AC Signal Addition'!$C$8*2*PI()*$A84+RADIANS('Filtering Calculations'!$G$43))</f>
        <v>0.17616381122684707</v>
      </c>
      <c r="O84" s="40">
        <f>'Filtering Calculations'!$F$44*'AC Signal Addition'!$C$2*SIN('AC Signal Addition'!$C$9*2*PI()*$A84+RADIANS('AC Signal Addition'!$C$5+'Filtering Calculations'!$G$44))</f>
        <v>-4.9409150709945025E-2</v>
      </c>
      <c r="P84" s="40">
        <f>'Filtering Calculations'!$F$45*'AC Signal Addition'!$C$3*SIN('AC Signal Addition'!$C$10*2*PI()*$A84+RADIANS('AC Signal Addition'!$C$6+'Filtering Calculations'!$G$45))</f>
        <v>-0.13936278026963414</v>
      </c>
      <c r="Q84" s="40">
        <f>'Filtering Calculations'!$F$46*'AC Signal Addition'!$C$4*SIN('AC Signal Addition'!$C$11*2*PI()*$A84+RADIANS('AC Signal Addition'!$C$7+'Filtering Calculations'!$G$46))</f>
        <v>8.2975941514582985E-2</v>
      </c>
      <c r="R84" s="40">
        <f t="shared" si="8"/>
        <v>7.0367821761850885E-2</v>
      </c>
      <c r="T84" s="40">
        <f>'Filtering Calculations'!$J$41*'AC Signal Addition'!$C$1*SIN('AC Signal Addition'!$C$8*2*PI()*$A84+RADIANS('Filtering Calculations'!$K$41))</f>
        <v>0.13352649753447421</v>
      </c>
      <c r="U84" s="40">
        <f>'Filtering Calculations'!$J$42*'AC Signal Addition'!$C$2*SIN('AC Signal Addition'!$C$9*2*PI()*$A84+RADIANS('AC Signal Addition'!$C$5+'Filtering Calculations'!$K$42))</f>
        <v>0.13675811614133682</v>
      </c>
      <c r="V84" s="40">
        <f>'Filtering Calculations'!$J$43*'AC Signal Addition'!$C$3*SIN('AC Signal Addition'!$C$10*2*PI()*$A84+RADIANS('AC Signal Addition'!$C$6+'Filtering Calculations'!$K$43))</f>
        <v>0.1247472552954927</v>
      </c>
      <c r="W84" s="40">
        <f>'Filtering Calculations'!$J$44*'AC Signal Addition'!$C$4*SIN('AC Signal Addition'!$C$11*2*PI()*$A84+RADIANS('AC Signal Addition'!$C$7+'Filtering Calculations'!$K$44))</f>
        <v>0.29299627394214817</v>
      </c>
      <c r="X84" s="40">
        <f t="shared" si="9"/>
        <v>0.68802814291345182</v>
      </c>
      <c r="Z84" s="40">
        <f>'Filtering Calculations'!$N$43*'AC Signal Addition'!$C$1*SIN('AC Signal Addition'!$C$8*2*PI()*$A84+RADIANS('Filtering Calculations'!$O$43))</f>
        <v>0.14659187734795501</v>
      </c>
      <c r="AA84" s="40">
        <f>'Filtering Calculations'!$N$44*'AC Signal Addition'!$C$2*SIN('AC Signal Addition'!$C$9*2*PI()*$A84+RADIANS('AC Signal Addition'!$C$5+'Filtering Calculations'!$O$44))</f>
        <v>-5.6870658808961687E-2</v>
      </c>
      <c r="AB84" s="40">
        <f>'Filtering Calculations'!$N$45*'AC Signal Addition'!$C$3*SIN('AC Signal Addition'!$C$10*2*PI()*$A84+RADIANS('AC Signal Addition'!$C$6+'Filtering Calculations'!$O$45))</f>
        <v>-0.130600523553563</v>
      </c>
      <c r="AC84" s="40">
        <f>'Filtering Calculations'!$N$46*'AC Signal Addition'!$C$4*SIN('AC Signal Addition'!$C$11*2*PI()*$A84+RADIANS('AC Signal Addition'!$C$7+'Filtering Calculations'!$O$46))</f>
        <v>7.100724195018035E-2</v>
      </c>
      <c r="AD84" s="40">
        <f t="shared" si="10"/>
        <v>3.0127936935610666E-2</v>
      </c>
      <c r="AF84" s="40">
        <f>'Filtering Calculations'!$S$3004*'AC Signal Addition'!$C$1*SIN('AC Signal Addition'!$C$8*2*PI()*$A84+RADIANS('Filtering Calculations'!$T$3004))</f>
        <v>2.6413076904943024E-2</v>
      </c>
      <c r="AG84" s="40">
        <f>'Filtering Calculations'!$S$3005*'AC Signal Addition'!$C$2*SIN('AC Signal Addition'!$C$9*2*PI()*$A84+RADIANS('AC Signal Addition'!$C$5+'Filtering Calculations'!$T$3004))</f>
        <v>3.0500200428851168E-2</v>
      </c>
      <c r="AH84" s="40">
        <f>'Filtering Calculations'!$S$3006*'AC Signal Addition'!$C$3*SIN('AC Signal Addition'!$C$10*2*PI()*$A84+RADIANS('AC Signal Addition'!$C$6+'Filtering Calculations'!$T$3004))</f>
        <v>9.8822853614209723E-3</v>
      </c>
      <c r="AI84" s="40">
        <f>'Filtering Calculations'!$S$3007*'AC Signal Addition'!$C$4*SIN('AC Signal Addition'!$C$11*2*PI()*$A84+RADIANS('AC Signal Addition'!$C$7+'Filtering Calculations'!$T$3004))</f>
        <v>-3.7980607344607431E-4</v>
      </c>
      <c r="AJ84" s="40">
        <f t="shared" si="11"/>
        <v>6.6415756621769087E-2</v>
      </c>
      <c r="AL84" s="49">
        <f>'Filtering Calculations'!$W$43*'AC Signal Addition'!$C$1*SIN('AC Signal Addition'!$C$8*2*PI()*$A84)</f>
        <v>0.47896373781813989</v>
      </c>
      <c r="AM84" s="49">
        <f>'Filtering Calculations'!$W$44*'AC Signal Addition'!$C$2*SIN('AC Signal Addition'!$C$9*2*PI()*$A84)</f>
        <v>3.3756485467550008E-2</v>
      </c>
      <c r="AN84" s="49">
        <f>'Filtering Calculations'!$W$45*'AC Signal Addition'!$C$3*SIN('AC Signal Addition'!$C$10*2*PI()*$A84)</f>
        <v>-1.0790254701560852E-3</v>
      </c>
      <c r="AO84" s="49">
        <f>'Filtering Calculations'!$W$46*'AC Signal Addition'!$C$4*SIN('AC Signal Addition'!$C$11*2*PI()*$A84)</f>
        <v>2.9512181761121351E-3</v>
      </c>
      <c r="AP84" s="49">
        <f t="shared" si="12"/>
        <v>0.51459241599164596</v>
      </c>
      <c r="AR84" s="49">
        <f>'Filtering Calculations'!$Z$43*'AC Signal Addition'!$C$1*SIN('AC Signal Addition'!$C$8*2*PI()*$A84)</f>
        <v>2.5716991781639864E-3</v>
      </c>
      <c r="AS84" s="49">
        <f>'Filtering Calculations'!$Z$44*'AC Signal Addition'!$C$2*SIN('AC Signal Addition'!$C$9*2*PI()*$A84)</f>
        <v>0.11080452368811917</v>
      </c>
      <c r="AT84" s="49">
        <f>'Filtering Calculations'!$Z$45*'AC Signal Addition'!$C$3*SIN('AC Signal Addition'!$C$10*2*PI()*$A84)</f>
        <v>-5.898983516879109E-2</v>
      </c>
      <c r="AU84" s="49">
        <f>'Filtering Calculations'!$Z$46*'AC Signal Addition'!$C$4*SIN('AC Signal Addition'!$C$11*2*PI()*$A84)</f>
        <v>0.54703385496475998</v>
      </c>
      <c r="AV84" s="49">
        <f t="shared" si="13"/>
        <v>0.60142024266225202</v>
      </c>
    </row>
    <row r="85" spans="1:48">
      <c r="A85" s="3">
        <f>A84+('AC Signal Addition'!$C$12/20)</f>
        <v>1.0677083333333334E-2</v>
      </c>
      <c r="B85" s="4">
        <f>'AC Signal Addition'!$C$1*SIN('AC Signal Addition'!$C$8*2*PI()*A85)</f>
        <v>0.9110671410533322</v>
      </c>
      <c r="C85" s="4">
        <f>'AC Signal Addition'!$C$2*SIN('AC Signal Addition'!$C$9*2*PI()*A85+RADIANS('AC Signal Addition'!$C$5))</f>
        <v>0.26180660229610969</v>
      </c>
      <c r="D85" s="4">
        <f>'AC Signal Addition'!$C$3*SIN('AC Signal Addition'!$C$10*2*PI()*A85+RADIANS('AC Signal Addition'!$C$6))</f>
        <v>0.1186318640331832</v>
      </c>
      <c r="E85" s="4">
        <f>'AC Signal Addition'!$C$4*SIN('AC Signal Addition'!$C$11*2*PI()*A85+RADIANS('AC Signal Addition'!$C$7))</f>
        <v>-0.34891630629000492</v>
      </c>
      <c r="F85" s="4">
        <f>B85+C85+Table4[[#This Row],[Column6]]+Table4[[#This Row],[Column5]]</f>
        <v>0.94258930109262007</v>
      </c>
      <c r="H85" s="40">
        <f>'Filtering Calculations'!$B$41*'AC Signal Addition'!$C$1*SIN('AC Signal Addition'!$C$8*2*PI()*$A85+RADIANS('Filtering Calculations'!C123))</f>
        <v>7.9665338594826218E-2</v>
      </c>
      <c r="I85" s="40">
        <f>'Filtering Calculations'!$B$42*'AC Signal Addition'!$C$2*SIN('AC Signal Addition'!$C$9*2*PI()*$A85+RADIANS('AC Signal Addition'!$C$5+'Filtering Calculations'!$C$42))</f>
        <v>-3.070481267432457E-2</v>
      </c>
      <c r="J85" s="40">
        <f>'Filtering Calculations'!$B$43*'AC Signal Addition'!$C$3*SIN('AC Signal Addition'!$C$10*2*PI()*$A85+RADIANS('AC Signal Addition'!$C$6+'Filtering Calculations'!$C$43))</f>
        <v>-9.2624380484691057E-2</v>
      </c>
      <c r="K85" s="40">
        <f>'Filtering Calculations'!$B$44*'AC Signal Addition'!$C$4*SIN('AC Signal Addition'!$C$11*2*PI()*$A85+RADIANS('AC Signal Addition'!$C$7+'Filtering Calculations'!$C$44))</f>
        <v>1.8661885274523976E-2</v>
      </c>
      <c r="L85" s="40">
        <f t="shared" si="7"/>
        <v>-2.5001969289665429E-2</v>
      </c>
      <c r="N85" s="40">
        <f>'Filtering Calculations'!$F$43*'AC Signal Addition'!$C$1*SIN('AC Signal Addition'!$C$8*2*PI()*$A85+RADIANS('Filtering Calculations'!$G$43))</f>
        <v>0.63399590589686183</v>
      </c>
      <c r="O85" s="40">
        <f>'Filtering Calculations'!$F$44*'AC Signal Addition'!$C$2*SIN('AC Signal Addition'!$C$9*2*PI()*$A85+RADIANS('AC Signal Addition'!$C$5+'Filtering Calculations'!$G$44))</f>
        <v>0.22551533058062864</v>
      </c>
      <c r="P85" s="40">
        <f>'Filtering Calculations'!$F$45*'AC Signal Addition'!$C$3*SIN('AC Signal Addition'!$C$10*2*PI()*$A85+RADIANS('AC Signal Addition'!$C$6+'Filtering Calculations'!$G$45))</f>
        <v>0.14486792374433141</v>
      </c>
      <c r="Q85" s="40">
        <f>'Filtering Calculations'!$F$46*'AC Signal Addition'!$C$4*SIN('AC Signal Addition'!$C$11*2*PI()*$A85+RADIANS('AC Signal Addition'!$C$7+'Filtering Calculations'!$G$46))</f>
        <v>-0.19182383427819602</v>
      </c>
      <c r="R85" s="40">
        <f t="shared" si="8"/>
        <v>0.81255532594362589</v>
      </c>
      <c r="T85" s="40">
        <f>'Filtering Calculations'!$J$41*'AC Signal Addition'!$C$1*SIN('AC Signal Addition'!$C$8*2*PI()*$A85+RADIANS('Filtering Calculations'!$K$41))</f>
        <v>0.11751887490782854</v>
      </c>
      <c r="U85" s="40">
        <f>'Filtering Calculations'!$J$42*'AC Signal Addition'!$C$2*SIN('AC Signal Addition'!$C$9*2*PI()*$A85+RADIANS('AC Signal Addition'!$C$5+'Filtering Calculations'!$K$42))</f>
        <v>-3.0425645760528152E-2</v>
      </c>
      <c r="V85" s="40">
        <f>'Filtering Calculations'!$J$43*'AC Signal Addition'!$C$3*SIN('AC Signal Addition'!$C$10*2*PI()*$A85+RADIANS('AC Signal Addition'!$C$6+'Filtering Calculations'!$K$43))</f>
        <v>-9.2289610947891412E-2</v>
      </c>
      <c r="W85" s="40">
        <f>'Filtering Calculations'!$J$44*'AC Signal Addition'!$C$4*SIN('AC Signal Addition'!$C$11*2*PI()*$A85+RADIANS('AC Signal Addition'!$C$7+'Filtering Calculations'!$K$44))</f>
        <v>1.6542373690643066E-2</v>
      </c>
      <c r="X85" s="40">
        <f t="shared" si="9"/>
        <v>1.1345991890052042E-2</v>
      </c>
      <c r="Z85" s="40">
        <f>'Filtering Calculations'!$N$43*'AC Signal Addition'!$C$1*SIN('AC Signal Addition'!$C$8*2*PI()*$A85+RADIANS('Filtering Calculations'!$O$43))</f>
        <v>0.60494542008532082</v>
      </c>
      <c r="AA85" s="40">
        <f>'Filtering Calculations'!$N$44*'AC Signal Addition'!$C$2*SIN('AC Signal Addition'!$C$9*2*PI()*$A85+RADIANS('AC Signal Addition'!$C$5+'Filtering Calculations'!$O$44))</f>
        <v>0.21230415798792068</v>
      </c>
      <c r="AB85" s="40">
        <f>'Filtering Calculations'!$N$45*'AC Signal Addition'!$C$3*SIN('AC Signal Addition'!$C$10*2*PI()*$A85+RADIANS('AC Signal Addition'!$C$6+'Filtering Calculations'!$O$45))</f>
        <v>0.13470477820717458</v>
      </c>
      <c r="AC85" s="40">
        <f>'Filtering Calculations'!$N$46*'AC Signal Addition'!$C$4*SIN('AC Signal Addition'!$C$11*2*PI()*$A85+RADIANS('AC Signal Addition'!$C$7+'Filtering Calculations'!$O$46))</f>
        <v>-0.17460709179207684</v>
      </c>
      <c r="AD85" s="40">
        <f t="shared" si="10"/>
        <v>0.77734726448833924</v>
      </c>
      <c r="AF85" s="40">
        <f>'Filtering Calculations'!$S$3004*'AC Signal Addition'!$C$1*SIN('AC Signal Addition'!$C$8*2*PI()*$A85+RADIANS('Filtering Calculations'!$T$3004))</f>
        <v>2.2628184742840032E-2</v>
      </c>
      <c r="AG85" s="40">
        <f>'Filtering Calculations'!$S$3005*'AC Signal Addition'!$C$2*SIN('AC Signal Addition'!$C$9*2*PI()*$A85+RADIANS('AC Signal Addition'!$C$5+'Filtering Calculations'!$T$3004))</f>
        <v>-2.1555492079194622E-2</v>
      </c>
      <c r="AH85" s="40">
        <f>'Filtering Calculations'!$S$3006*'AC Signal Addition'!$C$3*SIN('AC Signal Addition'!$C$10*2*PI()*$A85+RADIANS('AC Signal Addition'!$C$6+'Filtering Calculations'!$T$3004))</f>
        <v>-9.2730667116348794E-3</v>
      </c>
      <c r="AI85" s="40">
        <f>'Filtering Calculations'!$S$3007*'AC Signal Addition'!$C$4*SIN('AC Signal Addition'!$C$11*2*PI()*$A85+RADIANS('AC Signal Addition'!$C$7+'Filtering Calculations'!$T$3004))</f>
        <v>9.2519912370246961E-3</v>
      </c>
      <c r="AJ85" s="40">
        <f t="shared" si="11"/>
        <v>1.0516171890352262E-3</v>
      </c>
      <c r="AL85" s="49">
        <f>'Filtering Calculations'!$W$43*'AC Signal Addition'!$C$1*SIN('AC Signal Addition'!$C$8*2*PI()*$A85)</f>
        <v>0.91104316784204742</v>
      </c>
      <c r="AM85" s="49">
        <f>'Filtering Calculations'!$W$44*'AC Signal Addition'!$C$2*SIN('AC Signal Addition'!$C$9*2*PI()*$A85)</f>
        <v>4.8204203376080369E-2</v>
      </c>
      <c r="AN85" s="49">
        <f>'Filtering Calculations'!$W$45*'AC Signal Addition'!$C$3*SIN('AC Signal Addition'!$C$10*2*PI()*$A85)</f>
        <v>2.1165845966187578E-3</v>
      </c>
      <c r="AO85" s="49">
        <f>'Filtering Calculations'!$W$46*'AC Signal Addition'!$C$4*SIN('AC Signal Addition'!$C$11*2*PI()*$A85)</f>
        <v>-1.8744908974061528E-3</v>
      </c>
      <c r="AP85" s="49">
        <f t="shared" si="12"/>
        <v>0.95948946491734044</v>
      </c>
      <c r="AR85" s="49">
        <f>'Filtering Calculations'!$Z$43*'AC Signal Addition'!$C$1*SIN('AC Signal Addition'!$C$8*2*PI()*$A85)</f>
        <v>4.8916625226874825E-3</v>
      </c>
      <c r="AS85" s="49">
        <f>'Filtering Calculations'!$Z$44*'AC Signal Addition'!$C$2*SIN('AC Signal Addition'!$C$9*2*PI()*$A85)</f>
        <v>0.15822866986512357</v>
      </c>
      <c r="AT85" s="49">
        <f>'Filtering Calculations'!$Z$45*'AC Signal Addition'!$C$3*SIN('AC Signal Addition'!$C$10*2*PI()*$A85)</f>
        <v>0.11571272405393883</v>
      </c>
      <c r="AU85" s="49">
        <f>'Filtering Calculations'!$Z$46*'AC Signal Addition'!$C$4*SIN('AC Signal Addition'!$C$11*2*PI()*$A85)</f>
        <v>-0.34745312630708014</v>
      </c>
      <c r="AV85" s="49">
        <f t="shared" si="13"/>
        <v>-6.8620069865330258E-2</v>
      </c>
    </row>
    <row r="86" spans="1:48">
      <c r="A86" s="3">
        <f>A85+('AC Signal Addition'!$C$12/20)</f>
        <v>1.0807291666666666E-2</v>
      </c>
      <c r="B86" s="4">
        <f>'AC Signal Addition'!$C$1*SIN('AC Signal Addition'!$C$8*2*PI()*A86)</f>
        <v>1.253976341281166</v>
      </c>
      <c r="C86" s="4">
        <f>'AC Signal Addition'!$C$2*SIN('AC Signal Addition'!$C$9*2*PI()*A86+RADIANS('AC Signal Addition'!$C$5))</f>
        <v>-0.2175841189830158</v>
      </c>
      <c r="D86" s="4">
        <f>'AC Signal Addition'!$C$3*SIN('AC Signal Addition'!$C$10*2*PI()*A86+RADIANS('AC Signal Addition'!$C$6))</f>
        <v>-0.17222677223608229</v>
      </c>
      <c r="E86" s="4">
        <f>'AC Signal Addition'!$C$4*SIN('AC Signal Addition'!$C$11*2*PI()*A86+RADIANS('AC Signal Addition'!$C$7))</f>
        <v>-8.0701760950444595E-2</v>
      </c>
      <c r="F86" s="4">
        <f>B86+C86+Table4[[#This Row],[Column6]]+Table4[[#This Row],[Column5]]</f>
        <v>0.78346368911162323</v>
      </c>
      <c r="H86" s="40">
        <f>'Filtering Calculations'!$B$41*'AC Signal Addition'!$C$1*SIN('AC Signal Addition'!$C$8*2*PI()*$A86+RADIANS('Filtering Calculations'!C124))</f>
        <v>0.10964993173013314</v>
      </c>
      <c r="I86" s="40">
        <f>'Filtering Calculations'!$B$42*'AC Signal Addition'!$C$2*SIN('AC Signal Addition'!$C$9*2*PI()*$A86+RADIANS('AC Signal Addition'!$C$5+'Filtering Calculations'!$C$42))</f>
        <v>-0.13143501297164831</v>
      </c>
      <c r="J86" s="40">
        <f>'Filtering Calculations'!$B$43*'AC Signal Addition'!$C$3*SIN('AC Signal Addition'!$C$10*2*PI()*$A86+RADIANS('AC Signal Addition'!$C$6+'Filtering Calculations'!$C$43))</f>
        <v>5.6928812077247891E-2</v>
      </c>
      <c r="K86" s="40">
        <f>'Filtering Calculations'!$B$44*'AC Signal Addition'!$C$4*SIN('AC Signal Addition'!$C$11*2*PI()*$A86+RADIANS('AC Signal Addition'!$C$7+'Filtering Calculations'!$C$44))</f>
        <v>-0.31510548465650806</v>
      </c>
      <c r="L86" s="40">
        <f t="shared" si="7"/>
        <v>-0.27996175382077532</v>
      </c>
      <c r="N86" s="40">
        <f>'Filtering Calculations'!$F$43*'AC Signal Addition'!$C$1*SIN('AC Signal Addition'!$C$8*2*PI()*$A86+RADIANS('Filtering Calculations'!$G$43))</f>
        <v>1.0297680639884725</v>
      </c>
      <c r="O86" s="40">
        <f>'Filtering Calculations'!$F$44*'AC Signal Addition'!$C$2*SIN('AC Signal Addition'!$C$9*2*PI()*$A86+RADIANS('AC Signal Addition'!$C$5+'Filtering Calculations'!$G$44))</f>
        <v>1.9910334091266305E-2</v>
      </c>
      <c r="P86" s="40">
        <f>'Filtering Calculations'!$F$45*'AC Signal Addition'!$C$3*SIN('AC Signal Addition'!$C$10*2*PI()*$A86+RADIANS('AC Signal Addition'!$C$6+'Filtering Calculations'!$G$45))</f>
        <v>-0.14480587415240029</v>
      </c>
      <c r="Q86" s="40">
        <f>'Filtering Calculations'!$F$46*'AC Signal Addition'!$C$4*SIN('AC Signal Addition'!$C$11*2*PI()*$A86+RADIANS('AC Signal Addition'!$C$7+'Filtering Calculations'!$G$46))</f>
        <v>0.17466608581064533</v>
      </c>
      <c r="R86" s="40">
        <f t="shared" si="8"/>
        <v>1.0795386097379838</v>
      </c>
      <c r="T86" s="40">
        <f>'Filtering Calculations'!$J$41*'AC Signal Addition'!$C$1*SIN('AC Signal Addition'!$C$8*2*PI()*$A86+RADIANS('Filtering Calculations'!$K$41))</f>
        <v>9.0007686003056642E-2</v>
      </c>
      <c r="U86" s="40">
        <f>'Filtering Calculations'!$J$42*'AC Signal Addition'!$C$2*SIN('AC Signal Addition'!$C$9*2*PI()*$A86+RADIANS('AC Signal Addition'!$C$5+'Filtering Calculations'!$K$42))</f>
        <v>-0.13277825125816511</v>
      </c>
      <c r="V86" s="40">
        <f>'Filtering Calculations'!$J$43*'AC Signal Addition'!$C$3*SIN('AC Signal Addition'!$C$10*2*PI()*$A86+RADIANS('AC Signal Addition'!$C$6+'Filtering Calculations'!$K$43))</f>
        <v>5.6285328608177032E-2</v>
      </c>
      <c r="W86" s="40">
        <f>'Filtering Calculations'!$J$44*'AC Signal Addition'!$C$4*SIN('AC Signal Addition'!$C$11*2*PI()*$A86+RADIANS('AC Signal Addition'!$C$7+'Filtering Calculations'!$K$44))</f>
        <v>-0.31521463231490249</v>
      </c>
      <c r="X86" s="40">
        <f t="shared" si="9"/>
        <v>-0.30169986896183393</v>
      </c>
      <c r="Z86" s="40">
        <f>'Filtering Calculations'!$N$43*'AC Signal Addition'!$C$1*SIN('AC Signal Addition'!$C$8*2*PI()*$A86+RADIANS('Filtering Calculations'!$O$43))</f>
        <v>1.0040826902021525</v>
      </c>
      <c r="AA86" s="40">
        <f>'Filtering Calculations'!$N$44*'AC Signal Addition'!$C$2*SIN('AC Signal Addition'!$C$9*2*PI()*$A86+RADIANS('AC Signal Addition'!$C$5+'Filtering Calculations'!$O$44))</f>
        <v>2.9099946247007714E-2</v>
      </c>
      <c r="AB86" s="40">
        <f>'Filtering Calculations'!$N$45*'AC Signal Addition'!$C$3*SIN('AC Signal Addition'!$C$10*2*PI()*$A86+RADIANS('AC Signal Addition'!$C$6+'Filtering Calculations'!$O$45))</f>
        <v>-0.13363240377759325</v>
      </c>
      <c r="AC86" s="40">
        <f>'Filtering Calculations'!$N$46*'AC Signal Addition'!$C$4*SIN('AC Signal Addition'!$C$11*2*PI()*$A86+RADIANS('AC Signal Addition'!$C$7+'Filtering Calculations'!$O$46))</f>
        <v>0.16351067019535087</v>
      </c>
      <c r="AD86" s="40">
        <f t="shared" si="10"/>
        <v>1.0630609028669178</v>
      </c>
      <c r="AF86" s="40">
        <f>'Filtering Calculations'!$S$3004*'AC Signal Addition'!$C$1*SIN('AC Signal Addition'!$C$8*2*PI()*$A86+RADIANS('Filtering Calculations'!$T$3004))</f>
        <v>1.6628288198274166E-2</v>
      </c>
      <c r="AG86" s="40">
        <f>'Filtering Calculations'!$S$3005*'AC Signal Addition'!$C$2*SIN('AC Signal Addition'!$C$9*2*PI()*$A86+RADIANS('AC Signal Addition'!$C$5+'Filtering Calculations'!$T$3004))</f>
        <v>-2.7680607160702139E-2</v>
      </c>
      <c r="AH86" s="40">
        <f>'Filtering Calculations'!$S$3006*'AC Signal Addition'!$C$3*SIN('AC Signal Addition'!$C$10*2*PI()*$A86+RADIANS('AC Signal Addition'!$C$6+'Filtering Calculations'!$T$3004))</f>
        <v>8.3074893085164324E-3</v>
      </c>
      <c r="AI86" s="40">
        <f>'Filtering Calculations'!$S$3007*'AC Signal Addition'!$C$4*SIN('AC Signal Addition'!$C$11*2*PI()*$A86+RADIANS('AC Signal Addition'!$C$7+'Filtering Calculations'!$T$3004))</f>
        <v>-1.2046709057334196E-2</v>
      </c>
      <c r="AJ86" s="40">
        <f t="shared" si="11"/>
        <v>-1.4791538711245736E-2</v>
      </c>
      <c r="AL86" s="49">
        <f>'Filtering Calculations'!$W$43*'AC Signal Addition'!$C$1*SIN('AC Signal Addition'!$C$8*2*PI()*$A86)</f>
        <v>1.253943344986578</v>
      </c>
      <c r="AM86" s="49">
        <f>'Filtering Calculations'!$W$44*'AC Signal Addition'!$C$2*SIN('AC Signal Addition'!$C$9*2*PI()*$A86)</f>
        <v>-4.006189695323209E-2</v>
      </c>
      <c r="AN86" s="49">
        <f>'Filtering Calculations'!$W$45*'AC Signal Addition'!$C$3*SIN('AC Signal Addition'!$C$10*2*PI()*$A86)</f>
        <v>-3.0728045640275314E-3</v>
      </c>
      <c r="AO86" s="49">
        <f>'Filtering Calculations'!$W$46*'AC Signal Addition'!$C$4*SIN('AC Signal Addition'!$C$11*2*PI()*$A86)</f>
        <v>-4.3355588024746077E-4</v>
      </c>
      <c r="AP86" s="49">
        <f t="shared" si="12"/>
        <v>1.2103750875890709</v>
      </c>
      <c r="AR86" s="49">
        <f>'Filtering Calculations'!$Z$43*'AC Signal Addition'!$C$1*SIN('AC Signal Addition'!$C$8*2*PI()*$A86)</f>
        <v>6.7327958572734577E-3</v>
      </c>
      <c r="AS86" s="49">
        <f>'Filtering Calculations'!$Z$44*'AC Signal Addition'!$C$2*SIN('AC Signal Addition'!$C$9*2*PI()*$A86)</f>
        <v>-0.13150182397431831</v>
      </c>
      <c r="AT86" s="49">
        <f>'Filtering Calculations'!$Z$45*'AC Signal Addition'!$C$3*SIN('AC Signal Addition'!$C$10*2*PI()*$A86)</f>
        <v>-0.16798883784612839</v>
      </c>
      <c r="AU86" s="49">
        <f>'Filtering Calculations'!$Z$46*'AC Signal Addition'!$C$4*SIN('AC Signal Addition'!$C$11*2*PI()*$A86)</f>
        <v>-8.0363338242532154E-2</v>
      </c>
      <c r="AV86" s="49">
        <f t="shared" si="13"/>
        <v>-0.37312120420570538</v>
      </c>
    </row>
    <row r="87" spans="1:48">
      <c r="A87" s="3">
        <f>A86+('AC Signal Addition'!$C$12/20)</f>
        <v>1.0937499999999999E-2</v>
      </c>
      <c r="B87" s="4">
        <f>'AC Signal Addition'!$C$1*SIN('AC Signal Addition'!$C$8*2*PI()*A87)</f>
        <v>1.4741376002574877</v>
      </c>
      <c r="C87" s="4">
        <f>'AC Signal Addition'!$C$2*SIN('AC Signal Addition'!$C$9*2*PI()*A87+RADIANS('AC Signal Addition'!$C$5))</f>
        <v>-0.23334523779156463</v>
      </c>
      <c r="D87" s="4">
        <f>'AC Signal Addition'!$C$3*SIN('AC Signal Addition'!$C$10*2*PI()*A87+RADIANS('AC Signal Addition'!$C$6))</f>
        <v>0.21920310216783515</v>
      </c>
      <c r="E87" s="4">
        <f>'AC Signal Addition'!$C$4*SIN('AC Signal Addition'!$C$11*2*PI()*A87+RADIANS('AC Signal Addition'!$C$7))</f>
        <v>0.4573082867663949</v>
      </c>
      <c r="F87" s="4">
        <f>B87+C87+Table4[[#This Row],[Column6]]+Table4[[#This Row],[Column5]]</f>
        <v>1.9173037514001532</v>
      </c>
      <c r="H87" s="40">
        <f>'Filtering Calculations'!$B$41*'AC Signal Addition'!$C$1*SIN('AC Signal Addition'!$C$8*2*PI()*$A87+RADIANS('Filtering Calculations'!C125))</f>
        <v>0.12890122557169775</v>
      </c>
      <c r="I87" s="40">
        <f>'Filtering Calculations'!$B$42*'AC Signal Addition'!$C$2*SIN('AC Signal Addition'!$C$9*2*PI()*$A87+RADIANS('AC Signal Addition'!$C$5+'Filtering Calculations'!$C$42))</f>
        <v>4.7897334951824133E-2</v>
      </c>
      <c r="J87" s="40">
        <f>'Filtering Calculations'!$B$43*'AC Signal Addition'!$C$3*SIN('AC Signal Addition'!$C$10*2*PI()*$A87+RADIANS('AC Signal Addition'!$C$6+'Filtering Calculations'!$C$43))</f>
        <v>-1.9045501347721646E-2</v>
      </c>
      <c r="K87" s="40">
        <f>'Filtering Calculations'!$B$44*'AC Signal Addition'!$C$4*SIN('AC Signal Addition'!$C$11*2*PI()*$A87+RADIANS('AC Signal Addition'!$C$7+'Filtering Calculations'!$C$44))</f>
        <v>0.40456193461045542</v>
      </c>
      <c r="L87" s="40">
        <f t="shared" si="7"/>
        <v>0.56231499378625571</v>
      </c>
      <c r="N87" s="40">
        <f>'Filtering Calculations'!$F$43*'AC Signal Addition'!$C$1*SIN('AC Signal Addition'!$C$8*2*PI()*$A87+RADIANS('Filtering Calculations'!$G$43))</f>
        <v>1.3247393491609047</v>
      </c>
      <c r="O87" s="40">
        <f>'Filtering Calculations'!$F$44*'AC Signal Addition'!$C$2*SIN('AC Signal Addition'!$C$9*2*PI()*$A87+RADIANS('AC Signal Addition'!$C$5+'Filtering Calculations'!$G$44))</f>
        <v>-0.22811972688780088</v>
      </c>
      <c r="P87" s="40">
        <f>'Filtering Calculations'!$F$45*'AC Signal Addition'!$C$3*SIN('AC Signal Addition'!$C$10*2*PI()*$A87+RADIANS('AC Signal Addition'!$C$6+'Filtering Calculations'!$G$45))</f>
        <v>0.13917901602486205</v>
      </c>
      <c r="Q87" s="40">
        <f>'Filtering Calculations'!$F$46*'AC Signal Addition'!$C$4*SIN('AC Signal Addition'!$C$11*2*PI()*$A87+RADIANS('AC Signal Addition'!$C$7+'Filtering Calculations'!$G$46))</f>
        <v>-4.277331379023936E-2</v>
      </c>
      <c r="R87" s="40">
        <f t="shared" si="8"/>
        <v>1.1930253245077267</v>
      </c>
      <c r="T87" s="40">
        <f>'Filtering Calculations'!$J$41*'AC Signal Addition'!$C$1*SIN('AC Signal Addition'!$C$8*2*PI()*$A87+RADIANS('Filtering Calculations'!$K$41))</f>
        <v>5.3685917671881293E-2</v>
      </c>
      <c r="U87" s="40">
        <f>'Filtering Calculations'!$J$42*'AC Signal Addition'!$C$2*SIN('AC Signal Addition'!$C$9*2*PI()*$A87+RADIANS('AC Signal Addition'!$C$5+'Filtering Calculations'!$K$42))</f>
        <v>4.7793872012507579E-2</v>
      </c>
      <c r="V87" s="40">
        <f>'Filtering Calculations'!$J$43*'AC Signal Addition'!$C$3*SIN('AC Signal Addition'!$C$10*2*PI()*$A87+RADIANS('AC Signal Addition'!$C$6+'Filtering Calculations'!$K$43))</f>
        <v>-1.8118032655226279E-2</v>
      </c>
      <c r="W87" s="40">
        <f>'Filtering Calculations'!$J$44*'AC Signal Addition'!$C$4*SIN('AC Signal Addition'!$C$11*2*PI()*$A87+RADIANS('AC Signal Addition'!$C$7+'Filtering Calculations'!$K$44))</f>
        <v>0.40682804436912706</v>
      </c>
      <c r="X87" s="40">
        <f t="shared" si="9"/>
        <v>0.49018980139828966</v>
      </c>
      <c r="Z87" s="40">
        <f>'Filtering Calculations'!$N$43*'AC Signal Addition'!$C$1*SIN('AC Signal Addition'!$C$8*2*PI()*$A87+RADIANS('Filtering Calculations'!$O$43))</f>
        <v>1.304933350746533</v>
      </c>
      <c r="AA87" s="40">
        <f>'Filtering Calculations'!$N$44*'AC Signal Addition'!$C$2*SIN('AC Signal Addition'!$C$9*2*PI()*$A87+RADIANS('AC Signal Addition'!$C$5+'Filtering Calculations'!$O$44))</f>
        <v>-0.21611061307788662</v>
      </c>
      <c r="AB87" s="40">
        <f>'Filtering Calculations'!$N$45*'AC Signal Addition'!$C$3*SIN('AC Signal Addition'!$C$10*2*PI()*$A87+RADIANS('AC Signal Addition'!$C$6+'Filtering Calculations'!$O$45))</f>
        <v>0.12742461101275426</v>
      </c>
      <c r="AC87" s="40">
        <f>'Filtering Calculations'!$N$46*'AC Signal Addition'!$C$4*SIN('AC Signal Addition'!$C$11*2*PI()*$A87+RADIANS('AC Signal Addition'!$C$7+'Filtering Calculations'!$O$46))</f>
        <v>-4.5007017773375867E-2</v>
      </c>
      <c r="AD87" s="40">
        <f t="shared" si="10"/>
        <v>1.1712403309080248</v>
      </c>
      <c r="AF87" s="40">
        <f>'Filtering Calculations'!$S$3004*'AC Signal Addition'!$C$1*SIN('AC Signal Addition'!$C$8*2*PI()*$A87+RADIANS('Filtering Calculations'!$T$3004))</f>
        <v>9.0006989487647886E-3</v>
      </c>
      <c r="AG87" s="40">
        <f>'Filtering Calculations'!$S$3005*'AC Signal Addition'!$C$2*SIN('AC Signal Addition'!$C$9*2*PI()*$A87+RADIANS('AC Signal Addition'!$C$5+'Filtering Calculations'!$T$3004))</f>
        <v>2.5176288733794849E-2</v>
      </c>
      <c r="AH87" s="40">
        <f>'Filtering Calculations'!$S$3006*'AC Signal Addition'!$C$3*SIN('AC Signal Addition'!$C$10*2*PI()*$A87+RADIANS('AC Signal Addition'!$C$6+'Filtering Calculations'!$T$3004))</f>
        <v>-7.0226597501653653E-3</v>
      </c>
      <c r="AI87" s="40">
        <f>'Filtering Calculations'!$S$3007*'AC Signal Addition'!$C$4*SIN('AC Signal Addition'!$C$11*2*PI()*$A87+RADIANS('AC Signal Addition'!$C$7+'Filtering Calculations'!$T$3004))</f>
        <v>6.9281594507543771E-3</v>
      </c>
      <c r="AJ87" s="40">
        <f t="shared" si="11"/>
        <v>3.4082487383148653E-2</v>
      </c>
      <c r="AL87" s="49">
        <f>'Filtering Calculations'!$W$43*'AC Signal Addition'!$C$1*SIN('AC Signal Addition'!$C$8*2*PI()*$A87)</f>
        <v>1.4740988107868094</v>
      </c>
      <c r="AM87" s="49">
        <f>'Filtering Calculations'!$W$44*'AC Signal Addition'!$C$2*SIN('AC Signal Addition'!$C$9*2*PI()*$A87)</f>
        <v>-4.2963856528806715E-2</v>
      </c>
      <c r="AN87" s="49">
        <f>'Filtering Calculations'!$W$45*'AC Signal Addition'!$C$3*SIN('AC Signal Addition'!$C$10*2*PI()*$A87)</f>
        <v>3.9109383752893761E-3</v>
      </c>
      <c r="AO87" s="49">
        <f>'Filtering Calculations'!$W$46*'AC Signal Addition'!$C$4*SIN('AC Signal Addition'!$C$11*2*PI()*$A87)</f>
        <v>2.4568075650196856E-3</v>
      </c>
      <c r="AP87" s="49">
        <f t="shared" si="12"/>
        <v>1.4375027001983118</v>
      </c>
      <c r="AR87" s="49">
        <f>'Filtering Calculations'!$Z$43*'AC Signal Addition'!$C$1*SIN('AC Signal Addition'!$C$8*2*PI()*$A87)</f>
        <v>7.9148762232024092E-3</v>
      </c>
      <c r="AS87" s="49">
        <f>'Filtering Calculations'!$Z$44*'AC Signal Addition'!$C$2*SIN('AC Signal Addition'!$C$9*2*PI()*$A87)</f>
        <v>-0.14102740829034041</v>
      </c>
      <c r="AT87" s="49">
        <f>'Filtering Calculations'!$Z$45*'AC Signal Addition'!$C$3*SIN('AC Signal Addition'!$C$10*2*PI()*$A87)</f>
        <v>0.21380923480911668</v>
      </c>
      <c r="AU87" s="49">
        <f>'Filtering Calculations'!$Z$46*'AC Signal Addition'!$C$4*SIN('AC Signal Addition'!$C$11*2*PI()*$A87)</f>
        <v>0.45539056518342574</v>
      </c>
      <c r="AV87" s="49">
        <f t="shared" si="13"/>
        <v>0.5360872679254044</v>
      </c>
    </row>
    <row r="88" spans="1:48">
      <c r="A88" s="3">
        <f>A87+('AC Signal Addition'!$C$12/20)</f>
        <v>1.1067708333333332E-2</v>
      </c>
      <c r="B88" s="4">
        <f>'AC Signal Addition'!$C$1*SIN('AC Signal Addition'!$C$8*2*PI()*A88)</f>
        <v>1.55</v>
      </c>
      <c r="C88" s="4">
        <f>'AC Signal Addition'!$C$2*SIN('AC Signal Addition'!$C$9*2*PI()*A88+RADIANS('AC Signal Addition'!$C$5))</f>
        <v>0.24810713646805507</v>
      </c>
      <c r="D88" s="4">
        <f>'AC Signal Addition'!$C$3*SIN('AC Signal Addition'!$C$10*2*PI()*A88+RADIANS('AC Signal Addition'!$C$6))</f>
        <v>-0.25775557981379382</v>
      </c>
      <c r="E88" s="4">
        <f>'AC Signal Addition'!$C$4*SIN('AC Signal Addition'!$C$11*2*PI()*A88+RADIANS('AC Signal Addition'!$C$7))</f>
        <v>-0.53351718925701019</v>
      </c>
      <c r="F88" s="4">
        <f>B88+C88+Table4[[#This Row],[Column6]]+Table4[[#This Row],[Column5]]</f>
        <v>1.0068343673972513</v>
      </c>
      <c r="H88" s="40">
        <f>'Filtering Calculations'!$B$41*'AC Signal Addition'!$C$1*SIN('AC Signal Addition'!$C$8*2*PI()*$A88+RADIANS('Filtering Calculations'!C126))</f>
        <v>0.13553476934665595</v>
      </c>
      <c r="I88" s="40">
        <f>'Filtering Calculations'!$B$42*'AC Signal Addition'!$C$2*SIN('AC Signal Addition'!$C$9*2*PI()*$A88+RADIANS('AC Signal Addition'!$C$5+'Filtering Calculations'!$C$42))</f>
        <v>0.12516974179638166</v>
      </c>
      <c r="J88" s="40">
        <f>'Filtering Calculations'!$B$43*'AC Signal Addition'!$C$3*SIN('AC Signal Addition'!$C$10*2*PI()*$A88+RADIANS('AC Signal Addition'!$C$6+'Filtering Calculations'!$C$43))</f>
        <v>-1.9569717317757359E-2</v>
      </c>
      <c r="K88" s="40">
        <f>'Filtering Calculations'!$B$44*'AC Signal Addition'!$C$4*SIN('AC Signal Addition'!$C$11*2*PI()*$A88+RADIANS('AC Signal Addition'!$C$7+'Filtering Calculations'!$C$44))</f>
        <v>-0.22826889529928665</v>
      </c>
      <c r="L88" s="40">
        <f t="shared" si="7"/>
        <v>1.2865898525993597E-2</v>
      </c>
      <c r="N88" s="40">
        <f>'Filtering Calculations'!$F$43*'AC Signal Addition'!$C$1*SIN('AC Signal Addition'!$C$8*2*PI()*$A88+RADIANS('Filtering Calculations'!$G$43))</f>
        <v>1.4900359168356834</v>
      </c>
      <c r="O88" s="40">
        <f>'Filtering Calculations'!$F$44*'AC Signal Addition'!$C$2*SIN('AC Signal Addition'!$C$9*2*PI()*$A88+RADIANS('AC Signal Addition'!$C$5+'Filtering Calculations'!$G$44))</f>
        <v>9.9291538639077748E-3</v>
      </c>
      <c r="P88" s="40">
        <f>'Filtering Calculations'!$F$45*'AC Signal Addition'!$C$3*SIN('AC Signal Addition'!$C$10*2*PI()*$A88+RADIANS('AC Signal Addition'!$C$6+'Filtering Calculations'!$G$45))</f>
        <v>-0.12820358636397963</v>
      </c>
      <c r="Q88" s="40">
        <f>'Filtering Calculations'!$F$46*'AC Signal Addition'!$C$4*SIN('AC Signal Addition'!$C$11*2*PI()*$A88+RADIANS('AC Signal Addition'!$C$7+'Filtering Calculations'!$G$46))</f>
        <v>-0.11721648200200208</v>
      </c>
      <c r="R88" s="40">
        <f t="shared" si="8"/>
        <v>1.2545450023336093</v>
      </c>
      <c r="T88" s="40">
        <f>'Filtering Calculations'!$J$41*'AC Signal Addition'!$C$1*SIN('AC Signal Addition'!$C$8*2*PI()*$A88+RADIANS('Filtering Calculations'!$K$41))</f>
        <v>1.2108997667199485E-2</v>
      </c>
      <c r="U88" s="40">
        <f>'Filtering Calculations'!$J$42*'AC Signal Addition'!$C$2*SIN('AC Signal Addition'!$C$9*2*PI()*$A88+RADIANS('AC Signal Addition'!$C$5+'Filtering Calculations'!$K$42))</f>
        <v>0.12652651368287976</v>
      </c>
      <c r="V88" s="40">
        <f>'Filtering Calculations'!$J$43*'AC Signal Addition'!$C$3*SIN('AC Signal Addition'!$C$10*2*PI()*$A88+RADIANS('AC Signal Addition'!$C$6+'Filtering Calculations'!$K$43))</f>
        <v>-2.0745529131955067E-2</v>
      </c>
      <c r="W88" s="40">
        <f>'Filtering Calculations'!$J$44*'AC Signal Addition'!$C$4*SIN('AC Signal Addition'!$C$11*2*PI()*$A88+RADIANS('AC Signal Addition'!$C$7+'Filtering Calculations'!$K$44))</f>
        <v>-0.23120340024309663</v>
      </c>
      <c r="X88" s="40">
        <f t="shared" si="9"/>
        <v>-0.11331341802497247</v>
      </c>
      <c r="Z88" s="40">
        <f>'Filtering Calculations'!$N$43*'AC Signal Addition'!$C$1*SIN('AC Signal Addition'!$C$8*2*PI()*$A88+RADIANS('Filtering Calculations'!$O$43))</f>
        <v>1.4780480429145642</v>
      </c>
      <c r="AA88" s="40">
        <f>'Filtering Calculations'!$N$44*'AC Signal Addition'!$C$2*SIN('AC Signal Addition'!$C$9*2*PI()*$A88+RADIANS('AC Signal Addition'!$C$5+'Filtering Calculations'!$O$44))</f>
        <v>-8.3132553673221277E-4</v>
      </c>
      <c r="AB88" s="40">
        <f>'Filtering Calculations'!$N$45*'AC Signal Addition'!$C$3*SIN('AC Signal Addition'!$C$10*2*PI()*$A88+RADIANS('AC Signal Addition'!$C$6+'Filtering Calculations'!$O$45))</f>
        <v>-0.11631996190724014</v>
      </c>
      <c r="AC88" s="40">
        <f>'Filtering Calculations'!$N$46*'AC Signal Addition'!$C$4*SIN('AC Signal Addition'!$C$11*2*PI()*$A88+RADIANS('AC Signal Addition'!$C$7+'Filtering Calculations'!$O$46))</f>
        <v>-0.10306093856200259</v>
      </c>
      <c r="AD88" s="40">
        <f t="shared" si="10"/>
        <v>1.2578358169085893</v>
      </c>
      <c r="AF88" s="40">
        <f>'Filtering Calculations'!$S$3004*'AC Signal Addition'!$C$1*SIN('AC Signal Addition'!$C$8*2*PI()*$A88+RADIANS('Filtering Calculations'!$T$3004))</f>
        <v>4.920585745933026E-4</v>
      </c>
      <c r="AG88" s="40">
        <f>'Filtering Calculations'!$S$3005*'AC Signal Addition'!$C$2*SIN('AC Signal Addition'!$C$9*2*PI()*$A88+RADIANS('AC Signal Addition'!$C$5+'Filtering Calculations'!$T$3004))</f>
        <v>2.4387391029518788E-2</v>
      </c>
      <c r="AH88" s="40">
        <f>'Filtering Calculations'!$S$3006*'AC Signal Addition'!$C$3*SIN('AC Signal Addition'!$C$10*2*PI()*$A88+RADIANS('AC Signal Addition'!$C$6+'Filtering Calculations'!$T$3004))</f>
        <v>5.4679533159683966E-3</v>
      </c>
      <c r="AI88" s="40">
        <f>'Filtering Calculations'!$S$3007*'AC Signal Addition'!$C$4*SIN('AC Signal Addition'!$C$11*2*PI()*$A88+RADIANS('AC Signal Addition'!$C$7+'Filtering Calculations'!$T$3004))</f>
        <v>2.7413740178092319E-3</v>
      </c>
      <c r="AJ88" s="40">
        <f t="shared" si="11"/>
        <v>3.3088776937889718E-2</v>
      </c>
      <c r="AL88" s="49">
        <f>'Filtering Calculations'!$W$43*'AC Signal Addition'!$C$1*SIN('AC Signal Addition'!$C$8*2*PI()*$A88)</f>
        <v>1.5499592143368837</v>
      </c>
      <c r="AM88" s="49">
        <f>'Filtering Calculations'!$W$44*'AC Signal Addition'!$C$2*SIN('AC Signal Addition'!$C$9*2*PI()*$A88)</f>
        <v>4.5681838274789638E-2</v>
      </c>
      <c r="AN88" s="49">
        <f>'Filtering Calculations'!$W$45*'AC Signal Addition'!$C$3*SIN('AC Signal Addition'!$C$10*2*PI()*$A88)</f>
        <v>-4.598777018068355E-3</v>
      </c>
      <c r="AO88" s="49">
        <f>'Filtering Calculations'!$W$46*'AC Signal Addition'!$C$4*SIN('AC Signal Addition'!$C$11*2*PI()*$A88)</f>
        <v>-2.8662263610023473E-3</v>
      </c>
      <c r="AP88" s="49">
        <f t="shared" si="12"/>
        <v>1.5881760492326025</v>
      </c>
      <c r="AR88" s="49">
        <f>'Filtering Calculations'!$Z$43*'AC Signal Addition'!$C$1*SIN('AC Signal Addition'!$C$8*2*PI()*$A88)</f>
        <v>8.3221933582189826E-3</v>
      </c>
      <c r="AS88" s="49">
        <f>'Filtering Calculations'!$Z$44*'AC Signal Addition'!$C$2*SIN('AC Signal Addition'!$C$9*2*PI()*$A88)</f>
        <v>0.14994909159312822</v>
      </c>
      <c r="AT88" s="49">
        <f>'Filtering Calculations'!$Z$45*'AC Signal Addition'!$C$3*SIN('AC Signal Addition'!$C$10*2*PI()*$A88)</f>
        <v>-0.25141306278399062</v>
      </c>
      <c r="AU88" s="49">
        <f>'Filtering Calculations'!$Z$46*'AC Signal Addition'!$C$4*SIN('AC Signal Addition'!$C$11*2*PI()*$A88)</f>
        <v>-0.5312798857610298</v>
      </c>
      <c r="AV88" s="49">
        <f t="shared" si="13"/>
        <v>-0.62442166359367324</v>
      </c>
    </row>
    <row r="89" spans="1:48">
      <c r="A89" s="3">
        <f>A88+('AC Signal Addition'!$C$12/20)</f>
        <v>1.1197916666666665E-2</v>
      </c>
      <c r="B89" s="4">
        <f>'AC Signal Addition'!$C$1*SIN('AC Signal Addition'!$C$8*2*PI()*A89)</f>
        <v>1.4741376002574902</v>
      </c>
      <c r="C89" s="4">
        <f>'AC Signal Addition'!$C$2*SIN('AC Signal Addition'!$C$9*2*PI()*A89+RADIANS('AC Signal Addition'!$C$5))</f>
        <v>0.20089127157288394</v>
      </c>
      <c r="D89" s="4">
        <f>'AC Signal Addition'!$C$3*SIN('AC Signal Addition'!$C$10*2*PI()*A89+RADIANS('AC Signal Addition'!$C$6))</f>
        <v>0.28640265507850593</v>
      </c>
      <c r="E89" s="4">
        <f>'AC Signal Addition'!$C$4*SIN('AC Signal Addition'!$C$11*2*PI()*A89+RADIANS('AC Signal Addition'!$C$7))</f>
        <v>0.2592682052543423</v>
      </c>
      <c r="F89" s="4">
        <f>B89+C89+Table4[[#This Row],[Column6]]+Table4[[#This Row],[Column5]]</f>
        <v>2.2206997321632223</v>
      </c>
      <c r="H89" s="40">
        <f>'Filtering Calculations'!$B$41*'AC Signal Addition'!$C$1*SIN('AC Signal Addition'!$C$8*2*PI()*$A89+RADIANS('Filtering Calculations'!C127))</f>
        <v>0.12890122557169797</v>
      </c>
      <c r="I89" s="40">
        <f>'Filtering Calculations'!$B$42*'AC Signal Addition'!$C$2*SIN('AC Signal Addition'!$C$9*2*PI()*$A89+RADIANS('AC Signal Addition'!$C$5+'Filtering Calculations'!$C$42))</f>
        <v>-6.4270320548647994E-2</v>
      </c>
      <c r="J89" s="40">
        <f>'Filtering Calculations'!$B$43*'AC Signal Addition'!$C$3*SIN('AC Signal Addition'!$C$10*2*PI()*$A89+RADIANS('AC Signal Addition'!$C$6+'Filtering Calculations'!$C$43))</f>
        <v>5.743288272154419E-2</v>
      </c>
      <c r="K89" s="40">
        <f>'Filtering Calculations'!$B$44*'AC Signal Addition'!$C$4*SIN('AC Signal Addition'!$C$11*2*PI()*$A89+RADIANS('AC Signal Addition'!$C$7+'Filtering Calculations'!$C$44))</f>
        <v>-9.7969893107911085E-2</v>
      </c>
      <c r="L89" s="40">
        <f t="shared" si="7"/>
        <v>2.4093894636683086E-2</v>
      </c>
      <c r="N89" s="40">
        <f>'Filtering Calculations'!$F$43*'AC Signal Addition'!$C$1*SIN('AC Signal Addition'!$C$8*2*PI()*$A89+RADIANS('Filtering Calculations'!$G$43))</f>
        <v>1.5094773872798972</v>
      </c>
      <c r="O89" s="40">
        <f>'Filtering Calculations'!$F$44*'AC Signal Addition'!$C$2*SIN('AC Signal Addition'!$C$9*2*PI()*$A89+RADIANS('AC Signal Addition'!$C$5+'Filtering Calculations'!$G$44))</f>
        <v>0.22682093142118626</v>
      </c>
      <c r="P89" s="40">
        <f>'Filtering Calculations'!$F$45*'AC Signal Addition'!$C$3*SIN('AC Signal Addition'!$C$10*2*PI()*$A89+RADIANS('AC Signal Addition'!$C$6+'Filtering Calculations'!$G$45))</f>
        <v>0.11230136477652622</v>
      </c>
      <c r="Q89" s="40">
        <f>'Filtering Calculations'!$F$46*'AC Signal Addition'!$C$4*SIN('AC Signal Addition'!$C$11*2*PI()*$A89+RADIANS('AC Signal Addition'!$C$7+'Filtering Calculations'!$G$46))</f>
        <v>0.20020887007846971</v>
      </c>
      <c r="R89" s="40">
        <f t="shared" si="8"/>
        <v>2.0488085535560794</v>
      </c>
      <c r="T89" s="40">
        <f>'Filtering Calculations'!$J$41*'AC Signal Addition'!$C$1*SIN('AC Signal Addition'!$C$8*2*PI()*$A89+RADIANS('Filtering Calculations'!$K$41))</f>
        <v>-3.0653235397495517E-2</v>
      </c>
      <c r="U89" s="40">
        <f>'Filtering Calculations'!$J$42*'AC Signal Addition'!$C$2*SIN('AC Signal Addition'!$C$9*2*PI()*$A89+RADIANS('AC Signal Addition'!$C$5+'Filtering Calculations'!$K$42))</f>
        <v>-6.4344331863388352E-2</v>
      </c>
      <c r="V89" s="40">
        <f>'Filtering Calculations'!$J$43*'AC Signal Addition'!$C$3*SIN('AC Signal Addition'!$C$10*2*PI()*$A89+RADIANS('AC Signal Addition'!$C$6+'Filtering Calculations'!$K$43))</f>
        <v>5.8811851868827515E-2</v>
      </c>
      <c r="W89" s="40">
        <f>'Filtering Calculations'!$J$44*'AC Signal Addition'!$C$4*SIN('AC Signal Addition'!$C$11*2*PI()*$A89+RADIANS('AC Signal Addition'!$C$7+'Filtering Calculations'!$K$44))</f>
        <v>-9.629461672046577E-2</v>
      </c>
      <c r="X89" s="40">
        <f t="shared" si="9"/>
        <v>-0.13248033211252214</v>
      </c>
      <c r="Z89" s="40">
        <f>'Filtering Calculations'!$N$43*'AC Signal Addition'!$C$1*SIN('AC Signal Addition'!$C$8*2*PI()*$A89+RADIANS('Filtering Calculations'!$O$43))</f>
        <v>1.5064810944758584</v>
      </c>
      <c r="AA89" s="40">
        <f>'Filtering Calculations'!$N$44*'AC Signal Addition'!$C$2*SIN('AC Signal Addition'!$C$9*2*PI()*$A89+RADIANS('AC Signal Addition'!$C$5+'Filtering Calculations'!$O$44))</f>
        <v>0.21621935566090864</v>
      </c>
      <c r="AB89" s="40">
        <f>'Filtering Calculations'!$N$45*'AC Signal Addition'!$C$3*SIN('AC Signal Addition'!$C$10*2*PI()*$A89+RADIANS('AC Signal Addition'!$C$6+'Filtering Calculations'!$O$45))</f>
        <v>0.10074520189861425</v>
      </c>
      <c r="AC89" s="40">
        <f>'Filtering Calculations'!$N$46*'AC Signal Addition'!$C$4*SIN('AC Signal Addition'!$C$11*2*PI()*$A89+RADIANS('AC Signal Addition'!$C$7+'Filtering Calculations'!$O$46))</f>
        <v>0.18343001014588983</v>
      </c>
      <c r="AD89" s="40">
        <f t="shared" si="10"/>
        <v>2.0068756621812711</v>
      </c>
      <c r="AF89" s="40">
        <f>'Filtering Calculations'!$S$3004*'AC Signal Addition'!$C$1*SIN('AC Signal Addition'!$C$8*2*PI()*$A89+RADIANS('Filtering Calculations'!$T$3004))</f>
        <v>-8.0647479212330574E-3</v>
      </c>
      <c r="AG89" s="40">
        <f>'Filtering Calculations'!$S$3005*'AC Signal Addition'!$C$2*SIN('AC Signal Addition'!$C$9*2*PI()*$A89+RADIANS('AC Signal Addition'!$C$5+'Filtering Calculations'!$T$3004))</f>
        <v>-2.836631210797394E-2</v>
      </c>
      <c r="AH89" s="40">
        <f>'Filtering Calculations'!$S$3006*'AC Signal Addition'!$C$3*SIN('AC Signal Addition'!$C$10*2*PI()*$A89+RADIANS('AC Signal Addition'!$C$6+'Filtering Calculations'!$T$3004))</f>
        <v>-3.7031165023020361E-3</v>
      </c>
      <c r="AI89" s="40">
        <f>'Filtering Calculations'!$S$3007*'AC Signal Addition'!$C$4*SIN('AC Signal Addition'!$C$11*2*PI()*$A89+RADIANS('AC Signal Addition'!$C$7+'Filtering Calculations'!$T$3004))</f>
        <v>-1.0610147991244457E-2</v>
      </c>
      <c r="AJ89" s="40">
        <f t="shared" si="11"/>
        <v>-5.0744324522753494E-2</v>
      </c>
      <c r="AL89" s="49">
        <f>'Filtering Calculations'!$W$43*'AC Signal Addition'!$C$1*SIN('AC Signal Addition'!$C$8*2*PI()*$A89)</f>
        <v>1.474098810786812</v>
      </c>
      <c r="AM89" s="49">
        <f>'Filtering Calculations'!$W$44*'AC Signal Addition'!$C$2*SIN('AC Signal Addition'!$C$9*2*PI()*$A89)</f>
        <v>3.6988386184493814E-2</v>
      </c>
      <c r="AN89" s="49">
        <f>'Filtering Calculations'!$W$45*'AC Signal Addition'!$C$3*SIN('AC Signal Addition'!$C$10*2*PI()*$A89)</f>
        <v>5.1098872390668857E-3</v>
      </c>
      <c r="AO89" s="49">
        <f>'Filtering Calculations'!$W$46*'AC Signal Addition'!$C$4*SIN('AC Signal Addition'!$C$11*2*PI()*$A89)</f>
        <v>1.3928723936798609E-3</v>
      </c>
      <c r="AP89" s="49">
        <f t="shared" si="12"/>
        <v>1.5175899566040525</v>
      </c>
      <c r="AR89" s="49">
        <f>'Filtering Calculations'!$Z$43*'AC Signal Addition'!$C$1*SIN('AC Signal Addition'!$C$8*2*PI()*$A89)</f>
        <v>7.9148762232024231E-3</v>
      </c>
      <c r="AS89" s="49">
        <f>'Filtering Calculations'!$Z$44*'AC Signal Addition'!$C$2*SIN('AC Signal Addition'!$C$9*2*PI()*$A89)</f>
        <v>0.1214131286595253</v>
      </c>
      <c r="AT89" s="49">
        <f>'Filtering Calculations'!$Z$45*'AC Signal Addition'!$C$3*SIN('AC Signal Addition'!$C$10*2*PI()*$A89)</f>
        <v>0.27935522775014876</v>
      </c>
      <c r="AU89" s="49">
        <f>'Filtering Calculations'!$Z$46*'AC Signal Addition'!$C$4*SIN('AC Signal Addition'!$C$11*2*PI()*$A89)</f>
        <v>0.25818096444243915</v>
      </c>
      <c r="AV89" s="49">
        <f t="shared" si="13"/>
        <v>0.66686419707531563</v>
      </c>
    </row>
    <row r="90" spans="1:48">
      <c r="A90" s="3">
        <f>A89+('AC Signal Addition'!$C$12/20)</f>
        <v>1.1328124999999998E-2</v>
      </c>
      <c r="B90" s="4">
        <f>'AC Signal Addition'!$C$1*SIN('AC Signal Addition'!$C$8*2*PI()*A90)</f>
        <v>1.2539763412811744</v>
      </c>
      <c r="C90" s="4">
        <f>'AC Signal Addition'!$C$2*SIN('AC Signal Addition'!$C$9*2*PI()*A90+RADIANS('AC Signal Addition'!$C$5))</f>
        <v>-0.27438497205983248</v>
      </c>
      <c r="D90" s="4">
        <f>'AC Signal Addition'!$C$3*SIN('AC Signal Addition'!$C$10*2*PI()*A90+RADIANS('AC Signal Addition'!$C$6))</f>
        <v>-0.30404343692500518</v>
      </c>
      <c r="E90" s="4">
        <f>'AC Signal Addition'!$C$4*SIN('AC Signal Addition'!$C$11*2*PI()*A90+RADIANS('AC Signal Addition'!$C$7))</f>
        <v>0.1852894193656702</v>
      </c>
      <c r="F90" s="4">
        <f>B90+C90+Table4[[#This Row],[Column6]]+Table4[[#This Row],[Column5]]</f>
        <v>0.86083735166200692</v>
      </c>
      <c r="H90" s="40">
        <f>'Filtering Calculations'!$B$41*'AC Signal Addition'!$C$1*SIN('AC Signal Addition'!$C$8*2*PI()*$A90+RADIANS('Filtering Calculations'!C128))</f>
        <v>0.10964993173013388</v>
      </c>
      <c r="I90" s="40">
        <f>'Filtering Calculations'!$B$42*'AC Signal Addition'!$C$2*SIN('AC Signal Addition'!$C$9*2*PI()*$A90+RADIANS('AC Signal Addition'!$C$5+'Filtering Calculations'!$C$42))</f>
        <v>-0.11676278163537041</v>
      </c>
      <c r="J90" s="40">
        <f>'Filtering Calculations'!$B$43*'AC Signal Addition'!$C$3*SIN('AC Signal Addition'!$C$10*2*PI()*$A90+RADIANS('AC Signal Addition'!$C$6+'Filtering Calculations'!$C$43))</f>
        <v>-9.3088934651068142E-2</v>
      </c>
      <c r="K90" s="40">
        <f>'Filtering Calculations'!$B$44*'AC Signal Addition'!$C$4*SIN('AC Signal Addition'!$C$11*2*PI()*$A90+RADIANS('AC Signal Addition'!$C$7+'Filtering Calculations'!$C$44))</f>
        <v>0.35985401334333361</v>
      </c>
      <c r="L90" s="40">
        <f t="shared" si="7"/>
        <v>0.25965222878702893</v>
      </c>
      <c r="N90" s="40">
        <f>'Filtering Calculations'!$F$43*'AC Signal Addition'!$C$1*SIN('AC Signal Addition'!$C$8*2*PI()*$A90+RADIANS('Filtering Calculations'!$G$43))</f>
        <v>1.3811606939097771</v>
      </c>
      <c r="O90" s="40">
        <f>'Filtering Calculations'!$F$44*'AC Signal Addition'!$C$2*SIN('AC Signal Addition'!$C$9*2*PI()*$A90+RADIANS('AC Signal Addition'!$C$5+'Filtering Calculations'!$G$44))</f>
        <v>-3.959875124358888E-2</v>
      </c>
      <c r="P90" s="40">
        <f>'Filtering Calculations'!$F$45*'AC Signal Addition'!$C$3*SIN('AC Signal Addition'!$C$10*2*PI()*$A90+RADIANS('AC Signal Addition'!$C$6+'Filtering Calculations'!$G$45))</f>
        <v>-9.2083464720043653E-2</v>
      </c>
      <c r="Q90" s="40">
        <f>'Filtering Calculations'!$F$46*'AC Signal Addition'!$C$4*SIN('AC Signal Addition'!$C$11*2*PI()*$A90+RADIANS('AC Signal Addition'!$C$7+'Filtering Calculations'!$G$46))</f>
        <v>-0.15168763707999963</v>
      </c>
      <c r="R90" s="40">
        <f t="shared" si="8"/>
        <v>1.097790840866145</v>
      </c>
      <c r="T90" s="40">
        <f>'Filtering Calculations'!$J$41*'AC Signal Addition'!$C$1*SIN('AC Signal Addition'!$C$8*2*PI()*$A90+RADIANS('Filtering Calculations'!$K$41))</f>
        <v>-7.0414916207834258E-2</v>
      </c>
      <c r="U90" s="40">
        <f>'Filtering Calculations'!$J$42*'AC Signal Addition'!$C$2*SIN('AC Signal Addition'!$C$9*2*PI()*$A90+RADIANS('AC Signal Addition'!$C$5+'Filtering Calculations'!$K$42))</f>
        <v>-0.11810987237870361</v>
      </c>
      <c r="V90" s="40">
        <f>'Filtering Calculations'!$J$43*'AC Signal Addition'!$C$3*SIN('AC Signal Addition'!$C$10*2*PI()*$A90+RADIANS('AC Signal Addition'!$C$6+'Filtering Calculations'!$K$43))</f>
        <v>-9.461806812044174E-2</v>
      </c>
      <c r="W90" s="40">
        <f>'Filtering Calculations'!$J$44*'AC Signal Addition'!$C$4*SIN('AC Signal Addition'!$C$11*2*PI()*$A90+RADIANS('AC Signal Addition'!$C$7+'Filtering Calculations'!$K$44))</f>
        <v>0.36053842456747826</v>
      </c>
      <c r="X90" s="40">
        <f t="shared" si="9"/>
        <v>7.7395567860498671E-2</v>
      </c>
      <c r="Z90" s="40">
        <f>'Filtering Calculations'!$N$43*'AC Signal Addition'!$C$1*SIN('AC Signal Addition'!$C$8*2*PI()*$A90+RADIANS('Filtering Calculations'!$O$43))</f>
        <v>1.3874492802388776</v>
      </c>
      <c r="AA90" s="40">
        <f>'Filtering Calculations'!$N$44*'AC Signal Addition'!$C$2*SIN('AC Signal Addition'!$C$9*2*PI()*$A90+RADIANS('AC Signal Addition'!$C$5+'Filtering Calculations'!$O$44))</f>
        <v>-2.7451519383963754E-2</v>
      </c>
      <c r="AB90" s="40">
        <f>'Filtering Calculations'!$N$45*'AC Signal Addition'!$C$3*SIN('AC Signal Addition'!$C$10*2*PI()*$A90+RADIANS('AC Signal Addition'!$C$6+'Filtering Calculations'!$O$45))</f>
        <v>-8.1298860279586563E-2</v>
      </c>
      <c r="AC90" s="40">
        <f>'Filtering Calculations'!$N$46*'AC Signal Addition'!$C$4*SIN('AC Signal Addition'!$C$11*2*PI()*$A90+RADIANS('AC Signal Addition'!$C$7+'Filtering Calculations'!$O$46))</f>
        <v>-0.14330719324030319</v>
      </c>
      <c r="AD90" s="40">
        <f t="shared" si="10"/>
        <v>1.1353917073350241</v>
      </c>
      <c r="AF90" s="40">
        <f>'Filtering Calculations'!$S$3004*'AC Signal Addition'!$C$1*SIN('AC Signal Addition'!$C$8*2*PI()*$A90+RADIANS('Filtering Calculations'!$T$3004))</f>
        <v>-1.5832120700126299E-2</v>
      </c>
      <c r="AG90" s="40">
        <f>'Filtering Calculations'!$S$3005*'AC Signal Addition'!$C$2*SIN('AC Signal Addition'!$C$9*2*PI()*$A90+RADIANS('AC Signal Addition'!$C$5+'Filtering Calculations'!$T$3004))</f>
        <v>-2.0676899876358235E-2</v>
      </c>
      <c r="AH90" s="40">
        <f>'Filtering Calculations'!$S$3006*'AC Signal Addition'!$C$3*SIN('AC Signal Addition'!$C$10*2*PI()*$A90+RADIANS('AC Signal Addition'!$C$6+'Filtering Calculations'!$T$3004))</f>
        <v>1.7959709981843887E-3</v>
      </c>
      <c r="AI90" s="40">
        <f>'Filtering Calculations'!$S$3007*'AC Signal Addition'!$C$4*SIN('AC Signal Addition'!$C$11*2*PI()*$A90+RADIANS('AC Signal Addition'!$C$7+'Filtering Calculations'!$T$3004))</f>
        <v>1.1509305773735537E-2</v>
      </c>
      <c r="AJ90" s="40">
        <f t="shared" si="11"/>
        <v>-2.3203743804564601E-2</v>
      </c>
      <c r="AL90" s="49">
        <f>'Filtering Calculations'!$W$43*'AC Signal Addition'!$C$1*SIN('AC Signal Addition'!$C$8*2*PI()*$A90)</f>
        <v>1.2539433449865864</v>
      </c>
      <c r="AM90" s="49">
        <f>'Filtering Calculations'!$W$44*'AC Signal Addition'!$C$2*SIN('AC Signal Addition'!$C$9*2*PI()*$A90)</f>
        <v>-5.0520150678067269E-2</v>
      </c>
      <c r="AN90" s="49">
        <f>'Filtering Calculations'!$W$45*'AC Signal Addition'!$C$3*SIN('AC Signal Addition'!$C$10*2*PI()*$A90)</f>
        <v>-5.42462735912576E-3</v>
      </c>
      <c r="AO90" s="49">
        <f>'Filtering Calculations'!$W$46*'AC Signal Addition'!$C$4*SIN('AC Signal Addition'!$C$11*2*PI()*$A90)</f>
        <v>9.954345031325054E-4</v>
      </c>
      <c r="AP90" s="49">
        <f t="shared" si="12"/>
        <v>1.1989940014525258</v>
      </c>
      <c r="AR90" s="49">
        <f>'Filtering Calculations'!$Z$43*'AC Signal Addition'!$C$1*SIN('AC Signal Addition'!$C$8*2*PI()*$A90)</f>
        <v>6.7327958572735028E-3</v>
      </c>
      <c r="AS90" s="49">
        <f>'Filtering Calculations'!$Z$44*'AC Signal Addition'!$C$2*SIN('AC Signal Addition'!$C$9*2*PI()*$A90)</f>
        <v>-0.16583068868103759</v>
      </c>
      <c r="AT90" s="49">
        <f>'Filtering Calculations'!$Z$45*'AC Signal Addition'!$C$3*SIN('AC Signal Addition'!$C$10*2*PI()*$A90)</f>
        <v>-0.29656192797808023</v>
      </c>
      <c r="AU90" s="49">
        <f>'Filtering Calculations'!$Z$46*'AC Signal Addition'!$C$4*SIN('AC Signal Addition'!$C$11*2*PI()*$A90)</f>
        <v>0.18451240847630732</v>
      </c>
      <c r="AV90" s="49">
        <f t="shared" si="13"/>
        <v>-0.27114741232553696</v>
      </c>
    </row>
    <row r="91" spans="1:48">
      <c r="A91" s="3">
        <f>A90+('AC Signal Addition'!$C$12/20)</f>
        <v>1.1458333333333331E-2</v>
      </c>
      <c r="B91" s="4">
        <f>'AC Signal Addition'!$C$1*SIN('AC Signal Addition'!$C$8*2*PI()*A91)</f>
        <v>0.91106714105334374</v>
      </c>
      <c r="C91" s="4">
        <f>'AC Signal Addition'!$C$2*SIN('AC Signal Addition'!$C$9*2*PI()*A91+RADIANS('AC Signal Addition'!$C$5))</f>
        <v>-0.16500000000001669</v>
      </c>
      <c r="D91" s="4">
        <f>'AC Signal Addition'!$C$3*SIN('AC Signal Addition'!$C$10*2*PI()*A91+RADIANS('AC Signal Addition'!$C$6))</f>
        <v>0.31</v>
      </c>
      <c r="E91" s="4">
        <f>'AC Signal Addition'!$C$4*SIN('AC Signal Addition'!$C$11*2*PI()*A91+RADIANS('AC Signal Addition'!$C$7))</f>
        <v>-0.50813374288118529</v>
      </c>
      <c r="F91" s="4">
        <f>B91+C91+Table4[[#This Row],[Column6]]+Table4[[#This Row],[Column5]]</f>
        <v>0.54793339817214182</v>
      </c>
      <c r="H91" s="40">
        <f>'Filtering Calculations'!$B$41*'AC Signal Addition'!$C$1*SIN('AC Signal Addition'!$C$8*2*PI()*$A91+RADIANS('Filtering Calculations'!C129))</f>
        <v>7.9665338594827231E-2</v>
      </c>
      <c r="I91" s="40">
        <f>'Filtering Calculations'!$B$42*'AC Signal Addition'!$C$2*SIN('AC Signal Addition'!$C$9*2*PI()*$A91+RADIANS('AC Signal Addition'!$C$5+'Filtering Calculations'!$C$42))</f>
        <v>7.9543623141782135E-2</v>
      </c>
      <c r="J91" s="40">
        <f>'Filtering Calculations'!$B$43*'AC Signal Addition'!$C$3*SIN('AC Signal Addition'!$C$10*2*PI()*$A91+RADIANS('AC Signal Addition'!$C$6+'Filtering Calculations'!$C$43))</f>
        <v>0.12516763102683173</v>
      </c>
      <c r="K91" s="40">
        <f>'Filtering Calculations'!$B$44*'AC Signal Addition'!$C$4*SIN('AC Signal Addition'!$C$11*2*PI()*$A91+RADIANS('AC Signal Addition'!$C$7+'Filtering Calculations'!$C$44))</f>
        <v>-0.38535647708880161</v>
      </c>
      <c r="L91" s="40">
        <f t="shared" si="7"/>
        <v>-0.10097988432536054</v>
      </c>
      <c r="N91" s="40">
        <f>'Filtering Calculations'!$F$43*'AC Signal Addition'!$C$1*SIN('AC Signal Addition'!$C$8*2*PI()*$A91+RADIANS('Filtering Calculations'!$G$43))</f>
        <v>1.1176463687073634</v>
      </c>
      <c r="O91" s="40">
        <f>'Filtering Calculations'!$F$44*'AC Signal Addition'!$C$2*SIN('AC Signal Addition'!$C$9*2*PI()*$A91+RADIANS('AC Signal Addition'!$C$5+'Filtering Calculations'!$G$44))</f>
        <v>-0.22164116693131419</v>
      </c>
      <c r="P91" s="40">
        <f>'Filtering Calculations'!$F$45*'AC Signal Addition'!$C$3*SIN('AC Signal Addition'!$C$10*2*PI()*$A91+RADIANS('AC Signal Addition'!$C$6+'Filtering Calculations'!$G$45))</f>
        <v>6.8326848755368014E-2</v>
      </c>
      <c r="Q91" s="40">
        <f>'Filtering Calculations'!$F$46*'AC Signal Addition'!$C$4*SIN('AC Signal Addition'!$C$11*2*PI()*$A91+RADIANS('AC Signal Addition'!$C$7+'Filtering Calculations'!$G$46))</f>
        <v>3.5255119628489159E-3</v>
      </c>
      <c r="R91" s="40">
        <f t="shared" si="8"/>
        <v>0.96785756249426613</v>
      </c>
      <c r="T91" s="40">
        <f>'Filtering Calculations'!$J$41*'AC Signal Addition'!$C$1*SIN('AC Signal Addition'!$C$8*2*PI()*$A91+RADIANS('Filtering Calculations'!$K$41))</f>
        <v>-0.10328389441018056</v>
      </c>
      <c r="U91" s="40">
        <f>'Filtering Calculations'!$J$42*'AC Signal Addition'!$C$2*SIN('AC Signal Addition'!$C$9*2*PI()*$A91+RADIANS('AC Signal Addition'!$C$5+'Filtering Calculations'!$K$42))</f>
        <v>7.9793842356464362E-2</v>
      </c>
      <c r="V91" s="40">
        <f>'Filtering Calculations'!$J$43*'AC Signal Addition'!$C$3*SIN('AC Signal Addition'!$C$10*2*PI()*$A91+RADIANS('AC Signal Addition'!$C$6+'Filtering Calculations'!$K$43))</f>
        <v>0.12678816507661556</v>
      </c>
      <c r="W91" s="40">
        <f>'Filtering Calculations'!$J$44*'AC Signal Addition'!$C$4*SIN('AC Signal Addition'!$C$11*2*PI()*$A91+RADIANS('AC Signal Addition'!$C$7+'Filtering Calculations'!$K$44))</f>
        <v>-0.38795099844899122</v>
      </c>
      <c r="X91" s="40">
        <f t="shared" si="9"/>
        <v>-0.28465288542609185</v>
      </c>
      <c r="Z91" s="40">
        <f>'Filtering Calculations'!$N$43*'AC Signal Addition'!$C$1*SIN('AC Signal Addition'!$C$8*2*PI()*$A91+RADIANS('Filtering Calculations'!$O$43))</f>
        <v>1.1326042635245537</v>
      </c>
      <c r="AA91" s="40">
        <f>'Filtering Calculations'!$N$44*'AC Signal Addition'!$C$2*SIN('AC Signal Addition'!$C$9*2*PI()*$A91+RADIANS('AC Signal Addition'!$C$5+'Filtering Calculations'!$O$44))</f>
        <v>-0.21262852512124328</v>
      </c>
      <c r="AB91" s="40">
        <f>'Filtering Calculations'!$N$45*'AC Signal Addition'!$C$3*SIN('AC Signal Addition'!$C$10*2*PI()*$A91+RADIANS('AC Signal Addition'!$C$6+'Filtering Calculations'!$O$45))</f>
        <v>5.8728249052940384E-2</v>
      </c>
      <c r="AC91" s="40">
        <f>'Filtering Calculations'!$N$46*'AC Signal Addition'!$C$4*SIN('AC Signal Addition'!$C$11*2*PI()*$A91+RADIANS('AC Signal Addition'!$C$7+'Filtering Calculations'!$O$46))</f>
        <v>9.0484476831473436E-3</v>
      </c>
      <c r="AD91" s="40">
        <f t="shared" si="10"/>
        <v>0.98775243513939814</v>
      </c>
      <c r="AF91" s="40">
        <f>'Filtering Calculations'!$S$3004*'AC Signal Addition'!$C$1*SIN('AC Signal Addition'!$C$8*2*PI()*$A91+RADIANS('Filtering Calculations'!$T$3004))</f>
        <v>-2.2049735196019972E-2</v>
      </c>
      <c r="AG91" s="40">
        <f>'Filtering Calculations'!$S$3005*'AC Signal Addition'!$C$2*SIN('AC Signal Addition'!$C$9*2*PI()*$A91+RADIANS('AC Signal Addition'!$C$5+'Filtering Calculations'!$T$3004))</f>
        <v>3.1070980017357593E-2</v>
      </c>
      <c r="AH91" s="40">
        <f>'Filtering Calculations'!$S$3006*'AC Signal Addition'!$C$3*SIN('AC Signal Addition'!$C$10*2*PI()*$A91+RADIANS('AC Signal Addition'!$C$6+'Filtering Calculations'!$T$3004))</f>
        <v>1.8019266420190249E-4</v>
      </c>
      <c r="AI91" s="40">
        <f>'Filtering Calculations'!$S$3007*'AC Signal Addition'!$C$4*SIN('AC Signal Addition'!$C$11*2*PI()*$A91+RADIANS('AC Signal Addition'!$C$7+'Filtering Calculations'!$T$3004))</f>
        <v>-4.8482067216048686E-3</v>
      </c>
      <c r="AJ91" s="40">
        <f t="shared" si="11"/>
        <v>4.3532307639346547E-3</v>
      </c>
      <c r="AL91" s="49">
        <f>'Filtering Calculations'!$W$43*'AC Signal Addition'!$C$1*SIN('AC Signal Addition'!$C$8*2*PI()*$A91)</f>
        <v>0.91104316784205897</v>
      </c>
      <c r="AM91" s="49">
        <f>'Filtering Calculations'!$W$44*'AC Signal Addition'!$C$2*SIN('AC Signal Addition'!$C$9*2*PI()*$A91)</f>
        <v>-3.0380034297447709E-2</v>
      </c>
      <c r="AN91" s="49">
        <f>'Filtering Calculations'!$W$45*'AC Signal Addition'!$C$3*SIN('AC Signal Addition'!$C$10*2*PI()*$A91)</f>
        <v>5.5309020919394967E-3</v>
      </c>
      <c r="AO91" s="49">
        <f>'Filtering Calculations'!$W$46*'AC Signal Addition'!$C$4*SIN('AC Signal Addition'!$C$11*2*PI()*$A91)</f>
        <v>-2.7298583027645261E-3</v>
      </c>
      <c r="AP91" s="49">
        <f t="shared" si="12"/>
        <v>0.88346417733378624</v>
      </c>
      <c r="AR91" s="49">
        <f>'Filtering Calculations'!$Z$43*'AC Signal Addition'!$C$1*SIN('AC Signal Addition'!$C$8*2*PI()*$A91)</f>
        <v>4.891662522687544E-3</v>
      </c>
      <c r="AS91" s="49">
        <f>'Filtering Calculations'!$Z$44*'AC Signal Addition'!$C$2*SIN('AC Signal Addition'!$C$9*2*PI()*$A91)</f>
        <v>-9.9721436735272034E-2</v>
      </c>
      <c r="AT91" s="49">
        <f>'Filtering Calculations'!$Z$45*'AC Signal Addition'!$C$3*SIN('AC Signal Addition'!$C$10*2*PI()*$A91)</f>
        <v>0.30237191962765897</v>
      </c>
      <c r="AU91" s="49">
        <f>'Filtering Calculations'!$Z$46*'AC Signal Addition'!$C$4*SIN('AC Signal Addition'!$C$11*2*PI()*$A91)</f>
        <v>-0.50600288482775158</v>
      </c>
      <c r="AV91" s="49">
        <f t="shared" si="13"/>
        <v>-0.29846073941267709</v>
      </c>
    </row>
    <row r="92" spans="1:48">
      <c r="A92" s="3">
        <f>A91+('AC Signal Addition'!$C$12/20)</f>
        <v>1.1588541666666664E-2</v>
      </c>
      <c r="B92" s="4">
        <f>'AC Signal Addition'!$C$1*SIN('AC Signal Addition'!$C$8*2*PI()*A92)</f>
        <v>0.47897634128118322</v>
      </c>
      <c r="C92" s="4">
        <f>'AC Signal Addition'!$C$2*SIN('AC Signal Addition'!$C$9*2*PI()*A92+RADIANS('AC Signal Addition'!$C$5))</f>
        <v>0.29596800470578027</v>
      </c>
      <c r="D92" s="4">
        <f>'AC Signal Addition'!$C$3*SIN('AC Signal Addition'!$C$10*2*PI()*A92+RADIANS('AC Signal Addition'!$C$6))</f>
        <v>-0.3040434369249973</v>
      </c>
      <c r="E92" s="4">
        <f>'AC Signal Addition'!$C$4*SIN('AC Signal Addition'!$C$11*2*PI()*A92+RADIANS('AC Signal Addition'!$C$7))</f>
        <v>0.49719411121792084</v>
      </c>
      <c r="F92" s="4">
        <f>B92+C92+Table4[[#This Row],[Column6]]+Table4[[#This Row],[Column5]]</f>
        <v>0.96809502027988703</v>
      </c>
      <c r="H92" s="40">
        <f>'Filtering Calculations'!$B$41*'AC Signal Addition'!$C$1*SIN('AC Signal Addition'!$C$8*2*PI()*$A92+RADIANS('Filtering Calculations'!C130))</f>
        <v>4.1882547056806663E-2</v>
      </c>
      <c r="I92" s="40">
        <f>'Filtering Calculations'!$B$42*'AC Signal Addition'!$C$2*SIN('AC Signal Addition'!$C$9*2*PI()*$A92+RADIANS('AC Signal Addition'!$C$5+'Filtering Calculations'!$C$42))</f>
        <v>0.10635797790781915</v>
      </c>
      <c r="J92" s="40">
        <f>'Filtering Calculations'!$B$43*'AC Signal Addition'!$C$3*SIN('AC Signal Addition'!$C$10*2*PI()*$A92+RADIANS('AC Signal Addition'!$C$6+'Filtering Calculations'!$C$43))</f>
        <v>-0.15243620553704174</v>
      </c>
      <c r="K92" s="40">
        <f>'Filtering Calculations'!$B$44*'AC Signal Addition'!$C$4*SIN('AC Signal Addition'!$C$11*2*PI()*$A92+RADIANS('AC Signal Addition'!$C$7+'Filtering Calculations'!$C$44))</f>
        <v>0.15772517265124034</v>
      </c>
      <c r="L92" s="40">
        <f t="shared" si="7"/>
        <v>0.15352949207882441</v>
      </c>
      <c r="N92" s="40">
        <f>'Filtering Calculations'!$F$43*'AC Signal Addition'!$C$1*SIN('AC Signal Addition'!$C$8*2*PI()*$A92+RADIANS('Filtering Calculations'!$G$43))</f>
        <v>0.74472902983573186</v>
      </c>
      <c r="O92" s="40">
        <f>'Filtering Calculations'!$F$44*'AC Signal Addition'!$C$2*SIN('AC Signal Addition'!$C$9*2*PI()*$A92+RADIANS('AC Signal Addition'!$C$5+'Filtering Calculations'!$G$44))</f>
        <v>6.8590803010644255E-2</v>
      </c>
      <c r="P92" s="40">
        <f>'Filtering Calculations'!$F$45*'AC Signal Addition'!$C$3*SIN('AC Signal Addition'!$C$10*2*PI()*$A92+RADIANS('AC Signal Addition'!$C$6+'Filtering Calculations'!$G$45))</f>
        <v>-4.1944470311168915E-2</v>
      </c>
      <c r="Q92" s="40">
        <f>'Filtering Calculations'!$F$46*'AC Signal Addition'!$C$4*SIN('AC Signal Addition'!$C$11*2*PI()*$A92+RADIANS('AC Signal Addition'!$C$7+'Filtering Calculations'!$G$46))</f>
        <v>0.14695245882185662</v>
      </c>
      <c r="R92" s="40">
        <f t="shared" si="8"/>
        <v>0.91832782135706381</v>
      </c>
      <c r="T92" s="40">
        <f>'Filtering Calculations'!$J$41*'AC Signal Addition'!$C$1*SIN('AC Signal Addition'!$C$8*2*PI()*$A92+RADIANS('Filtering Calculations'!$K$41))</f>
        <v>-0.12604272540645145</v>
      </c>
      <c r="U92" s="40">
        <f>'Filtering Calculations'!$J$42*'AC Signal Addition'!$C$2*SIN('AC Signal Addition'!$C$9*2*PI()*$A92+RADIANS('AC Signal Addition'!$C$5+'Filtering Calculations'!$K$42))</f>
        <v>0.10767233841188492</v>
      </c>
      <c r="V92" s="40">
        <f>'Filtering Calculations'!$J$43*'AC Signal Addition'!$C$3*SIN('AC Signal Addition'!$C$10*2*PI()*$A92+RADIANS('AC Signal Addition'!$C$6+'Filtering Calculations'!$K$43))</f>
        <v>-0.15408586395250851</v>
      </c>
      <c r="W92" s="40">
        <f>'Filtering Calculations'!$J$44*'AC Signal Addition'!$C$4*SIN('AC Signal Addition'!$C$11*2*PI()*$A92+RADIANS('AC Signal Addition'!$C$7+'Filtering Calculations'!$K$44))</f>
        <v>0.16052550953305011</v>
      </c>
      <c r="X92" s="40">
        <f t="shared" si="9"/>
        <v>-1.193074141402492E-2</v>
      </c>
      <c r="Z92" s="40">
        <f>'Filtering Calculations'!$N$43*'AC Signal Addition'!$C$1*SIN('AC Signal Addition'!$C$8*2*PI()*$A92+RADIANS('Filtering Calculations'!$O$43))</f>
        <v>0.76689205017852358</v>
      </c>
      <c r="AA92" s="40">
        <f>'Filtering Calculations'!$N$44*'AC Signal Addition'!$C$2*SIN('AC Signal Addition'!$C$9*2*PI()*$A92+RADIANS('AC Signal Addition'!$C$5+'Filtering Calculations'!$O$44))</f>
        <v>5.5264661197001089E-2</v>
      </c>
      <c r="AB92" s="40">
        <f>'Filtering Calculations'!$N$45*'AC Signal Addition'!$C$3*SIN('AC Signal Addition'!$C$10*2*PI()*$A92+RADIANS('AC Signal Addition'!$C$6+'Filtering Calculations'!$O$45))</f>
        <v>-3.3900744150374855E-2</v>
      </c>
      <c r="AC92" s="40">
        <f>'Filtering Calculations'!$N$46*'AC Signal Addition'!$C$4*SIN('AC Signal Addition'!$C$11*2*PI()*$A92+RADIANS('AC Signal Addition'!$C$7+'Filtering Calculations'!$O$46))</f>
        <v>0.13115406110213834</v>
      </c>
      <c r="AD92" s="40">
        <f t="shared" si="10"/>
        <v>0.91941002832728824</v>
      </c>
      <c r="AF92" s="40">
        <f>'Filtering Calculations'!$S$3004*'AC Signal Addition'!$C$1*SIN('AC Signal Addition'!$C$8*2*PI()*$A92+RADIANS('Filtering Calculations'!$T$3004))</f>
        <v>-2.6108967981388502E-2</v>
      </c>
      <c r="AG92" s="40">
        <f>'Filtering Calculations'!$S$3005*'AC Signal Addition'!$C$2*SIN('AC Signal Addition'!$C$9*2*PI()*$A92+RADIANS('AC Signal Addition'!$C$5+'Filtering Calculations'!$T$3004))</f>
        <v>1.6612621233593534E-2</v>
      </c>
      <c r="AH92" s="40">
        <f>'Filtering Calculations'!$S$3006*'AC Signal Addition'!$C$3*SIN('AC Signal Addition'!$C$10*2*PI()*$A92+RADIANS('AC Signal Addition'!$C$6+'Filtering Calculations'!$T$3004))</f>
        <v>-2.1494316235555607E-3</v>
      </c>
      <c r="AI92" s="40">
        <f>'Filtering Calculations'!$S$3007*'AC Signal Addition'!$C$4*SIN('AC Signal Addition'!$C$11*2*PI()*$A92+RADIANS('AC Signal Addition'!$C$7+'Filtering Calculations'!$T$3004))</f>
        <v>-4.9975924960489679E-3</v>
      </c>
      <c r="AJ92" s="40">
        <f t="shared" si="11"/>
        <v>-1.6643370867399497E-2</v>
      </c>
      <c r="AL92" s="49">
        <f>'Filtering Calculations'!$W$43*'AC Signal Addition'!$C$1*SIN('AC Signal Addition'!$C$8*2*PI()*$A92)</f>
        <v>0.47896373781815338</v>
      </c>
      <c r="AM92" s="49">
        <f>'Filtering Calculations'!$W$44*'AC Signal Addition'!$C$2*SIN('AC Signal Addition'!$C$9*2*PI()*$A92)</f>
        <v>5.4494049296411273E-2</v>
      </c>
      <c r="AN92" s="49">
        <f>'Filtering Calculations'!$W$45*'AC Signal Addition'!$C$3*SIN('AC Signal Addition'!$C$10*2*PI()*$A92)</f>
        <v>-5.4246273591256194E-3</v>
      </c>
      <c r="AO92" s="49">
        <f>'Filtering Calculations'!$W$46*'AC Signal Addition'!$C$4*SIN('AC Signal Addition'!$C$11*2*PI()*$A92)</f>
        <v>2.6710870742375297E-3</v>
      </c>
      <c r="AP92" s="49">
        <f t="shared" si="12"/>
        <v>0.53070424682967665</v>
      </c>
      <c r="AR92" s="49">
        <f>'Filtering Calculations'!$Z$43*'AC Signal Addition'!$C$1*SIN('AC Signal Addition'!$C$8*2*PI()*$A92)</f>
        <v>2.5716991781640588E-3</v>
      </c>
      <c r="AS92" s="49">
        <f>'Filtering Calculations'!$Z$44*'AC Signal Addition'!$C$2*SIN('AC Signal Addition'!$C$9*2*PI()*$A92)</f>
        <v>0.17887487670866167</v>
      </c>
      <c r="AT92" s="49">
        <f>'Filtering Calculations'!$Z$45*'AC Signal Addition'!$C$3*SIN('AC Signal Addition'!$C$10*2*PI()*$A92)</f>
        <v>-0.29656192797807251</v>
      </c>
      <c r="AU92" s="49">
        <f>'Filtering Calculations'!$Z$46*'AC Signal Addition'!$C$4*SIN('AC Signal Addition'!$C$11*2*PI()*$A92)</f>
        <v>0.49510912849270111</v>
      </c>
      <c r="AV92" s="49">
        <f t="shared" si="13"/>
        <v>0.37999377640145432</v>
      </c>
    </row>
    <row r="93" spans="1:48">
      <c r="A93" s="3">
        <f>A92+('AC Signal Addition'!$C$12/20)</f>
        <v>1.1718749999999997E-2</v>
      </c>
      <c r="B93" s="4">
        <f>'AC Signal Addition'!$C$1*SIN('AC Signal Addition'!$C$8*2*PI()*A93)</f>
        <v>1.2722494498879078E-14</v>
      </c>
      <c r="C93" s="4">
        <f>'AC Signal Addition'!$C$2*SIN('AC Signal Addition'!$C$9*2*PI()*A93+RADIANS('AC Signal Addition'!$C$5))</f>
        <v>0.12628553268049938</v>
      </c>
      <c r="D93" s="4">
        <f>'AC Signal Addition'!$C$3*SIN('AC Signal Addition'!$C$10*2*PI()*A93+RADIANS('AC Signal Addition'!$C$6))</f>
        <v>0.28640265507848706</v>
      </c>
      <c r="E93" s="4">
        <f>'AC Signal Addition'!$C$4*SIN('AC Signal Addition'!$C$11*2*PI()*A93+RADIANS('AC Signal Addition'!$C$7))</f>
        <v>-0.15965657249001911</v>
      </c>
      <c r="F93" s="4">
        <f>B93+C93+Table4[[#This Row],[Column6]]+Table4[[#This Row],[Column5]]</f>
        <v>0.2530316152689801</v>
      </c>
      <c r="H93" s="40">
        <f>'Filtering Calculations'!$B$41*'AC Signal Addition'!$C$1*SIN('AC Signal Addition'!$C$8*2*PI()*$A93+RADIANS('Filtering Calculations'!C131))</f>
        <v>1.1124776499481775E-15</v>
      </c>
      <c r="I93" s="40">
        <f>'Filtering Calculations'!$B$42*'AC Signal Addition'!$C$2*SIN('AC Signal Addition'!$C$9*2*PI()*$A93+RADIANS('AC Signal Addition'!$C$5+'Filtering Calculations'!$C$42))</f>
        <v>-9.3455912289305193E-2</v>
      </c>
      <c r="J93" s="40">
        <f>'Filtering Calculations'!$B$43*'AC Signal Addition'!$C$3*SIN('AC Signal Addition'!$C$10*2*PI()*$A93+RADIANS('AC Signal Addition'!$C$6+'Filtering Calculations'!$C$43))</f>
        <v>0.17384674215567897</v>
      </c>
      <c r="K93" s="40">
        <f>'Filtering Calculations'!$B$44*'AC Signal Addition'!$C$4*SIN('AC Signal Addition'!$C$11*2*PI()*$A93+RADIANS('AC Signal Addition'!$C$7+'Filtering Calculations'!$C$44))</f>
        <v>0.17351297289133469</v>
      </c>
      <c r="L93" s="40">
        <f t="shared" si="7"/>
        <v>0.25390380275770957</v>
      </c>
      <c r="N93" s="40">
        <f>'Filtering Calculations'!$F$43*'AC Signal Addition'!$C$1*SIN('AC Signal Addition'!$C$8*2*PI()*$A93+RADIANS('Filtering Calculations'!$G$43))</f>
        <v>0.29891242469151325</v>
      </c>
      <c r="O93" s="40">
        <f>'Filtering Calculations'!$F$44*'AC Signal Addition'!$C$2*SIN('AC Signal Addition'!$C$9*2*PI()*$A93+RADIANS('AC Signal Addition'!$C$5+'Filtering Calculations'!$G$44))</f>
        <v>0.21266906062470614</v>
      </c>
      <c r="P93" s="40">
        <f>'Filtering Calculations'!$F$45*'AC Signal Addition'!$C$3*SIN('AC Signal Addition'!$C$10*2*PI()*$A93+RADIANS('AC Signal Addition'!$C$6+'Filtering Calculations'!$G$45))</f>
        <v>1.3950189395633712E-2</v>
      </c>
      <c r="Q93" s="40">
        <f>'Filtering Calculations'!$F$46*'AC Signal Addition'!$C$4*SIN('AC Signal Addition'!$C$11*2*PI()*$A93+RADIANS('AC Signal Addition'!$C$7+'Filtering Calculations'!$G$46))</f>
        <v>-0.20089999128006181</v>
      </c>
      <c r="R93" s="40">
        <f t="shared" si="8"/>
        <v>0.32463168343179133</v>
      </c>
      <c r="T93" s="40">
        <f>'Filtering Calculations'!$J$41*'AC Signal Addition'!$C$1*SIN('AC Signal Addition'!$C$8*2*PI()*$A93+RADIANS('Filtering Calculations'!$K$41))</f>
        <v>-0.13646361624863237</v>
      </c>
      <c r="U93" s="40">
        <f>'Filtering Calculations'!$J$42*'AC Signal Addition'!$C$2*SIN('AC Signal Addition'!$C$9*2*PI()*$A93+RADIANS('AC Signal Addition'!$C$5+'Filtering Calculations'!$K$42))</f>
        <v>-9.3878058083792237E-2</v>
      </c>
      <c r="V93" s="40">
        <f>'Filtering Calculations'!$J$43*'AC Signal Addition'!$C$3*SIN('AC Signal Addition'!$C$10*2*PI()*$A93+RADIANS('AC Signal Addition'!$C$6+'Filtering Calculations'!$K$43))</f>
        <v>0.17546212948906137</v>
      </c>
      <c r="W93" s="40">
        <f>'Filtering Calculations'!$J$44*'AC Signal Addition'!$C$4*SIN('AC Signal Addition'!$C$11*2*PI()*$A93+RADIANS('AC Signal Addition'!$C$7+'Filtering Calculations'!$K$44))</f>
        <v>0.17234631163238875</v>
      </c>
      <c r="X93" s="40">
        <f t="shared" si="9"/>
        <v>0.11746676678902551</v>
      </c>
      <c r="Z93" s="40">
        <f>'Filtering Calculations'!$N$43*'AC Signal Addition'!$C$1*SIN('AC Signal Addition'!$C$8*2*PI()*$A93+RADIANS('Filtering Calculations'!$O$43))</f>
        <v>0.32611109970991153</v>
      </c>
      <c r="AA93" s="40">
        <f>'Filtering Calculations'!$N$44*'AC Signal Addition'!$C$2*SIN('AC Signal Addition'!$C$9*2*PI()*$A93+RADIANS('AC Signal Addition'!$C$5+'Filtering Calculations'!$O$44))</f>
        <v>0.20539956156498895</v>
      </c>
      <c r="AB93" s="40">
        <f>'Filtering Calculations'!$N$45*'AC Signal Addition'!$C$3*SIN('AC Signal Addition'!$C$10*2*PI()*$A93+RADIANS('AC Signal Addition'!$C$6+'Filtering Calculations'!$O$45))</f>
        <v>7.7704526618594472E-3</v>
      </c>
      <c r="AC93" s="40">
        <f>'Filtering Calculations'!$N$46*'AC Signal Addition'!$C$4*SIN('AC Signal Addition'!$C$11*2*PI()*$A93+RADIANS('AC Signal Addition'!$C$7+'Filtering Calculations'!$O$46))</f>
        <v>-0.185203816078537</v>
      </c>
      <c r="AD93" s="40">
        <f t="shared" si="10"/>
        <v>0.35407729785822306</v>
      </c>
      <c r="AF93" s="40">
        <f>'Filtering Calculations'!$S$3004*'AC Signal Addition'!$C$1*SIN('AC Signal Addition'!$C$8*2*PI()*$A93+RADIANS('Filtering Calculations'!$T$3004))</f>
        <v>-2.7612473068862175E-2</v>
      </c>
      <c r="AG93" s="40">
        <f>'Filtering Calculations'!$S$3005*'AC Signal Addition'!$C$2*SIN('AC Signal Addition'!$C$9*2*PI()*$A93+RADIANS('AC Signal Addition'!$C$5+'Filtering Calculations'!$T$3004))</f>
        <v>-3.3244014844141814E-2</v>
      </c>
      <c r="AH93" s="40">
        <f>'Filtering Calculations'!$S$3006*'AC Signal Addition'!$C$3*SIN('AC Signal Addition'!$C$10*2*PI()*$A93+RADIANS('AC Signal Addition'!$C$6+'Filtering Calculations'!$T$3004))</f>
        <v>4.0360691310316688E-3</v>
      </c>
      <c r="AI93" s="40">
        <f>'Filtering Calculations'!$S$3007*'AC Signal Addition'!$C$4*SIN('AC Signal Addition'!$C$11*2*PI()*$A93+RADIANS('AC Signal Addition'!$C$7+'Filtering Calculations'!$T$3004))</f>
        <v>1.1560562708400824E-2</v>
      </c>
      <c r="AJ93" s="40">
        <f t="shared" si="11"/>
        <v>-4.5259856073571497E-2</v>
      </c>
      <c r="AL93" s="49">
        <f>'Filtering Calculations'!$W$43*'AC Signal Addition'!$C$1*SIN('AC Signal Addition'!$C$8*2*PI()*$A93)</f>
        <v>1.2722159727669638E-14</v>
      </c>
      <c r="AM93" s="49">
        <f>'Filtering Calculations'!$W$44*'AC Signal Addition'!$C$2*SIN('AC Signal Addition'!$C$9*2*PI()*$A93)</f>
        <v>2.3251871600634161E-2</v>
      </c>
      <c r="AN93" s="49">
        <f>'Filtering Calculations'!$W$45*'AC Signal Addition'!$C$3*SIN('AC Signal Addition'!$C$10*2*PI()*$A93)</f>
        <v>5.1098872390665491E-3</v>
      </c>
      <c r="AO93" s="49">
        <f>'Filtering Calculations'!$W$46*'AC Signal Addition'!$C$4*SIN('AC Signal Addition'!$C$11*2*PI()*$A93)</f>
        <v>-8.5772658499617808E-4</v>
      </c>
      <c r="AP93" s="49">
        <f t="shared" si="12"/>
        <v>2.7504032254717252E-2</v>
      </c>
      <c r="AR93" s="49">
        <f>'Filtering Calculations'!$Z$43*'AC Signal Addition'!$C$1*SIN('AC Signal Addition'!$C$8*2*PI()*$A93)</f>
        <v>6.8309070463580005E-17</v>
      </c>
      <c r="AS93" s="49">
        <f>'Filtering Calculations'!$Z$44*'AC Signal Addition'!$C$2*SIN('AC Signal Addition'!$C$9*2*PI()*$A93)</f>
        <v>7.6323483380468335E-2</v>
      </c>
      <c r="AT93" s="49">
        <f>'Filtering Calculations'!$Z$45*'AC Signal Addition'!$C$3*SIN('AC Signal Addition'!$C$10*2*PI()*$A93)</f>
        <v>0.27935522775013044</v>
      </c>
      <c r="AU93" s="49">
        <f>'Filtering Calculations'!$Z$46*'AC Signal Addition'!$C$4*SIN('AC Signal Addition'!$C$11*2*PI()*$A93)</f>
        <v>-0.15898705290380746</v>
      </c>
      <c r="AV93" s="49">
        <f t="shared" si="13"/>
        <v>0.19669165822679138</v>
      </c>
    </row>
    <row r="94" spans="1:48">
      <c r="A94" s="3">
        <f>A93+('AC Signal Addition'!$C$12/20)</f>
        <v>1.1848958333333329E-2</v>
      </c>
      <c r="B94" s="4">
        <f>'AC Signal Addition'!$C$1*SIN('AC Signal Addition'!$C$8*2*PI()*A94)</f>
        <v>-0.47897634128115374</v>
      </c>
      <c r="C94" s="4">
        <f>'AC Signal Addition'!$C$2*SIN('AC Signal Addition'!$C$9*2*PI()*A94+RADIANS('AC Signal Addition'!$C$5))</f>
        <v>-0.31248694273337918</v>
      </c>
      <c r="D94" s="4">
        <f>'AC Signal Addition'!$C$3*SIN('AC Signal Addition'!$C$10*2*PI()*A94+RADIANS('AC Signal Addition'!$C$6))</f>
        <v>-0.25775557981376646</v>
      </c>
      <c r="E94" s="4">
        <f>'AC Signal Addition'!$C$4*SIN('AC Signal Addition'!$C$11*2*PI()*A94+RADIANS('AC Signal Addition'!$C$7))</f>
        <v>-0.28275650930620994</v>
      </c>
      <c r="F94" s="4">
        <f>B94+C94+Table4[[#This Row],[Column6]]+Table4[[#This Row],[Column5]]</f>
        <v>-1.3319753731345092</v>
      </c>
      <c r="H94" s="40">
        <f>'Filtering Calculations'!$B$41*'AC Signal Addition'!$C$1*SIN('AC Signal Addition'!$C$8*2*PI()*$A94+RADIANS('Filtering Calculations'!C132))</f>
        <v>-4.1882547056804088E-2</v>
      </c>
      <c r="I94" s="40">
        <f>'Filtering Calculations'!$B$42*'AC Signal Addition'!$C$2*SIN('AC Signal Addition'!$C$9*2*PI()*$A94+RADIANS('AC Signal Addition'!$C$5+'Filtering Calculations'!$C$42))</f>
        <v>-9.4133359690262874E-2</v>
      </c>
      <c r="J94" s="40">
        <f>'Filtering Calculations'!$B$43*'AC Signal Addition'!$C$3*SIN('AC Signal Addition'!$C$10*2*PI()*$A94+RADIANS('AC Signal Addition'!$C$6+'Filtering Calculations'!$C$43))</f>
        <v>-0.1885764459676475</v>
      </c>
      <c r="K94" s="40">
        <f>'Filtering Calculations'!$B$44*'AC Signal Addition'!$C$4*SIN('AC Signal Addition'!$C$11*2*PI()*$A94+RADIANS('AC Signal Addition'!$C$7+'Filtering Calculations'!$C$44))</f>
        <v>-0.39077355410585002</v>
      </c>
      <c r="L94" s="40">
        <f t="shared" si="7"/>
        <v>-0.71536590682056445</v>
      </c>
      <c r="N94" s="40">
        <f>'Filtering Calculations'!$F$43*'AC Signal Addition'!$C$1*SIN('AC Signal Addition'!$C$8*2*PI()*$A94+RADIANS('Filtering Calculations'!$G$43))</f>
        <v>-0.17616381122683078</v>
      </c>
      <c r="O94" s="40">
        <f>'Filtering Calculations'!$F$44*'AC Signal Addition'!$C$2*SIN('AC Signal Addition'!$C$9*2*PI()*$A94+RADIANS('AC Signal Addition'!$C$5+'Filtering Calculations'!$G$44))</f>
        <v>-9.6409247121224284E-2</v>
      </c>
      <c r="P94" s="40">
        <f>'Filtering Calculations'!$F$45*'AC Signal Addition'!$C$3*SIN('AC Signal Addition'!$C$10*2*PI()*$A94+RADIANS('AC Signal Addition'!$C$6+'Filtering Calculations'!$G$45))</f>
        <v>1.4580189475019517E-2</v>
      </c>
      <c r="Q94" s="40">
        <f>'Filtering Calculations'!$F$46*'AC Signal Addition'!$C$4*SIN('AC Signal Addition'!$C$11*2*PI()*$A94+RADIANS('AC Signal Addition'!$C$7+'Filtering Calculations'!$G$46))</f>
        <v>0.1228799175237727</v>
      </c>
      <c r="R94" s="40">
        <f t="shared" si="8"/>
        <v>-0.13511295134926282</v>
      </c>
      <c r="T94" s="40">
        <f>'Filtering Calculations'!$J$41*'AC Signal Addition'!$C$1*SIN('AC Signal Addition'!$C$8*2*PI()*$A94+RADIANS('Filtering Calculations'!$K$41))</f>
        <v>-0.13352649753447454</v>
      </c>
      <c r="U94" s="40">
        <f>'Filtering Calculations'!$J$42*'AC Signal Addition'!$C$2*SIN('AC Signal Addition'!$C$9*2*PI()*$A94+RADIANS('AC Signal Addition'!$C$5+'Filtering Calculations'!$K$42))</f>
        <v>-9.5392500882427053E-2</v>
      </c>
      <c r="V94" s="40">
        <f>'Filtering Calculations'!$J$43*'AC Signal Addition'!$C$3*SIN('AC Signal Addition'!$C$10*2*PI()*$A94+RADIANS('AC Signal Addition'!$C$6+'Filtering Calculations'!$K$43))</f>
        <v>-0.1900954837896433</v>
      </c>
      <c r="W94" s="40">
        <f>'Filtering Calculations'!$J$44*'AC Signal Addition'!$C$4*SIN('AC Signal Addition'!$C$11*2*PI()*$A94+RADIANS('AC Signal Addition'!$C$7+'Filtering Calculations'!$K$44))</f>
        <v>-0.39200692735622328</v>
      </c>
      <c r="X94" s="40">
        <f t="shared" si="9"/>
        <v>-0.81102140956276814</v>
      </c>
      <c r="Z94" s="40">
        <f>'Filtering Calculations'!$N$43*'AC Signal Addition'!$C$1*SIN('AC Signal Addition'!$C$8*2*PI()*$A94+RADIANS('Filtering Calculations'!$O$43))</f>
        <v>-0.14659187734793877</v>
      </c>
      <c r="AA94" s="40">
        <f>'Filtering Calculations'!$N$44*'AC Signal Addition'!$C$2*SIN('AC Signal Addition'!$C$9*2*PI()*$A94+RADIANS('AC Signal Addition'!$C$5+'Filtering Calculations'!$O$44))</f>
        <v>-8.2132209334699044E-2</v>
      </c>
      <c r="AB94" s="40">
        <f>'Filtering Calculations'!$N$45*'AC Signal Addition'!$C$3*SIN('AC Signal Addition'!$C$10*2*PI()*$A94+RADIANS('AC Signal Addition'!$C$6+'Filtering Calculations'!$O$45))</f>
        <v>1.8658452964731256E-2</v>
      </c>
      <c r="AC94" s="40">
        <f>'Filtering Calculations'!$N$46*'AC Signal Addition'!$C$4*SIN('AC Signal Addition'!$C$11*2*PI()*$A94+RADIANS('AC Signal Addition'!$C$7+'Filtering Calculations'!$O$46))</f>
        <v>0.11759650121662739</v>
      </c>
      <c r="AD94" s="40">
        <f t="shared" si="10"/>
        <v>-9.246913250127918E-2</v>
      </c>
      <c r="AF94" s="40">
        <f>'Filtering Calculations'!$S$3004*'AC Signal Addition'!$C$1*SIN('AC Signal Addition'!$C$8*2*PI()*$A94+RADIANS('Filtering Calculations'!$T$3004))</f>
        <v>-2.6413076904943111E-2</v>
      </c>
      <c r="AG94" s="40">
        <f>'Filtering Calculations'!$S$3005*'AC Signal Addition'!$C$2*SIN('AC Signal Addition'!$C$9*2*PI()*$A94+RADIANS('AC Signal Addition'!$C$5+'Filtering Calculations'!$T$3004))</f>
        <v>-1.2264096035633321E-2</v>
      </c>
      <c r="AH94" s="40">
        <f>'Filtering Calculations'!$S$3006*'AC Signal Addition'!$C$3*SIN('AC Signal Addition'!$C$10*2*PI()*$A94+RADIANS('AC Signal Addition'!$C$6+'Filtering Calculations'!$T$3004))</f>
        <v>-5.7676027652558267E-3</v>
      </c>
      <c r="AI94" s="40">
        <f>'Filtering Calculations'!$S$3007*'AC Signal Addition'!$C$4*SIN('AC Signal Addition'!$C$11*2*PI()*$A94+RADIANS('AC Signal Addition'!$C$7+'Filtering Calculations'!$T$3004))</f>
        <v>-1.0529606323745323E-2</v>
      </c>
      <c r="AJ94" s="40">
        <f t="shared" si="11"/>
        <v>-5.4974382029577579E-2</v>
      </c>
      <c r="AL94" s="49">
        <f>'Filtering Calculations'!$W$43*'AC Signal Addition'!$C$1*SIN('AC Signal Addition'!$C$8*2*PI()*$A94)</f>
        <v>-0.47896373781812396</v>
      </c>
      <c r="AM94" s="49">
        <f>'Filtering Calculations'!$W$44*'AC Signal Addition'!$C$2*SIN('AC Signal Addition'!$C$9*2*PI()*$A94)</f>
        <v>-5.7535539622688953E-2</v>
      </c>
      <c r="AN94" s="49">
        <f>'Filtering Calculations'!$W$45*'AC Signal Addition'!$C$3*SIN('AC Signal Addition'!$C$10*2*PI()*$A94)</f>
        <v>-4.5987770180678667E-3</v>
      </c>
      <c r="AO94" s="49">
        <f>'Filtering Calculations'!$W$46*'AC Signal Addition'!$C$4*SIN('AC Signal Addition'!$C$11*2*PI()*$A94)</f>
        <v>-1.5190591363084477E-3</v>
      </c>
      <c r="AP94" s="49">
        <f t="shared" si="12"/>
        <v>-0.54261711359518927</v>
      </c>
      <c r="AR94" s="49">
        <f>'Filtering Calculations'!$Z$43*'AC Signal Addition'!$C$1*SIN('AC Signal Addition'!$C$8*2*PI()*$A94)</f>
        <v>-2.5716991781639009E-3</v>
      </c>
      <c r="AS94" s="49">
        <f>'Filtering Calculations'!$Z$44*'AC Signal Addition'!$C$2*SIN('AC Signal Addition'!$C$9*2*PI()*$A94)</f>
        <v>-0.18885846600231573</v>
      </c>
      <c r="AT94" s="49">
        <f>'Filtering Calculations'!$Z$45*'AC Signal Addition'!$C$3*SIN('AC Signal Addition'!$C$10*2*PI()*$A94)</f>
        <v>-0.25141306278396397</v>
      </c>
      <c r="AU94" s="49">
        <f>'Filtering Calculations'!$Z$46*'AC Signal Addition'!$C$4*SIN('AC Signal Addition'!$C$11*2*PI()*$A94)</f>
        <v>-0.281570770328122</v>
      </c>
      <c r="AV94" s="49">
        <f t="shared" si="13"/>
        <v>-0.7244139982925657</v>
      </c>
    </row>
    <row r="95" spans="1:48">
      <c r="A95" s="3">
        <f>A94+('AC Signal Addition'!$C$12/20)</f>
        <v>1.1979166666666662E-2</v>
      </c>
      <c r="B95" s="4">
        <f>'AC Signal Addition'!$C$1*SIN('AC Signal Addition'!$C$8*2*PI()*A95)</f>
        <v>-0.91106714105331854</v>
      </c>
      <c r="C95" s="4">
        <f>'AC Signal Addition'!$C$2*SIN('AC Signal Addition'!$C$9*2*PI()*A95+RADIANS('AC Signal Addition'!$C$5))</f>
        <v>-8.5410284883854576E-2</v>
      </c>
      <c r="D95" s="4">
        <f>'AC Signal Addition'!$C$3*SIN('AC Signal Addition'!$C$10*2*PI()*A95+RADIANS('AC Signal Addition'!$C$6))</f>
        <v>0.21920310216780658</v>
      </c>
      <c r="E95" s="4">
        <f>'AC Signal Addition'!$C$4*SIN('AC Signal Addition'!$C$11*2*PI()*A95+RADIANS('AC Signal Addition'!$C$7))</f>
        <v>0.53943190422176179</v>
      </c>
      <c r="F95" s="4">
        <f>B95+C95+Table4[[#This Row],[Column6]]+Table4[[#This Row],[Column5]]</f>
        <v>-0.23784241954760477</v>
      </c>
      <c r="H95" s="40">
        <f>'Filtering Calculations'!$B$41*'AC Signal Addition'!$C$1*SIN('AC Signal Addition'!$C$8*2*PI()*$A95+RADIANS('Filtering Calculations'!C133))</f>
        <v>-7.9665338594825025E-2</v>
      </c>
      <c r="I95" s="40">
        <f>'Filtering Calculations'!$B$42*'AC Signal Addition'!$C$2*SIN('AC Signal Addition'!$C$9*2*PI()*$A95+RADIANS('AC Signal Addition'!$C$5+'Filtering Calculations'!$C$42))</f>
        <v>0.10576914486668439</v>
      </c>
      <c r="J95" s="40">
        <f>'Filtering Calculations'!$B$43*'AC Signal Addition'!$C$3*SIN('AC Signal Addition'!$C$10*2*PI()*$A95+RADIANS('AC Signal Addition'!$C$6+'Filtering Calculations'!$C$43))</f>
        <v>0.19605926271596522</v>
      </c>
      <c r="K95" s="40">
        <f>'Filtering Calculations'!$B$44*'AC Signal Addition'!$C$4*SIN('AC Signal Addition'!$C$11*2*PI()*$A95+RADIANS('AC Signal Addition'!$C$7+'Filtering Calculations'!$C$44))</f>
        <v>0.35134198626302898</v>
      </c>
      <c r="L95" s="40">
        <f t="shared" si="7"/>
        <v>0.5735050552508536</v>
      </c>
      <c r="N95" s="40">
        <f>'Filtering Calculations'!$F$43*'AC Signal Addition'!$C$1*SIN('AC Signal Addition'!$C$8*2*PI()*$A95+RADIANS('Filtering Calculations'!$G$43))</f>
        <v>-0.63399590589684696</v>
      </c>
      <c r="O95" s="40">
        <f>'Filtering Calculations'!$F$44*'AC Signal Addition'!$C$2*SIN('AC Signal Addition'!$C$9*2*PI()*$A95+RADIANS('AC Signal Addition'!$C$5+'Filtering Calculations'!$G$44))</f>
        <v>-0.20005812772780671</v>
      </c>
      <c r="P95" s="40">
        <f>'Filtering Calculations'!$F$45*'AC Signal Addition'!$C$3*SIN('AC Signal Addition'!$C$10*2*PI()*$A95+RADIANS('AC Signal Addition'!$C$6+'Filtering Calculations'!$G$45))</f>
        <v>-4.2550259840804114E-2</v>
      </c>
      <c r="Q95" s="40">
        <f>'Filtering Calculations'!$F$46*'AC Signal Addition'!$C$4*SIN('AC Signal Addition'!$C$11*2*PI()*$A95+RADIANS('AC Signal Addition'!$C$7+'Filtering Calculations'!$G$46))</f>
        <v>3.5857773312155075E-2</v>
      </c>
      <c r="R95" s="40">
        <f t="shared" si="8"/>
        <v>-0.84074652015330265</v>
      </c>
      <c r="T95" s="40">
        <f>'Filtering Calculations'!$J$41*'AC Signal Addition'!$C$1*SIN('AC Signal Addition'!$C$8*2*PI()*$A95+RADIANS('Filtering Calculations'!$K$41))</f>
        <v>-0.11751887490782931</v>
      </c>
      <c r="U95" s="40">
        <f>'Filtering Calculations'!$J$42*'AC Signal Addition'!$C$2*SIN('AC Signal Addition'!$C$9*2*PI()*$A95+RADIANS('AC Signal Addition'!$C$5+'Filtering Calculations'!$K$42))</f>
        <v>0.10635599420939162</v>
      </c>
      <c r="V95" s="40">
        <f>'Filtering Calculations'!$J$43*'AC Signal Addition'!$C$3*SIN('AC Signal Addition'!$C$10*2*PI()*$A95+RADIANS('AC Signal Addition'!$C$6+'Filtering Calculations'!$K$43))</f>
        <v>0.1974235752549614</v>
      </c>
      <c r="W95" s="40">
        <f>'Filtering Calculations'!$J$44*'AC Signal Addition'!$C$4*SIN('AC Signal Addition'!$C$11*2*PI()*$A95+RADIANS('AC Signal Addition'!$C$7+'Filtering Calculations'!$K$44))</f>
        <v>0.35416521322388883</v>
      </c>
      <c r="X95" s="40">
        <f t="shared" si="9"/>
        <v>0.54042590778041255</v>
      </c>
      <c r="Z95" s="40">
        <f>'Filtering Calculations'!$N$43*'AC Signal Addition'!$C$1*SIN('AC Signal Addition'!$C$8*2*PI()*$A95+RADIANS('Filtering Calculations'!$O$43))</f>
        <v>-0.60494542008530583</v>
      </c>
      <c r="AA95" s="40">
        <f>'Filtering Calculations'!$N$44*'AC Signal Addition'!$C$2*SIN('AC Signal Addition'!$C$9*2*PI()*$A95+RADIANS('AC Signal Addition'!$C$5+'Filtering Calculations'!$O$44))</f>
        <v>-0.19465615456284088</v>
      </c>
      <c r="AB95" s="40">
        <f>'Filtering Calculations'!$N$45*'AC Signal Addition'!$C$3*SIN('AC Signal Addition'!$C$10*2*PI()*$A95+RADIANS('AC Signal Addition'!$C$6+'Filtering Calculations'!$O$45))</f>
        <v>-4.4370324707660842E-2</v>
      </c>
      <c r="AC95" s="40">
        <f>'Filtering Calculations'!$N$46*'AC Signal Addition'!$C$4*SIN('AC Signal Addition'!$C$11*2*PI()*$A95+RADIANS('AC Signal Addition'!$C$7+'Filtering Calculations'!$O$46))</f>
        <v>2.7257849177126713E-2</v>
      </c>
      <c r="AD95" s="40">
        <f t="shared" si="10"/>
        <v>-0.81671405017868093</v>
      </c>
      <c r="AF95" s="40">
        <f>'Filtering Calculations'!$S$3004*'AC Signal Addition'!$C$1*SIN('AC Signal Addition'!$C$8*2*PI()*$A95+RADIANS('Filtering Calculations'!$T$3004))</f>
        <v>-2.2628184742840198E-2</v>
      </c>
      <c r="AG95" s="40">
        <f>'Filtering Calculations'!$S$3005*'AC Signal Addition'!$C$2*SIN('AC Signal Addition'!$C$9*2*PI()*$A95+RADIANS('AC Signal Addition'!$C$5+'Filtering Calculations'!$T$3004))</f>
        <v>3.4848235359960622E-2</v>
      </c>
      <c r="AH95" s="40">
        <f>'Filtering Calculations'!$S$3006*'AC Signal Addition'!$C$3*SIN('AC Signal Addition'!$C$10*2*PI()*$A95+RADIANS('AC Signal Addition'!$C$6+'Filtering Calculations'!$T$3004))</f>
        <v>7.2774906597196263E-3</v>
      </c>
      <c r="AI95" s="40">
        <f>'Filtering Calculations'!$S$3007*'AC Signal Addition'!$C$4*SIN('AC Signal Addition'!$C$11*2*PI()*$A95+RADIANS('AC Signal Addition'!$C$7+'Filtering Calculations'!$T$3004))</f>
        <v>2.581940127049234E-3</v>
      </c>
      <c r="AJ95" s="40">
        <f t="shared" si="11"/>
        <v>2.2079481403889285E-2</v>
      </c>
      <c r="AL95" s="49">
        <f>'Filtering Calculations'!$W$43*'AC Signal Addition'!$C$1*SIN('AC Signal Addition'!$C$8*2*PI()*$A95)</f>
        <v>-0.91104316784203376</v>
      </c>
      <c r="AM95" s="49">
        <f>'Filtering Calculations'!$W$44*'AC Signal Addition'!$C$2*SIN('AC Signal Addition'!$C$9*2*PI()*$A95)</f>
        <v>-1.5725862934097088E-2</v>
      </c>
      <c r="AN95" s="49">
        <f>'Filtering Calculations'!$W$45*'AC Signal Addition'!$C$3*SIN('AC Signal Addition'!$C$10*2*PI()*$A95)</f>
        <v>3.9109383752888669E-3</v>
      </c>
      <c r="AO95" s="49">
        <f>'Filtering Calculations'!$W$46*'AC Signal Addition'!$C$4*SIN('AC Signal Addition'!$C$11*2*PI()*$A95)</f>
        <v>2.8980021168564284E-3</v>
      </c>
      <c r="AP95" s="49">
        <f t="shared" si="12"/>
        <v>-0.91996009028398551</v>
      </c>
      <c r="AR95" s="49">
        <f>'Filtering Calculations'!$Z$43*'AC Signal Addition'!$C$1*SIN('AC Signal Addition'!$C$8*2*PI()*$A95)</f>
        <v>-4.8916625226874096E-3</v>
      </c>
      <c r="AS95" s="49">
        <f>'Filtering Calculations'!$Z$44*'AC Signal Addition'!$C$2*SIN('AC Signal Addition'!$C$9*2*PI()*$A95)</f>
        <v>-5.1619614064157604E-2</v>
      </c>
      <c r="AT95" s="49">
        <f>'Filtering Calculations'!$Z$45*'AC Signal Addition'!$C$3*SIN('AC Signal Addition'!$C$10*2*PI()*$A95)</f>
        <v>0.21380923480908881</v>
      </c>
      <c r="AU95" s="49">
        <f>'Filtering Calculations'!$Z$46*'AC Signal Addition'!$C$4*SIN('AC Signal Addition'!$C$11*2*PI()*$A95)</f>
        <v>0.53716979737785786</v>
      </c>
      <c r="AV95" s="49">
        <f t="shared" si="13"/>
        <v>0.69446775560010165</v>
      </c>
    </row>
    <row r="96" spans="1:48">
      <c r="A96" s="3">
        <f>A95+('AC Signal Addition'!$C$12/20)</f>
        <v>1.2109374999999995E-2</v>
      </c>
      <c r="B96" s="4">
        <f>'AC Signal Addition'!$C$1*SIN('AC Signal Addition'!$C$8*2*PI()*A96)</f>
        <v>-1.2539763412811562</v>
      </c>
      <c r="C96" s="4">
        <f>'AC Signal Addition'!$C$2*SIN('AC Signal Addition'!$C$9*2*PI()*A96+RADIANS('AC Signal Addition'!$C$5))</f>
        <v>0.32365914253306033</v>
      </c>
      <c r="D96" s="4">
        <f>'AC Signal Addition'!$C$3*SIN('AC Signal Addition'!$C$10*2*PI()*A96+RADIANS('AC Signal Addition'!$C$6))</f>
        <v>-0.17222677223604135</v>
      </c>
      <c r="E96" s="4">
        <f>'AC Signal Addition'!$C$4*SIN('AC Signal Addition'!$C$11*2*PI()*A96+RADIANS('AC Signal Addition'!$C$7))</f>
        <v>-0.44176414231440325</v>
      </c>
      <c r="F96" s="4">
        <f>B96+C96+Table4[[#This Row],[Column6]]+Table4[[#This Row],[Column5]]</f>
        <v>-1.5443081132985403</v>
      </c>
      <c r="H96" s="40">
        <f>'Filtering Calculations'!$B$41*'AC Signal Addition'!$C$1*SIN('AC Signal Addition'!$C$8*2*PI()*$A96+RADIANS('Filtering Calculations'!C134))</f>
        <v>-0.10964993173013228</v>
      </c>
      <c r="I96" s="40">
        <f>'Filtering Calculations'!$B$42*'AC Signal Addition'!$C$2*SIN('AC Signal Addition'!$C$9*2*PI()*$A96+RADIANS('AC Signal Addition'!$C$5+'Filtering Calculations'!$C$42))</f>
        <v>8.0298093589711614E-2</v>
      </c>
      <c r="J96" s="40">
        <f>'Filtering Calculations'!$B$43*'AC Signal Addition'!$C$3*SIN('AC Signal Addition'!$C$10*2*PI()*$A96+RADIANS('AC Signal Addition'!$C$6+'Filtering Calculations'!$C$43))</f>
        <v>-0.19600763194941048</v>
      </c>
      <c r="K96" s="40">
        <f>'Filtering Calculations'!$B$44*'AC Signal Addition'!$C$4*SIN('AC Signal Addition'!$C$11*2*PI()*$A96+RADIANS('AC Signal Addition'!$C$7+'Filtering Calculations'!$C$44))</f>
        <v>-8.1120160071504799E-2</v>
      </c>
      <c r="L96" s="40">
        <f t="shared" si="7"/>
        <v>-0.30647963016133595</v>
      </c>
      <c r="N96" s="40">
        <f>'Filtering Calculations'!$F$43*'AC Signal Addition'!$C$1*SIN('AC Signal Addition'!$C$8*2*PI()*$A96+RADIANS('Filtering Calculations'!$G$43))</f>
        <v>-1.0297680639884605</v>
      </c>
      <c r="O96" s="40">
        <f>'Filtering Calculations'!$F$44*'AC Signal Addition'!$C$2*SIN('AC Signal Addition'!$C$9*2*PI()*$A96+RADIANS('AC Signal Addition'!$C$5+'Filtering Calculations'!$G$44))</f>
        <v>0.12257810228386173</v>
      </c>
      <c r="P96" s="40">
        <f>'Filtering Calculations'!$F$45*'AC Signal Addition'!$C$3*SIN('AC Signal Addition'!$C$10*2*PI()*$A96+RADIANS('AC Signal Addition'!$C$6+'Filtering Calculations'!$G$45))</f>
        <v>6.8885147583374953E-2</v>
      </c>
      <c r="Q96" s="40">
        <f>'Filtering Calculations'!$F$46*'AC Signal Addition'!$C$4*SIN('AC Signal Addition'!$C$11*2*PI()*$A96+RADIANS('AC Signal Addition'!$C$7+'Filtering Calculations'!$G$46))</f>
        <v>-0.17104113506107749</v>
      </c>
      <c r="R96" s="40">
        <f t="shared" si="8"/>
        <v>-1.0093459491823014</v>
      </c>
      <c r="T96" s="40">
        <f>'Filtering Calculations'!$J$41*'AC Signal Addition'!$C$1*SIN('AC Signal Addition'!$C$8*2*PI()*$A96+RADIANS('Filtering Calculations'!$K$41))</f>
        <v>-9.0007686003057752E-2</v>
      </c>
      <c r="U96" s="40">
        <f>'Filtering Calculations'!$J$42*'AC Signal Addition'!$C$2*SIN('AC Signal Addition'!$C$9*2*PI()*$A96+RADIANS('AC Signal Addition'!$C$5+'Filtering Calculations'!$K$42))</f>
        <v>8.1480471215076386E-2</v>
      </c>
      <c r="V96" s="40">
        <f>'Filtering Calculations'!$J$43*'AC Signal Addition'!$C$3*SIN('AC Signal Addition'!$C$10*2*PI()*$A96+RADIANS('AC Signal Addition'!$C$6+'Filtering Calculations'!$K$43))</f>
        <v>-0.19716478943964866</v>
      </c>
      <c r="W96" s="40">
        <f>'Filtering Calculations'!$J$44*'AC Signal Addition'!$C$4*SIN('AC Signal Addition'!$C$11*2*PI()*$A96+RADIANS('AC Signal Addition'!$C$7+'Filtering Calculations'!$K$44))</f>
        <v>-8.367871351539348E-2</v>
      </c>
      <c r="X96" s="40">
        <f t="shared" si="9"/>
        <v>-0.28937071774302348</v>
      </c>
      <c r="Z96" s="40">
        <f>'Filtering Calculations'!$N$43*'AC Signal Addition'!$C$1*SIN('AC Signal Addition'!$C$8*2*PI()*$A96+RADIANS('Filtering Calculations'!$O$43))</f>
        <v>-1.0040826902021402</v>
      </c>
      <c r="AA96" s="40">
        <f>'Filtering Calculations'!$N$44*'AC Signal Addition'!$C$2*SIN('AC Signal Addition'!$C$9*2*PI()*$A96+RADIANS('AC Signal Addition'!$C$5+'Filtering Calculations'!$O$44))</f>
        <v>0.10759445259932462</v>
      </c>
      <c r="AB96" s="40">
        <f>'Filtering Calculations'!$N$45*'AC Signal Addition'!$C$3*SIN('AC Signal Addition'!$C$10*2*PI()*$A96+RADIANS('AC Signal Addition'!$C$6+'Filtering Calculations'!$O$45))</f>
        <v>6.8377069755246836E-2</v>
      </c>
      <c r="AC96" s="40">
        <f>'Filtering Calculations'!$N$46*'AC Signal Addition'!$C$4*SIN('AC Signal Addition'!$C$11*2*PI()*$A96+RADIANS('AC Signal Addition'!$C$7+'Filtering Calculations'!$O$46))</f>
        <v>-0.15420700662616549</v>
      </c>
      <c r="AD96" s="40">
        <f t="shared" si="10"/>
        <v>-0.98231817447373426</v>
      </c>
      <c r="AF96" s="40">
        <f>'Filtering Calculations'!$S$3004*'AC Signal Addition'!$C$1*SIN('AC Signal Addition'!$C$8*2*PI()*$A96+RADIANS('Filtering Calculations'!$T$3004))</f>
        <v>-1.6628288198274405E-2</v>
      </c>
      <c r="AG96" s="40">
        <f>'Filtering Calculations'!$S$3005*'AC Signal Addition'!$C$2*SIN('AC Signal Addition'!$C$9*2*PI()*$A96+RADIANS('AC Signal Addition'!$C$5+'Filtering Calculations'!$T$3004))</f>
        <v>7.7057287542546442E-3</v>
      </c>
      <c r="AH96" s="40">
        <f>'Filtering Calculations'!$S$3006*'AC Signal Addition'!$C$3*SIN('AC Signal Addition'!$C$10*2*PI()*$A96+RADIANS('AC Signal Addition'!$C$6+'Filtering Calculations'!$T$3004))</f>
        <v>-8.5077086693945668E-3</v>
      </c>
      <c r="AI96" s="40">
        <f>'Filtering Calculations'!$S$3007*'AC Signal Addition'!$C$4*SIN('AC Signal Addition'!$C$11*2*PI()*$A96+RADIANS('AC Signal Addition'!$C$7+'Filtering Calculations'!$T$3004))</f>
        <v>7.0617562973477677E-3</v>
      </c>
      <c r="AJ96" s="40">
        <f t="shared" si="11"/>
        <v>-1.0368511816066562E-2</v>
      </c>
      <c r="AL96" s="49">
        <f>'Filtering Calculations'!$W$43*'AC Signal Addition'!$C$1*SIN('AC Signal Addition'!$C$8*2*PI()*$A96)</f>
        <v>-1.2539433449865682</v>
      </c>
      <c r="AM96" s="49">
        <f>'Filtering Calculations'!$W$44*'AC Signal Addition'!$C$2*SIN('AC Signal Addition'!$C$9*2*PI()*$A96)</f>
        <v>5.9592580914156944E-2</v>
      </c>
      <c r="AN96" s="49">
        <f>'Filtering Calculations'!$W$45*'AC Signal Addition'!$C$3*SIN('AC Signal Addition'!$C$10*2*PI()*$A96)</f>
        <v>-3.0728045640268011E-3</v>
      </c>
      <c r="AO96" s="49">
        <f>'Filtering Calculations'!$W$46*'AC Signal Addition'!$C$4*SIN('AC Signal Addition'!$C$11*2*PI()*$A96)</f>
        <v>-2.3732994091726872E-3</v>
      </c>
      <c r="AP96" s="49">
        <f t="shared" si="12"/>
        <v>-1.1997968680456108</v>
      </c>
      <c r="AR96" s="49">
        <f>'Filtering Calculations'!$Z$43*'AC Signal Addition'!$C$1*SIN('AC Signal Addition'!$C$8*2*PI()*$A96)</f>
        <v>-6.7327958572734048E-3</v>
      </c>
      <c r="AS96" s="49">
        <f>'Filtering Calculations'!$Z$44*'AC Signal Addition'!$C$2*SIN('AC Signal Addition'!$C$9*2*PI()*$A96)</f>
        <v>0.19561063458121036</v>
      </c>
      <c r="AT96" s="49">
        <f>'Filtering Calculations'!$Z$45*'AC Signal Addition'!$C$3*SIN('AC Signal Addition'!$C$10*2*PI()*$A96)</f>
        <v>-0.16798883784608848</v>
      </c>
      <c r="AU96" s="49">
        <f>'Filtering Calculations'!$Z$46*'AC Signal Addition'!$C$4*SIN('AC Signal Addition'!$C$11*2*PI()*$A96)</f>
        <v>-0.43991160507680238</v>
      </c>
      <c r="AV96" s="49">
        <f t="shared" si="13"/>
        <v>-0.41902260419895387</v>
      </c>
    </row>
    <row r="97" spans="1:48">
      <c r="A97" s="3">
        <f>A96+('AC Signal Addition'!$C$12/20)</f>
        <v>1.2239583333333328E-2</v>
      </c>
      <c r="B97" s="4">
        <f>'AC Signal Addition'!$C$1*SIN('AC Signal Addition'!$C$8*2*PI()*A97)</f>
        <v>-1.4741376002574809</v>
      </c>
      <c r="C97" s="4">
        <f>'AC Signal Addition'!$C$2*SIN('AC Signal Addition'!$C$9*2*PI()*A97+RADIANS('AC Signal Addition'!$C$5))</f>
        <v>4.3073643432642472E-2</v>
      </c>
      <c r="D97" s="4">
        <f>'AC Signal Addition'!$C$3*SIN('AC Signal Addition'!$C$10*2*PI()*A97+RADIANS('AC Signal Addition'!$C$6))</f>
        <v>0.11863186403314586</v>
      </c>
      <c r="E97" s="4">
        <f>'AC Signal Addition'!$C$4*SIN('AC Signal Addition'!$C$11*2*PI()*A97+RADIANS('AC Signal Addition'!$C$7))</f>
        <v>5.3909427181375029E-2</v>
      </c>
      <c r="F97" s="4">
        <f>B97+C97+Table4[[#This Row],[Column6]]+Table4[[#This Row],[Column5]]</f>
        <v>-1.2585226656103177</v>
      </c>
      <c r="H97" s="40">
        <f>'Filtering Calculations'!$B$41*'AC Signal Addition'!$C$1*SIN('AC Signal Addition'!$C$8*2*PI()*$A97+RADIANS('Filtering Calculations'!C135))</f>
        <v>-0.12890122557169714</v>
      </c>
      <c r="I97" s="40">
        <f>'Filtering Calculations'!$B$42*'AC Signal Addition'!$C$2*SIN('AC Signal Addition'!$C$9*2*PI()*$A97+RADIANS('AC Signal Addition'!$C$5+'Filtering Calculations'!$C$42))</f>
        <v>-0.11627263805064772</v>
      </c>
      <c r="J97" s="40">
        <f>'Filtering Calculations'!$B$43*'AC Signal Addition'!$C$3*SIN('AC Signal Addition'!$C$10*2*PI()*$A97+RADIANS('AC Signal Addition'!$C$6+'Filtering Calculations'!$C$43))</f>
        <v>0.18842353780938717</v>
      </c>
      <c r="K97" s="40">
        <f>'Filtering Calculations'!$B$44*'AC Signal Addition'!$C$4*SIN('AC Signal Addition'!$C$11*2*PI()*$A97+RADIANS('AC Signal Addition'!$C$7+'Filtering Calculations'!$C$44))</f>
        <v>-0.24238804643372405</v>
      </c>
      <c r="L97" s="40">
        <f t="shared" si="7"/>
        <v>-0.29913837224668172</v>
      </c>
      <c r="N97" s="40">
        <f>'Filtering Calculations'!$F$43*'AC Signal Addition'!$C$1*SIN('AC Signal Addition'!$C$8*2*PI()*$A97+RADIANS('Filtering Calculations'!$G$43))</f>
        <v>-1.3247393491608941</v>
      </c>
      <c r="O97" s="40">
        <f>'Filtering Calculations'!$F$44*'AC Signal Addition'!$C$2*SIN('AC Signal Addition'!$C$9*2*PI()*$A97+RADIANS('AC Signal Addition'!$C$5+'Filtering Calculations'!$G$44))</f>
        <v>0.1840241447988929</v>
      </c>
      <c r="P97" s="40">
        <f>'Filtering Calculations'!$F$45*'AC Signal Addition'!$C$3*SIN('AC Signal Addition'!$C$10*2*PI()*$A97+RADIANS('AC Signal Addition'!$C$6+'Filtering Calculations'!$G$45))</f>
        <v>-9.2572817735545293E-2</v>
      </c>
      <c r="Q97" s="40">
        <f>'Filtering Calculations'!$F$46*'AC Signal Addition'!$C$4*SIN('AC Signal Addition'!$C$11*2*PI()*$A97+RADIANS('AC Signal Addition'!$C$7+'Filtering Calculations'!$G$46))</f>
        <v>0.19387063848277997</v>
      </c>
      <c r="R97" s="40">
        <f t="shared" si="8"/>
        <v>-1.0394173836147667</v>
      </c>
      <c r="T97" s="40">
        <f>'Filtering Calculations'!$J$41*'AC Signal Addition'!$C$1*SIN('AC Signal Addition'!$C$8*2*PI()*$A97+RADIANS('Filtering Calculations'!$K$41))</f>
        <v>-5.3685917671883104E-2</v>
      </c>
      <c r="U97" s="40">
        <f>'Filtering Calculations'!$J$42*'AC Signal Addition'!$C$2*SIN('AC Signal Addition'!$C$9*2*PI()*$A97+RADIANS('AC Signal Addition'!$C$5+'Filtering Calculations'!$K$42))</f>
        <v>-0.11701414978661608</v>
      </c>
      <c r="V97" s="40">
        <f>'Filtering Calculations'!$J$43*'AC Signal Addition'!$C$3*SIN('AC Signal Addition'!$C$10*2*PI()*$A97+RADIANS('AC Signal Addition'!$C$6+'Filtering Calculations'!$K$43))</f>
        <v>0.18932907133745888</v>
      </c>
      <c r="W97" s="40">
        <f>'Filtering Calculations'!$J$44*'AC Signal Addition'!$C$4*SIN('AC Signal Addition'!$C$11*2*PI()*$A97+RADIANS('AC Signal Addition'!$C$7+'Filtering Calculations'!$K$44))</f>
        <v>-0.24177483444118747</v>
      </c>
      <c r="X97" s="40">
        <f t="shared" si="9"/>
        <v>-0.22314583056222778</v>
      </c>
      <c r="Z97" s="40">
        <f>'Filtering Calculations'!$N$43*'AC Signal Addition'!$C$1*SIN('AC Signal Addition'!$C$8*2*PI()*$A97+RADIANS('Filtering Calculations'!$O$43))</f>
        <v>-1.3049333507465222</v>
      </c>
      <c r="AA97" s="40">
        <f>'Filtering Calculations'!$N$44*'AC Signal Addition'!$C$2*SIN('AC Signal Addition'!$C$9*2*PI()*$A97+RADIANS('AC Signal Addition'!$C$5+'Filtering Calculations'!$O$44))</f>
        <v>0.18058212678724098</v>
      </c>
      <c r="AB97" s="40">
        <f>'Filtering Calculations'!$N$45*'AC Signal Addition'!$C$3*SIN('AC Signal Addition'!$C$10*2*PI()*$A97+RADIANS('AC Signal Addition'!$C$6+'Filtering Calculations'!$O$45))</f>
        <v>-8.9756122358434623E-2</v>
      </c>
      <c r="AC97" s="40">
        <f>'Filtering Calculations'!$N$46*'AC Signal Addition'!$C$4*SIN('AC Signal Addition'!$C$11*2*PI()*$A97+RADIANS('AC Signal Addition'!$C$7+'Filtering Calculations'!$O$46))</f>
        <v>0.17986034322278763</v>
      </c>
      <c r="AD97" s="40">
        <f t="shared" si="10"/>
        <v>-1.0342470030949282</v>
      </c>
      <c r="AF97" s="40">
        <f>'Filtering Calculations'!$S$3004*'AC Signal Addition'!$C$1*SIN('AC Signal Addition'!$C$8*2*PI()*$A97+RADIANS('Filtering Calculations'!$T$3004))</f>
        <v>-9.0006989487651633E-3</v>
      </c>
      <c r="AG97" s="40">
        <f>'Filtering Calculations'!$S$3005*'AC Signal Addition'!$C$2*SIN('AC Signal Addition'!$C$9*2*PI()*$A97+RADIANS('AC Signal Addition'!$C$5+'Filtering Calculations'!$T$3004))</f>
        <v>-3.5856192907014403E-2</v>
      </c>
      <c r="AH97" s="40">
        <f>'Filtering Calculations'!$S$3006*'AC Signal Addition'!$C$3*SIN('AC Signal Addition'!$C$10*2*PI()*$A97+RADIANS('AC Signal Addition'!$C$6+'Filtering Calculations'!$T$3004))</f>
        <v>9.4109802060823467E-3</v>
      </c>
      <c r="AI97" s="40">
        <f>'Filtering Calculations'!$S$3007*'AC Signal Addition'!$C$4*SIN('AC Signal Addition'!$C$11*2*PI()*$A97+RADIANS('AC Signal Addition'!$C$7+'Filtering Calculations'!$T$3004))</f>
        <v>-1.2066711483911675E-2</v>
      </c>
      <c r="AJ97" s="40">
        <f t="shared" si="11"/>
        <v>-4.7512623133608899E-2</v>
      </c>
      <c r="AL97" s="49">
        <f>'Filtering Calculations'!$W$43*'AC Signal Addition'!$C$1*SIN('AC Signal Addition'!$C$8*2*PI()*$A97)</f>
        <v>-1.4740988107868025</v>
      </c>
      <c r="AM97" s="49">
        <f>'Filtering Calculations'!$W$44*'AC Signal Addition'!$C$2*SIN('AC Signal Addition'!$C$9*2*PI()*$A97)</f>
        <v>7.9307803927247227E-3</v>
      </c>
      <c r="AN97" s="49">
        <f>'Filtering Calculations'!$W$45*'AC Signal Addition'!$C$3*SIN('AC Signal Addition'!$C$10*2*PI()*$A97)</f>
        <v>2.1165845966180916E-3</v>
      </c>
      <c r="AO97" s="49">
        <f>'Filtering Calculations'!$W$46*'AC Signal Addition'!$C$4*SIN('AC Signal Addition'!$C$11*2*PI()*$A97)</f>
        <v>2.8961882466988067E-4</v>
      </c>
      <c r="AP97" s="49">
        <f t="shared" si="12"/>
        <v>-1.4637618269727899</v>
      </c>
      <c r="AR97" s="49">
        <f>'Filtering Calculations'!$Z$43*'AC Signal Addition'!$C$1*SIN('AC Signal Addition'!$C$8*2*PI()*$A97)</f>
        <v>-7.914876223202371E-3</v>
      </c>
      <c r="AS97" s="49">
        <f>'Filtering Calculations'!$Z$44*'AC Signal Addition'!$C$2*SIN('AC Signal Addition'!$C$9*2*PI()*$A97)</f>
        <v>2.6032518839548414E-2</v>
      </c>
      <c r="AT97" s="49">
        <f>'Filtering Calculations'!$Z$45*'AC Signal Addition'!$C$3*SIN('AC Signal Addition'!$C$10*2*PI()*$A97)</f>
        <v>0.11571272405390241</v>
      </c>
      <c r="AU97" s="49">
        <f>'Filtering Calculations'!$Z$46*'AC Signal Addition'!$C$4*SIN('AC Signal Addition'!$C$11*2*PI()*$A97)</f>
        <v>5.3683358083081952E-2</v>
      </c>
      <c r="AV97" s="49">
        <f t="shared" si="13"/>
        <v>0.18751372475333039</v>
      </c>
    </row>
    <row r="98" spans="1:48">
      <c r="A98" s="3">
        <f>A97+('AC Signal Addition'!$C$12/20)</f>
        <v>1.2369791666666661E-2</v>
      </c>
      <c r="B98" s="4">
        <f>'AC Signal Addition'!$C$1*SIN('AC Signal Addition'!$C$8*2*PI()*A98)</f>
        <v>-1.55</v>
      </c>
      <c r="C98" s="4">
        <f>'AC Signal Addition'!$C$2*SIN('AC Signal Addition'!$C$9*2*PI()*A98+RADIANS('AC Signal Addition'!$C$5))</f>
        <v>-0.32929344466873711</v>
      </c>
      <c r="D98" s="4">
        <f>'AC Signal Addition'!$C$3*SIN('AC Signal Addition'!$C$10*2*PI()*A98+RADIANS('AC Signal Addition'!$C$6))</f>
        <v>-6.0477999824956281E-2</v>
      </c>
      <c r="E98" s="4">
        <f>'AC Signal Addition'!$C$4*SIN('AC Signal Addition'!$C$11*2*PI()*A98+RADIANS('AC Signal Addition'!$C$7))</f>
        <v>0.36935742516576986</v>
      </c>
      <c r="F98" s="4">
        <f>B98+C98+Table4[[#This Row],[Column6]]+Table4[[#This Row],[Column5]]</f>
        <v>-1.5704140193279235</v>
      </c>
      <c r="H98" s="40">
        <f>'Filtering Calculations'!$B$41*'AC Signal Addition'!$C$1*SIN('AC Signal Addition'!$C$8*2*PI()*$A98+RADIANS('Filtering Calculations'!C136))</f>
        <v>-0.13553476934665595</v>
      </c>
      <c r="I98" s="40">
        <f>'Filtering Calculations'!$B$42*'AC Signal Addition'!$C$2*SIN('AC Signal Addition'!$C$9*2*PI()*$A98+RADIANS('AC Signal Addition'!$C$5+'Filtering Calculations'!$C$42))</f>
        <v>-6.508890484500017E-2</v>
      </c>
      <c r="J98" s="40">
        <f>'Filtering Calculations'!$B$43*'AC Signal Addition'!$C$3*SIN('AC Signal Addition'!$C$10*2*PI()*$A98+RADIANS('AC Signal Addition'!$C$6+'Filtering Calculations'!$C$43))</f>
        <v>-0.17359843278048304</v>
      </c>
      <c r="K98" s="40">
        <f>'Filtering Calculations'!$B$44*'AC Signal Addition'!$C$4*SIN('AC Signal Addition'!$C$11*2*PI()*$A98+RADIANS('AC Signal Addition'!$C$7+'Filtering Calculations'!$C$44))</f>
        <v>0.40667588633241519</v>
      </c>
      <c r="L98" s="40">
        <f t="shared" si="7"/>
        <v>3.2453779360276047E-2</v>
      </c>
      <c r="N98" s="40">
        <f>'Filtering Calculations'!$F$43*'AC Signal Addition'!$C$1*SIN('AC Signal Addition'!$C$8*2*PI()*$A98+RADIANS('Filtering Calculations'!$G$43))</f>
        <v>-1.4900359168356803</v>
      </c>
      <c r="O98" s="40">
        <f>'Filtering Calculations'!$F$44*'AC Signal Addition'!$C$2*SIN('AC Signal Addition'!$C$9*2*PI()*$A98+RADIANS('AC Signal Addition'!$C$5+'Filtering Calculations'!$G$44))</f>
        <v>-0.14664961213135791</v>
      </c>
      <c r="P98" s="40">
        <f>'Filtering Calculations'!$F$45*'AC Signal Addition'!$C$3*SIN('AC Signal Addition'!$C$10*2*PI()*$A98+RADIANS('AC Signal Addition'!$C$6+'Filtering Calculations'!$G$45))</f>
        <v>0.11270296641757906</v>
      </c>
      <c r="Q98" s="40">
        <f>'Filtering Calculations'!$F$46*'AC Signal Addition'!$C$4*SIN('AC Signal Addition'!$C$11*2*PI()*$A98+RADIANS('AC Signal Addition'!$C$7+'Filtering Calculations'!$G$46))</f>
        <v>-8.9349991648970714E-2</v>
      </c>
      <c r="R98" s="40">
        <f t="shared" si="8"/>
        <v>-1.6133325541984296</v>
      </c>
      <c r="T98" s="40">
        <f>'Filtering Calculations'!$J$41*'AC Signal Addition'!$C$1*SIN('AC Signal Addition'!$C$8*2*PI()*$A98+RADIANS('Filtering Calculations'!$K$41))</f>
        <v>-1.2108997667200956E-2</v>
      </c>
      <c r="U98" s="40">
        <f>'Filtering Calculations'!$J$42*'AC Signal Addition'!$C$2*SIN('AC Signal Addition'!$C$9*2*PI()*$A98+RADIANS('AC Signal Addition'!$C$5+'Filtering Calculations'!$K$42))</f>
        <v>-6.6174288094578537E-2</v>
      </c>
      <c r="V98" s="40">
        <f>'Filtering Calculations'!$J$43*'AC Signal Addition'!$C$3*SIN('AC Signal Addition'!$C$10*2*PI()*$A98+RADIANS('AC Signal Addition'!$C$6+'Filtering Calculations'!$K$43))</f>
        <v>-0.17421754320073354</v>
      </c>
      <c r="W98" s="40">
        <f>'Filtering Calculations'!$J$44*'AC Signal Addition'!$C$4*SIN('AC Signal Addition'!$C$11*2*PI()*$A98+RADIANS('AC Signal Addition'!$C$7+'Filtering Calculations'!$K$44))</f>
        <v>0.40841082376668891</v>
      </c>
      <c r="X98" s="40">
        <f t="shared" si="9"/>
        <v>0.15590999480417589</v>
      </c>
      <c r="Z98" s="40">
        <f>'Filtering Calculations'!$N$43*'AC Signal Addition'!$C$1*SIN('AC Signal Addition'!$C$8*2*PI()*$A98+RADIANS('Filtering Calculations'!$O$43))</f>
        <v>-1.4780480429145606</v>
      </c>
      <c r="AA98" s="40">
        <f>'Filtering Calculations'!$N$44*'AC Signal Addition'!$C$2*SIN('AC Signal Addition'!$C$9*2*PI()*$A98+RADIANS('AC Signal Addition'!$C$5+'Filtering Calculations'!$O$44))</f>
        <v>-0.13121572494916367</v>
      </c>
      <c r="AB98" s="40">
        <f>'Filtering Calculations'!$N$45*'AC Signal Addition'!$C$3*SIN('AC Signal Addition'!$C$10*2*PI()*$A98+RADIANS('AC Signal Addition'!$C$6+'Filtering Calculations'!$O$45))</f>
        <v>0.10768589751520662</v>
      </c>
      <c r="AC98" s="40">
        <f>'Filtering Calculations'!$N$46*'AC Signal Addition'!$C$4*SIN('AC Signal Addition'!$C$11*2*PI()*$A98+RADIANS('AC Signal Addition'!$C$7+'Filtering Calculations'!$O$46))</f>
        <v>-8.7366641600085115E-2</v>
      </c>
      <c r="AD98" s="40">
        <f t="shared" si="10"/>
        <v>-1.5889445119486028</v>
      </c>
      <c r="AF98" s="40">
        <f>'Filtering Calculations'!$S$3004*'AC Signal Addition'!$C$1*SIN('AC Signal Addition'!$C$8*2*PI()*$A98+RADIANS('Filtering Calculations'!$T$3004))</f>
        <v>-4.9205857459360032E-4</v>
      </c>
      <c r="AG98" s="40">
        <f>'Filtering Calculations'!$S$3005*'AC Signal Addition'!$C$2*SIN('AC Signal Addition'!$C$9*2*PI()*$A98+RADIANS('AC Signal Addition'!$C$5+'Filtering Calculations'!$T$3004))</f>
        <v>-3.0155143174580823E-3</v>
      </c>
      <c r="AH98" s="40">
        <f>'Filtering Calculations'!$S$3006*'AC Signal Addition'!$C$3*SIN('AC Signal Addition'!$C$10*2*PI()*$A98+RADIANS('AC Signal Addition'!$C$6+'Filtering Calculations'!$T$3004))</f>
        <v>-9.9525930511890816E-3</v>
      </c>
      <c r="AI98" s="40">
        <f>'Filtering Calculations'!$S$3007*'AC Signal Addition'!$C$4*SIN('AC Signal Addition'!$C$11*2*PI()*$A98+RADIANS('AC Signal Addition'!$C$7+'Filtering Calculations'!$T$3004))</f>
        <v>9.1452600078054218E-3</v>
      </c>
      <c r="AJ98" s="40">
        <f t="shared" si="11"/>
        <v>-4.3149059354353429E-3</v>
      </c>
      <c r="AL98" s="49">
        <f>'Filtering Calculations'!$W$43*'AC Signal Addition'!$C$1*SIN('AC Signal Addition'!$C$8*2*PI()*$A98)</f>
        <v>-1.5499592143368837</v>
      </c>
      <c r="AM98" s="49">
        <f>'Filtering Calculations'!$W$44*'AC Signal Addition'!$C$2*SIN('AC Signal Addition'!$C$9*2*PI()*$A98)</f>
        <v>-6.0629976623999521E-2</v>
      </c>
      <c r="AN98" s="49">
        <f>'Filtering Calculations'!$W$45*'AC Signal Addition'!$C$3*SIN('AC Signal Addition'!$C$10*2*PI()*$A98)</f>
        <v>-1.0790254701553781E-3</v>
      </c>
      <c r="AO98" s="49">
        <f>'Filtering Calculations'!$W$46*'AC Signal Addition'!$C$4*SIN('AC Signal Addition'!$C$11*2*PI()*$A98)</f>
        <v>1.9843071787741299E-3</v>
      </c>
      <c r="AP98" s="49">
        <f t="shared" si="12"/>
        <v>-1.6096839092522643</v>
      </c>
      <c r="AR98" s="49">
        <f>'Filtering Calculations'!$Z$43*'AC Signal Addition'!$C$1*SIN('AC Signal Addition'!$C$8*2*PI()*$A98)</f>
        <v>-8.3221933582189826E-3</v>
      </c>
      <c r="AS98" s="49">
        <f>'Filtering Calculations'!$Z$44*'AC Signal Addition'!$C$2*SIN('AC Signal Addition'!$C$9*2*PI()*$A98)</f>
        <v>-0.19901585096890878</v>
      </c>
      <c r="AT98" s="49">
        <f>'Filtering Calculations'!$Z$45*'AC Signal Addition'!$C$3*SIN('AC Signal Addition'!$C$10*2*PI()*$A98)</f>
        <v>-5.8989835168752433E-2</v>
      </c>
      <c r="AU98" s="49">
        <f>'Filtering Calculations'!$Z$46*'AC Signal Addition'!$C$4*SIN('AC Signal Addition'!$C$11*2*PI()*$A98)</f>
        <v>0.36780852538291475</v>
      </c>
      <c r="AV98" s="49">
        <f t="shared" si="13"/>
        <v>0.10148064588703454</v>
      </c>
    </row>
    <row r="99" spans="1:48">
      <c r="A99" s="3">
        <f>A98+('AC Signal Addition'!$C$12/20)</f>
        <v>1.2499999999999994E-2</v>
      </c>
      <c r="B99" s="4">
        <f>'AC Signal Addition'!$C$1*SIN('AC Signal Addition'!$C$8*2*PI()*A99)</f>
        <v>-1.4741376002574955</v>
      </c>
      <c r="C99" s="4">
        <f>'AC Signal Addition'!$C$2*SIN('AC Signal Addition'!$C$9*2*PI()*A99+RADIANS('AC Signal Addition'!$C$5))</f>
        <v>-2.7814196258690862E-14</v>
      </c>
      <c r="D99" s="4">
        <f>'AC Signal Addition'!$C$3*SIN('AC Signal Addition'!$C$10*2*PI()*A99+RADIANS('AC Signal Addition'!$C$6))</f>
        <v>-5.4079861248890192E-14</v>
      </c>
      <c r="E99" s="4">
        <f>'AC Signal Addition'!$C$4*SIN('AC Signal Addition'!$C$11*2*PI()*A99+RADIANS('AC Signal Addition'!$C$7))</f>
        <v>-0.55000000000000004</v>
      </c>
      <c r="F99" s="4">
        <f>B99+C99+Table4[[#This Row],[Column6]]+Table4[[#This Row],[Column5]]</f>
        <v>-2.0241376002575775</v>
      </c>
      <c r="H99" s="40">
        <f>'Filtering Calculations'!$B$41*'AC Signal Addition'!$C$1*SIN('AC Signal Addition'!$C$8*2*PI()*$A99+RADIANS('Filtering Calculations'!C137))</f>
        <v>-0.12890122557169842</v>
      </c>
      <c r="I99" s="40">
        <f>'Filtering Calculations'!$B$42*'AC Signal Addition'!$C$2*SIN('AC Signal Addition'!$C$9*2*PI()*$A99+RADIANS('AC Signal Addition'!$C$5+'Filtering Calculations'!$C$42))</f>
        <v>0.12478667416069913</v>
      </c>
      <c r="J99" s="40">
        <f>'Filtering Calculations'!$B$43*'AC Signal Addition'!$C$3*SIN('AC Signal Addition'!$C$10*2*PI()*$A99+RADIANS('AC Signal Addition'!$C$6+'Filtering Calculations'!$C$43))</f>
        <v>0.15210203733494554</v>
      </c>
      <c r="K99" s="40">
        <f>'Filtering Calculations'!$B$44*'AC Signal Addition'!$C$4*SIN('AC Signal Addition'!$C$11*2*PI()*$A99+RADIANS('AC Signal Addition'!$C$7+'Filtering Calculations'!$C$44))</f>
        <v>-0.30382561994004414</v>
      </c>
      <c r="L99" s="40">
        <f t="shared" si="7"/>
        <v>-0.15583813401609789</v>
      </c>
      <c r="N99" s="40">
        <f>'Filtering Calculations'!$F$43*'AC Signal Addition'!$C$1*SIN('AC Signal Addition'!$C$8*2*PI()*$A99+RADIANS('Filtering Calculations'!$G$43))</f>
        <v>-1.5094773872798992</v>
      </c>
      <c r="O99" s="40">
        <f>'Filtering Calculations'!$F$44*'AC Signal Addition'!$C$2*SIN('AC Signal Addition'!$C$9*2*PI()*$A99+RADIANS('AC Signal Addition'!$C$5+'Filtering Calculations'!$G$44))</f>
        <v>-0.1648414577313384</v>
      </c>
      <c r="P99" s="40">
        <f>'Filtering Calculations'!$F$45*'AC Signal Addition'!$C$3*SIN('AC Signal Addition'!$C$10*2*PI()*$A99+RADIANS('AC Signal Addition'!$C$6+'Filtering Calculations'!$G$45))</f>
        <v>-0.12850200330473563</v>
      </c>
      <c r="Q99" s="40">
        <f>'Filtering Calculations'!$F$46*'AC Signal Addition'!$C$4*SIN('AC Signal Addition'!$C$11*2*PI()*$A99+RADIANS('AC Signal Addition'!$C$7+'Filtering Calculations'!$G$46))</f>
        <v>-7.3863064468033701E-2</v>
      </c>
      <c r="R99" s="40">
        <f t="shared" si="8"/>
        <v>-1.8766839127840069</v>
      </c>
      <c r="T99" s="40">
        <f>'Filtering Calculations'!$J$41*'AC Signal Addition'!$C$1*SIN('AC Signal Addition'!$C$8*2*PI()*$A99+RADIANS('Filtering Calculations'!$K$41))</f>
        <v>3.0653235397494073E-2</v>
      </c>
      <c r="U99" s="40">
        <f>'Filtering Calculations'!$J$42*'AC Signal Addition'!$C$2*SIN('AC Signal Addition'!$C$9*2*PI()*$A99+RADIANS('AC Signal Addition'!$C$5+'Filtering Calculations'!$K$42))</f>
        <v>0.12567016081854029</v>
      </c>
      <c r="V99" s="40">
        <f>'Filtering Calculations'!$J$43*'AC Signal Addition'!$C$3*SIN('AC Signal Addition'!$C$10*2*PI()*$A99+RADIANS('AC Signal Addition'!$C$6+'Filtering Calculations'!$K$43))</f>
        <v>0.1524109325811257</v>
      </c>
      <c r="W99" s="40">
        <f>'Filtering Calculations'!$J$44*'AC Signal Addition'!$C$4*SIN('AC Signal Addition'!$C$11*2*PI()*$A99+RADIANS('AC Signal Addition'!$C$7+'Filtering Calculations'!$K$44))</f>
        <v>-0.30676905747275235</v>
      </c>
      <c r="X99" s="40">
        <f t="shared" si="9"/>
        <v>1.9652713244077136E-3</v>
      </c>
      <c r="Z99" s="40">
        <f>'Filtering Calculations'!$N$43*'AC Signal Addition'!$C$1*SIN('AC Signal Addition'!$C$8*2*PI()*$A99+RADIANS('Filtering Calculations'!$O$43))</f>
        <v>-1.50648109447586</v>
      </c>
      <c r="AA99" s="40">
        <f>'Filtering Calculations'!$N$44*'AC Signal Addition'!$C$2*SIN('AC Signal Addition'!$C$9*2*PI()*$A99+RADIANS('AC Signal Addition'!$C$5+'Filtering Calculations'!$O$44))</f>
        <v>-0.16341828875548736</v>
      </c>
      <c r="AB99" s="40">
        <f>'Filtering Calculations'!$N$45*'AC Signal Addition'!$C$3*SIN('AC Signal Addition'!$C$10*2*PI()*$A99+RADIANS('AC Signal Addition'!$C$6+'Filtering Calculations'!$O$45))</f>
        <v>-0.12147736402141496</v>
      </c>
      <c r="AC99" s="40">
        <f>'Filtering Calculations'!$N$46*'AC Signal Addition'!$C$4*SIN('AC Signal Addition'!$C$11*2*PI()*$A99+RADIANS('AC Signal Addition'!$C$7+'Filtering Calculations'!$O$46))</f>
        <v>-6.2516642179892154E-2</v>
      </c>
      <c r="AD99" s="40">
        <f t="shared" si="10"/>
        <v>-1.8538933894326546</v>
      </c>
      <c r="AF99" s="40">
        <f>'Filtering Calculations'!$S$3004*'AC Signal Addition'!$C$1*SIN('AC Signal Addition'!$C$8*2*PI()*$A99+RADIANS('Filtering Calculations'!$T$3004))</f>
        <v>8.0647479212327729E-3</v>
      </c>
      <c r="AG99" s="40">
        <f>'Filtering Calculations'!$S$3005*'AC Signal Addition'!$C$2*SIN('AC Signal Addition'!$C$9*2*PI()*$A99+RADIANS('AC Signal Addition'!$C$5+'Filtering Calculations'!$T$3004))</f>
        <v>3.6250641052214427E-2</v>
      </c>
      <c r="AH99" s="40">
        <f>'Filtering Calculations'!$S$3006*'AC Signal Addition'!$C$3*SIN('AC Signal Addition'!$C$10*2*PI()*$A99+RADIANS('AC Signal Addition'!$C$6+'Filtering Calculations'!$T$3004))</f>
        <v>1.0111733326816983E-2</v>
      </c>
      <c r="AI99" s="40">
        <f>'Filtering Calculations'!$S$3007*'AC Signal Addition'!$C$4*SIN('AC Signal Addition'!$C$11*2*PI()*$A99+RADIANS('AC Signal Addition'!$C$7+'Filtering Calculations'!$T$3004))</f>
        <v>-2.1645102138052614E-4</v>
      </c>
      <c r="AJ99" s="40">
        <f t="shared" si="11"/>
        <v>5.4210671278883654E-2</v>
      </c>
      <c r="AL99" s="49">
        <f>'Filtering Calculations'!$W$43*'AC Signal Addition'!$C$1*SIN('AC Signal Addition'!$C$8*2*PI()*$A99)</f>
        <v>-1.4740988107868171</v>
      </c>
      <c r="AM99" s="49">
        <f>'Filtering Calculations'!$W$44*'AC Signal Addition'!$C$2*SIN('AC Signal Addition'!$C$9*2*PI()*$A99)</f>
        <v>-5.121189310878089E-15</v>
      </c>
      <c r="AN99" s="49">
        <f>'Filtering Calculations'!$W$45*'AC Signal Addition'!$C$3*SIN('AC Signal Addition'!$C$10*2*PI()*$A99)</f>
        <v>-9.6487231520414361E-16</v>
      </c>
      <c r="AO99" s="49">
        <f>'Filtering Calculations'!$W$46*'AC Signal Addition'!$C$4*SIN('AC Signal Addition'!$C$11*2*PI()*$A99)</f>
        <v>-2.954777334815886E-3</v>
      </c>
      <c r="AP99" s="49">
        <f t="shared" si="12"/>
        <v>-1.4770535881216391</v>
      </c>
      <c r="AR99" s="49">
        <f>'Filtering Calculations'!$Z$43*'AC Signal Addition'!$C$1*SIN('AC Signal Addition'!$C$8*2*PI()*$A99)</f>
        <v>-7.9148762232024508E-3</v>
      </c>
      <c r="AS99" s="49">
        <f>'Filtering Calculations'!$Z$44*'AC Signal Addition'!$C$2*SIN('AC Signal Addition'!$C$9*2*PI()*$A99)</f>
        <v>-1.6810130985170912E-14</v>
      </c>
      <c r="AT99" s="49">
        <f>'Filtering Calculations'!$Z$45*'AC Signal Addition'!$C$3*SIN('AC Signal Addition'!$C$10*2*PI()*$A99)</f>
        <v>-5.2749133738788307E-14</v>
      </c>
      <c r="AU99" s="49">
        <f>'Filtering Calculations'!$Z$46*'AC Signal Addition'!$C$4*SIN('AC Signal Addition'!$C$11*2*PI()*$A99)</f>
        <v>-0.54769357586303302</v>
      </c>
      <c r="AV99" s="49">
        <f t="shared" si="13"/>
        <v>-0.55560845208630505</v>
      </c>
    </row>
    <row r="100" spans="1:48">
      <c r="A100" s="3">
        <f>A99+('AC Signal Addition'!$C$12/20)</f>
        <v>1.2630208333333327E-2</v>
      </c>
      <c r="B100" s="4">
        <f>'AC Signal Addition'!$C$1*SIN('AC Signal Addition'!$C$8*2*PI()*A100)</f>
        <v>-1.2539763412811842</v>
      </c>
      <c r="C100" s="4">
        <f>'AC Signal Addition'!$C$2*SIN('AC Signal Addition'!$C$9*2*PI()*A100+RADIANS('AC Signal Addition'!$C$5))</f>
        <v>0.32929344466874139</v>
      </c>
      <c r="D100" s="4">
        <f>'AC Signal Addition'!$C$3*SIN('AC Signal Addition'!$C$10*2*PI()*A100+RADIANS('AC Signal Addition'!$C$6))</f>
        <v>6.0477999825045071E-2</v>
      </c>
      <c r="E100" s="4">
        <f>'AC Signal Addition'!$C$4*SIN('AC Signal Addition'!$C$11*2*PI()*A100+RADIANS('AC Signal Addition'!$C$7))</f>
        <v>0.36935742516595721</v>
      </c>
      <c r="F100" s="4">
        <f>B100+C100+Table4[[#This Row],[Column6]]+Table4[[#This Row],[Column5]]</f>
        <v>-0.49484747162144044</v>
      </c>
      <c r="H100" s="40">
        <f>'Filtering Calculations'!$B$41*'AC Signal Addition'!$C$1*SIN('AC Signal Addition'!$C$8*2*PI()*$A100+RADIANS('Filtering Calculations'!C138))</f>
        <v>-0.10964993173013472</v>
      </c>
      <c r="I100" s="40">
        <f>'Filtering Calculations'!$B$42*'AC Signal Addition'!$C$2*SIN('AC Signal Addition'!$C$9*2*PI()*$A100+RADIANS('AC Signal Addition'!$C$5+'Filtering Calculations'!$C$42))</f>
        <v>4.876602689233716E-2</v>
      </c>
      <c r="J100" s="40">
        <f>'Filtering Calculations'!$B$43*'AC Signal Addition'!$C$3*SIN('AC Signal Addition'!$C$10*2*PI()*$A100+RADIANS('AC Signal Addition'!$C$6+'Filtering Calculations'!$C$43))</f>
        <v>-0.12476044589443813</v>
      </c>
      <c r="K100" s="40">
        <f>'Filtering Calculations'!$B$44*'AC Signal Addition'!$C$4*SIN('AC Signal Addition'!$C$11*2*PI()*$A100+RADIANS('AC Signal Addition'!$C$7+'Filtering Calculations'!$C$44))</f>
        <v>1.3977452329554997E-3</v>
      </c>
      <c r="L100" s="40">
        <f t="shared" si="7"/>
        <v>-0.18424660549928021</v>
      </c>
      <c r="N100" s="40">
        <f>'Filtering Calculations'!$F$43*'AC Signal Addition'!$C$1*SIN('AC Signal Addition'!$C$8*2*PI()*$A100+RADIANS('Filtering Calculations'!$G$43))</f>
        <v>-1.381160693909784</v>
      </c>
      <c r="O100" s="40">
        <f>'Filtering Calculations'!$F$44*'AC Signal Addition'!$C$2*SIN('AC Signal Addition'!$C$9*2*PI()*$A100+RADIANS('AC Signal Addition'!$C$5+'Filtering Calculations'!$G$44))</f>
        <v>0.16821190645633291</v>
      </c>
      <c r="P100" s="40">
        <f>'Filtering Calculations'!$F$45*'AC Signal Addition'!$C$3*SIN('AC Signal Addition'!$C$10*2*PI()*$A100+RADIANS('AC Signal Addition'!$C$6+'Filtering Calculations'!$G$45))</f>
        <v>0.13936278026964091</v>
      </c>
      <c r="Q100" s="40">
        <f>'Filtering Calculations'!$F$46*'AC Signal Addition'!$C$4*SIN('AC Signal Addition'!$C$11*2*PI()*$A100+RADIANS('AC Signal Addition'!$C$7+'Filtering Calculations'!$G$46))</f>
        <v>0.18855679640087292</v>
      </c>
      <c r="R100" s="40">
        <f t="shared" si="8"/>
        <v>-0.88502921078293717</v>
      </c>
      <c r="T100" s="40">
        <f>'Filtering Calculations'!$J$41*'AC Signal Addition'!$C$1*SIN('AC Signal Addition'!$C$8*2*PI()*$A100+RADIANS('Filtering Calculations'!$K$41))</f>
        <v>7.0414916207832995E-2</v>
      </c>
      <c r="U100" s="40">
        <f>'Filtering Calculations'!$J$42*'AC Signal Addition'!$C$2*SIN('AC Signal Addition'!$C$9*2*PI()*$A100+RADIANS('AC Signal Addition'!$C$5+'Filtering Calculations'!$K$42))</f>
        <v>4.9735844557803756E-2</v>
      </c>
      <c r="V100" s="40">
        <f>'Filtering Calculations'!$J$43*'AC Signal Addition'!$C$3*SIN('AC Signal Addition'!$C$10*2*PI()*$A100+RADIANS('AC Signal Addition'!$C$6+'Filtering Calculations'!$K$43))</f>
        <v>-0.12474725529546778</v>
      </c>
      <c r="W100" s="40">
        <f>'Filtering Calculations'!$J$44*'AC Signal Addition'!$C$4*SIN('AC Signal Addition'!$C$11*2*PI()*$A100+RADIANS('AC Signal Addition'!$C$7+'Filtering Calculations'!$K$44))</f>
        <v>3.6161914649278791E-3</v>
      </c>
      <c r="X100" s="40">
        <f t="shared" si="9"/>
        <v>-9.8030306490315368E-4</v>
      </c>
      <c r="Z100" s="40">
        <f>'Filtering Calculations'!$N$43*'AC Signal Addition'!$C$1*SIN('AC Signal Addition'!$C$8*2*PI()*$A100+RADIANS('Filtering Calculations'!$O$43))</f>
        <v>-1.3874492802388843</v>
      </c>
      <c r="AA100" s="40">
        <f>'Filtering Calculations'!$N$44*'AC Signal Addition'!$C$2*SIN('AC Signal Addition'!$C$9*2*PI()*$A100+RADIANS('AC Signal Addition'!$C$5+'Filtering Calculations'!$O$44))</f>
        <v>0.15259185986525084</v>
      </c>
      <c r="AB100" s="40">
        <f>'Filtering Calculations'!$N$45*'AC Signal Addition'!$C$3*SIN('AC Signal Addition'!$C$10*2*PI()*$A100+RADIANS('AC Signal Addition'!$C$6+'Filtering Calculations'!$O$45))</f>
        <v>0.13060052355356752</v>
      </c>
      <c r="AC100" s="40">
        <f>'Filtering Calculations'!$N$46*'AC Signal Addition'!$C$4*SIN('AC Signal Addition'!$C$11*2*PI()*$A100+RADIANS('AC Signal Addition'!$C$7+'Filtering Calculations'!$O$46))</f>
        <v>0.17133386336583267</v>
      </c>
      <c r="AD100" s="40">
        <f t="shared" si="10"/>
        <v>-0.93292303345423322</v>
      </c>
      <c r="AF100" s="40">
        <f>'Filtering Calculations'!$S$3004*'AC Signal Addition'!$C$1*SIN('AC Signal Addition'!$C$8*2*PI()*$A100+RADIANS('Filtering Calculations'!$T$3004))</f>
        <v>1.5832120700126056E-2</v>
      </c>
      <c r="AG100" s="40">
        <f>'Filtering Calculations'!$S$3005*'AC Signal Addition'!$C$2*SIN('AC Signal Addition'!$C$9*2*PI()*$A100+RADIANS('AC Signal Addition'!$C$5+'Filtering Calculations'!$T$3004))</f>
        <v>-1.7262964053687013E-3</v>
      </c>
      <c r="AH100" s="40">
        <f>'Filtering Calculations'!$S$3006*'AC Signal Addition'!$C$3*SIN('AC Signal Addition'!$C$10*2*PI()*$A100+RADIANS('AC Signal Addition'!$C$6+'Filtering Calculations'!$T$3004))</f>
        <v>-9.8822853614206861E-3</v>
      </c>
      <c r="AI100" s="40">
        <f>'Filtering Calculations'!$S$3007*'AC Signal Addition'!$C$4*SIN('AC Signal Addition'!$C$11*2*PI()*$A100+RADIANS('AC Signal Addition'!$C$7+'Filtering Calculations'!$T$3004))</f>
        <v>-8.8545407644176673E-3</v>
      </c>
      <c r="AJ100" s="40">
        <f t="shared" si="11"/>
        <v>-4.6310018310809983E-3</v>
      </c>
      <c r="AL100" s="49">
        <f>'Filtering Calculations'!$W$43*'AC Signal Addition'!$C$1*SIN('AC Signal Addition'!$C$8*2*PI()*$A100)</f>
        <v>-1.2539433449865962</v>
      </c>
      <c r="AM100" s="49">
        <f>'Filtering Calculations'!$W$44*'AC Signal Addition'!$C$2*SIN('AC Signal Addition'!$C$9*2*PI()*$A100)</f>
        <v>6.0629976624000305E-2</v>
      </c>
      <c r="AN100" s="49">
        <f>'Filtering Calculations'!$W$45*'AC Signal Addition'!$C$3*SIN('AC Signal Addition'!$C$10*2*PI()*$A100)</f>
        <v>1.0790254701569624E-3</v>
      </c>
      <c r="AO100" s="49">
        <f>'Filtering Calculations'!$W$46*'AC Signal Addition'!$C$4*SIN('AC Signal Addition'!$C$11*2*PI()*$A100)</f>
        <v>1.9843071787751364E-3</v>
      </c>
      <c r="AP100" s="49">
        <f t="shared" si="12"/>
        <v>-1.1902500357136638</v>
      </c>
      <c r="AR100" s="49">
        <f>'Filtering Calculations'!$Z$43*'AC Signal Addition'!$C$1*SIN('AC Signal Addition'!$C$8*2*PI()*$A100)</f>
        <v>-6.7327958572735557E-3</v>
      </c>
      <c r="AS100" s="49">
        <f>'Filtering Calculations'!$Z$44*'AC Signal Addition'!$C$2*SIN('AC Signal Addition'!$C$9*2*PI()*$A100)</f>
        <v>0.19901585096891136</v>
      </c>
      <c r="AT100" s="49">
        <f>'Filtering Calculations'!$Z$45*'AC Signal Addition'!$C$3*SIN('AC Signal Addition'!$C$10*2*PI()*$A100)</f>
        <v>5.8989835168839044E-2</v>
      </c>
      <c r="AU100" s="49">
        <f>'Filtering Calculations'!$Z$46*'AC Signal Addition'!$C$4*SIN('AC Signal Addition'!$C$11*2*PI()*$A100)</f>
        <v>0.36780852538310127</v>
      </c>
      <c r="AV100" s="49">
        <f t="shared" si="13"/>
        <v>0.61908141566357811</v>
      </c>
    </row>
    <row r="101" spans="1:48">
      <c r="A101" s="3">
        <f>A100+('AC Signal Addition'!$C$12/20)</f>
        <v>1.2760416666666659E-2</v>
      </c>
      <c r="B101" s="4">
        <f>'AC Signal Addition'!$C$1*SIN('AC Signal Addition'!$C$8*2*PI()*A101)</f>
        <v>-0.91106714105335718</v>
      </c>
      <c r="C101" s="4">
        <f>'AC Signal Addition'!$C$2*SIN('AC Signal Addition'!$C$9*2*PI()*A101+RADIANS('AC Signal Addition'!$C$5))</f>
        <v>-4.3073643432578031E-2</v>
      </c>
      <c r="D101" s="4">
        <f>'AC Signal Addition'!$C$3*SIN('AC Signal Addition'!$C$10*2*PI()*A101+RADIANS('AC Signal Addition'!$C$6))</f>
        <v>-0.11863186403322951</v>
      </c>
      <c r="E101" s="4">
        <f>'AC Signal Addition'!$C$4*SIN('AC Signal Addition'!$C$11*2*PI()*A101+RADIANS('AC Signal Addition'!$C$7))</f>
        <v>5.3909427181123432E-2</v>
      </c>
      <c r="F101" s="4">
        <f>B101+C101+Table4[[#This Row],[Column6]]+Table4[[#This Row],[Column5]]</f>
        <v>-1.0188632213380413</v>
      </c>
      <c r="H101" s="40">
        <f>'Filtering Calculations'!$B$41*'AC Signal Addition'!$C$1*SIN('AC Signal Addition'!$C$8*2*PI()*$A101+RADIANS('Filtering Calculations'!C139))</f>
        <v>-7.9665338594828397E-2</v>
      </c>
      <c r="I101" s="40">
        <f>'Filtering Calculations'!$B$42*'AC Signal Addition'!$C$2*SIN('AC Signal Addition'!$C$9*2*PI()*$A101+RADIANS('AC Signal Addition'!$C$5+'Filtering Calculations'!$C$42))</f>
        <v>-0.13116557567845774</v>
      </c>
      <c r="J101" s="40">
        <f>'Filtering Calculations'!$B$43*'AC Signal Addition'!$C$3*SIN('AC Signal Addition'!$C$10*2*PI()*$A101+RADIANS('AC Signal Addition'!$C$6+'Filtering Calculations'!$C$43))</f>
        <v>9.2624380484662941E-2</v>
      </c>
      <c r="K101" s="40">
        <f>'Filtering Calculations'!$B$44*'AC Signal Addition'!$C$4*SIN('AC Signal Addition'!$C$11*2*PI()*$A101+RADIANS('AC Signal Addition'!$C$7+'Filtering Calculations'!$C$44))</f>
        <v>0.3019482832844721</v>
      </c>
      <c r="L101" s="40">
        <f t="shared" si="7"/>
        <v>0.18374174949584887</v>
      </c>
      <c r="N101" s="40">
        <f>'Filtering Calculations'!$F$43*'AC Signal Addition'!$C$1*SIN('AC Signal Addition'!$C$8*2*PI()*$A101+RADIANS('Filtering Calculations'!$G$43))</f>
        <v>-1.1176463687073748</v>
      </c>
      <c r="O101" s="40">
        <f>'Filtering Calculations'!$F$44*'AC Signal Addition'!$C$2*SIN('AC Signal Addition'!$C$9*2*PI()*$A101+RADIANS('AC Signal Addition'!$C$5+'Filtering Calculations'!$G$44))</f>
        <v>0.14283828761931974</v>
      </c>
      <c r="P101" s="40">
        <f>'Filtering Calculations'!$F$45*'AC Signal Addition'!$C$3*SIN('AC Signal Addition'!$C$10*2*PI()*$A101+RADIANS('AC Signal Addition'!$C$6+'Filtering Calculations'!$G$45))</f>
        <v>-0.14486792374433366</v>
      </c>
      <c r="Q101" s="40">
        <f>'Filtering Calculations'!$F$46*'AC Signal Addition'!$C$4*SIN('AC Signal Addition'!$C$11*2*PI()*$A101+RADIANS('AC Signal Addition'!$C$7+'Filtering Calculations'!$G$46))</f>
        <v>-0.17939094577251313</v>
      </c>
      <c r="R101" s="40">
        <f t="shared" si="8"/>
        <v>-1.299066950604902</v>
      </c>
      <c r="T101" s="40">
        <f>'Filtering Calculations'!$J$41*'AC Signal Addition'!$C$1*SIN('AC Signal Addition'!$C$8*2*PI()*$A101+RADIANS('Filtering Calculations'!$K$41))</f>
        <v>0.10328389441017992</v>
      </c>
      <c r="U101" s="40">
        <f>'Filtering Calculations'!$J$42*'AC Signal Addition'!$C$2*SIN('AC Signal Addition'!$C$9*2*PI()*$A101+RADIANS('AC Signal Addition'!$C$5+'Filtering Calculations'!$K$42))</f>
        <v>-0.13217592055650726</v>
      </c>
      <c r="V101" s="40">
        <f>'Filtering Calculations'!$J$43*'AC Signal Addition'!$C$3*SIN('AC Signal Addition'!$C$10*2*PI()*$A101+RADIANS('AC Signal Addition'!$C$6+'Filtering Calculations'!$K$43))</f>
        <v>9.2289610947863046E-2</v>
      </c>
      <c r="W101" s="40">
        <f>'Filtering Calculations'!$J$44*'AC Signal Addition'!$C$4*SIN('AC Signal Addition'!$C$11*2*PI()*$A101+RADIANS('AC Signal Addition'!$C$7+'Filtering Calculations'!$K$44))</f>
        <v>0.30191208595132496</v>
      </c>
      <c r="X101" s="40">
        <f t="shared" si="9"/>
        <v>0.36530967075286069</v>
      </c>
      <c r="Z101" s="40">
        <f>'Filtering Calculations'!$N$43*'AC Signal Addition'!$C$1*SIN('AC Signal Addition'!$C$8*2*PI()*$A101+RADIANS('Filtering Calculations'!$O$43))</f>
        <v>-1.1326042635245643</v>
      </c>
      <c r="AA101" s="40">
        <f>'Filtering Calculations'!$N$44*'AC Signal Addition'!$C$2*SIN('AC Signal Addition'!$C$9*2*PI()*$A101+RADIANS('AC Signal Addition'!$C$5+'Filtering Calculations'!$O$44))</f>
        <v>0.14345831849502291</v>
      </c>
      <c r="AB101" s="40">
        <f>'Filtering Calculations'!$N$45*'AC Signal Addition'!$C$3*SIN('AC Signal Addition'!$C$10*2*PI()*$A101+RADIANS('AC Signal Addition'!$C$6+'Filtering Calculations'!$O$45))</f>
        <v>-0.13470477820717561</v>
      </c>
      <c r="AC101" s="40">
        <f>'Filtering Calculations'!$N$46*'AC Signal Addition'!$C$4*SIN('AC Signal Addition'!$C$11*2*PI()*$A101+RADIANS('AC Signal Addition'!$C$7+'Filtering Calculations'!$O$46))</f>
        <v>-0.16760493824383085</v>
      </c>
      <c r="AD101" s="40">
        <f t="shared" si="10"/>
        <v>-1.2914556614805479</v>
      </c>
      <c r="AF101" s="40">
        <f>'Filtering Calculations'!$S$3004*'AC Signal Addition'!$C$1*SIN('AC Signal Addition'!$C$8*2*PI()*$A101+RADIANS('Filtering Calculations'!$T$3004))</f>
        <v>2.2049735196019851E-2</v>
      </c>
      <c r="AG101" s="40">
        <f>'Filtering Calculations'!$S$3005*'AC Signal Addition'!$C$2*SIN('AC Signal Addition'!$C$9*2*PI()*$A101+RADIANS('AC Signal Addition'!$C$5+'Filtering Calculations'!$T$3004))</f>
        <v>-3.6024830678434767E-2</v>
      </c>
      <c r="AH101" s="40">
        <f>'Filtering Calculations'!$S$3006*'AC Signal Addition'!$C$3*SIN('AC Signal Addition'!$C$10*2*PI()*$A101+RADIANS('AC Signal Addition'!$C$6+'Filtering Calculations'!$T$3004))</f>
        <v>9.2730667116343417E-3</v>
      </c>
      <c r="AI101" s="40">
        <f>'Filtering Calculations'!$S$3007*'AC Signal Addition'!$C$4*SIN('AC Signal Addition'!$C$11*2*PI()*$A101+RADIANS('AC Signal Addition'!$C$7+'Filtering Calculations'!$T$3004))</f>
        <v>1.2109143304185931E-2</v>
      </c>
      <c r="AJ101" s="40">
        <f t="shared" si="11"/>
        <v>7.4071145334053557E-3</v>
      </c>
      <c r="AL101" s="49">
        <f>'Filtering Calculations'!$W$43*'AC Signal Addition'!$C$1*SIN('AC Signal Addition'!$C$8*2*PI()*$A101)</f>
        <v>-0.9110431678420724</v>
      </c>
      <c r="AM101" s="49">
        <f>'Filtering Calculations'!$W$44*'AC Signal Addition'!$C$2*SIN('AC Signal Addition'!$C$9*2*PI()*$A101)</f>
        <v>-7.9307803927128571E-3</v>
      </c>
      <c r="AN101" s="49">
        <f>'Filtering Calculations'!$W$45*'AC Signal Addition'!$C$3*SIN('AC Signal Addition'!$C$10*2*PI()*$A101)</f>
        <v>-2.1165845966195839E-3</v>
      </c>
      <c r="AO101" s="49">
        <f>'Filtering Calculations'!$W$46*'AC Signal Addition'!$C$4*SIN('AC Signal Addition'!$C$11*2*PI()*$A101)</f>
        <v>2.8961882466852905E-4</v>
      </c>
      <c r="AP101" s="49">
        <f t="shared" si="12"/>
        <v>-0.92080091400673636</v>
      </c>
      <c r="AR101" s="49">
        <f>'Filtering Calculations'!$Z$43*'AC Signal Addition'!$C$1*SIN('AC Signal Addition'!$C$8*2*PI()*$A101)</f>
        <v>-4.891662522687616E-3</v>
      </c>
      <c r="AS101" s="49">
        <f>'Filtering Calculations'!$Z$44*'AC Signal Addition'!$C$2*SIN('AC Signal Addition'!$C$9*2*PI()*$A101)</f>
        <v>-2.6032518839509463E-2</v>
      </c>
      <c r="AT101" s="49">
        <f>'Filtering Calculations'!$Z$45*'AC Signal Addition'!$C$3*SIN('AC Signal Addition'!$C$10*2*PI()*$A101)</f>
        <v>-0.115712724053984</v>
      </c>
      <c r="AU101" s="49">
        <f>'Filtering Calculations'!$Z$46*'AC Signal Addition'!$C$4*SIN('AC Signal Addition'!$C$11*2*PI()*$A101)</f>
        <v>5.3683358082831416E-2</v>
      </c>
      <c r="AV101" s="49">
        <f t="shared" si="13"/>
        <v>-9.2953547333349651E-2</v>
      </c>
    </row>
    <row r="102" spans="1:48">
      <c r="A102" s="3">
        <f>A101+('AC Signal Addition'!$C$12/20)</f>
        <v>1.2890624999999992E-2</v>
      </c>
      <c r="B102" s="4">
        <f>'AC Signal Addition'!$C$1*SIN('AC Signal Addition'!$C$8*2*PI()*A102)</f>
        <v>-0.47897634128119909</v>
      </c>
      <c r="C102" s="4">
        <f>'AC Signal Addition'!$C$2*SIN('AC Signal Addition'!$C$9*2*PI()*A102+RADIANS('AC Signal Addition'!$C$5))</f>
        <v>-0.32365914253307304</v>
      </c>
      <c r="D102" s="4">
        <f>'AC Signal Addition'!$C$3*SIN('AC Signal Addition'!$C$10*2*PI()*A102+RADIANS('AC Signal Addition'!$C$6))</f>
        <v>0.17222677223613128</v>
      </c>
      <c r="E102" s="4">
        <f>'AC Signal Addition'!$C$4*SIN('AC Signal Addition'!$C$11*2*PI()*A102+RADIANS('AC Signal Addition'!$C$7))</f>
        <v>-0.4417641423142713</v>
      </c>
      <c r="F102" s="4">
        <f>B102+C102+Table4[[#This Row],[Column6]]+Table4[[#This Row],[Column5]]</f>
        <v>-1.0721728538924122</v>
      </c>
      <c r="H102" s="40">
        <f>'Filtering Calculations'!$B$41*'AC Signal Addition'!$C$1*SIN('AC Signal Addition'!$C$8*2*PI()*$A102+RADIANS('Filtering Calculations'!C140))</f>
        <v>-4.188254705680805E-2</v>
      </c>
      <c r="I102" s="40">
        <f>'Filtering Calculations'!$B$42*'AC Signal Addition'!$C$2*SIN('AC Signal Addition'!$C$9*2*PI()*$A102+RADIANS('AC Signal Addition'!$C$5+'Filtering Calculations'!$C$42))</f>
        <v>-3.1608748699049373E-2</v>
      </c>
      <c r="J102" s="40">
        <f>'Filtering Calculations'!$B$43*'AC Signal Addition'!$C$3*SIN('AC Signal Addition'!$C$10*2*PI()*$A102+RADIANS('AC Signal Addition'!$C$6+'Filtering Calculations'!$C$43))</f>
        <v>-5.6928812077212038E-2</v>
      </c>
      <c r="K102" s="40">
        <f>'Filtering Calculations'!$B$44*'AC Signal Addition'!$C$4*SIN('AC Signal Addition'!$C$11*2*PI()*$A102+RADIANS('AC Signal Addition'!$C$7+'Filtering Calculations'!$C$44))</f>
        <v>-0.40694989231370227</v>
      </c>
      <c r="L102" s="40">
        <f t="shared" si="7"/>
        <v>-0.53737000014677172</v>
      </c>
      <c r="N102" s="40">
        <f>'Filtering Calculations'!$F$43*'AC Signal Addition'!$C$1*SIN('AC Signal Addition'!$C$8*2*PI()*$A102+RADIANS('Filtering Calculations'!$G$43))</f>
        <v>-0.74472902983574618</v>
      </c>
      <c r="O102" s="40">
        <f>'Filtering Calculations'!$F$44*'AC Signal Addition'!$C$2*SIN('AC Signal Addition'!$C$9*2*PI()*$A102+RADIANS('AC Signal Addition'!$C$5+'Filtering Calculations'!$G$44))</f>
        <v>-0.1868960484246891</v>
      </c>
      <c r="P102" s="40">
        <f>'Filtering Calculations'!$F$45*'AC Signal Addition'!$C$3*SIN('AC Signal Addition'!$C$10*2*PI()*$A102+RADIANS('AC Signal Addition'!$C$6+'Filtering Calculations'!$G$45))</f>
        <v>0.14480587415239751</v>
      </c>
      <c r="Q102" s="40">
        <f>'Filtering Calculations'!$F$46*'AC Signal Addition'!$C$4*SIN('AC Signal Addition'!$C$11*2*PI()*$A102+RADIANS('AC Signal Addition'!$C$7+'Filtering Calculations'!$G$46))</f>
        <v>5.2386395703143449E-2</v>
      </c>
      <c r="R102" s="40">
        <f t="shared" si="8"/>
        <v>-0.73443280840489433</v>
      </c>
      <c r="T102" s="40">
        <f>'Filtering Calculations'!$J$41*'AC Signal Addition'!$C$1*SIN('AC Signal Addition'!$C$8*2*PI()*$A102+RADIANS('Filtering Calculations'!$K$41))</f>
        <v>0.1260427254064509</v>
      </c>
      <c r="U102" s="40">
        <f>'Filtering Calculations'!$J$42*'AC Signal Addition'!$C$2*SIN('AC Signal Addition'!$C$9*2*PI()*$A102+RADIANS('AC Signal Addition'!$C$5+'Filtering Calculations'!$K$42))</f>
        <v>-3.2446406931263799E-2</v>
      </c>
      <c r="V102" s="40">
        <f>'Filtering Calculations'!$J$43*'AC Signal Addition'!$C$3*SIN('AC Signal Addition'!$C$10*2*PI()*$A102+RADIANS('AC Signal Addition'!$C$6+'Filtering Calculations'!$K$43))</f>
        <v>-5.6285328608140887E-2</v>
      </c>
      <c r="W102" s="40">
        <f>'Filtering Calculations'!$J$44*'AC Signal Addition'!$C$4*SIN('AC Signal Addition'!$C$11*2*PI()*$A102+RADIANS('AC Signal Addition'!$C$7+'Filtering Calculations'!$K$44))</f>
        <v>-0.40911972125924156</v>
      </c>
      <c r="X102" s="40">
        <f t="shared" si="9"/>
        <v>-0.37180873139219534</v>
      </c>
      <c r="Z102" s="40">
        <f>'Filtering Calculations'!$N$43*'AC Signal Addition'!$C$1*SIN('AC Signal Addition'!$C$8*2*PI()*$A102+RADIANS('Filtering Calculations'!$O$43))</f>
        <v>-0.76689205017853768</v>
      </c>
      <c r="AA102" s="40">
        <f>'Filtering Calculations'!$N$44*'AC Signal Addition'!$C$2*SIN('AC Signal Addition'!$C$9*2*PI()*$A102+RADIANS('AC Signal Addition'!$C$5+'Filtering Calculations'!$O$44))</f>
        <v>-0.17135710575258761</v>
      </c>
      <c r="AB102" s="40">
        <f>'Filtering Calculations'!$N$45*'AC Signal Addition'!$C$3*SIN('AC Signal Addition'!$C$10*2*PI()*$A102+RADIANS('AC Signal Addition'!$C$6+'Filtering Calculations'!$O$45))</f>
        <v>0.13363240377759023</v>
      </c>
      <c r="AC102" s="40">
        <f>'Filtering Calculations'!$N$46*'AC Signal Addition'!$C$4*SIN('AC Signal Addition'!$C$11*2*PI()*$A102+RADIANS('AC Signal Addition'!$C$7+'Filtering Calculations'!$O$46))</f>
        <v>5.3779330942621613E-2</v>
      </c>
      <c r="AD102" s="40">
        <f t="shared" si="10"/>
        <v>-0.75083742121091335</v>
      </c>
      <c r="AF102" s="40">
        <f>'Filtering Calculations'!$S$3004*'AC Signal Addition'!$C$1*SIN('AC Signal Addition'!$C$8*2*PI()*$A102+RADIANS('Filtering Calculations'!$T$3004))</f>
        <v>2.6108967981388405E-2</v>
      </c>
      <c r="AG102" s="40">
        <f>'Filtering Calculations'!$S$3005*'AC Signal Addition'!$C$2*SIN('AC Signal Addition'!$C$9*2*PI()*$A102+RADIANS('AC Signal Addition'!$C$5+'Filtering Calculations'!$T$3004))</f>
        <v>6.4385697180798437E-3</v>
      </c>
      <c r="AH102" s="40">
        <f>'Filtering Calculations'!$S$3006*'AC Signal Addition'!$C$3*SIN('AC Signal Addition'!$C$10*2*PI()*$A102+RADIANS('AC Signal Addition'!$C$6+'Filtering Calculations'!$T$3004))</f>
        <v>-8.3074893085154991E-3</v>
      </c>
      <c r="AI102" s="40">
        <f>'Filtering Calculations'!$S$3007*'AC Signal Addition'!$C$4*SIN('AC Signal Addition'!$C$11*2*PI()*$A102+RADIANS('AC Signal Addition'!$C$7+'Filtering Calculations'!$T$3004))</f>
        <v>-7.4094664784862315E-3</v>
      </c>
      <c r="AJ102" s="40">
        <f t="shared" si="11"/>
        <v>1.6830581912466516E-2</v>
      </c>
      <c r="AL102" s="49">
        <f>'Filtering Calculations'!$W$43*'AC Signal Addition'!$C$1*SIN('AC Signal Addition'!$C$8*2*PI()*$A102)</f>
        <v>-0.47896373781816931</v>
      </c>
      <c r="AM102" s="49">
        <f>'Filtering Calculations'!$W$44*'AC Signal Addition'!$C$2*SIN('AC Signal Addition'!$C$9*2*PI()*$A102)</f>
        <v>-5.9592580914159275E-2</v>
      </c>
      <c r="AN102" s="49">
        <f>'Filtering Calculations'!$W$45*'AC Signal Addition'!$C$3*SIN('AC Signal Addition'!$C$10*2*PI()*$A102)</f>
        <v>3.0728045640284057E-3</v>
      </c>
      <c r="AO102" s="49">
        <f>'Filtering Calculations'!$W$46*'AC Signal Addition'!$C$4*SIN('AC Signal Addition'!$C$11*2*PI()*$A102)</f>
        <v>-2.3732994091719786E-3</v>
      </c>
      <c r="AP102" s="49">
        <f t="shared" si="12"/>
        <v>-0.53785681357747217</v>
      </c>
      <c r="AR102" s="49">
        <f>'Filtering Calculations'!$Z$43*'AC Signal Addition'!$C$1*SIN('AC Signal Addition'!$C$8*2*PI()*$A102)</f>
        <v>-2.5716991781641442E-3</v>
      </c>
      <c r="AS102" s="49">
        <f>'Filtering Calculations'!$Z$44*'AC Signal Addition'!$C$2*SIN('AC Signal Addition'!$C$9*2*PI()*$A102)</f>
        <v>-0.19561063458121802</v>
      </c>
      <c r="AT102" s="49">
        <f>'Filtering Calculations'!$Z$45*'AC Signal Addition'!$C$3*SIN('AC Signal Addition'!$C$10*2*PI()*$A102)</f>
        <v>0.16798883784617619</v>
      </c>
      <c r="AU102" s="49">
        <f>'Filtering Calculations'!$Z$46*'AC Signal Addition'!$C$4*SIN('AC Signal Addition'!$C$11*2*PI()*$A102)</f>
        <v>-0.43991160507667099</v>
      </c>
      <c r="AV102" s="49">
        <f t="shared" si="13"/>
        <v>-0.47010510098987696</v>
      </c>
    </row>
    <row r="103" spans="1:48">
      <c r="A103" s="3">
        <f>A102+('AC Signal Addition'!$C$12/20)</f>
        <v>1.3020833333333325E-2</v>
      </c>
      <c r="B103" s="4">
        <f>'AC Signal Addition'!$C$1*SIN('AC Signal Addition'!$C$8*2*PI()*A103)</f>
        <v>-2.9432511115812243E-14</v>
      </c>
      <c r="C103" s="4">
        <f>'AC Signal Addition'!$C$2*SIN('AC Signal Addition'!$C$9*2*PI()*A103+RADIANS('AC Signal Addition'!$C$5))</f>
        <v>8.5410284883791779E-2</v>
      </c>
      <c r="D103" s="4">
        <f>'AC Signal Addition'!$C$3*SIN('AC Signal Addition'!$C$10*2*PI()*A103+RADIANS('AC Signal Addition'!$C$6))</f>
        <v>-0.21920310216787059</v>
      </c>
      <c r="E103" s="4">
        <f>'AC Signal Addition'!$C$4*SIN('AC Signal Addition'!$C$11*2*PI()*A103+RADIANS('AC Signal Addition'!$C$7))</f>
        <v>0.53943190422180498</v>
      </c>
      <c r="F103" s="4">
        <f>B103+C103+Table4[[#This Row],[Column6]]+Table4[[#This Row],[Column5]]</f>
        <v>0.40563908693769674</v>
      </c>
      <c r="H103" s="40">
        <f>'Filtering Calculations'!$B$41*'AC Signal Addition'!$C$1*SIN('AC Signal Addition'!$C$8*2*PI()*$A103+RADIANS('Filtering Calculations'!C141))</f>
        <v>-2.5736313583061288E-15</v>
      </c>
      <c r="I103" s="40">
        <f>'Filtering Calculations'!$B$42*'AC Signal Addition'!$C$2*SIN('AC Signal Addition'!$C$9*2*PI()*$A103+RADIANS('AC Signal Addition'!$C$5+'Filtering Calculations'!$C$42))</f>
        <v>0.13530019783039191</v>
      </c>
      <c r="J103" s="40">
        <f>'Filtering Calculations'!$B$43*'AC Signal Addition'!$C$3*SIN('AC Signal Addition'!$C$10*2*PI()*$A103+RADIANS('AC Signal Addition'!$C$6+'Filtering Calculations'!$C$43))</f>
        <v>1.9045501347689939E-2</v>
      </c>
      <c r="K103" s="40">
        <f>'Filtering Calculations'!$B$44*'AC Signal Addition'!$C$4*SIN('AC Signal Addition'!$C$11*2*PI()*$A103+RADIANS('AC Signal Addition'!$C$7+'Filtering Calculations'!$C$44))</f>
        <v>0.24463340543012607</v>
      </c>
      <c r="L103" s="40">
        <f t="shared" si="7"/>
        <v>0.39897910460820535</v>
      </c>
      <c r="N103" s="40">
        <f>'Filtering Calculations'!$F$43*'AC Signal Addition'!$C$1*SIN('AC Signal Addition'!$C$8*2*PI()*$A103+RADIANS('Filtering Calculations'!$G$43))</f>
        <v>-0.29891242469152929</v>
      </c>
      <c r="O103" s="40">
        <f>'Filtering Calculations'!$F$44*'AC Signal Addition'!$C$2*SIN('AC Signal Addition'!$C$9*2*PI()*$A103+RADIANS('AC Signal Addition'!$C$5+'Filtering Calculations'!$G$44))</f>
        <v>-0.11839111480387515</v>
      </c>
      <c r="P103" s="40">
        <f>'Filtering Calculations'!$F$45*'AC Signal Addition'!$C$3*SIN('AC Signal Addition'!$C$10*2*PI()*$A103+RADIANS('AC Signal Addition'!$C$6+'Filtering Calculations'!$G$45))</f>
        <v>-0.13917901602485519</v>
      </c>
      <c r="Q103" s="40">
        <f>'Filtering Calculations'!$F$46*'AC Signal Addition'!$C$4*SIN('AC Signal Addition'!$C$11*2*PI()*$A103+RADIANS('AC Signal Addition'!$C$7+'Filtering Calculations'!$G$46))</f>
        <v>0.1090298394793018</v>
      </c>
      <c r="R103" s="40">
        <f t="shared" si="8"/>
        <v>-0.44745271604095782</v>
      </c>
      <c r="T103" s="40">
        <f>'Filtering Calculations'!$J$41*'AC Signal Addition'!$C$1*SIN('AC Signal Addition'!$C$8*2*PI()*$A103+RADIANS('Filtering Calculations'!$K$41))</f>
        <v>0.13646361624863226</v>
      </c>
      <c r="U103" s="40">
        <f>'Filtering Calculations'!$J$42*'AC Signal Addition'!$C$2*SIN('AC Signal Addition'!$C$9*2*PI()*$A103+RADIANS('AC Signal Addition'!$C$5+'Filtering Calculations'!$K$42))</f>
        <v>0.13642011364766582</v>
      </c>
      <c r="V103" s="40">
        <f>'Filtering Calculations'!$J$43*'AC Signal Addition'!$C$3*SIN('AC Signal Addition'!$C$10*2*PI()*$A103+RADIANS('AC Signal Addition'!$C$6+'Filtering Calculations'!$K$43))</f>
        <v>1.8118032655194353E-2</v>
      </c>
      <c r="W103" s="40">
        <f>'Filtering Calculations'!$J$44*'AC Signal Addition'!$C$4*SIN('AC Signal Addition'!$C$11*2*PI()*$A103+RADIANS('AC Signal Addition'!$C$7+'Filtering Calculations'!$K$44))</f>
        <v>0.24758393888099958</v>
      </c>
      <c r="X103" s="40">
        <f t="shared" si="9"/>
        <v>0.53858570143249196</v>
      </c>
      <c r="Z103" s="40">
        <f>'Filtering Calculations'!$N$43*'AC Signal Addition'!$C$1*SIN('AC Signal Addition'!$C$8*2*PI()*$A103+RADIANS('Filtering Calculations'!$O$43))</f>
        <v>-0.32611109970992747</v>
      </c>
      <c r="AA103" s="40">
        <f>'Filtering Calculations'!$N$44*'AC Signal Addition'!$C$2*SIN('AC Signal Addition'!$C$9*2*PI()*$A103+RADIANS('AC Signal Addition'!$C$5+'Filtering Calculations'!$O$44))</f>
        <v>-0.12104373663094474</v>
      </c>
      <c r="AB103" s="40">
        <f>'Filtering Calculations'!$N$45*'AC Signal Addition'!$C$3*SIN('AC Signal Addition'!$C$10*2*PI()*$A103+RADIANS('AC Signal Addition'!$C$6+'Filtering Calculations'!$O$45))</f>
        <v>-0.12742461101274835</v>
      </c>
      <c r="AC103" s="40">
        <f>'Filtering Calculations'!$N$46*'AC Signal Addition'!$C$4*SIN('AC Signal Addition'!$C$11*2*PI()*$A103+RADIANS('AC Signal Addition'!$C$7+'Filtering Calculations'!$O$46))</f>
        <v>9.5372955683432403E-2</v>
      </c>
      <c r="AD103" s="40">
        <f t="shared" si="10"/>
        <v>-0.47920649167018814</v>
      </c>
      <c r="AF103" s="40">
        <f>'Filtering Calculations'!$S$3004*'AC Signal Addition'!$C$1*SIN('AC Signal Addition'!$C$8*2*PI()*$A103+RADIANS('Filtering Calculations'!$T$3004))</f>
        <v>2.7612473068862168E-2</v>
      </c>
      <c r="AG103" s="40">
        <f>'Filtering Calculations'!$S$3005*'AC Signal Addition'!$C$2*SIN('AC Signal Addition'!$C$9*2*PI()*$A103+RADIANS('AC Signal Addition'!$C$5+'Filtering Calculations'!$T$3004))</f>
        <v>3.5182625463777151E-2</v>
      </c>
      <c r="AH103" s="40">
        <f>'Filtering Calculations'!$S$3006*'AC Signal Addition'!$C$3*SIN('AC Signal Addition'!$C$10*2*PI()*$A103+RADIANS('AC Signal Addition'!$C$6+'Filtering Calculations'!$T$3004))</f>
        <v>7.0226597501643947E-3</v>
      </c>
      <c r="AI103" s="40">
        <f>'Filtering Calculations'!$S$3007*'AC Signal Addition'!$C$4*SIN('AC Signal Addition'!$C$11*2*PI()*$A103+RADIANS('AC Signal Addition'!$C$7+'Filtering Calculations'!$T$3004))</f>
        <v>-2.157356175653376E-3</v>
      </c>
      <c r="AJ103" s="40">
        <f t="shared" si="11"/>
        <v>6.7660402107150325E-2</v>
      </c>
      <c r="AL103" s="49">
        <f>'Filtering Calculations'!$W$43*'AC Signal Addition'!$C$1*SIN('AC Signal Addition'!$C$8*2*PI()*$A103)</f>
        <v>-2.9431736648403833E-14</v>
      </c>
      <c r="AM103" s="49">
        <f>'Filtering Calculations'!$W$44*'AC Signal Addition'!$C$2*SIN('AC Signal Addition'!$C$9*2*PI()*$A103)</f>
        <v>1.5725862934085524E-2</v>
      </c>
      <c r="AN103" s="49">
        <f>'Filtering Calculations'!$W$45*'AC Signal Addition'!$C$3*SIN('AC Signal Addition'!$C$10*2*PI()*$A103)</f>
        <v>-3.9109383752900084E-3</v>
      </c>
      <c r="AO103" s="49">
        <f>'Filtering Calculations'!$W$46*'AC Signal Addition'!$C$4*SIN('AC Signal Addition'!$C$11*2*PI()*$A103)</f>
        <v>2.89800211685666E-3</v>
      </c>
      <c r="AP103" s="49">
        <f t="shared" si="12"/>
        <v>1.4712926675622745E-2</v>
      </c>
      <c r="AR103" s="49">
        <f>'Filtering Calculations'!$Z$43*'AC Signal Addition'!$C$1*SIN('AC Signal Addition'!$C$8*2*PI()*$A103)</f>
        <v>-1.5802777324110904E-16</v>
      </c>
      <c r="AS103" s="49">
        <f>'Filtering Calculations'!$Z$44*'AC Signal Addition'!$C$2*SIN('AC Signal Addition'!$C$9*2*PI()*$A103)</f>
        <v>5.1619614064119655E-2</v>
      </c>
      <c r="AT103" s="49">
        <f>'Filtering Calculations'!$Z$45*'AC Signal Addition'!$C$3*SIN('AC Signal Addition'!$C$10*2*PI()*$A103)</f>
        <v>-0.21380923480915126</v>
      </c>
      <c r="AU103" s="49">
        <f>'Filtering Calculations'!$Z$46*'AC Signal Addition'!$C$4*SIN('AC Signal Addition'!$C$11*2*PI()*$A103)</f>
        <v>0.53716979737790094</v>
      </c>
      <c r="AV103" s="49">
        <f t="shared" si="13"/>
        <v>0.3749801766328692</v>
      </c>
    </row>
    <row r="104" spans="1:48">
      <c r="A104" s="3">
        <f>A103+('AC Signal Addition'!$C$12/20)</f>
        <v>1.3151041666666658E-2</v>
      </c>
      <c r="B104" s="4">
        <f>'AC Signal Addition'!$C$1*SIN('AC Signal Addition'!$C$8*2*PI()*A104)</f>
        <v>0.47897634128113792</v>
      </c>
      <c r="C104" s="4">
        <f>'AC Signal Addition'!$C$2*SIN('AC Signal Addition'!$C$9*2*PI()*A104+RADIANS('AC Signal Addition'!$C$5))</f>
        <v>0.31248694273339706</v>
      </c>
      <c r="D104" s="4">
        <f>'AC Signal Addition'!$C$3*SIN('AC Signal Addition'!$C$10*2*PI()*A104+RADIANS('AC Signal Addition'!$C$6))</f>
        <v>0.25775557981382652</v>
      </c>
      <c r="E104" s="4">
        <f>'AC Signal Addition'!$C$4*SIN('AC Signal Addition'!$C$11*2*PI()*A104+RADIANS('AC Signal Addition'!$C$7))</f>
        <v>-0.28275650930640001</v>
      </c>
      <c r="F104" s="4">
        <f>B104+C104+Table4[[#This Row],[Column6]]+Table4[[#This Row],[Column5]]</f>
        <v>0.76646235452196154</v>
      </c>
      <c r="H104" s="40">
        <f>'Filtering Calculations'!$B$41*'AC Signal Addition'!$C$1*SIN('AC Signal Addition'!$C$8*2*PI()*$A104+RADIANS('Filtering Calculations'!C142))</f>
        <v>4.1882547056802708E-2</v>
      </c>
      <c r="I104" s="40">
        <f>'Filtering Calculations'!$B$42*'AC Signal Addition'!$C$2*SIN('AC Signal Addition'!$C$9*2*PI()*$A104+RADIANS('AC Signal Addition'!$C$5+'Filtering Calculations'!$C$42))</f>
        <v>1.391063605192012E-2</v>
      </c>
      <c r="J104" s="40">
        <f>'Filtering Calculations'!$B$43*'AC Signal Addition'!$C$3*SIN('AC Signal Addition'!$C$10*2*PI()*$A104+RADIANS('AC Signal Addition'!$C$6+'Filtering Calculations'!$C$43))</f>
        <v>1.9569717317794628E-2</v>
      </c>
      <c r="K104" s="40">
        <f>'Filtering Calculations'!$B$44*'AC Signal Addition'!$C$4*SIN('AC Signal Addition'!$C$11*2*PI()*$A104+RADIANS('AC Signal Addition'!$C$7+'Filtering Calculations'!$C$44))</f>
        <v>7.8378384171054485E-2</v>
      </c>
      <c r="L104" s="40">
        <f t="shared" si="7"/>
        <v>0.15374128459757194</v>
      </c>
      <c r="N104" s="40">
        <f>'Filtering Calculations'!$F$43*'AC Signal Addition'!$C$1*SIN('AC Signal Addition'!$C$8*2*PI()*$A104+RADIANS('Filtering Calculations'!$G$43))</f>
        <v>0.17616381122681452</v>
      </c>
      <c r="O104" s="40">
        <f>'Filtering Calculations'!$F$44*'AC Signal Addition'!$C$2*SIN('AC Signal Addition'!$C$9*2*PI()*$A104+RADIANS('AC Signal Addition'!$C$5+'Filtering Calculations'!$G$44))</f>
        <v>0.20238234718712506</v>
      </c>
      <c r="P104" s="40">
        <f>'Filtering Calculations'!$F$45*'AC Signal Addition'!$C$3*SIN('AC Signal Addition'!$C$10*2*PI()*$A104+RADIANS('AC Signal Addition'!$C$6+'Filtering Calculations'!$G$45))</f>
        <v>0.1282035863639665</v>
      </c>
      <c r="Q104" s="40">
        <f>'Filtering Calculations'!$F$46*'AC Signal Addition'!$C$4*SIN('AC Signal Addition'!$C$11*2*PI()*$A104+RADIANS('AC Signal Addition'!$C$7+'Filtering Calculations'!$G$46))</f>
        <v>-0.19882632579886098</v>
      </c>
      <c r="R104" s="40">
        <f t="shared" si="8"/>
        <v>0.30792341897904518</v>
      </c>
      <c r="T104" s="40">
        <f>'Filtering Calculations'!$J$41*'AC Signal Addition'!$C$1*SIN('AC Signal Addition'!$C$8*2*PI()*$A104+RADIANS('Filtering Calculations'!$K$41))</f>
        <v>0.13352649753447476</v>
      </c>
      <c r="U104" s="40">
        <f>'Filtering Calculations'!$J$42*'AC Signal Addition'!$C$2*SIN('AC Signal Addition'!$C$9*2*PI()*$A104+RADIANS('AC Signal Addition'!$C$5+'Filtering Calculations'!$K$42))</f>
        <v>1.460180228628646E-2</v>
      </c>
      <c r="V104" s="40">
        <f>'Filtering Calculations'!$J$43*'AC Signal Addition'!$C$3*SIN('AC Signal Addition'!$C$10*2*PI()*$A104+RADIANS('AC Signal Addition'!$C$6+'Filtering Calculations'!$K$43))</f>
        <v>2.0745529131992554E-2</v>
      </c>
      <c r="W104" s="40">
        <f>'Filtering Calculations'!$J$44*'AC Signal Addition'!$C$4*SIN('AC Signal Addition'!$C$11*2*PI()*$A104+RADIANS('AC Signal Addition'!$C$7+'Filtering Calculations'!$K$44))</f>
        <v>7.6585298795574172E-2</v>
      </c>
      <c r="X104" s="40">
        <f t="shared" si="9"/>
        <v>0.24545912774832795</v>
      </c>
      <c r="Z104" s="40">
        <f>'Filtering Calculations'!$N$43*'AC Signal Addition'!$C$1*SIN('AC Signal Addition'!$C$8*2*PI()*$A104+RADIANS('Filtering Calculations'!$O$43))</f>
        <v>0.14659187734792253</v>
      </c>
      <c r="AA104" s="40">
        <f>'Filtering Calculations'!$N$44*'AC Signal Addition'!$C$2*SIN('AC Signal Addition'!$C$9*2*PI()*$A104+RADIANS('AC Signal Addition'!$C$5+'Filtering Calculations'!$O$44))</f>
        <v>0.18719038405133268</v>
      </c>
      <c r="AB104" s="40">
        <f>'Filtering Calculations'!$N$45*'AC Signal Addition'!$C$3*SIN('AC Signal Addition'!$C$10*2*PI()*$A104+RADIANS('AC Signal Addition'!$C$6+'Filtering Calculations'!$O$45))</f>
        <v>0.11631996190722907</v>
      </c>
      <c r="AC104" s="40">
        <f>'Filtering Calculations'!$N$46*'AC Signal Addition'!$C$4*SIN('AC Signal Addition'!$C$11*2*PI()*$A104+RADIANS('AC Signal Addition'!$C$7+'Filtering Calculations'!$O$46))</f>
        <v>-0.18187645582149656</v>
      </c>
      <c r="AD104" s="40">
        <f t="shared" si="10"/>
        <v>0.26822576748498772</v>
      </c>
      <c r="AF104" s="40">
        <f>'Filtering Calculations'!$S$3004*'AC Signal Addition'!$C$1*SIN('AC Signal Addition'!$C$8*2*PI()*$A104+RADIANS('Filtering Calculations'!$T$3004))</f>
        <v>2.641307690494317E-2</v>
      </c>
      <c r="AG104" s="40">
        <f>'Filtering Calculations'!$S$3005*'AC Signal Addition'!$C$2*SIN('AC Signal Addition'!$C$9*2*PI()*$A104+RADIANS('AC Signal Addition'!$C$5+'Filtering Calculations'!$T$3004))</f>
        <v>-1.1040677317805878E-2</v>
      </c>
      <c r="AH104" s="40">
        <f>'Filtering Calculations'!$S$3006*'AC Signal Addition'!$C$3*SIN('AC Signal Addition'!$C$10*2*PI()*$A104+RADIANS('AC Signal Addition'!$C$6+'Filtering Calculations'!$T$3004))</f>
        <v>-5.4679533159670201E-3</v>
      </c>
      <c r="AI104" s="40">
        <f>'Filtering Calculations'!$S$3007*'AC Signal Addition'!$C$4*SIN('AC Signal Addition'!$C$11*2*PI()*$A104+RADIANS('AC Signal Addition'!$C$7+'Filtering Calculations'!$T$3004))</f>
        <v>1.0307050195595342E-2</v>
      </c>
      <c r="AJ104" s="40">
        <f t="shared" si="11"/>
        <v>2.0211496466765615E-2</v>
      </c>
      <c r="AL104" s="49">
        <f>'Filtering Calculations'!$W$43*'AC Signal Addition'!$C$1*SIN('AC Signal Addition'!$C$8*2*PI()*$A104)</f>
        <v>0.47896373781810814</v>
      </c>
      <c r="AM104" s="49">
        <f>'Filtering Calculations'!$W$44*'AC Signal Addition'!$C$2*SIN('AC Signal Addition'!$C$9*2*PI()*$A104)</f>
        <v>5.7535539622692249E-2</v>
      </c>
      <c r="AN104" s="49">
        <f>'Filtering Calculations'!$W$45*'AC Signal Addition'!$C$3*SIN('AC Signal Addition'!$C$10*2*PI()*$A104)</f>
        <v>4.5987770180689388E-3</v>
      </c>
      <c r="AO104" s="49">
        <f>'Filtering Calculations'!$W$46*'AC Signal Addition'!$C$4*SIN('AC Signal Addition'!$C$11*2*PI()*$A104)</f>
        <v>-1.5190591363094686E-3</v>
      </c>
      <c r="AP104" s="49">
        <f t="shared" si="12"/>
        <v>0.53957899532255993</v>
      </c>
      <c r="AR104" s="49">
        <f>'Filtering Calculations'!$Z$43*'AC Signal Addition'!$C$1*SIN('AC Signal Addition'!$C$8*2*PI()*$A104)</f>
        <v>2.5716991781638159E-3</v>
      </c>
      <c r="AS104" s="49">
        <f>'Filtering Calculations'!$Z$44*'AC Signal Addition'!$C$2*SIN('AC Signal Addition'!$C$9*2*PI()*$A104)</f>
        <v>0.18885846600232653</v>
      </c>
      <c r="AT104" s="49">
        <f>'Filtering Calculations'!$Z$45*'AC Signal Addition'!$C$3*SIN('AC Signal Addition'!$C$10*2*PI()*$A104)</f>
        <v>0.25141306278402259</v>
      </c>
      <c r="AU104" s="49">
        <f>'Filtering Calculations'!$Z$46*'AC Signal Addition'!$C$4*SIN('AC Signal Addition'!$C$11*2*PI()*$A104)</f>
        <v>-0.28157077032831124</v>
      </c>
      <c r="AV104" s="49">
        <f t="shared" si="13"/>
        <v>0.16127245763620168</v>
      </c>
    </row>
    <row r="105" spans="1:48">
      <c r="A105" s="3">
        <f>A104+('AC Signal Addition'!$C$12/20)</f>
        <v>1.3281249999999991E-2</v>
      </c>
      <c r="B105" s="4">
        <f>'AC Signal Addition'!$C$1*SIN('AC Signal Addition'!$C$8*2*PI()*A105)</f>
        <v>0.91106714105330067</v>
      </c>
      <c r="C105" s="4">
        <f>'AC Signal Addition'!$C$2*SIN('AC Signal Addition'!$C$9*2*PI()*A105+RADIANS('AC Signal Addition'!$C$5))</f>
        <v>-0.12628553268043932</v>
      </c>
      <c r="D105" s="4">
        <f>'AC Signal Addition'!$C$3*SIN('AC Signal Addition'!$C$10*2*PI()*A105+RADIANS('AC Signal Addition'!$C$6))</f>
        <v>-0.28640265507852175</v>
      </c>
      <c r="E105" s="4">
        <f>'AC Signal Addition'!$C$4*SIN('AC Signal Addition'!$C$11*2*PI()*A105+RADIANS('AC Signal Addition'!$C$7))</f>
        <v>-0.15965657248980711</v>
      </c>
      <c r="F105" s="4">
        <f>B105+C105+Table4[[#This Row],[Column6]]+Table4[[#This Row],[Column5]]</f>
        <v>0.33872238080453254</v>
      </c>
      <c r="H105" s="40">
        <f>'Filtering Calculations'!$B$41*'AC Signal Addition'!$C$1*SIN('AC Signal Addition'!$C$8*2*PI()*$A105+RADIANS('Filtering Calculations'!C143))</f>
        <v>7.966533859482347E-2</v>
      </c>
      <c r="I105" s="40">
        <f>'Filtering Calculations'!$B$42*'AC Signal Addition'!$C$2*SIN('AC Signal Addition'!$C$9*2*PI()*$A105+RADIANS('AC Signal Addition'!$C$5+'Filtering Calculations'!$C$42))</f>
        <v>-0.13711979608514649</v>
      </c>
      <c r="J105" s="40">
        <f>'Filtering Calculations'!$B$43*'AC Signal Addition'!$C$3*SIN('AC Signal Addition'!$C$10*2*PI()*$A105+RADIANS('AC Signal Addition'!$C$6+'Filtering Calculations'!$C$43))</f>
        <v>-5.7432882721569295E-2</v>
      </c>
      <c r="K105" s="40">
        <f>'Filtering Calculations'!$B$44*'AC Signal Addition'!$C$4*SIN('AC Signal Addition'!$C$11*2*PI()*$A105+RADIANS('AC Signal Addition'!$C$7+'Filtering Calculations'!$C$44))</f>
        <v>-0.34990481694314995</v>
      </c>
      <c r="L105" s="40">
        <f t="shared" si="7"/>
        <v>-0.4647921571550423</v>
      </c>
      <c r="N105" s="40">
        <f>'Filtering Calculations'!$F$43*'AC Signal Addition'!$C$1*SIN('AC Signal Addition'!$C$8*2*PI()*$A105+RADIANS('Filtering Calculations'!$G$43))</f>
        <v>0.63399590589682719</v>
      </c>
      <c r="O105" s="40">
        <f>'Filtering Calculations'!$F$44*'AC Signal Addition'!$C$2*SIN('AC Signal Addition'!$C$9*2*PI()*$A105+RADIANS('AC Signal Addition'!$C$5+'Filtering Calculations'!$G$44))</f>
        <v>9.1918237189918206E-2</v>
      </c>
      <c r="P105" s="40">
        <f>'Filtering Calculations'!$F$45*'AC Signal Addition'!$C$3*SIN('AC Signal Addition'!$C$10*2*PI()*$A105+RADIANS('AC Signal Addition'!$C$6+'Filtering Calculations'!$G$45))</f>
        <v>-0.11230136477651387</v>
      </c>
      <c r="Q105" s="40">
        <f>'Filtering Calculations'!$F$46*'AC Signal Addition'!$C$4*SIN('AC Signal Addition'!$C$11*2*PI()*$A105+RADIANS('AC Signal Addition'!$C$7+'Filtering Calculations'!$G$46))</f>
        <v>0.15801735961981236</v>
      </c>
      <c r="R105" s="40">
        <f t="shared" si="8"/>
        <v>0.77163013793004387</v>
      </c>
      <c r="T105" s="40">
        <f>'Filtering Calculations'!$J$41*'AC Signal Addition'!$C$1*SIN('AC Signal Addition'!$C$8*2*PI()*$A105+RADIANS('Filtering Calculations'!$K$41))</f>
        <v>0.11751887490783007</v>
      </c>
      <c r="U105" s="40">
        <f>'Filtering Calculations'!$J$42*'AC Signal Addition'!$C$2*SIN('AC Signal Addition'!$C$9*2*PI()*$A105+RADIANS('AC Signal Addition'!$C$5+'Filtering Calculations'!$K$42))</f>
        <v>-0.13833012077151197</v>
      </c>
      <c r="V105" s="40">
        <f>'Filtering Calculations'!$J$43*'AC Signal Addition'!$C$3*SIN('AC Signal Addition'!$C$10*2*PI()*$A105+RADIANS('AC Signal Addition'!$C$6+'Filtering Calculations'!$K$43))</f>
        <v>-5.8811851868852752E-2</v>
      </c>
      <c r="W105" s="40">
        <f>'Filtering Calculations'!$J$44*'AC Signal Addition'!$C$4*SIN('AC Signal Addition'!$C$11*2*PI()*$A105+RADIANS('AC Signal Addition'!$C$7+'Filtering Calculations'!$K$44))</f>
        <v>-0.35044702531260535</v>
      </c>
      <c r="X105" s="40">
        <f t="shared" si="9"/>
        <v>-0.43007012304514003</v>
      </c>
      <c r="Z105" s="40">
        <f>'Filtering Calculations'!$N$43*'AC Signal Addition'!$C$1*SIN('AC Signal Addition'!$C$8*2*PI()*$A105+RADIANS('Filtering Calculations'!$O$43))</f>
        <v>0.60494542008528596</v>
      </c>
      <c r="AA105" s="40">
        <f>'Filtering Calculations'!$N$44*'AC Signal Addition'!$C$2*SIN('AC Signal Addition'!$C$9*2*PI()*$A105+RADIANS('AC Signal Addition'!$C$5+'Filtering Calculations'!$O$44))</f>
        <v>9.6558062873447301E-2</v>
      </c>
      <c r="AB105" s="40">
        <f>'Filtering Calculations'!$N$45*'AC Signal Addition'!$C$3*SIN('AC Signal Addition'!$C$10*2*PI()*$A105+RADIANS('AC Signal Addition'!$C$6+'Filtering Calculations'!$O$45))</f>
        <v>-0.10074520189860484</v>
      </c>
      <c r="AC105" s="40">
        <f>'Filtering Calculations'!$N$46*'AC Signal Addition'!$C$4*SIN('AC Signal Addition'!$C$11*2*PI()*$A105+RADIANS('AC Signal Addition'!$C$7+'Filtering Calculations'!$O$46))</f>
        <v>0.1489085694820981</v>
      </c>
      <c r="AD105" s="40">
        <f t="shared" si="10"/>
        <v>0.74966685054222648</v>
      </c>
      <c r="AF105" s="40">
        <f>'Filtering Calculations'!$S$3004*'AC Signal Addition'!$C$1*SIN('AC Signal Addition'!$C$8*2*PI()*$A105+RADIANS('Filtering Calculations'!$T$3004))</f>
        <v>2.2628184742840372E-2</v>
      </c>
      <c r="AG105" s="40">
        <f>'Filtering Calculations'!$S$3005*'AC Signal Addition'!$C$2*SIN('AC Signal Addition'!$C$9*2*PI()*$A105+RADIANS('AC Signal Addition'!$C$5+'Filtering Calculations'!$T$3004))</f>
        <v>-3.3738435772967749E-2</v>
      </c>
      <c r="AH105" s="40">
        <f>'Filtering Calculations'!$S$3006*'AC Signal Addition'!$C$3*SIN('AC Signal Addition'!$C$10*2*PI()*$A105+RADIANS('AC Signal Addition'!$C$6+'Filtering Calculations'!$T$3004))</f>
        <v>3.7031165023010491E-3</v>
      </c>
      <c r="AI105" s="40">
        <f>'Filtering Calculations'!$S$3007*'AC Signal Addition'!$C$4*SIN('AC Signal Addition'!$C$11*2*PI()*$A105+RADIANS('AC Signal Addition'!$C$7+'Filtering Calculations'!$T$3004))</f>
        <v>-1.1686227538166279E-2</v>
      </c>
      <c r="AJ105" s="40">
        <f t="shared" si="11"/>
        <v>-1.909336206599261E-2</v>
      </c>
      <c r="AL105" s="49">
        <f>'Filtering Calculations'!$W$43*'AC Signal Addition'!$C$1*SIN('AC Signal Addition'!$C$8*2*PI()*$A105)</f>
        <v>0.91104316784201589</v>
      </c>
      <c r="AM105" s="49">
        <f>'Filtering Calculations'!$W$44*'AC Signal Addition'!$C$2*SIN('AC Signal Addition'!$C$9*2*PI()*$A105)</f>
        <v>-2.3251871600623107E-2</v>
      </c>
      <c r="AN105" s="49">
        <f>'Filtering Calculations'!$W$45*'AC Signal Addition'!$C$3*SIN('AC Signal Addition'!$C$10*2*PI()*$A105)</f>
        <v>-5.1098872390671676E-3</v>
      </c>
      <c r="AO105" s="49">
        <f>'Filtering Calculations'!$W$46*'AC Signal Addition'!$C$4*SIN('AC Signal Addition'!$C$11*2*PI()*$A105)</f>
        <v>-8.5772658499503913E-4</v>
      </c>
      <c r="AP105" s="49">
        <f t="shared" si="12"/>
        <v>0.88182368241733056</v>
      </c>
      <c r="AR105" s="49">
        <f>'Filtering Calculations'!$Z$43*'AC Signal Addition'!$C$1*SIN('AC Signal Addition'!$C$8*2*PI()*$A105)</f>
        <v>4.8916625226873133E-3</v>
      </c>
      <c r="AS105" s="49">
        <f>'Filtering Calculations'!$Z$44*'AC Signal Addition'!$C$2*SIN('AC Signal Addition'!$C$9*2*PI()*$A105)</f>
        <v>-7.6323483380432044E-2</v>
      </c>
      <c r="AT105" s="49">
        <f>'Filtering Calculations'!$Z$45*'AC Signal Addition'!$C$3*SIN('AC Signal Addition'!$C$10*2*PI()*$A105)</f>
        <v>-0.27935522775016425</v>
      </c>
      <c r="AU105" s="49">
        <f>'Filtering Calculations'!$Z$46*'AC Signal Addition'!$C$4*SIN('AC Signal Addition'!$C$11*2*PI()*$A105)</f>
        <v>-0.15898705290359635</v>
      </c>
      <c r="AV105" s="49">
        <f t="shared" si="13"/>
        <v>-0.50977410151150537</v>
      </c>
    </row>
    <row r="106" spans="1:48">
      <c r="A106" s="3">
        <f>A105+('AC Signal Addition'!$C$12/20)</f>
        <v>1.3411458333333324E-2</v>
      </c>
      <c r="B106" s="4">
        <f>'AC Signal Addition'!$C$1*SIN('AC Signal Addition'!$C$8*2*PI()*A106)</f>
        <v>1.2539763412811464</v>
      </c>
      <c r="C106" s="4">
        <f>'AC Signal Addition'!$C$2*SIN('AC Signal Addition'!$C$9*2*PI()*A106+RADIANS('AC Signal Addition'!$C$5))</f>
        <v>-0.29596800470580903</v>
      </c>
      <c r="D106" s="4">
        <f>'AC Signal Addition'!$C$3*SIN('AC Signal Addition'!$C$10*2*PI()*A106+RADIANS('AC Signal Addition'!$C$6))</f>
        <v>0.30404343692501501</v>
      </c>
      <c r="E106" s="4">
        <f>'AC Signal Addition'!$C$4*SIN('AC Signal Addition'!$C$11*2*PI()*A106+RADIANS('AC Signal Addition'!$C$7))</f>
        <v>0.49719411121781276</v>
      </c>
      <c r="F106" s="4">
        <f>B106+C106+Table4[[#This Row],[Column6]]+Table4[[#This Row],[Column5]]</f>
        <v>1.7592458847181649</v>
      </c>
      <c r="H106" s="40">
        <f>'Filtering Calculations'!$B$41*'AC Signal Addition'!$C$1*SIN('AC Signal Addition'!$C$8*2*PI()*$A106+RADIANS('Filtering Calculations'!C144))</f>
        <v>0.10964993173013142</v>
      </c>
      <c r="I106" s="40">
        <f>'Filtering Calculations'!$B$42*'AC Signal Addition'!$C$2*SIN('AC Signal Addition'!$C$9*2*PI()*$A106+RADIANS('AC Signal Addition'!$C$5+'Filtering Calculations'!$C$42))</f>
        <v>4.0254914348105061E-3</v>
      </c>
      <c r="J106" s="40">
        <f>'Filtering Calculations'!$B$43*'AC Signal Addition'!$C$3*SIN('AC Signal Addition'!$C$10*2*PI()*$A106+RADIANS('AC Signal Addition'!$C$6+'Filtering Calculations'!$C$43))</f>
        <v>9.3088934651096203E-2</v>
      </c>
      <c r="K106" s="40">
        <f>'Filtering Calculations'!$B$44*'AC Signal Addition'!$C$4*SIN('AC Signal Addition'!$C$11*2*PI()*$A106+RADIANS('AC Signal Addition'!$C$7+'Filtering Calculations'!$C$44))</f>
        <v>0.39158504215351464</v>
      </c>
      <c r="L106" s="40">
        <f t="shared" si="7"/>
        <v>0.59834939996955283</v>
      </c>
      <c r="N106" s="40">
        <f>'Filtering Calculations'!$F$43*'AC Signal Addition'!$C$1*SIN('AC Signal Addition'!$C$8*2*PI()*$A106+RADIANS('Filtering Calculations'!$G$43))</f>
        <v>1.0297680639884486</v>
      </c>
      <c r="O106" s="40">
        <f>'Filtering Calculations'!$F$44*'AC Signal Addition'!$C$2*SIN('AC Signal Addition'!$C$9*2*PI()*$A106+RADIANS('AC Signal Addition'!$C$5+'Filtering Calculations'!$G$44))</f>
        <v>-0.21440582787820017</v>
      </c>
      <c r="P106" s="40">
        <f>'Filtering Calculations'!$F$45*'AC Signal Addition'!$C$3*SIN('AC Signal Addition'!$C$10*2*PI()*$A106+RADIANS('AC Signal Addition'!$C$6+'Filtering Calculations'!$G$45))</f>
        <v>9.2083464720025432E-2</v>
      </c>
      <c r="Q106" s="40">
        <f>'Filtering Calculations'!$F$46*'AC Signal Addition'!$C$4*SIN('AC Signal Addition'!$C$11*2*PI()*$A106+RADIANS('AC Signal Addition'!$C$7+'Filtering Calculations'!$G$46))</f>
        <v>-1.3409619949085681E-2</v>
      </c>
      <c r="R106" s="40">
        <f t="shared" si="8"/>
        <v>0.89403608088118824</v>
      </c>
      <c r="T106" s="40">
        <f>'Filtering Calculations'!$J$41*'AC Signal Addition'!$C$1*SIN('AC Signal Addition'!$C$8*2*PI()*$A106+RADIANS('Filtering Calculations'!$K$41))</f>
        <v>9.0007686003058487E-2</v>
      </c>
      <c r="U106" s="40">
        <f>'Filtering Calculations'!$J$42*'AC Signal Addition'!$C$2*SIN('AC Signal Addition'!$C$9*2*PI()*$A106+RADIANS('AC Signal Addition'!$C$5+'Filtering Calculations'!$K$42))</f>
        <v>3.4926432441897098E-3</v>
      </c>
      <c r="V106" s="40">
        <f>'Filtering Calculations'!$J$43*'AC Signal Addition'!$C$3*SIN('AC Signal Addition'!$C$10*2*PI()*$A106+RADIANS('AC Signal Addition'!$C$6+'Filtering Calculations'!$K$43))</f>
        <v>9.4618068120469925E-2</v>
      </c>
      <c r="W106" s="40">
        <f>'Filtering Calculations'!$J$44*'AC Signal Addition'!$C$4*SIN('AC Signal Addition'!$C$11*2*PI()*$A106+RADIANS('AC Signal Addition'!$C$7+'Filtering Calculations'!$K$44))</f>
        <v>0.3941063773007964</v>
      </c>
      <c r="X106" s="40">
        <f t="shared" si="9"/>
        <v>0.58222477466851452</v>
      </c>
      <c r="Z106" s="40">
        <f>'Filtering Calculations'!$N$43*'AC Signal Addition'!$C$1*SIN('AC Signal Addition'!$C$8*2*PI()*$A106+RADIANS('Filtering Calculations'!$O$43))</f>
        <v>1.004082690202128</v>
      </c>
      <c r="AA106" s="40">
        <f>'Filtering Calculations'!$N$44*'AC Signal Addition'!$C$2*SIN('AC Signal Addition'!$C$9*2*PI()*$A106+RADIANS('AC Signal Addition'!$C$5+'Filtering Calculations'!$O$44))</f>
        <v>-0.19982078297997802</v>
      </c>
      <c r="AB106" s="40">
        <f>'Filtering Calculations'!$N$45*'AC Signal Addition'!$C$3*SIN('AC Signal Addition'!$C$10*2*PI()*$A106+RADIANS('AC Signal Addition'!$C$6+'Filtering Calculations'!$O$45))</f>
        <v>8.1298860279572213E-2</v>
      </c>
      <c r="AC106" s="40">
        <f>'Filtering Calculations'!$N$46*'AC Signal Addition'!$C$4*SIN('AC Signal Addition'!$C$11*2*PI()*$A106+RADIANS('AC Signal Addition'!$C$7+'Filtering Calculations'!$O$46))</f>
        <v>-1.8125310756840613E-2</v>
      </c>
      <c r="AD106" s="40">
        <f t="shared" si="10"/>
        <v>0.86743545674488154</v>
      </c>
      <c r="AF106" s="40">
        <f>'Filtering Calculations'!$S$3004*'AC Signal Addition'!$C$1*SIN('AC Signal Addition'!$C$8*2*PI()*$A106+RADIANS('Filtering Calculations'!$T$3004))</f>
        <v>1.6628288198274565E-2</v>
      </c>
      <c r="AG106" s="40">
        <f>'Filtering Calculations'!$S$3005*'AC Signal Addition'!$C$2*SIN('AC Signal Addition'!$C$9*2*PI()*$A106+RADIANS('AC Signal Addition'!$C$5+'Filtering Calculations'!$T$3004))</f>
        <v>1.5453875867569284E-2</v>
      </c>
      <c r="AH106" s="40">
        <f>'Filtering Calculations'!$S$3006*'AC Signal Addition'!$C$3*SIN('AC Signal Addition'!$C$10*2*PI()*$A106+RADIANS('AC Signal Addition'!$C$6+'Filtering Calculations'!$T$3004))</f>
        <v>-1.7959709981827791E-3</v>
      </c>
      <c r="AI106" s="40">
        <f>'Filtering Calculations'!$S$3007*'AC Signal Addition'!$C$4*SIN('AC Signal Addition'!$C$11*2*PI()*$A106+RADIANS('AC Signal Addition'!$C$7+'Filtering Calculations'!$T$3004))</f>
        <v>5.3889313076762044E-3</v>
      </c>
      <c r="AJ106" s="40">
        <f t="shared" si="11"/>
        <v>3.5675124375337271E-2</v>
      </c>
      <c r="AL106" s="49">
        <f>'Filtering Calculations'!$W$43*'AC Signal Addition'!$C$1*SIN('AC Signal Addition'!$C$8*2*PI()*$A106)</f>
        <v>1.2539433449865585</v>
      </c>
      <c r="AM106" s="49">
        <f>'Filtering Calculations'!$W$44*'AC Signal Addition'!$C$2*SIN('AC Signal Addition'!$C$9*2*PI()*$A106)</f>
        <v>-5.4494049296416568E-2</v>
      </c>
      <c r="AN106" s="49">
        <f>'Filtering Calculations'!$W$45*'AC Signal Addition'!$C$3*SIN('AC Signal Addition'!$C$10*2*PI()*$A106)</f>
        <v>5.4246273591259352E-3</v>
      </c>
      <c r="AO106" s="49">
        <f>'Filtering Calculations'!$W$46*'AC Signal Addition'!$C$4*SIN('AC Signal Addition'!$C$11*2*PI()*$A106)</f>
        <v>2.671087074236949E-3</v>
      </c>
      <c r="AP106" s="49">
        <f t="shared" si="12"/>
        <v>1.2075450101235048</v>
      </c>
      <c r="AR106" s="49">
        <f>'Filtering Calculations'!$Z$43*'AC Signal Addition'!$C$1*SIN('AC Signal Addition'!$C$8*2*PI()*$A106)</f>
        <v>6.7327958572733528E-3</v>
      </c>
      <c r="AS106" s="49">
        <f>'Filtering Calculations'!$Z$44*'AC Signal Addition'!$C$2*SIN('AC Signal Addition'!$C$9*2*PI()*$A106)</f>
        <v>-0.17887487670867908</v>
      </c>
      <c r="AT106" s="49">
        <f>'Filtering Calculations'!$Z$45*'AC Signal Addition'!$C$3*SIN('AC Signal Addition'!$C$10*2*PI()*$A106)</f>
        <v>0.29656192797808978</v>
      </c>
      <c r="AU106" s="49">
        <f>'Filtering Calculations'!$Z$46*'AC Signal Addition'!$C$4*SIN('AC Signal Addition'!$C$11*2*PI()*$A106)</f>
        <v>0.49510912849259348</v>
      </c>
      <c r="AV106" s="49">
        <f t="shared" si="13"/>
        <v>0.61952897561927756</v>
      </c>
    </row>
    <row r="107" spans="1:48">
      <c r="A107" s="3">
        <f>A106+('AC Signal Addition'!$C$12/20)</f>
        <v>1.3541666666666657E-2</v>
      </c>
      <c r="B107" s="4">
        <f>'AC Signal Addition'!$C$1*SIN('AC Signal Addition'!$C$8*2*PI()*A107)</f>
        <v>1.4741376002574771</v>
      </c>
      <c r="C107" s="4">
        <f>'AC Signal Addition'!$C$2*SIN('AC Signal Addition'!$C$9*2*PI()*A107+RADIANS('AC Signal Addition'!$C$5))</f>
        <v>0.16499999999996037</v>
      </c>
      <c r="D107" s="4">
        <f>'AC Signal Addition'!$C$3*SIN('AC Signal Addition'!$C$10*2*PI()*A107+RADIANS('AC Signal Addition'!$C$6))</f>
        <v>-0.31</v>
      </c>
      <c r="E107" s="4">
        <f>'AC Signal Addition'!$C$4*SIN('AC Signal Addition'!$C$11*2*PI()*A107+RADIANS('AC Signal Addition'!$C$7))</f>
        <v>-0.5081337428812821</v>
      </c>
      <c r="F107" s="4">
        <f>B107+C107+Table4[[#This Row],[Column6]]+Table4[[#This Row],[Column5]]</f>
        <v>0.82100385737615522</v>
      </c>
      <c r="H107" s="40">
        <f>'Filtering Calculations'!$B$41*'AC Signal Addition'!$C$1*SIN('AC Signal Addition'!$C$8*2*PI()*$A107+RADIANS('Filtering Calculations'!C145))</f>
        <v>0.12890122557169684</v>
      </c>
      <c r="I107" s="40">
        <f>'Filtering Calculations'!$B$42*'AC Signal Addition'!$C$2*SIN('AC Signal Addition'!$C$9*2*PI()*$A107+RADIANS('AC Signal Addition'!$C$5+'Filtering Calculations'!$C$42))</f>
        <v>0.13659323661209477</v>
      </c>
      <c r="J107" s="40">
        <f>'Filtering Calculations'!$B$43*'AC Signal Addition'!$C$3*SIN('AC Signal Addition'!$C$10*2*PI()*$A107+RADIANS('AC Signal Addition'!$C$6+'Filtering Calculations'!$C$43))</f>
        <v>-0.12516763102685635</v>
      </c>
      <c r="K107" s="40">
        <f>'Filtering Calculations'!$B$44*'AC Signal Addition'!$C$4*SIN('AC Signal Addition'!$C$11*2*PI()*$A107+RADIANS('AC Signal Addition'!$C$7+'Filtering Calculations'!$C$44))</f>
        <v>-0.17604006634154676</v>
      </c>
      <c r="L107" s="40">
        <f t="shared" si="7"/>
        <v>-3.571323518461153E-2</v>
      </c>
      <c r="N107" s="40">
        <f>'Filtering Calculations'!$F$43*'AC Signal Addition'!$C$1*SIN('AC Signal Addition'!$C$8*2*PI()*$A107+RADIANS('Filtering Calculations'!$G$43))</f>
        <v>1.3247393491608888</v>
      </c>
      <c r="O107" s="40">
        <f>'Filtering Calculations'!$F$44*'AC Signal Addition'!$C$2*SIN('AC Signal Addition'!$C$9*2*PI()*$A107+RADIANS('AC Signal Addition'!$C$5+'Filtering Calculations'!$G$44))</f>
        <v>-6.3872613053091984E-2</v>
      </c>
      <c r="P107" s="40">
        <f>'Filtering Calculations'!$F$45*'AC Signal Addition'!$C$3*SIN('AC Signal Addition'!$C$10*2*PI()*$A107+RADIANS('AC Signal Addition'!$C$6+'Filtering Calculations'!$G$45))</f>
        <v>-6.8326848755347239E-2</v>
      </c>
      <c r="Q107" s="40">
        <f>'Filtering Calculations'!$F$46*'AC Signal Addition'!$C$4*SIN('AC Signal Addition'!$C$11*2*PI()*$A107+RADIANS('AC Signal Addition'!$C$7+'Filtering Calculations'!$G$46))</f>
        <v>-0.14000665890401193</v>
      </c>
      <c r="R107" s="40">
        <f t="shared" si="8"/>
        <v>1.0525332284484377</v>
      </c>
      <c r="T107" s="40">
        <f>'Filtering Calculations'!$J$41*'AC Signal Addition'!$C$1*SIN('AC Signal Addition'!$C$8*2*PI()*$A107+RADIANS('Filtering Calculations'!$K$41))</f>
        <v>5.3685917671883569E-2</v>
      </c>
      <c r="U107" s="40">
        <f>'Filtering Calculations'!$J$42*'AC Signal Addition'!$C$2*SIN('AC Signal Addition'!$C$9*2*PI()*$A107+RADIANS('AC Signal Addition'!$C$5+'Filtering Calculations'!$K$42))</f>
        <v>0.13787326117660267</v>
      </c>
      <c r="V107" s="40">
        <f>'Filtering Calculations'!$J$43*'AC Signal Addition'!$C$3*SIN('AC Signal Addition'!$C$10*2*PI()*$A107+RADIANS('AC Signal Addition'!$C$6+'Filtering Calculations'!$K$43))</f>
        <v>-0.1267881650766402</v>
      </c>
      <c r="W107" s="40">
        <f>'Filtering Calculations'!$J$44*'AC Signal Addition'!$C$4*SIN('AC Signal Addition'!$C$11*2*PI()*$A107+RADIANS('AC Signal Addition'!$C$7+'Filtering Calculations'!$K$44))</f>
        <v>-0.17888430836474678</v>
      </c>
      <c r="X107" s="40">
        <f t="shared" si="9"/>
        <v>-0.11411329459290073</v>
      </c>
      <c r="Z107" s="40">
        <f>'Filtering Calculations'!$N$43*'AC Signal Addition'!$C$1*SIN('AC Signal Addition'!$C$8*2*PI()*$A107+RADIANS('Filtering Calculations'!$O$43))</f>
        <v>1.3049333507465166</v>
      </c>
      <c r="AA107" s="40">
        <f>'Filtering Calculations'!$N$44*'AC Signal Addition'!$C$2*SIN('AC Signal Addition'!$C$9*2*PI()*$A107+RADIANS('AC Signal Addition'!$C$5+'Filtering Calculations'!$O$44))</f>
        <v>-7.0420253889232703E-2</v>
      </c>
      <c r="AB107" s="40">
        <f>'Filtering Calculations'!$N$45*'AC Signal Addition'!$C$3*SIN('AC Signal Addition'!$C$10*2*PI()*$A107+RADIANS('AC Signal Addition'!$C$6+'Filtering Calculations'!$O$45))</f>
        <v>-5.872824905292074E-2</v>
      </c>
      <c r="AC107" s="40">
        <f>'Filtering Calculations'!$N$46*'AC Signal Addition'!$C$4*SIN('AC Signal Addition'!$C$11*2*PI()*$A107+RADIANS('AC Signal Addition'!$C$7+'Filtering Calculations'!$O$46))</f>
        <v>-0.12456413998582155</v>
      </c>
      <c r="AD107" s="40">
        <f t="shared" si="10"/>
        <v>1.0512207078185416</v>
      </c>
      <c r="AF107" s="40">
        <f>'Filtering Calculations'!$S$3004*'AC Signal Addition'!$C$1*SIN('AC Signal Addition'!$C$8*2*PI()*$A107+RADIANS('Filtering Calculations'!$T$3004))</f>
        <v>9.0006989487652588E-3</v>
      </c>
      <c r="AG107" s="40">
        <f>'Filtering Calculations'!$S$3005*'AC Signal Addition'!$C$2*SIN('AC Signal Addition'!$C$9*2*PI()*$A107+RADIANS('AC Signal Addition'!$C$5+'Filtering Calculations'!$T$3004))</f>
        <v>3.1716972092021345E-2</v>
      </c>
      <c r="AH107" s="40">
        <f>'Filtering Calculations'!$S$3006*'AC Signal Addition'!$C$3*SIN('AC Signal Addition'!$C$10*2*PI()*$A107+RADIANS('AC Signal Addition'!$C$6+'Filtering Calculations'!$T$3004))</f>
        <v>-1.8019266420353768E-4</v>
      </c>
      <c r="AI107" s="40">
        <f>'Filtering Calculations'!$S$3007*'AC Signal Addition'!$C$4*SIN('AC Signal Addition'!$C$11*2*PI()*$A107+RADIANS('AC Signal Addition'!$C$7+'Filtering Calculations'!$T$3004))</f>
        <v>4.4482573847155864E-3</v>
      </c>
      <c r="AJ107" s="40">
        <f t="shared" si="11"/>
        <v>4.4985735761298662E-2</v>
      </c>
      <c r="AL107" s="49">
        <f>'Filtering Calculations'!$W$43*'AC Signal Addition'!$C$1*SIN('AC Signal Addition'!$C$8*2*PI()*$A107)</f>
        <v>1.4740988107867989</v>
      </c>
      <c r="AM107" s="49">
        <f>'Filtering Calculations'!$W$44*'AC Signal Addition'!$C$2*SIN('AC Signal Addition'!$C$9*2*PI()*$A107)</f>
        <v>3.0380034297437339E-2</v>
      </c>
      <c r="AN107" s="49">
        <f>'Filtering Calculations'!$W$45*'AC Signal Addition'!$C$3*SIN('AC Signal Addition'!$C$10*2*PI()*$A107)</f>
        <v>-5.5309020919394967E-3</v>
      </c>
      <c r="AO107" s="49">
        <f>'Filtering Calculations'!$W$46*'AC Signal Addition'!$C$4*SIN('AC Signal Addition'!$C$11*2*PI()*$A107)</f>
        <v>-2.729858302765046E-3</v>
      </c>
      <c r="AP107" s="49">
        <f t="shared" si="12"/>
        <v>1.4962180846895319</v>
      </c>
      <c r="AR107" s="49">
        <f>'Filtering Calculations'!$Z$43*'AC Signal Addition'!$C$1*SIN('AC Signal Addition'!$C$8*2*PI()*$A107)</f>
        <v>7.9148762232023519E-3</v>
      </c>
      <c r="AS107" s="49">
        <f>'Filtering Calculations'!$Z$44*'AC Signal Addition'!$C$2*SIN('AC Signal Addition'!$C$9*2*PI()*$A107)</f>
        <v>9.9721436735238006E-2</v>
      </c>
      <c r="AT107" s="49">
        <f>'Filtering Calculations'!$Z$45*'AC Signal Addition'!$C$3*SIN('AC Signal Addition'!$C$10*2*PI()*$A107)</f>
        <v>-0.30237191962765897</v>
      </c>
      <c r="AU107" s="49">
        <f>'Filtering Calculations'!$Z$46*'AC Signal Addition'!$C$4*SIN('AC Signal Addition'!$C$11*2*PI()*$A107)</f>
        <v>-0.50600288482784794</v>
      </c>
      <c r="AV107" s="49">
        <f t="shared" si="13"/>
        <v>-0.70073849149706657</v>
      </c>
    </row>
    <row r="108" spans="1:48">
      <c r="A108" s="3">
        <f>A107+('AC Signal Addition'!$C$12/20)</f>
        <v>1.367187499999999E-2</v>
      </c>
      <c r="B108" s="4">
        <f>'AC Signal Addition'!$C$1*SIN('AC Signal Addition'!$C$8*2*PI()*A108)</f>
        <v>1.55</v>
      </c>
      <c r="C108" s="4">
        <f>'AC Signal Addition'!$C$2*SIN('AC Signal Addition'!$C$9*2*PI()*A108+RADIANS('AC Signal Addition'!$C$5))</f>
        <v>0.27438497205986856</v>
      </c>
      <c r="D108" s="4">
        <f>'AC Signal Addition'!$C$3*SIN('AC Signal Addition'!$C$10*2*PI()*A108+RADIANS('AC Signal Addition'!$C$6))</f>
        <v>0.30404343692498753</v>
      </c>
      <c r="E108" s="4">
        <f>'AC Signal Addition'!$C$4*SIN('AC Signal Addition'!$C$11*2*PI()*A108+RADIANS('AC Signal Addition'!$C$7))</f>
        <v>0.18528941936590826</v>
      </c>
      <c r="F108" s="4">
        <f>B108+C108+Table4[[#This Row],[Column6]]+Table4[[#This Row],[Column5]]</f>
        <v>2.3137178283507644</v>
      </c>
      <c r="H108" s="40">
        <f>'Filtering Calculations'!$B$41*'AC Signal Addition'!$C$1*SIN('AC Signal Addition'!$C$8*2*PI()*$A108+RADIANS('Filtering Calculations'!C146))</f>
        <v>0.13553476934665595</v>
      </c>
      <c r="I108" s="40">
        <f>'Filtering Calculations'!$B$42*'AC Signal Addition'!$C$2*SIN('AC Signal Addition'!$C$9*2*PI()*$A108+RADIANS('AC Signal Addition'!$C$5+'Filtering Calculations'!$C$42))</f>
        <v>-2.1892741647018332E-2</v>
      </c>
      <c r="J108" s="40">
        <f>'Filtering Calculations'!$B$43*'AC Signal Addition'!$C$3*SIN('AC Signal Addition'!$C$10*2*PI()*$A108+RADIANS('AC Signal Addition'!$C$6+'Filtering Calculations'!$C$43))</f>
        <v>0.15243620553706191</v>
      </c>
      <c r="K108" s="40">
        <f>'Filtering Calculations'!$B$44*'AC Signal Addition'!$C$4*SIN('AC Signal Addition'!$C$11*2*PI()*$A108+RADIANS('AC Signal Addition'!$C$7+'Filtering Calculations'!$C$44))</f>
        <v>-0.15514247622645461</v>
      </c>
      <c r="L108" s="40">
        <f t="shared" si="7"/>
        <v>0.11093575701024494</v>
      </c>
      <c r="N108" s="40">
        <f>'Filtering Calculations'!$F$43*'AC Signal Addition'!$C$1*SIN('AC Signal Addition'!$C$8*2*PI()*$A108+RADIANS('Filtering Calculations'!$G$43))</f>
        <v>1.490035916835676</v>
      </c>
      <c r="O108" s="40">
        <f>'Filtering Calculations'!$F$44*'AC Signal Addition'!$C$2*SIN('AC Signal Addition'!$C$9*2*PI()*$A108+RADIANS('AC Signal Addition'!$C$5+'Filtering Calculations'!$G$44))</f>
        <v>0.22276076540975678</v>
      </c>
      <c r="P108" s="40">
        <f>'Filtering Calculations'!$F$45*'AC Signal Addition'!$C$3*SIN('AC Signal Addition'!$C$10*2*PI()*$A108+RADIANS('AC Signal Addition'!$C$6+'Filtering Calculations'!$G$45))</f>
        <v>4.194447031114637E-2</v>
      </c>
      <c r="Q108" s="40">
        <f>'Filtering Calculations'!$F$46*'AC Signal Addition'!$C$4*SIN('AC Signal Addition'!$C$11*2*PI()*$A108+RADIANS('AC Signal Addition'!$C$7+'Filtering Calculations'!$G$46))</f>
        <v>0.20145507099948989</v>
      </c>
      <c r="R108" s="40">
        <f t="shared" si="8"/>
        <v>1.956196223556069</v>
      </c>
      <c r="T108" s="40">
        <f>'Filtering Calculations'!$J$41*'AC Signal Addition'!$C$1*SIN('AC Signal Addition'!$C$8*2*PI()*$A108+RADIANS('Filtering Calculations'!$K$41))</f>
        <v>1.2108997667202427E-2</v>
      </c>
      <c r="U108" s="40">
        <f>'Filtering Calculations'!$J$42*'AC Signal Addition'!$C$2*SIN('AC Signal Addition'!$C$9*2*PI()*$A108+RADIANS('AC Signal Addition'!$C$5+'Filtering Calculations'!$K$42))</f>
        <v>-2.1527328680418064E-2</v>
      </c>
      <c r="V108" s="40">
        <f>'Filtering Calculations'!$J$43*'AC Signal Addition'!$C$3*SIN('AC Signal Addition'!$C$10*2*PI()*$A108+RADIANS('AC Signal Addition'!$C$6+'Filtering Calculations'!$K$43))</f>
        <v>0.15408586395252868</v>
      </c>
      <c r="W108" s="40">
        <f>'Filtering Calculations'!$J$44*'AC Signal Addition'!$C$4*SIN('AC Signal Addition'!$C$11*2*PI()*$A108+RADIANS('AC Signal Addition'!$C$7+'Filtering Calculations'!$K$44))</f>
        <v>-0.15384365897287203</v>
      </c>
      <c r="X108" s="40">
        <f t="shared" si="9"/>
        <v>-9.1761260335589678E-3</v>
      </c>
      <c r="Z108" s="40">
        <f>'Filtering Calculations'!$N$43*'AC Signal Addition'!$C$1*SIN('AC Signal Addition'!$C$8*2*PI()*$A108+RADIANS('Filtering Calculations'!$O$43))</f>
        <v>1.4780480429145559</v>
      </c>
      <c r="AA108" s="40">
        <f>'Filtering Calculations'!$N$44*'AC Signal Addition'!$C$2*SIN('AC Signal Addition'!$C$9*2*PI()*$A108+RADIANS('AC Signal Addition'!$C$5+'Filtering Calculations'!$O$44))</f>
        <v>0.20903219291105188</v>
      </c>
      <c r="AB108" s="40">
        <f>'Filtering Calculations'!$N$45*'AC Signal Addition'!$C$3*SIN('AC Signal Addition'!$C$10*2*PI()*$A108+RADIANS('AC Signal Addition'!$C$6+'Filtering Calculations'!$O$45))</f>
        <v>3.3900744150353733E-2</v>
      </c>
      <c r="AC108" s="40">
        <f>'Filtering Calculations'!$N$46*'AC Signal Addition'!$C$4*SIN('AC Signal Addition'!$C$11*2*PI()*$A108+RADIANS('AC Signal Addition'!$C$7+'Filtering Calculations'!$O$46))</f>
        <v>0.18542963807743418</v>
      </c>
      <c r="AD108" s="40">
        <f t="shared" si="10"/>
        <v>1.9064106180533957</v>
      </c>
      <c r="AF108" s="40">
        <f>'Filtering Calculations'!$S$3004*'AC Signal Addition'!$C$1*SIN('AC Signal Addition'!$C$8*2*PI()*$A108+RADIANS('Filtering Calculations'!$T$3004))</f>
        <v>4.9205857459389793E-4</v>
      </c>
      <c r="AG108" s="40">
        <f>'Filtering Calculations'!$S$3005*'AC Signal Addition'!$C$2*SIN('AC Signal Addition'!$C$9*2*PI()*$A108+RADIANS('AC Signal Addition'!$C$5+'Filtering Calculations'!$T$3004))</f>
        <v>-1.9602654316615741E-2</v>
      </c>
      <c r="AH108" s="40">
        <f>'Filtering Calculations'!$S$3006*'AC Signal Addition'!$C$3*SIN('AC Signal Addition'!$C$10*2*PI()*$A108+RADIANS('AC Signal Addition'!$C$6+'Filtering Calculations'!$T$3004))</f>
        <v>2.1494316235571589E-3</v>
      </c>
      <c r="AI108" s="40">
        <f>'Filtering Calculations'!$S$3007*'AC Signal Addition'!$C$4*SIN('AC Signal Addition'!$C$11*2*PI()*$A108+RADIANS('AC Signal Addition'!$C$7+'Filtering Calculations'!$T$3004))</f>
        <v>-1.1363465468016521E-2</v>
      </c>
      <c r="AJ108" s="40">
        <f t="shared" si="11"/>
        <v>-2.8324629586481208E-2</v>
      </c>
      <c r="AL108" s="49">
        <f>'Filtering Calculations'!$W$43*'AC Signal Addition'!$C$1*SIN('AC Signal Addition'!$C$8*2*PI()*$A108)</f>
        <v>1.5499592143368837</v>
      </c>
      <c r="AM108" s="49">
        <f>'Filtering Calculations'!$W$44*'AC Signal Addition'!$C$2*SIN('AC Signal Addition'!$C$9*2*PI()*$A108)</f>
        <v>5.0520150678073909E-2</v>
      </c>
      <c r="AN108" s="49">
        <f>'Filtering Calculations'!$W$45*'AC Signal Addition'!$C$3*SIN('AC Signal Addition'!$C$10*2*PI()*$A108)</f>
        <v>5.4246273591254451E-3</v>
      </c>
      <c r="AO108" s="49">
        <f>'Filtering Calculations'!$W$46*'AC Signal Addition'!$C$4*SIN('AC Signal Addition'!$C$11*2*PI()*$A108)</f>
        <v>9.9543450313378432E-4</v>
      </c>
      <c r="AP108" s="49">
        <f t="shared" si="12"/>
        <v>1.6068994268772168</v>
      </c>
      <c r="AR108" s="49">
        <f>'Filtering Calculations'!$Z$43*'AC Signal Addition'!$C$1*SIN('AC Signal Addition'!$C$8*2*PI()*$A108)</f>
        <v>8.3221933582189826E-3</v>
      </c>
      <c r="AS108" s="49">
        <f>'Filtering Calculations'!$Z$44*'AC Signal Addition'!$C$2*SIN('AC Signal Addition'!$C$9*2*PI()*$A108)</f>
        <v>0.16583068868105941</v>
      </c>
      <c r="AT108" s="49">
        <f>'Filtering Calculations'!$Z$45*'AC Signal Addition'!$C$3*SIN('AC Signal Addition'!$C$10*2*PI()*$A108)</f>
        <v>0.29656192797806302</v>
      </c>
      <c r="AU108" s="49">
        <f>'Filtering Calculations'!$Z$46*'AC Signal Addition'!$C$4*SIN('AC Signal Addition'!$C$11*2*PI()*$A108)</f>
        <v>0.18451240847654438</v>
      </c>
      <c r="AV108" s="49">
        <f t="shared" si="13"/>
        <v>0.65522721849388577</v>
      </c>
    </row>
    <row r="109" spans="1:48">
      <c r="A109" s="3">
        <f>A108+('AC Signal Addition'!$C$12/20)</f>
        <v>1.3802083333333322E-2</v>
      </c>
      <c r="B109" s="4">
        <f>'AC Signal Addition'!$C$1*SIN('AC Signal Addition'!$C$8*2*PI()*A109)</f>
        <v>1.4741376002575006</v>
      </c>
      <c r="C109" s="4">
        <f>'AC Signal Addition'!$C$2*SIN('AC Signal Addition'!$C$9*2*PI()*A109+RADIANS('AC Signal Addition'!$C$5))</f>
        <v>-0.20089127157283979</v>
      </c>
      <c r="D109" s="4">
        <f>'AC Signal Addition'!$C$3*SIN('AC Signal Addition'!$C$10*2*PI()*A109+RADIANS('AC Signal Addition'!$C$6))</f>
        <v>-0.2864026550784679</v>
      </c>
      <c r="E109" s="4">
        <f>'AC Signal Addition'!$C$4*SIN('AC Signal Addition'!$C$11*2*PI()*A109+RADIANS('AC Signal Addition'!$C$7))</f>
        <v>0.25926820525411937</v>
      </c>
      <c r="F109" s="4">
        <f>B109+C109+Table4[[#This Row],[Column6]]+Table4[[#This Row],[Column5]]</f>
        <v>1.2461118788603123</v>
      </c>
      <c r="H109" s="40">
        <f>'Filtering Calculations'!$B$41*'AC Signal Addition'!$C$1*SIN('AC Signal Addition'!$C$8*2*PI()*$A109+RADIANS('Filtering Calculations'!C147))</f>
        <v>0.12890122557169886</v>
      </c>
      <c r="I109" s="40">
        <f>'Filtering Calculations'!$B$42*'AC Signal Addition'!$C$2*SIN('AC Signal Addition'!$C$9*2*PI()*$A109+RADIANS('AC Signal Addition'!$C$5+'Filtering Calculations'!$C$42))</f>
        <v>-0.13372952898981053</v>
      </c>
      <c r="J109" s="40">
        <f>'Filtering Calculations'!$B$43*'AC Signal Addition'!$C$3*SIN('AC Signal Addition'!$C$10*2*PI()*$A109+RADIANS('AC Signal Addition'!$C$6+'Filtering Calculations'!$C$43))</f>
        <v>-0.17384674215569396</v>
      </c>
      <c r="K109" s="40">
        <f>'Filtering Calculations'!$B$44*'AC Signal Addition'!$C$4*SIN('AC Signal Addition'!$C$11*2*PI()*$A109+RADIANS('AC Signal Addition'!$C$7+'Filtering Calculations'!$C$44))</f>
        <v>0.3844147047155812</v>
      </c>
      <c r="L109" s="40">
        <f t="shared" si="7"/>
        <v>0.20573965914177558</v>
      </c>
      <c r="N109" s="40">
        <f>'Filtering Calculations'!$F$43*'AC Signal Addition'!$C$1*SIN('AC Signal Addition'!$C$8*2*PI()*$A109+RADIANS('Filtering Calculations'!$G$43))</f>
        <v>1.5094773872799012</v>
      </c>
      <c r="O109" s="40">
        <f>'Filtering Calculations'!$F$44*'AC Signal Addition'!$C$2*SIN('AC Signal Addition'!$C$9*2*PI()*$A109+RADIANS('AC Signal Addition'!$C$5+'Filtering Calculations'!$G$44))</f>
        <v>3.473411079809352E-2</v>
      </c>
      <c r="P109" s="40">
        <f>'Filtering Calculations'!$F$45*'AC Signal Addition'!$C$3*SIN('AC Signal Addition'!$C$10*2*PI()*$A109+RADIANS('AC Signal Addition'!$C$6+'Filtering Calculations'!$G$45))</f>
        <v>-1.3950189395610286E-2</v>
      </c>
      <c r="Q109" s="40">
        <f>'Filtering Calculations'!$F$46*'AC Signal Addition'!$C$4*SIN('AC Signal Addition'!$C$11*2*PI()*$A109+RADIANS('AC Signal Addition'!$C$7+'Filtering Calculations'!$G$46))</f>
        <v>-0.13057125495408919</v>
      </c>
      <c r="R109" s="40">
        <f t="shared" si="8"/>
        <v>1.3996900537282952</v>
      </c>
      <c r="T109" s="40">
        <f>'Filtering Calculations'!$J$41*'AC Signal Addition'!$C$1*SIN('AC Signal Addition'!$C$8*2*PI()*$A109+RADIANS('Filtering Calculations'!$K$41))</f>
        <v>-3.0653235397493109E-2</v>
      </c>
      <c r="U109" s="40">
        <f>'Filtering Calculations'!$J$42*'AC Signal Addition'!$C$2*SIN('AC Signal Addition'!$C$9*2*PI()*$A109+RADIANS('AC Signal Addition'!$C$5+'Filtering Calculations'!$K$42))</f>
        <v>-0.13505735185727227</v>
      </c>
      <c r="V109" s="40">
        <f>'Filtering Calculations'!$J$43*'AC Signal Addition'!$C$3*SIN('AC Signal Addition'!$C$10*2*PI()*$A109+RADIANS('AC Signal Addition'!$C$6+'Filtering Calculations'!$K$43))</f>
        <v>-0.17546212948907627</v>
      </c>
      <c r="W109" s="40">
        <f>'Filtering Calculations'!$J$44*'AC Signal Addition'!$C$4*SIN('AC Signal Addition'!$C$11*2*PI()*$A109+RADIANS('AC Signal Addition'!$C$7+'Filtering Calculations'!$K$44))</f>
        <v>0.38551448202407479</v>
      </c>
      <c r="X109" s="40">
        <f t="shared" si="9"/>
        <v>4.4341765280233147E-2</v>
      </c>
      <c r="Z109" s="40">
        <f>'Filtering Calculations'!$N$43*'AC Signal Addition'!$C$1*SIN('AC Signal Addition'!$C$8*2*PI()*$A109+RADIANS('Filtering Calculations'!$O$43))</f>
        <v>1.5064810944758615</v>
      </c>
      <c r="AA109" s="40">
        <f>'Filtering Calculations'!$N$44*'AC Signal Addition'!$C$2*SIN('AC Signal Addition'!$C$9*2*PI()*$A109+RADIANS('AC Signal Addition'!$C$5+'Filtering Calculations'!$O$44))</f>
        <v>4.3077534836790506E-2</v>
      </c>
      <c r="AB109" s="40">
        <f>'Filtering Calculations'!$N$45*'AC Signal Addition'!$C$3*SIN('AC Signal Addition'!$C$10*2*PI()*$A109+RADIANS('AC Signal Addition'!$C$6+'Filtering Calculations'!$O$45))</f>
        <v>-7.7704526618376643E-3</v>
      </c>
      <c r="AC109" s="40">
        <f>'Filtering Calculations'!$N$46*'AC Signal Addition'!$C$4*SIN('AC Signal Addition'!$C$11*2*PI()*$A109+RADIANS('AC Signal Addition'!$C$7+'Filtering Calculations'!$O$46))</f>
        <v>-0.1244897279040659</v>
      </c>
      <c r="AD109" s="40">
        <f t="shared" si="10"/>
        <v>1.4172984487467484</v>
      </c>
      <c r="AF109" s="40">
        <f>'Filtering Calculations'!$S$3004*'AC Signal Addition'!$C$1*SIN('AC Signal Addition'!$C$8*2*PI()*$A109+RADIANS('Filtering Calculations'!$T$3004))</f>
        <v>-8.0647479212325821E-3</v>
      </c>
      <c r="AG109" s="40">
        <f>'Filtering Calculations'!$S$3005*'AC Signal Addition'!$C$2*SIN('AC Signal Addition'!$C$9*2*PI()*$A109+RADIANS('AC Signal Addition'!$C$5+'Filtering Calculations'!$T$3004))</f>
        <v>-2.9152822224974534E-2</v>
      </c>
      <c r="AH109" s="40">
        <f>'Filtering Calculations'!$S$3006*'AC Signal Addition'!$C$3*SIN('AC Signal Addition'!$C$10*2*PI()*$A109+RADIANS('AC Signal Addition'!$C$6+'Filtering Calculations'!$T$3004))</f>
        <v>-4.0360691310331685E-3</v>
      </c>
      <c r="AI109" s="40">
        <f>'Filtering Calculations'!$S$3007*'AC Signal Addition'!$C$4*SIN('AC Signal Addition'!$C$11*2*PI()*$A109+RADIANS('AC Signal Addition'!$C$7+'Filtering Calculations'!$T$3004))</f>
        <v>1.0814216601567273E-2</v>
      </c>
      <c r="AJ109" s="40">
        <f t="shared" si="11"/>
        <v>-3.0439422675673008E-2</v>
      </c>
      <c r="AL109" s="49">
        <f>'Filtering Calculations'!$W$43*'AC Signal Addition'!$C$1*SIN('AC Signal Addition'!$C$8*2*PI()*$A109)</f>
        <v>1.4740988107868223</v>
      </c>
      <c r="AM109" s="49">
        <f>'Filtering Calculations'!$W$44*'AC Signal Addition'!$C$2*SIN('AC Signal Addition'!$C$9*2*PI()*$A109)</f>
        <v>-3.6988386184485682E-2</v>
      </c>
      <c r="AN109" s="49">
        <f>'Filtering Calculations'!$W$45*'AC Signal Addition'!$C$3*SIN('AC Signal Addition'!$C$10*2*PI()*$A109)</f>
        <v>-5.1098872390662065E-3</v>
      </c>
      <c r="AO109" s="49">
        <f>'Filtering Calculations'!$W$46*'AC Signal Addition'!$C$4*SIN('AC Signal Addition'!$C$11*2*PI()*$A109)</f>
        <v>1.3928723936786633E-3</v>
      </c>
      <c r="AP109" s="49">
        <f t="shared" si="12"/>
        <v>1.433393409756949</v>
      </c>
      <c r="AR109" s="49">
        <f>'Filtering Calculations'!$Z$43*'AC Signal Addition'!$C$1*SIN('AC Signal Addition'!$C$8*2*PI()*$A109)</f>
        <v>7.9148762232024786E-3</v>
      </c>
      <c r="AS109" s="49">
        <f>'Filtering Calculations'!$Z$44*'AC Signal Addition'!$C$2*SIN('AC Signal Addition'!$C$9*2*PI()*$A109)</f>
        <v>-0.12141312865949862</v>
      </c>
      <c r="AT109" s="49">
        <f>'Filtering Calculations'!$Z$45*'AC Signal Addition'!$C$3*SIN('AC Signal Addition'!$C$10*2*PI()*$A109)</f>
        <v>-0.27935522775011168</v>
      </c>
      <c r="AU109" s="49">
        <f>'Filtering Calculations'!$Z$46*'AC Signal Addition'!$C$4*SIN('AC Signal Addition'!$C$11*2*PI()*$A109)</f>
        <v>0.25818096444221711</v>
      </c>
      <c r="AV109" s="49">
        <f t="shared" si="13"/>
        <v>-0.1346725157441907</v>
      </c>
    </row>
    <row r="110" spans="1:48">
      <c r="A110" s="3">
        <f>A109+('AC Signal Addition'!$C$12/20)</f>
        <v>1.3932291666666655E-2</v>
      </c>
      <c r="B110" s="4">
        <f>'AC Signal Addition'!$C$1*SIN('AC Signal Addition'!$C$8*2*PI()*A110)</f>
        <v>1.2539763412811973</v>
      </c>
      <c r="C110" s="4">
        <f>'AC Signal Addition'!$C$2*SIN('AC Signal Addition'!$C$9*2*PI()*A110+RADIANS('AC Signal Addition'!$C$5))</f>
        <v>-0.24810713646809793</v>
      </c>
      <c r="D110" s="4">
        <f>'AC Signal Addition'!$C$3*SIN('AC Signal Addition'!$C$10*2*PI()*A110+RADIANS('AC Signal Addition'!$C$6))</f>
        <v>0.25775557981373859</v>
      </c>
      <c r="E110" s="4">
        <f>'AC Signal Addition'!$C$4*SIN('AC Signal Addition'!$C$11*2*PI()*A110+RADIANS('AC Signal Addition'!$C$7))</f>
        <v>-0.53351718925694869</v>
      </c>
      <c r="F110" s="4">
        <f>B110+C110+Table4[[#This Row],[Column6]]+Table4[[#This Row],[Column5]]</f>
        <v>0.73010759536988912</v>
      </c>
      <c r="H110" s="40">
        <f>'Filtering Calculations'!$B$41*'AC Signal Addition'!$C$1*SIN('AC Signal Addition'!$C$8*2*PI()*$A110+RADIANS('Filtering Calculations'!C148))</f>
        <v>0.10964993173013587</v>
      </c>
      <c r="I110" s="40">
        <f>'Filtering Calculations'!$B$42*'AC Signal Addition'!$C$2*SIN('AC Signal Addition'!$C$9*2*PI()*$A110+RADIANS('AC Signal Addition'!$C$5+'Filtering Calculations'!$C$42))</f>
        <v>3.9385400979831002E-2</v>
      </c>
      <c r="J110" s="40">
        <f>'Filtering Calculations'!$B$43*'AC Signal Addition'!$C$3*SIN('AC Signal Addition'!$C$10*2*PI()*$A110+RADIANS('AC Signal Addition'!$C$6+'Filtering Calculations'!$C$43))</f>
        <v>0.18857644596765669</v>
      </c>
      <c r="K110" s="40">
        <f>'Filtering Calculations'!$B$44*'AC Signal Addition'!$C$4*SIN('AC Signal Addition'!$C$11*2*PI()*$A110+RADIANS('AC Signal Addition'!$C$7+'Filtering Calculations'!$C$44))</f>
        <v>-0.36117179842679187</v>
      </c>
      <c r="L110" s="40">
        <f t="shared" si="7"/>
        <v>-2.3560019749168271E-2</v>
      </c>
      <c r="N110" s="40">
        <f>'Filtering Calculations'!$F$43*'AC Signal Addition'!$C$1*SIN('AC Signal Addition'!$C$8*2*PI()*$A110+RADIANS('Filtering Calculations'!$G$43))</f>
        <v>1.3811606939097931</v>
      </c>
      <c r="O110" s="40">
        <f>'Filtering Calculations'!$F$44*'AC Signal Addition'!$C$2*SIN('AC Signal Addition'!$C$9*2*PI()*$A110+RADIANS('AC Signal Addition'!$C$5+'Filtering Calculations'!$G$44))</f>
        <v>-0.22730420448420061</v>
      </c>
      <c r="P110" s="40">
        <f>'Filtering Calculations'!$F$45*'AC Signal Addition'!$C$3*SIN('AC Signal Addition'!$C$10*2*PI()*$A110+RADIANS('AC Signal Addition'!$C$6+'Filtering Calculations'!$G$45))</f>
        <v>-1.4580189475042934E-2</v>
      </c>
      <c r="Q110" s="40">
        <f>'Filtering Calculations'!$F$46*'AC Signal Addition'!$C$4*SIN('AC Signal Addition'!$C$11*2*PI()*$A110+RADIANS('AC Signal Addition'!$C$7+'Filtering Calculations'!$G$46))</f>
        <v>-2.6082479979424839E-2</v>
      </c>
      <c r="R110" s="40">
        <f t="shared" si="8"/>
        <v>1.1131938199711247</v>
      </c>
      <c r="T110" s="40">
        <f>'Filtering Calculations'!$J$41*'AC Signal Addition'!$C$1*SIN('AC Signal Addition'!$C$8*2*PI()*$A110+RADIANS('Filtering Calculations'!$K$41))</f>
        <v>-7.0414916207831732E-2</v>
      </c>
      <c r="U110" s="40">
        <f>'Filtering Calculations'!$J$42*'AC Signal Addition'!$C$2*SIN('AC Signal Addition'!$C$9*2*PI()*$A110+RADIANS('AC Signal Addition'!$C$5+'Filtering Calculations'!$K$42))</f>
        <v>3.9193675554421409E-2</v>
      </c>
      <c r="V110" s="40">
        <f>'Filtering Calculations'!$J$43*'AC Signal Addition'!$C$3*SIN('AC Signal Addition'!$C$10*2*PI()*$A110+RADIANS('AC Signal Addition'!$C$6+'Filtering Calculations'!$K$43))</f>
        <v>0.19009548378965244</v>
      </c>
      <c r="W110" s="40">
        <f>'Filtering Calculations'!$J$44*'AC Signal Addition'!$C$4*SIN('AC Signal Addition'!$C$11*2*PI()*$A110+RADIANS('AC Signal Addition'!$C$7+'Filtering Calculations'!$K$44))</f>
        <v>-0.36394774628008736</v>
      </c>
      <c r="X110" s="40">
        <f t="shared" si="9"/>
        <v>-0.20507350314384526</v>
      </c>
      <c r="Z110" s="40">
        <f>'Filtering Calculations'!$N$43*'AC Signal Addition'!$C$1*SIN('AC Signal Addition'!$C$8*2*PI()*$A110+RADIANS('Filtering Calculations'!$O$43))</f>
        <v>1.3874492802388929</v>
      </c>
      <c r="AA110" s="40">
        <f>'Filtering Calculations'!$N$44*'AC Signal Addition'!$C$2*SIN('AC Signal Addition'!$C$9*2*PI()*$A110+RADIANS('AC Signal Addition'!$C$5+'Filtering Calculations'!$O$44))</f>
        <v>-0.21466700406674519</v>
      </c>
      <c r="AB110" s="40">
        <f>'Filtering Calculations'!$N$45*'AC Signal Addition'!$C$3*SIN('AC Signal Addition'!$C$10*2*PI()*$A110+RADIANS('AC Signal Addition'!$C$6+'Filtering Calculations'!$O$45))</f>
        <v>-1.8658452964752867E-2</v>
      </c>
      <c r="AC110" s="40">
        <f>'Filtering Calculations'!$N$46*'AC Signal Addition'!$C$4*SIN('AC Signal Addition'!$C$11*2*PI()*$A110+RADIANS('AC Signal Addition'!$C$7+'Filtering Calculations'!$O$46))</f>
        <v>-1.822525495654425E-2</v>
      </c>
      <c r="AD110" s="40">
        <f t="shared" si="10"/>
        <v>1.1358985682508507</v>
      </c>
      <c r="AF110" s="40">
        <f>'Filtering Calculations'!$S$3004*'AC Signal Addition'!$C$1*SIN('AC Signal Addition'!$C$8*2*PI()*$A110+RADIANS('Filtering Calculations'!$T$3004))</f>
        <v>-1.5832120700125813E-2</v>
      </c>
      <c r="AG110" s="40">
        <f>'Filtering Calculations'!$S$3005*'AC Signal Addition'!$C$2*SIN('AC Signal Addition'!$C$9*2*PI()*$A110+RADIANS('AC Signal Addition'!$C$5+'Filtering Calculations'!$T$3004))</f>
        <v>2.3416025915422384E-2</v>
      </c>
      <c r="AH110" s="40">
        <f>'Filtering Calculations'!$S$3006*'AC Signal Addition'!$C$3*SIN('AC Signal Addition'!$C$10*2*PI()*$A110+RADIANS('AC Signal Addition'!$C$6+'Filtering Calculations'!$T$3004))</f>
        <v>5.7676027652571694E-3</v>
      </c>
      <c r="AI110" s="40">
        <f>'Filtering Calculations'!$S$3007*'AC Signal Addition'!$C$4*SIN('AC Signal Addition'!$C$11*2*PI()*$A110+RADIANS('AC Signal Addition'!$C$7+'Filtering Calculations'!$T$3004))</f>
        <v>-3.1613025288591977E-3</v>
      </c>
      <c r="AJ110" s="40">
        <f t="shared" si="11"/>
        <v>1.0190205451694544E-2</v>
      </c>
      <c r="AL110" s="49">
        <f>'Filtering Calculations'!$W$43*'AC Signal Addition'!$C$1*SIN('AC Signal Addition'!$C$8*2*PI()*$A110)</f>
        <v>1.2539433449866093</v>
      </c>
      <c r="AM110" s="49">
        <f>'Filtering Calculations'!$W$44*'AC Signal Addition'!$C$2*SIN('AC Signal Addition'!$C$9*2*PI()*$A110)</f>
        <v>-4.5681838274797527E-2</v>
      </c>
      <c r="AN110" s="49">
        <f>'Filtering Calculations'!$W$45*'AC Signal Addition'!$C$3*SIN('AC Signal Addition'!$C$10*2*PI()*$A110)</f>
        <v>4.5987770180673697E-3</v>
      </c>
      <c r="AO110" s="49">
        <f>'Filtering Calculations'!$W$46*'AC Signal Addition'!$C$4*SIN('AC Signal Addition'!$C$11*2*PI()*$A110)</f>
        <v>-2.8662263610020173E-3</v>
      </c>
      <c r="AP110" s="49">
        <f t="shared" si="12"/>
        <v>1.2099940573688772</v>
      </c>
      <c r="AR110" s="49">
        <f>'Filtering Calculations'!$Z$43*'AC Signal Addition'!$C$1*SIN('AC Signal Addition'!$C$8*2*PI()*$A110)</f>
        <v>6.732795857273626E-3</v>
      </c>
      <c r="AS110" s="49">
        <f>'Filtering Calculations'!$Z$44*'AC Signal Addition'!$C$2*SIN('AC Signal Addition'!$C$9*2*PI()*$A110)</f>
        <v>-0.14994909159315414</v>
      </c>
      <c r="AT110" s="49">
        <f>'Filtering Calculations'!$Z$45*'AC Signal Addition'!$C$3*SIN('AC Signal Addition'!$C$10*2*PI()*$A110)</f>
        <v>0.25141306278393677</v>
      </c>
      <c r="AU110" s="49">
        <f>'Filtering Calculations'!$Z$46*'AC Signal Addition'!$C$4*SIN('AC Signal Addition'!$C$11*2*PI()*$A110)</f>
        <v>-0.53127988576096863</v>
      </c>
      <c r="AV110" s="49">
        <f t="shared" si="13"/>
        <v>-0.42308311871291238</v>
      </c>
    </row>
    <row r="111" spans="1:48">
      <c r="A111" s="3">
        <f>A110+('AC Signal Addition'!$C$12/20)</f>
        <v>1.4062499999999988E-2</v>
      </c>
      <c r="B111" s="4">
        <f>'AC Signal Addition'!$C$1*SIN('AC Signal Addition'!$C$8*2*PI()*A111)</f>
        <v>0.91106714105337072</v>
      </c>
      <c r="C111" s="4">
        <f>'AC Signal Addition'!$C$2*SIN('AC Signal Addition'!$C$9*2*PI()*A111+RADIANS('AC Signal Addition'!$C$5))</f>
        <v>0.23334523779151869</v>
      </c>
      <c r="D111" s="4">
        <f>'AC Signal Addition'!$C$3*SIN('AC Signal Addition'!$C$10*2*PI()*A111+RADIANS('AC Signal Addition'!$C$6))</f>
        <v>-0.21920310216777114</v>
      </c>
      <c r="E111" s="4">
        <f>'AC Signal Addition'!$C$4*SIN('AC Signal Addition'!$C$11*2*PI()*A111+RADIANS('AC Signal Addition'!$C$7))</f>
        <v>0.45730828676651802</v>
      </c>
      <c r="F111" s="4">
        <f>B111+C111+Table4[[#This Row],[Column6]]+Table4[[#This Row],[Column5]]</f>
        <v>1.3825175634436362</v>
      </c>
      <c r="H111" s="40">
        <f>'Filtering Calculations'!$B$41*'AC Signal Addition'!$C$1*SIN('AC Signal Addition'!$C$8*2*PI()*$A111+RADIANS('Filtering Calculations'!C149))</f>
        <v>7.9665338594829591E-2</v>
      </c>
      <c r="I111" s="40">
        <f>'Filtering Calculations'!$B$42*'AC Signal Addition'!$C$2*SIN('AC Signal Addition'!$C$9*2*PI()*$A111+RADIANS('AC Signal Addition'!$C$5+'Filtering Calculations'!$C$42))</f>
        <v>0.1285776720496821</v>
      </c>
      <c r="J111" s="40">
        <f>'Filtering Calculations'!$B$43*'AC Signal Addition'!$C$3*SIN('AC Signal Addition'!$C$10*2*PI()*$A111+RADIANS('AC Signal Addition'!$C$6+'Filtering Calculations'!$C$43))</f>
        <v>-0.1960592627159683</v>
      </c>
      <c r="K111" s="40">
        <f>'Filtering Calculations'!$B$44*'AC Signal Addition'!$C$4*SIN('AC Signal Addition'!$C$11*2*PI()*$A111+RADIANS('AC Signal Addition'!$C$7+'Filtering Calculations'!$C$44))</f>
        <v>0.10068160622785202</v>
      </c>
      <c r="L111" s="40">
        <f t="shared" si="7"/>
        <v>0.1128653541563954</v>
      </c>
      <c r="N111" s="40">
        <f>'Filtering Calculations'!$F$43*'AC Signal Addition'!$C$1*SIN('AC Signal Addition'!$C$8*2*PI()*$A111+RADIANS('Filtering Calculations'!$G$43))</f>
        <v>1.1176463687073859</v>
      </c>
      <c r="O111" s="40">
        <f>'Filtering Calculations'!$F$44*'AC Signal Addition'!$C$2*SIN('AC Signal Addition'!$C$9*2*PI()*$A111+RADIANS('AC Signal Addition'!$C$5+'Filtering Calculations'!$G$44))</f>
        <v>-5.0012982772313676E-3</v>
      </c>
      <c r="P111" s="40">
        <f>'Filtering Calculations'!$F$45*'AC Signal Addition'!$C$3*SIN('AC Signal Addition'!$C$10*2*PI()*$A111+RADIANS('AC Signal Addition'!$C$6+'Filtering Calculations'!$G$45))</f>
        <v>4.2550259840826624E-2</v>
      </c>
      <c r="Q111" s="40">
        <f>'Filtering Calculations'!$F$46*'AC Signal Addition'!$C$4*SIN('AC Signal Addition'!$C$11*2*PI()*$A111+RADIANS('AC Signal Addition'!$C$7+'Filtering Calculations'!$G$46))</f>
        <v>0.16560310094369118</v>
      </c>
      <c r="R111" s="40">
        <f t="shared" si="8"/>
        <v>1.3207984312146723</v>
      </c>
      <c r="T111" s="40">
        <f>'Filtering Calculations'!$J$41*'AC Signal Addition'!$C$1*SIN('AC Signal Addition'!$C$8*2*PI()*$A111+RADIANS('Filtering Calculations'!$K$41))</f>
        <v>-0.10328389441017895</v>
      </c>
      <c r="U111" s="40">
        <f>'Filtering Calculations'!$J$42*'AC Signal Addition'!$C$2*SIN('AC Signal Addition'!$C$9*2*PI()*$A111+RADIANS('AC Signal Addition'!$C$5+'Filtering Calculations'!$K$42))</f>
        <v>0.12993057380269338</v>
      </c>
      <c r="V111" s="40">
        <f>'Filtering Calculations'!$J$43*'AC Signal Addition'!$C$3*SIN('AC Signal Addition'!$C$10*2*PI()*$A111+RADIANS('AC Signal Addition'!$C$6+'Filtering Calculations'!$K$43))</f>
        <v>-0.19742357525496435</v>
      </c>
      <c r="W111" s="40">
        <f>'Filtering Calculations'!$J$44*'AC Signal Addition'!$C$4*SIN('AC Signal Addition'!$C$11*2*PI()*$A111+RADIANS('AC Signal Addition'!$C$7+'Filtering Calculations'!$K$44))</f>
        <v>0.10331025419749632</v>
      </c>
      <c r="X111" s="40">
        <f t="shared" si="9"/>
        <v>-6.7466641664953614E-2</v>
      </c>
      <c r="Z111" s="40">
        <f>'Filtering Calculations'!$N$43*'AC Signal Addition'!$C$1*SIN('AC Signal Addition'!$C$8*2*PI()*$A111+RADIANS('Filtering Calculations'!$O$43))</f>
        <v>1.1326042635245752</v>
      </c>
      <c r="AA111" s="40">
        <f>'Filtering Calculations'!$N$44*'AC Signal Addition'!$C$2*SIN('AC Signal Addition'!$C$9*2*PI()*$A111+RADIANS('AC Signal Addition'!$C$5+'Filtering Calculations'!$O$44))</f>
        <v>-1.4997747219948015E-2</v>
      </c>
      <c r="AB111" s="40">
        <f>'Filtering Calculations'!$N$45*'AC Signal Addition'!$C$3*SIN('AC Signal Addition'!$C$10*2*PI()*$A111+RADIANS('AC Signal Addition'!$C$6+'Filtering Calculations'!$O$45))</f>
        <v>4.4370324707681444E-2</v>
      </c>
      <c r="AC111" s="40">
        <f>'Filtering Calculations'!$N$46*'AC Signal Addition'!$C$4*SIN('AC Signal Addition'!$C$11*2*PI()*$A111+RADIANS('AC Signal Addition'!$C$7+'Filtering Calculations'!$O$46))</f>
        <v>0.14896839424494071</v>
      </c>
      <c r="AD111" s="40">
        <f t="shared" si="10"/>
        <v>1.3109452352572493</v>
      </c>
      <c r="AF111" s="40">
        <f>'Filtering Calculations'!$S$3004*'AC Signal Addition'!$C$1*SIN('AC Signal Addition'!$C$8*2*PI()*$A111+RADIANS('Filtering Calculations'!$T$3004))</f>
        <v>-2.204973519601967E-2</v>
      </c>
      <c r="AG111" s="40">
        <f>'Filtering Calculations'!$S$3005*'AC Signal Addition'!$C$2*SIN('AC Signal Addition'!$C$9*2*PI()*$A111+RADIANS('AC Signal Addition'!$C$5+'Filtering Calculations'!$T$3004))</f>
        <v>2.608985948696985E-2</v>
      </c>
      <c r="AH111" s="40">
        <f>'Filtering Calculations'!$S$3006*'AC Signal Addition'!$C$3*SIN('AC Signal Addition'!$C$10*2*PI()*$A111+RADIANS('AC Signal Addition'!$C$6+'Filtering Calculations'!$T$3004))</f>
        <v>-7.2774906597207626E-3</v>
      </c>
      <c r="AI111" s="40">
        <f>'Filtering Calculations'!$S$3007*'AC Signal Addition'!$C$4*SIN('AC Signal Addition'!$C$11*2*PI()*$A111+RADIANS('AC Signal Addition'!$C$7+'Filtering Calculations'!$T$3004))</f>
        <v>-6.5682145570953952E-3</v>
      </c>
      <c r="AJ111" s="40">
        <f t="shared" si="11"/>
        <v>-9.8055809258659789E-3</v>
      </c>
      <c r="AL111" s="49">
        <f>'Filtering Calculations'!$W$43*'AC Signal Addition'!$C$1*SIN('AC Signal Addition'!$C$8*2*PI()*$A111)</f>
        <v>0.91104316784208594</v>
      </c>
      <c r="AM111" s="49">
        <f>'Filtering Calculations'!$W$44*'AC Signal Addition'!$C$2*SIN('AC Signal Addition'!$C$9*2*PI()*$A111)</f>
        <v>4.2963856528798257E-2</v>
      </c>
      <c r="AN111" s="49">
        <f>'Filtering Calculations'!$W$45*'AC Signal Addition'!$C$3*SIN('AC Signal Addition'!$C$10*2*PI()*$A111)</f>
        <v>-3.9109383752882346E-3</v>
      </c>
      <c r="AO111" s="49">
        <f>'Filtering Calculations'!$W$46*'AC Signal Addition'!$C$4*SIN('AC Signal Addition'!$C$11*2*PI()*$A111)</f>
        <v>2.456807565020347E-3</v>
      </c>
      <c r="AP111" s="49">
        <f t="shared" si="12"/>
        <v>0.95255289356061634</v>
      </c>
      <c r="AR111" s="49">
        <f>'Filtering Calculations'!$Z$43*'AC Signal Addition'!$C$1*SIN('AC Signal Addition'!$C$8*2*PI()*$A111)</f>
        <v>4.8916625226876898E-3</v>
      </c>
      <c r="AS111" s="49">
        <f>'Filtering Calculations'!$Z$44*'AC Signal Addition'!$C$2*SIN('AC Signal Addition'!$C$9*2*PI()*$A111)</f>
        <v>0.14102740829031266</v>
      </c>
      <c r="AT111" s="49">
        <f>'Filtering Calculations'!$Z$45*'AC Signal Addition'!$C$3*SIN('AC Signal Addition'!$C$10*2*PI()*$A111)</f>
        <v>-0.21380923480905423</v>
      </c>
      <c r="AU111" s="49">
        <f>'Filtering Calculations'!$Z$46*'AC Signal Addition'!$C$4*SIN('AC Signal Addition'!$C$11*2*PI()*$A111)</f>
        <v>0.45539056518354831</v>
      </c>
      <c r="AV111" s="49">
        <f t="shared" si="13"/>
        <v>0.3875004011874944</v>
      </c>
    </row>
    <row r="112" spans="1:48">
      <c r="A112" s="3">
        <f>A111+('AC Signal Addition'!$C$12/20)</f>
        <v>1.4192708333333321E-2</v>
      </c>
      <c r="B112" s="4">
        <f>'AC Signal Addition'!$C$1*SIN('AC Signal Addition'!$C$8*2*PI()*A112)</f>
        <v>0.47897634128120975</v>
      </c>
      <c r="C112" s="4">
        <f>'AC Signal Addition'!$C$2*SIN('AC Signal Addition'!$C$9*2*PI()*A112+RADIANS('AC Signal Addition'!$C$5))</f>
        <v>0.21758411898306471</v>
      </c>
      <c r="D112" s="4">
        <f>'AC Signal Addition'!$C$3*SIN('AC Signal Addition'!$C$10*2*PI()*A112+RADIANS('AC Signal Addition'!$C$6))</f>
        <v>0.17222677223599969</v>
      </c>
      <c r="E112" s="4">
        <f>'AC Signal Addition'!$C$4*SIN('AC Signal Addition'!$C$11*2*PI()*A112+RADIANS('AC Signal Addition'!$C$7))</f>
        <v>-8.070176095066374E-2</v>
      </c>
      <c r="F112" s="4">
        <f>B112+C112+Table4[[#This Row],[Column6]]+Table4[[#This Row],[Column5]]</f>
        <v>0.78808547154961039</v>
      </c>
      <c r="H112" s="40">
        <f>'Filtering Calculations'!$B$41*'AC Signal Addition'!$C$1*SIN('AC Signal Addition'!$C$8*2*PI()*$A112+RADIANS('Filtering Calculations'!C150))</f>
        <v>4.1882547056808987E-2</v>
      </c>
      <c r="I112" s="40">
        <f>'Filtering Calculations'!$B$42*'AC Signal Addition'!$C$2*SIN('AC Signal Addition'!$C$9*2*PI()*$A112+RADIANS('AC Signal Addition'!$C$5+'Filtering Calculations'!$C$42))</f>
        <v>-5.6204165182182707E-2</v>
      </c>
      <c r="J112" s="40">
        <f>'Filtering Calculations'!$B$43*'AC Signal Addition'!$C$3*SIN('AC Signal Addition'!$C$10*2*PI()*$A112+RADIANS('AC Signal Addition'!$C$6+'Filtering Calculations'!$C$43))</f>
        <v>0.19600763194940735</v>
      </c>
      <c r="K112" s="40">
        <f>'Filtering Calculations'!$B$44*'AC Signal Addition'!$C$4*SIN('AC Signal Addition'!$C$11*2*PI()*$A112+RADIANS('AC Signal Addition'!$C$7+'Filtering Calculations'!$C$44))</f>
        <v>0.22594452992539993</v>
      </c>
      <c r="L112" s="40">
        <f t="shared" si="7"/>
        <v>0.40763054374943353</v>
      </c>
      <c r="N112" s="40">
        <f>'Filtering Calculations'!$F$43*'AC Signal Addition'!$C$1*SIN('AC Signal Addition'!$C$8*2*PI()*$A112+RADIANS('Filtering Calculations'!$G$43))</f>
        <v>0.74472902983575573</v>
      </c>
      <c r="O112" s="40">
        <f>'Filtering Calculations'!$F$44*'AC Signal Addition'!$C$2*SIN('AC Signal Addition'!$C$9*2*PI()*$A112+RADIANS('AC Signal Addition'!$C$5+'Filtering Calculations'!$G$44))</f>
        <v>0.22795840559928865</v>
      </c>
      <c r="P112" s="40">
        <f>'Filtering Calculations'!$F$45*'AC Signal Addition'!$C$3*SIN('AC Signal Addition'!$C$10*2*PI()*$A112+RADIANS('AC Signal Addition'!$C$6+'Filtering Calculations'!$G$45))</f>
        <v>-6.8885147583395687E-2</v>
      </c>
      <c r="Q112" s="40">
        <f>'Filtering Calculations'!$F$46*'AC Signal Addition'!$C$4*SIN('AC Signal Addition'!$C$11*2*PI()*$A112+RADIANS('AC Signal Addition'!$C$7+'Filtering Calculations'!$G$46))</f>
        <v>-0.19634201079891825</v>
      </c>
      <c r="R112" s="40">
        <f t="shared" si="8"/>
        <v>0.7074602770527304</v>
      </c>
      <c r="T112" s="40">
        <f>'Filtering Calculations'!$J$41*'AC Signal Addition'!$C$1*SIN('AC Signal Addition'!$C$8*2*PI()*$A112+RADIANS('Filtering Calculations'!$K$41))</f>
        <v>-0.1260427254064507</v>
      </c>
      <c r="U112" s="40">
        <f>'Filtering Calculations'!$J$42*'AC Signal Addition'!$C$2*SIN('AC Signal Addition'!$C$9*2*PI()*$A112+RADIANS('AC Signal Addition'!$C$5+'Filtering Calculations'!$K$42))</f>
        <v>-5.6189407773148868E-2</v>
      </c>
      <c r="V112" s="40">
        <f>'Filtering Calculations'!$J$43*'AC Signal Addition'!$C$3*SIN('AC Signal Addition'!$C$10*2*PI()*$A112+RADIANS('AC Signal Addition'!$C$6+'Filtering Calculations'!$K$43))</f>
        <v>0.1971647894396453</v>
      </c>
      <c r="W112" s="40">
        <f>'Filtering Calculations'!$J$44*'AC Signal Addition'!$C$4*SIN('AC Signal Addition'!$C$11*2*PI()*$A112+RADIANS('AC Signal Addition'!$C$7+'Filtering Calculations'!$K$44))</f>
        <v>0.22518989361238528</v>
      </c>
      <c r="X112" s="40">
        <f t="shared" si="9"/>
        <v>0.24012254987243101</v>
      </c>
      <c r="Z112" s="40">
        <f>'Filtering Calculations'!$N$43*'AC Signal Addition'!$C$1*SIN('AC Signal Addition'!$C$8*2*PI()*$A112+RADIANS('Filtering Calculations'!$O$43))</f>
        <v>0.76689205017854711</v>
      </c>
      <c r="AA112" s="40">
        <f>'Filtering Calculations'!$N$44*'AC Signal Addition'!$C$2*SIN('AC Signal Addition'!$C$9*2*PI()*$A112+RADIANS('AC Signal Addition'!$C$5+'Filtering Calculations'!$O$44))</f>
        <v>0.21662880326591927</v>
      </c>
      <c r="AB112" s="40">
        <f>'Filtering Calculations'!$N$45*'AC Signal Addition'!$C$3*SIN('AC Signal Addition'!$C$10*2*PI()*$A112+RADIANS('AC Signal Addition'!$C$6+'Filtering Calculations'!$O$45))</f>
        <v>-6.837706975526564E-2</v>
      </c>
      <c r="AC112" s="40">
        <f>'Filtering Calculations'!$N$46*'AC Signal Addition'!$C$4*SIN('AC Signal Addition'!$C$11*2*PI()*$A112+RADIANS('AC Signal Addition'!$C$7+'Filtering Calculations'!$O$46))</f>
        <v>-0.18185686333219955</v>
      </c>
      <c r="AD112" s="40">
        <f t="shared" si="10"/>
        <v>0.73328692035700116</v>
      </c>
      <c r="AF112" s="40">
        <f>'Filtering Calculations'!$S$3004*'AC Signal Addition'!$C$1*SIN('AC Signal Addition'!$C$8*2*PI()*$A112+RADIANS('Filtering Calculations'!$T$3004))</f>
        <v>-2.6108967981388374E-2</v>
      </c>
      <c r="AG112" s="40">
        <f>'Filtering Calculations'!$S$3005*'AC Signal Addition'!$C$2*SIN('AC Signal Addition'!$C$9*2*PI()*$A112+RADIANS('AC Signal Addition'!$C$5+'Filtering Calculations'!$T$3004))</f>
        <v>-2.6828742818667293E-2</v>
      </c>
      <c r="AH112" s="40">
        <f>'Filtering Calculations'!$S$3006*'AC Signal Addition'!$C$3*SIN('AC Signal Addition'!$C$10*2*PI()*$A112+RADIANS('AC Signal Addition'!$C$6+'Filtering Calculations'!$T$3004))</f>
        <v>8.5077086693954498E-3</v>
      </c>
      <c r="AI112" s="40">
        <f>'Filtering Calculations'!$S$3007*'AC Signal Addition'!$C$4*SIN('AC Signal Addition'!$C$11*2*PI()*$A112+RADIANS('AC Signal Addition'!$C$7+'Filtering Calculations'!$T$3004))</f>
        <v>1.1983189135207189E-2</v>
      </c>
      <c r="AJ112" s="40">
        <f t="shared" si="11"/>
        <v>-3.2446812995453024E-2</v>
      </c>
      <c r="AL112" s="49">
        <f>'Filtering Calculations'!$W$43*'AC Signal Addition'!$C$1*SIN('AC Signal Addition'!$C$8*2*PI()*$A112)</f>
        <v>0.47896373781817997</v>
      </c>
      <c r="AM112" s="49">
        <f>'Filtering Calculations'!$W$44*'AC Signal Addition'!$C$2*SIN('AC Signal Addition'!$C$9*2*PI()*$A112)</f>
        <v>4.0061896953241097E-2</v>
      </c>
      <c r="AN112" s="49">
        <f>'Filtering Calculations'!$W$45*'AC Signal Addition'!$C$3*SIN('AC Signal Addition'!$C$10*2*PI()*$A112)</f>
        <v>3.0728045640260578E-3</v>
      </c>
      <c r="AO112" s="49">
        <f>'Filtering Calculations'!$W$46*'AC Signal Addition'!$C$4*SIN('AC Signal Addition'!$C$11*2*PI()*$A112)</f>
        <v>-4.3355588024863805E-4</v>
      </c>
      <c r="AP112" s="49">
        <f t="shared" si="12"/>
        <v>0.52166488345519846</v>
      </c>
      <c r="AR112" s="49">
        <f>'Filtering Calculations'!$Z$43*'AC Signal Addition'!$C$1*SIN('AC Signal Addition'!$C$8*2*PI()*$A112)</f>
        <v>2.5716991781642015E-3</v>
      </c>
      <c r="AS112" s="49">
        <f>'Filtering Calculations'!$Z$44*'AC Signal Addition'!$C$2*SIN('AC Signal Addition'!$C$9*2*PI()*$A112)</f>
        <v>0.13150182397434787</v>
      </c>
      <c r="AT112" s="49">
        <f>'Filtering Calculations'!$Z$45*'AC Signal Addition'!$C$3*SIN('AC Signal Addition'!$C$10*2*PI()*$A112)</f>
        <v>0.16798883784604782</v>
      </c>
      <c r="AU112" s="49">
        <f>'Filtering Calculations'!$Z$46*'AC Signal Addition'!$C$4*SIN('AC Signal Addition'!$C$11*2*PI()*$A112)</f>
        <v>-8.0363338242750368E-2</v>
      </c>
      <c r="AV112" s="49">
        <f t="shared" si="13"/>
        <v>0.22169902275580949</v>
      </c>
    </row>
    <row r="113" spans="1:48">
      <c r="A113" s="3">
        <f>A112+('AC Signal Addition'!$C$12/20)</f>
        <v>1.4322916666666654E-2</v>
      </c>
      <c r="B113" s="4">
        <f>'AC Signal Addition'!$C$1*SIN('AC Signal Addition'!$C$8*2*PI()*A113)</f>
        <v>5.1649233934886189E-14</v>
      </c>
      <c r="C113" s="4">
        <f>'AC Signal Addition'!$C$2*SIN('AC Signal Addition'!$C$9*2*PI()*A113+RADIANS('AC Signal Addition'!$C$5))</f>
        <v>-0.26180660229607011</v>
      </c>
      <c r="D113" s="4">
        <f>'AC Signal Addition'!$C$3*SIN('AC Signal Addition'!$C$10*2*PI()*A113+RADIANS('AC Signal Addition'!$C$6))</f>
        <v>-0.11863186403308328</v>
      </c>
      <c r="E113" s="4">
        <f>'AC Signal Addition'!$C$4*SIN('AC Signal Addition'!$C$11*2*PI()*A113+RADIANS('AC Signal Addition'!$C$7))</f>
        <v>-0.34891630628983372</v>
      </c>
      <c r="F113" s="4">
        <f>B113+C113+Table4[[#This Row],[Column6]]+Table4[[#This Row],[Column5]]</f>
        <v>-0.72935477261893555</v>
      </c>
      <c r="H113" s="40">
        <f>'Filtering Calculations'!$B$41*'AC Signal Addition'!$C$1*SIN('AC Signal Addition'!$C$8*2*PI()*$A113+RADIANS('Filtering Calculations'!C151))</f>
        <v>4.5163012956750159E-15</v>
      </c>
      <c r="I113" s="40">
        <f>'Filtering Calculations'!$B$42*'AC Signal Addition'!$C$2*SIN('AC Signal Addition'!$C$9*2*PI()*$A113+RADIANS('AC Signal Addition'!$C$5+'Filtering Calculations'!$C$42))</f>
        <v>-0.12122581549231749</v>
      </c>
      <c r="J113" s="40">
        <f>'Filtering Calculations'!$B$43*'AC Signal Addition'!$C$3*SIN('AC Signal Addition'!$C$10*2*PI()*$A113+RADIANS('AC Signal Addition'!$C$6+'Filtering Calculations'!$C$43))</f>
        <v>-0.18842353780937462</v>
      </c>
      <c r="K113" s="40">
        <f>'Filtering Calculations'!$B$44*'AC Signal Addition'!$C$4*SIN('AC Signal Addition'!$C$11*2*PI()*$A113+RADIANS('AC Signal Addition'!$C$7+'Filtering Calculations'!$C$44))</f>
        <v>-0.40415175096805972</v>
      </c>
      <c r="L113" s="40">
        <f t="shared" si="7"/>
        <v>-0.71380110426974741</v>
      </c>
      <c r="N113" s="40">
        <f>'Filtering Calculations'!$F$43*'AC Signal Addition'!$C$1*SIN('AC Signal Addition'!$C$8*2*PI()*$A113+RADIANS('Filtering Calculations'!$G$43))</f>
        <v>0.29891242469155066</v>
      </c>
      <c r="O113" s="40">
        <f>'Filtering Calculations'!$F$44*'AC Signal Addition'!$C$2*SIN('AC Signal Addition'!$C$9*2*PI()*$A113+RADIANS('AC Signal Addition'!$C$5+'Filtering Calculations'!$G$44))</f>
        <v>-2.4817087843782462E-2</v>
      </c>
      <c r="P113" s="40">
        <f>'Filtering Calculations'!$F$45*'AC Signal Addition'!$C$3*SIN('AC Signal Addition'!$C$10*2*PI()*$A113+RADIANS('AC Signal Addition'!$C$6+'Filtering Calculations'!$G$45))</f>
        <v>9.2572817735569829E-2</v>
      </c>
      <c r="Q113" s="40">
        <f>'Filtering Calculations'!$F$46*'AC Signal Addition'!$C$4*SIN('AC Signal Addition'!$C$11*2*PI()*$A113+RADIANS('AC Signal Addition'!$C$7+'Filtering Calculations'!$G$46))</f>
        <v>9.8107370185678333E-2</v>
      </c>
      <c r="R113" s="40">
        <f t="shared" si="8"/>
        <v>0.46477552476901635</v>
      </c>
      <c r="T113" s="40">
        <f>'Filtering Calculations'!$J$41*'AC Signal Addition'!$C$1*SIN('AC Signal Addition'!$C$8*2*PI()*$A113+RADIANS('Filtering Calculations'!$K$41))</f>
        <v>-0.13646361624863212</v>
      </c>
      <c r="U113" s="40">
        <f>'Filtering Calculations'!$J$42*'AC Signal Addition'!$C$2*SIN('AC Signal Addition'!$C$9*2*PI()*$A113+RADIANS('AC Signal Addition'!$C$5+'Filtering Calculations'!$K$42))</f>
        <v>-0.12258064760678905</v>
      </c>
      <c r="V113" s="40">
        <f>'Filtering Calculations'!$J$43*'AC Signal Addition'!$C$3*SIN('AC Signal Addition'!$C$10*2*PI()*$A113+RADIANS('AC Signal Addition'!$C$6+'Filtering Calculations'!$K$43))</f>
        <v>-0.18932907133744603</v>
      </c>
      <c r="W113" s="40">
        <f>'Filtering Calculations'!$J$44*'AC Signal Addition'!$C$4*SIN('AC Signal Addition'!$C$11*2*PI()*$A113+RADIANS('AC Signal Addition'!$C$7+'Filtering Calculations'!$K$44))</f>
        <v>-0.40576683339038849</v>
      </c>
      <c r="X113" s="40">
        <f t="shared" si="9"/>
        <v>-0.8541401685832557</v>
      </c>
      <c r="Z113" s="40">
        <f>'Filtering Calculations'!$N$43*'AC Signal Addition'!$C$1*SIN('AC Signal Addition'!$C$8*2*PI()*$A113+RADIANS('Filtering Calculations'!$O$43))</f>
        <v>0.32611109970994862</v>
      </c>
      <c r="AA113" s="40">
        <f>'Filtering Calculations'!$N$44*'AC Signal Addition'!$C$2*SIN('AC Signal Addition'!$C$9*2*PI()*$A113+RADIANS('AC Signal Addition'!$C$5+'Filtering Calculations'!$O$44))</f>
        <v>-1.3338656009994889E-2</v>
      </c>
      <c r="AB113" s="40">
        <f>'Filtering Calculations'!$N$45*'AC Signal Addition'!$C$3*SIN('AC Signal Addition'!$C$10*2*PI()*$A113+RADIANS('AC Signal Addition'!$C$6+'Filtering Calculations'!$O$45))</f>
        <v>8.9756122358456647E-2</v>
      </c>
      <c r="AC113" s="40">
        <f>'Filtering Calculations'!$N$46*'AC Signal Addition'!$C$4*SIN('AC Signal Addition'!$C$11*2*PI()*$A113+RADIANS('AC Signal Addition'!$C$7+'Filtering Calculations'!$O$46))</f>
        <v>9.5286815897319493E-2</v>
      </c>
      <c r="AD113" s="40">
        <f t="shared" si="10"/>
        <v>0.49781538195572983</v>
      </c>
      <c r="AF113" s="40">
        <f>'Filtering Calculations'!$S$3004*'AC Signal Addition'!$C$1*SIN('AC Signal Addition'!$C$8*2*PI()*$A113+RADIANS('Filtering Calculations'!$T$3004))</f>
        <v>-2.7612473068862164E-2</v>
      </c>
      <c r="AG113" s="40">
        <f>'Filtering Calculations'!$S$3005*'AC Signal Addition'!$C$2*SIN('AC Signal Addition'!$C$9*2*PI()*$A113+RADIANS('AC Signal Addition'!$C$5+'Filtering Calculations'!$T$3004))</f>
        <v>-2.2580492019666932E-2</v>
      </c>
      <c r="AH113" s="40">
        <f>'Filtering Calculations'!$S$3006*'AC Signal Addition'!$C$3*SIN('AC Signal Addition'!$C$10*2*PI()*$A113+RADIANS('AC Signal Addition'!$C$6+'Filtering Calculations'!$T$3004))</f>
        <v>-9.4109802060831551E-3</v>
      </c>
      <c r="AI113" s="40">
        <f>'Filtering Calculations'!$S$3007*'AC Signal Addition'!$C$4*SIN('AC Signal Addition'!$C$11*2*PI()*$A113+RADIANS('AC Signal Addition'!$C$7+'Filtering Calculations'!$T$3004))</f>
        <v>-9.5266213856525263E-3</v>
      </c>
      <c r="AJ113" s="40">
        <f t="shared" si="11"/>
        <v>-6.9130566680264779E-2</v>
      </c>
      <c r="AL113" s="49">
        <f>'Filtering Calculations'!$W$43*'AC Signal Addition'!$C$1*SIN('AC Signal Addition'!$C$8*2*PI()*$A113)</f>
        <v>5.1647874871495547E-14</v>
      </c>
      <c r="AM113" s="49">
        <f>'Filtering Calculations'!$W$44*'AC Signal Addition'!$C$2*SIN('AC Signal Addition'!$C$9*2*PI()*$A113)</f>
        <v>-4.8204203376073083E-2</v>
      </c>
      <c r="AN113" s="49">
        <f>'Filtering Calculations'!$W$45*'AC Signal Addition'!$C$3*SIN('AC Signal Addition'!$C$10*2*PI()*$A113)</f>
        <v>-2.1165845966169749E-3</v>
      </c>
      <c r="AO113" s="49">
        <f>'Filtering Calculations'!$W$46*'AC Signal Addition'!$C$4*SIN('AC Signal Addition'!$C$11*2*PI()*$A113)</f>
        <v>-1.8744908974052329E-3</v>
      </c>
      <c r="AP113" s="49">
        <f t="shared" si="12"/>
        <v>-5.2195278870043646E-2</v>
      </c>
      <c r="AR113" s="49">
        <f>'Filtering Calculations'!$Z$43*'AC Signal Addition'!$C$1*SIN('AC Signal Addition'!$C$8*2*PI()*$A113)</f>
        <v>2.7731284620000534E-16</v>
      </c>
      <c r="AS113" s="49">
        <f>'Filtering Calculations'!$Z$44*'AC Signal Addition'!$C$2*SIN('AC Signal Addition'!$C$9*2*PI()*$A113)</f>
        <v>-0.15822866986509967</v>
      </c>
      <c r="AT113" s="49">
        <f>'Filtering Calculations'!$Z$45*'AC Signal Addition'!$C$3*SIN('AC Signal Addition'!$C$10*2*PI()*$A113)</f>
        <v>-0.11571272405384136</v>
      </c>
      <c r="AU113" s="49">
        <f>'Filtering Calculations'!$Z$46*'AC Signal Addition'!$C$4*SIN('AC Signal Addition'!$C$11*2*PI()*$A113)</f>
        <v>-0.34745312630690961</v>
      </c>
      <c r="AV113" s="49">
        <f t="shared" si="13"/>
        <v>-0.6213945202258504</v>
      </c>
    </row>
    <row r="114" spans="1:48">
      <c r="A114" s="3">
        <f>A113+('AC Signal Addition'!$C$12/20)</f>
        <v>1.4453124999999987E-2</v>
      </c>
      <c r="B114" s="4">
        <f>'AC Signal Addition'!$C$1*SIN('AC Signal Addition'!$C$8*2*PI()*A114)</f>
        <v>-0.47897634128112199</v>
      </c>
      <c r="C114" s="4">
        <f>'AC Signal Addition'!$C$2*SIN('AC Signal Addition'!$C$9*2*PI()*A114+RADIANS('AC Signal Addition'!$C$5))</f>
        <v>-0.18333817689651694</v>
      </c>
      <c r="D114" s="4">
        <f>'AC Signal Addition'!$C$3*SIN('AC Signal Addition'!$C$10*2*PI()*A114+RADIANS('AC Signal Addition'!$C$6))</f>
        <v>6.0477999824907105E-2</v>
      </c>
      <c r="E114" s="4">
        <f>'AC Signal Addition'!$C$4*SIN('AC Signal Addition'!$C$11*2*PI()*A114+RADIANS('AC Signal Addition'!$C$7))</f>
        <v>0.54933750091283373</v>
      </c>
      <c r="F114" s="4">
        <f>B114+C114+Table4[[#This Row],[Column6]]+Table4[[#This Row],[Column5]]</f>
        <v>-5.2499017439898044E-2</v>
      </c>
      <c r="H114" s="40">
        <f>'Filtering Calculations'!$B$41*'AC Signal Addition'!$C$1*SIN('AC Signal Addition'!$C$8*2*PI()*$A114+RADIANS('Filtering Calculations'!C152))</f>
        <v>-4.1882547056801313E-2</v>
      </c>
      <c r="I114" s="40">
        <f>'Filtering Calculations'!$B$42*'AC Signal Addition'!$C$2*SIN('AC Signal Addition'!$C$9*2*PI()*$A114+RADIANS('AC Signal Addition'!$C$5+'Filtering Calculations'!$C$42))</f>
        <v>7.2061260535528845E-2</v>
      </c>
      <c r="J114" s="40">
        <f>'Filtering Calculations'!$B$43*'AC Signal Addition'!$C$3*SIN('AC Signal Addition'!$C$10*2*PI()*$A114+RADIANS('AC Signal Addition'!$C$6+'Filtering Calculations'!$C$43))</f>
        <v>0.17359843278046799</v>
      </c>
      <c r="K114" s="40">
        <f>'Filtering Calculations'!$B$44*'AC Signal Addition'!$C$4*SIN('AC Signal Addition'!$C$11*2*PI()*$A114+RADIANS('AC Signal Addition'!$C$7+'Filtering Calculations'!$C$44))</f>
        <v>0.31687892503401033</v>
      </c>
      <c r="L114" s="40">
        <f t="shared" si="7"/>
        <v>0.52065607129320579</v>
      </c>
      <c r="N114" s="40">
        <f>'Filtering Calculations'!$F$43*'AC Signal Addition'!$C$1*SIN('AC Signal Addition'!$C$8*2*PI()*$A114+RADIANS('Filtering Calculations'!$G$43))</f>
        <v>-0.17616381122679825</v>
      </c>
      <c r="O114" s="40">
        <f>'Filtering Calculations'!$F$44*'AC Signal Addition'!$C$2*SIN('AC Signal Addition'!$C$9*2*PI()*$A114+RADIANS('AC Signal Addition'!$C$5+'Filtering Calculations'!$G$44))</f>
        <v>-0.22471217519256295</v>
      </c>
      <c r="P114" s="40">
        <f>'Filtering Calculations'!$F$45*'AC Signal Addition'!$C$3*SIN('AC Signal Addition'!$C$10*2*PI()*$A114+RADIANS('AC Signal Addition'!$C$6+'Filtering Calculations'!$G$45))</f>
        <v>-0.11270296641759395</v>
      </c>
      <c r="Q114" s="40">
        <f>'Filtering Calculations'!$F$46*'AC Signal Addition'!$C$4*SIN('AC Signal Addition'!$C$11*2*PI()*$A114+RADIANS('AC Signal Addition'!$C$7+'Filtering Calculations'!$G$46))</f>
        <v>6.457224482954968E-2</v>
      </c>
      <c r="R114" s="40">
        <f t="shared" si="8"/>
        <v>-0.44900670800740539</v>
      </c>
      <c r="T114" s="40">
        <f>'Filtering Calculations'!$J$41*'AC Signal Addition'!$C$1*SIN('AC Signal Addition'!$C$8*2*PI()*$A114+RADIANS('Filtering Calculations'!$K$41))</f>
        <v>-0.1335264975344751</v>
      </c>
      <c r="U114" s="40">
        <f>'Filtering Calculations'!$J$42*'AC Signal Addition'!$C$2*SIN('AC Signal Addition'!$C$9*2*PI()*$A114+RADIANS('AC Signal Addition'!$C$5+'Filtering Calculations'!$K$42))</f>
        <v>7.2223723646230864E-2</v>
      </c>
      <c r="V114" s="40">
        <f>'Filtering Calculations'!$J$43*'AC Signal Addition'!$C$3*SIN('AC Signal Addition'!$C$10*2*PI()*$A114+RADIANS('AC Signal Addition'!$C$6+'Filtering Calculations'!$K$43))</f>
        <v>0.17421754320071825</v>
      </c>
      <c r="W114" s="40">
        <f>'Filtering Calculations'!$J$44*'AC Signal Addition'!$C$4*SIN('AC Signal Addition'!$C$11*2*PI()*$A114+RADIANS('AC Signal Addition'!$C$7+'Filtering Calculations'!$K$44))</f>
        <v>0.31980280747408685</v>
      </c>
      <c r="X114" s="40">
        <f t="shared" si="9"/>
        <v>0.43271757678656086</v>
      </c>
      <c r="Z114" s="40">
        <f>'Filtering Calculations'!$N$43*'AC Signal Addition'!$C$1*SIN('AC Signal Addition'!$C$8*2*PI()*$A114+RADIANS('Filtering Calculations'!$O$43))</f>
        <v>-0.14659187734790627</v>
      </c>
      <c r="AA114" s="40">
        <f>'Filtering Calculations'!$N$44*'AC Signal Addition'!$C$2*SIN('AC Signal Addition'!$C$9*2*PI()*$A114+RADIANS('AC Signal Addition'!$C$5+'Filtering Calculations'!$O$44))</f>
        <v>-0.21488402358036268</v>
      </c>
      <c r="AB114" s="40">
        <f>'Filtering Calculations'!$N$45*'AC Signal Addition'!$C$3*SIN('AC Signal Addition'!$C$10*2*PI()*$A114+RADIANS('AC Signal Addition'!$C$6+'Filtering Calculations'!$O$45))</f>
        <v>-0.10768589751521976</v>
      </c>
      <c r="AC114" s="40">
        <f>'Filtering Calculations'!$N$46*'AC Signal Addition'!$C$4*SIN('AC Signal Addition'!$C$11*2*PI()*$A114+RADIANS('AC Signal Addition'!$C$7+'Filtering Calculations'!$O$46))</f>
        <v>5.3875434342790088E-2</v>
      </c>
      <c r="AD114" s="40">
        <f t="shared" si="10"/>
        <v>-0.41528636410069864</v>
      </c>
      <c r="AF114" s="40">
        <f>'Filtering Calculations'!$S$3004*'AC Signal Addition'!$C$1*SIN('AC Signal Addition'!$C$8*2*PI()*$A114+RADIANS('Filtering Calculations'!$T$3004))</f>
        <v>-2.6413076904943256E-2</v>
      </c>
      <c r="AG114" s="40">
        <f>'Filtering Calculations'!$S$3005*'AC Signal Addition'!$C$2*SIN('AC Signal Addition'!$C$9*2*PI()*$A114+RADIANS('AC Signal Addition'!$C$5+'Filtering Calculations'!$T$3004))</f>
        <v>2.9782412493952075E-2</v>
      </c>
      <c r="AH114" s="40">
        <f>'Filtering Calculations'!$S$3006*'AC Signal Addition'!$C$3*SIN('AC Signal Addition'!$C$10*2*PI()*$A114+RADIANS('AC Signal Addition'!$C$6+'Filtering Calculations'!$T$3004))</f>
        <v>9.9525930511893713E-3</v>
      </c>
      <c r="AI114" s="40">
        <f>'Filtering Calculations'!$S$3007*'AC Signal Addition'!$C$4*SIN('AC Signal Addition'!$C$11*2*PI()*$A114+RADIANS('AC Signal Addition'!$C$7+'Filtering Calculations'!$T$3004))</f>
        <v>8.1218666673705652E-4</v>
      </c>
      <c r="AJ114" s="40">
        <f t="shared" si="11"/>
        <v>1.4134115306935247E-2</v>
      </c>
      <c r="AL114" s="49">
        <f>'Filtering Calculations'!$W$43*'AC Signal Addition'!$C$1*SIN('AC Signal Addition'!$C$8*2*PI()*$A114)</f>
        <v>-0.47896373781809221</v>
      </c>
      <c r="AM114" s="49">
        <f>'Filtering Calculations'!$W$44*'AC Signal Addition'!$C$2*SIN('AC Signal Addition'!$C$9*2*PI()*$A114)</f>
        <v>-3.3756485467558522E-2</v>
      </c>
      <c r="AN114" s="49">
        <f>'Filtering Calculations'!$W$45*'AC Signal Addition'!$C$3*SIN('AC Signal Addition'!$C$10*2*PI()*$A114)</f>
        <v>1.0790254701545008E-3</v>
      </c>
      <c r="AO114" s="49">
        <f>'Filtering Calculations'!$W$46*'AC Signal Addition'!$C$4*SIN('AC Signal Addition'!$C$11*2*PI()*$A114)</f>
        <v>2.9512181761120766E-3</v>
      </c>
      <c r="AP114" s="49">
        <f t="shared" si="12"/>
        <v>-0.50868997963938412</v>
      </c>
      <c r="AR114" s="49">
        <f>'Filtering Calculations'!$Z$43*'AC Signal Addition'!$C$1*SIN('AC Signal Addition'!$C$8*2*PI()*$A114)</f>
        <v>-2.5716991781637305E-3</v>
      </c>
      <c r="AS114" s="49">
        <f>'Filtering Calculations'!$Z$44*'AC Signal Addition'!$C$2*SIN('AC Signal Addition'!$C$9*2*PI()*$A114)</f>
        <v>-0.11080452368814715</v>
      </c>
      <c r="AT114" s="49">
        <f>'Filtering Calculations'!$Z$45*'AC Signal Addition'!$C$3*SIN('AC Signal Addition'!$C$10*2*PI()*$A114)</f>
        <v>5.8989835168704464E-2</v>
      </c>
      <c r="AU114" s="49">
        <f>'Filtering Calculations'!$Z$46*'AC Signal Addition'!$C$4*SIN('AC Signal Addition'!$C$11*2*PI()*$A114)</f>
        <v>0.54703385496474921</v>
      </c>
      <c r="AV114" s="49">
        <f t="shared" si="13"/>
        <v>0.49264746726714281</v>
      </c>
    </row>
    <row r="115" spans="1:48">
      <c r="A115" s="3">
        <f>A114+('AC Signal Addition'!$C$12/20)</f>
        <v>1.458333333333332E-2</v>
      </c>
      <c r="B115" s="4">
        <f>'AC Signal Addition'!$C$1*SIN('AC Signal Addition'!$C$8*2*PI()*A115)</f>
        <v>-0.91106714105328712</v>
      </c>
      <c r="C115" s="4">
        <f>'AC Signal Addition'!$C$2*SIN('AC Signal Addition'!$C$9*2*PI()*A115+RADIANS('AC Signal Addition'!$C$5))</f>
        <v>0.28578838324883293</v>
      </c>
      <c r="D115" s="4">
        <f>'AC Signal Addition'!$C$3*SIN('AC Signal Addition'!$C$10*2*PI()*A115+RADIANS('AC Signal Addition'!$C$6))</f>
        <v>1.0420991109968969E-13</v>
      </c>
      <c r="E115" s="4">
        <f>'AC Signal Addition'!$C$4*SIN('AC Signal Addition'!$C$11*2*PI()*A115+RADIANS('AC Signal Addition'!$C$7))</f>
        <v>-0.38890872965276441</v>
      </c>
      <c r="F115" s="4">
        <f>B115+C115+Table4[[#This Row],[Column6]]+Table4[[#This Row],[Column5]]</f>
        <v>-1.0141874874571144</v>
      </c>
      <c r="H115" s="40">
        <f>'Filtering Calculations'!$B$41*'AC Signal Addition'!$C$1*SIN('AC Signal Addition'!$C$8*2*PI()*$A115+RADIANS('Filtering Calculations'!C153))</f>
        <v>-7.9665338594822277E-2</v>
      </c>
      <c r="I115" s="40">
        <f>'Filtering Calculations'!$B$42*'AC Signal Addition'!$C$2*SIN('AC Signal Addition'!$C$9*2*PI()*$A115+RADIANS('AC Signal Addition'!$C$5+'Filtering Calculations'!$C$42))</f>
        <v>0.11179975162173376</v>
      </c>
      <c r="J115" s="40">
        <f>'Filtering Calculations'!$B$43*'AC Signal Addition'!$C$3*SIN('AC Signal Addition'!$C$10*2*PI()*$A115+RADIANS('AC Signal Addition'!$C$6+'Filtering Calculations'!$C$43))</f>
        <v>-0.15210203733492531</v>
      </c>
      <c r="K115" s="40">
        <f>'Filtering Calculations'!$B$44*'AC Signal Addition'!$C$4*SIN('AC Signal Addition'!$C$11*2*PI()*$A115+RADIANS('AC Signal Addition'!$C$7+'Filtering Calculations'!$C$44))</f>
        <v>-2.1454008449717527E-2</v>
      </c>
      <c r="L115" s="40">
        <f t="shared" si="7"/>
        <v>-0.14142163275773134</v>
      </c>
      <c r="N115" s="40">
        <f>'Filtering Calculations'!$F$43*'AC Signal Addition'!$C$1*SIN('AC Signal Addition'!$C$8*2*PI()*$A115+RADIANS('Filtering Calculations'!$G$43))</f>
        <v>-0.63399590589681221</v>
      </c>
      <c r="O115" s="40">
        <f>'Filtering Calculations'!$F$44*'AC Signal Addition'!$C$2*SIN('AC Signal Addition'!$C$9*2*PI()*$A115+RADIANS('AC Signal Addition'!$C$5+'Filtering Calculations'!$G$44))</f>
        <v>5.421084671119257E-2</v>
      </c>
      <c r="P115" s="40">
        <f>'Filtering Calculations'!$F$45*'AC Signal Addition'!$C$3*SIN('AC Signal Addition'!$C$10*2*PI()*$A115+RADIANS('AC Signal Addition'!$C$6+'Filtering Calculations'!$G$45))</f>
        <v>0.12850200330474668</v>
      </c>
      <c r="Q115" s="40">
        <f>'Filtering Calculations'!$F$46*'AC Signal Addition'!$C$4*SIN('AC Signal Addition'!$C$11*2*PI()*$A115+RADIANS('AC Signal Addition'!$C$7+'Filtering Calculations'!$G$46))</f>
        <v>-0.1848355086853955</v>
      </c>
      <c r="R115" s="40">
        <f t="shared" si="8"/>
        <v>-0.63611856456626836</v>
      </c>
      <c r="T115" s="40">
        <f>'Filtering Calculations'!$J$41*'AC Signal Addition'!$C$1*SIN('AC Signal Addition'!$C$8*2*PI()*$A115+RADIANS('Filtering Calculations'!$K$41))</f>
        <v>-0.11751887490783083</v>
      </c>
      <c r="U115" s="40">
        <f>'Filtering Calculations'!$J$42*'AC Signal Addition'!$C$2*SIN('AC Signal Addition'!$C$9*2*PI()*$A115+RADIANS('AC Signal Addition'!$C$5+'Filtering Calculations'!$K$42))</f>
        <v>0.11313333254455658</v>
      </c>
      <c r="V115" s="40">
        <f>'Filtering Calculations'!$J$43*'AC Signal Addition'!$C$3*SIN('AC Signal Addition'!$C$10*2*PI()*$A115+RADIANS('AC Signal Addition'!$C$6+'Filtering Calculations'!$K$43))</f>
        <v>-0.15241093258110519</v>
      </c>
      <c r="W115" s="40">
        <f>'Filtering Calculations'!$J$44*'AC Signal Addition'!$C$4*SIN('AC Signal Addition'!$C$11*2*PI()*$A115+RADIANS('AC Signal Addition'!$C$7+'Filtering Calculations'!$K$44))</f>
        <v>-2.3766044898495452E-2</v>
      </c>
      <c r="X115" s="40">
        <f t="shared" si="9"/>
        <v>-0.18056251984287489</v>
      </c>
      <c r="Z115" s="40">
        <f>'Filtering Calculations'!$N$43*'AC Signal Addition'!$C$1*SIN('AC Signal Addition'!$C$8*2*PI()*$A115+RADIANS('Filtering Calculations'!$O$43))</f>
        <v>-0.60494542008527097</v>
      </c>
      <c r="AA115" s="40">
        <f>'Filtering Calculations'!$N$44*'AC Signal Addition'!$C$2*SIN('AC Signal Addition'!$C$9*2*PI()*$A115+RADIANS('AC Signal Addition'!$C$5+'Filtering Calculations'!$O$44))</f>
        <v>4.1446831137432694E-2</v>
      </c>
      <c r="AB115" s="40">
        <f>'Filtering Calculations'!$N$45*'AC Signal Addition'!$C$3*SIN('AC Signal Addition'!$C$10*2*PI()*$A115+RADIANS('AC Signal Addition'!$C$6+'Filtering Calculations'!$O$45))</f>
        <v>0.12147736402142446</v>
      </c>
      <c r="AC115" s="40">
        <f>'Filtering Calculations'!$N$46*'AC Signal Addition'!$C$4*SIN('AC Signal Addition'!$C$11*2*PI()*$A115+RADIANS('AC Signal Addition'!$C$7+'Filtering Calculations'!$O$46))</f>
        <v>-0.16764787665566672</v>
      </c>
      <c r="AD115" s="40">
        <f t="shared" si="10"/>
        <v>-0.60966910158208054</v>
      </c>
      <c r="AF115" s="40">
        <f>'Filtering Calculations'!$S$3004*'AC Signal Addition'!$C$1*SIN('AC Signal Addition'!$C$8*2*PI()*$A115+RADIANS('Filtering Calculations'!$T$3004))</f>
        <v>-2.2628184742840542E-2</v>
      </c>
      <c r="AG115" s="40">
        <f>'Filtering Calculations'!$S$3005*'AC Signal Addition'!$C$2*SIN('AC Signal Addition'!$C$9*2*PI()*$A115+RADIANS('AC Signal Addition'!$C$5+'Filtering Calculations'!$T$3004))</f>
        <v>1.8684766073412414E-2</v>
      </c>
      <c r="AH115" s="40">
        <f>'Filtering Calculations'!$S$3006*'AC Signal Addition'!$C$3*SIN('AC Signal Addition'!$C$10*2*PI()*$A115+RADIANS('AC Signal Addition'!$C$6+'Filtering Calculations'!$T$3004))</f>
        <v>-1.0111733326816953E-2</v>
      </c>
      <c r="AI115" s="40">
        <f>'Filtering Calculations'!$S$3007*'AC Signal Addition'!$C$4*SIN('AC Signal Addition'!$C$11*2*PI()*$A115+RADIANS('AC Signal Addition'!$C$7+'Filtering Calculations'!$T$3004))</f>
        <v>8.4357589275432729E-3</v>
      </c>
      <c r="AJ115" s="40">
        <f t="shared" si="11"/>
        <v>-5.6193930687018084E-3</v>
      </c>
      <c r="AL115" s="49">
        <f>'Filtering Calculations'!$W$43*'AC Signal Addition'!$C$1*SIN('AC Signal Addition'!$C$8*2*PI()*$A115)</f>
        <v>-0.91104316784200234</v>
      </c>
      <c r="AM115" s="49">
        <f>'Filtering Calculations'!$W$44*'AC Signal Addition'!$C$2*SIN('AC Signal Addition'!$C$9*2*PI()*$A115)</f>
        <v>5.2619762938853308E-2</v>
      </c>
      <c r="AN115" s="49">
        <f>'Filtering Calculations'!$W$45*'AC Signal Addition'!$C$3*SIN('AC Signal Addition'!$C$10*2*PI()*$A115)</f>
        <v>1.8592735977487185E-15</v>
      </c>
      <c r="AO115" s="49">
        <f>'Filtering Calculations'!$W$46*'AC Signal Addition'!$C$4*SIN('AC Signal Addition'!$C$11*2*PI()*$A115)</f>
        <v>-2.0893430903455037E-3</v>
      </c>
      <c r="AP115" s="49">
        <f t="shared" si="12"/>
        <v>-0.86051274799349264</v>
      </c>
      <c r="AR115" s="49">
        <f>'Filtering Calculations'!$Z$43*'AC Signal Addition'!$C$1*SIN('AC Signal Addition'!$C$8*2*PI()*$A115)</f>
        <v>-4.8916625226872405E-3</v>
      </c>
      <c r="AS115" s="49">
        <f>'Filtering Calculations'!$Z$44*'AC Signal Addition'!$C$2*SIN('AC Signal Addition'!$C$9*2*PI()*$A115)</f>
        <v>0.17272259502921994</v>
      </c>
      <c r="AT115" s="49">
        <f>'Filtering Calculations'!$Z$45*'AC Signal Addition'!$C$3*SIN('AC Signal Addition'!$C$10*2*PI()*$A115)</f>
        <v>1.0164564794658342E-13</v>
      </c>
      <c r="AU115" s="49">
        <f>'Filtering Calculations'!$Z$46*'AC Signal Addition'!$C$4*SIN('AC Signal Addition'!$C$11*2*PI()*$A115)</f>
        <v>-0.38727784150522204</v>
      </c>
      <c r="AV115" s="49">
        <f t="shared" si="13"/>
        <v>-0.21944690899858771</v>
      </c>
    </row>
    <row r="116" spans="1:48">
      <c r="A116" s="3">
        <f>A115+('AC Signal Addition'!$C$12/20)</f>
        <v>1.4713541666666653E-2</v>
      </c>
      <c r="B116" s="4">
        <f>'AC Signal Addition'!$C$1*SIN('AC Signal Addition'!$C$8*2*PI()*A116)</f>
        <v>-1.2539763412811367</v>
      </c>
      <c r="C116" s="4">
        <f>'AC Signal Addition'!$C$2*SIN('AC Signal Addition'!$C$9*2*PI()*A116+RADIANS('AC Signal Addition'!$C$5))</f>
        <v>0.14595526777232434</v>
      </c>
      <c r="D116" s="4">
        <f>'AC Signal Addition'!$C$3*SIN('AC Signal Addition'!$C$10*2*PI()*A116+RADIANS('AC Signal Addition'!$C$6))</f>
        <v>-6.047799982509424E-2</v>
      </c>
      <c r="E116" s="4">
        <f>'AC Signal Addition'!$C$4*SIN('AC Signal Addition'!$C$11*2*PI()*A116+RADIANS('AC Signal Addition'!$C$7))</f>
        <v>-2.6987220879813555E-2</v>
      </c>
      <c r="F116" s="4">
        <f>B116+C116+Table4[[#This Row],[Column6]]+Table4[[#This Row],[Column5]]</f>
        <v>-1.1954862942137201</v>
      </c>
      <c r="H116" s="40">
        <f>'Filtering Calculations'!$B$41*'AC Signal Addition'!$C$1*SIN('AC Signal Addition'!$C$8*2*PI()*$A116+RADIANS('Filtering Calculations'!C154))</f>
        <v>-0.10964993173013056</v>
      </c>
      <c r="I116" s="40">
        <f>'Filtering Calculations'!$B$42*'AC Signal Addition'!$C$2*SIN('AC Signal Addition'!$C$9*2*PI()*$A116+RADIANS('AC Signal Addition'!$C$5+'Filtering Calculations'!$C$42))</f>
        <v>-8.6685367741956273E-2</v>
      </c>
      <c r="J116" s="40">
        <f>'Filtering Calculations'!$B$43*'AC Signal Addition'!$C$3*SIN('AC Signal Addition'!$C$10*2*PI()*$A116+RADIANS('AC Signal Addition'!$C$6+'Filtering Calculations'!$C$43))</f>
        <v>0.12476044589441349</v>
      </c>
      <c r="K116" s="40">
        <f>'Filtering Calculations'!$B$44*'AC Signal Addition'!$C$4*SIN('AC Signal Addition'!$C$11*2*PI()*$A116+RADIANS('AC Signal Addition'!$C$7+'Filtering Calculations'!$C$44))</f>
        <v>-0.28806366205045075</v>
      </c>
      <c r="L116" s="40">
        <f t="shared" si="7"/>
        <v>-0.3596385156281241</v>
      </c>
      <c r="N116" s="40">
        <f>'Filtering Calculations'!$F$43*'AC Signal Addition'!$C$1*SIN('AC Signal Addition'!$C$8*2*PI()*$A116+RADIANS('Filtering Calculations'!$G$43))</f>
        <v>-1.0297680639884363</v>
      </c>
      <c r="O116" s="40">
        <f>'Filtering Calculations'!$F$44*'AC Signal Addition'!$C$2*SIN('AC Signal Addition'!$C$9*2*PI()*$A116+RADIANS('AC Signal Addition'!$C$5+'Filtering Calculations'!$G$44))</f>
        <v>0.2176210571663077</v>
      </c>
      <c r="P116" s="40">
        <f>'Filtering Calculations'!$F$45*'AC Signal Addition'!$C$3*SIN('AC Signal Addition'!$C$10*2*PI()*$A116+RADIANS('AC Signal Addition'!$C$6+'Filtering Calculations'!$G$45))</f>
        <v>-0.13936278026964771</v>
      </c>
      <c r="Q116" s="40">
        <f>'Filtering Calculations'!$F$46*'AC Signal Addition'!$C$4*SIN('AC Signal Addition'!$C$11*2*PI()*$A116+RADIANS('AC Signal Addition'!$C$7+'Filtering Calculations'!$G$46))</f>
        <v>0.1836836372332197</v>
      </c>
      <c r="R116" s="40">
        <f t="shared" si="8"/>
        <v>-0.76782614985855668</v>
      </c>
      <c r="T116" s="40">
        <f>'Filtering Calculations'!$J$41*'AC Signal Addition'!$C$1*SIN('AC Signal Addition'!$C$8*2*PI()*$A116+RADIANS('Filtering Calculations'!$K$41))</f>
        <v>-9.0007686003059598E-2</v>
      </c>
      <c r="U116" s="40">
        <f>'Filtering Calculations'!$J$42*'AC Signal Addition'!$C$2*SIN('AC Signal Addition'!$C$9*2*PI()*$A116+RADIANS('AC Signal Addition'!$C$5+'Filtering Calculations'!$K$42))</f>
        <v>-8.7022271583526739E-2</v>
      </c>
      <c r="V116" s="40">
        <f>'Filtering Calculations'!$J$43*'AC Signal Addition'!$C$3*SIN('AC Signal Addition'!$C$10*2*PI()*$A116+RADIANS('AC Signal Addition'!$C$6+'Filtering Calculations'!$K$43))</f>
        <v>0.12474725529544287</v>
      </c>
      <c r="W116" s="40">
        <f>'Filtering Calculations'!$J$44*'AC Signal Addition'!$C$4*SIN('AC Signal Addition'!$C$11*2*PI()*$A116+RADIANS('AC Signal Addition'!$C$7+'Filtering Calculations'!$K$44))</f>
        <v>-0.28788220692830807</v>
      </c>
      <c r="X116" s="40">
        <f t="shared" si="9"/>
        <v>-0.34016490921945153</v>
      </c>
      <c r="Z116" s="40">
        <f>'Filtering Calculations'!$N$43*'AC Signal Addition'!$C$1*SIN('AC Signal Addition'!$C$8*2*PI()*$A116+RADIANS('Filtering Calculations'!$O$43))</f>
        <v>-1.0040826902021158</v>
      </c>
      <c r="AA116" s="40">
        <f>'Filtering Calculations'!$N$44*'AC Signal Addition'!$C$2*SIN('AC Signal Addition'!$C$9*2*PI()*$A116+RADIANS('AC Signal Addition'!$C$5+'Filtering Calculations'!$O$44))</f>
        <v>0.20946251867423971</v>
      </c>
      <c r="AB116" s="40">
        <f>'Filtering Calculations'!$N$45*'AC Signal Addition'!$C$3*SIN('AC Signal Addition'!$C$10*2*PI()*$A116+RADIANS('AC Signal Addition'!$C$6+'Filtering Calculations'!$O$45))</f>
        <v>-0.13060052355357299</v>
      </c>
      <c r="AC116" s="40">
        <f>'Filtering Calculations'!$N$46*'AC Signal Addition'!$C$4*SIN('AC Signal Addition'!$C$11*2*PI()*$A116+RADIANS('AC Signal Addition'!$C$7+'Filtering Calculations'!$O$46))</f>
        <v>0.17129543131561878</v>
      </c>
      <c r="AD116" s="40">
        <f t="shared" si="10"/>
        <v>-0.75392526376583036</v>
      </c>
      <c r="AF116" s="40">
        <f>'Filtering Calculations'!$S$3004*'AC Signal Addition'!$C$1*SIN('AC Signal Addition'!$C$8*2*PI()*$A116+RADIANS('Filtering Calculations'!$T$3004))</f>
        <v>-1.6628288198274801E-2</v>
      </c>
      <c r="AG116" s="40">
        <f>'Filtering Calculations'!$S$3005*'AC Signal Addition'!$C$2*SIN('AC Signal Addition'!$C$9*2*PI()*$A116+RADIANS('AC Signal Addition'!$C$5+'Filtering Calculations'!$T$3004))</f>
        <v>-3.2226496834220665E-2</v>
      </c>
      <c r="AH116" s="40">
        <f>'Filtering Calculations'!$S$3006*'AC Signal Addition'!$C$3*SIN('AC Signal Addition'!$C$10*2*PI()*$A116+RADIANS('AC Signal Addition'!$C$6+'Filtering Calculations'!$T$3004))</f>
        <v>9.8822853614203392E-3</v>
      </c>
      <c r="AI116" s="40">
        <f>'Filtering Calculations'!$S$3007*'AC Signal Addition'!$C$4*SIN('AC Signal Addition'!$C$11*2*PI()*$A116+RADIANS('AC Signal Addition'!$C$7+'Filtering Calculations'!$T$3004))</f>
        <v>-1.2142405564181911E-2</v>
      </c>
      <c r="AJ116" s="40">
        <f t="shared" si="11"/>
        <v>-5.1114905235257031E-2</v>
      </c>
      <c r="AL116" s="49">
        <f>'Filtering Calculations'!$W$43*'AC Signal Addition'!$C$1*SIN('AC Signal Addition'!$C$8*2*PI()*$A116)</f>
        <v>-1.2539433449865485</v>
      </c>
      <c r="AM116" s="49">
        <f>'Filtering Calculations'!$W$44*'AC Signal Addition'!$C$2*SIN('AC Signal Addition'!$C$9*2*PI()*$A116)</f>
        <v>2.6873491156460177E-2</v>
      </c>
      <c r="AN116" s="49">
        <f>'Filtering Calculations'!$W$45*'AC Signal Addition'!$C$3*SIN('AC Signal Addition'!$C$10*2*PI()*$A116)</f>
        <v>-1.0790254701578395E-3</v>
      </c>
      <c r="AO116" s="49">
        <f>'Filtering Calculations'!$W$46*'AC Signal Addition'!$C$4*SIN('AC Signal Addition'!$C$11*2*PI()*$A116)</f>
        <v>-1.4498405197335113E-4</v>
      </c>
      <c r="AP116" s="49">
        <f t="shared" si="12"/>
        <v>-1.2282938633522196</v>
      </c>
      <c r="AR116" s="49">
        <f>'Filtering Calculations'!$Z$43*'AC Signal Addition'!$C$1*SIN('AC Signal Addition'!$C$8*2*PI()*$A116)</f>
        <v>-6.7327958572732998E-3</v>
      </c>
      <c r="AS116" s="49">
        <f>'Filtering Calculations'!$Z$44*'AC Signal Addition'!$C$2*SIN('AC Signal Addition'!$C$9*2*PI()*$A116)</f>
        <v>8.8211327280824592E-2</v>
      </c>
      <c r="AT116" s="49">
        <f>'Filtering Calculations'!$Z$45*'AC Signal Addition'!$C$3*SIN('AC Signal Addition'!$C$10*2*PI()*$A116)</f>
        <v>-5.8989835168886999E-2</v>
      </c>
      <c r="AU116" s="49">
        <f>'Filtering Calculations'!$Z$46*'AC Signal Addition'!$C$4*SIN('AC Signal Addition'!$C$11*2*PI()*$A116)</f>
        <v>-2.6874050011401075E-2</v>
      </c>
      <c r="AV116" s="49">
        <f t="shared" si="13"/>
        <v>-4.3853537567367755E-3</v>
      </c>
    </row>
    <row r="117" spans="1:48">
      <c r="A117" s="3">
        <f>A116+('AC Signal Addition'!$C$12/20)</f>
        <v>1.4843749999999985E-2</v>
      </c>
      <c r="B117" s="4">
        <f>'AC Signal Addition'!$C$1*SIN('AC Signal Addition'!$C$8*2*PI()*A117)</f>
        <v>-1.474137600257472</v>
      </c>
      <c r="C117" s="4">
        <f>'AC Signal Addition'!$C$2*SIN('AC Signal Addition'!$C$9*2*PI()*A117+RADIANS('AC Signal Addition'!$C$5))</f>
        <v>-0.30488024572869943</v>
      </c>
      <c r="D117" s="4">
        <f>'AC Signal Addition'!$C$3*SIN('AC Signal Addition'!$C$10*2*PI()*A117+RADIANS('AC Signal Addition'!$C$6))</f>
        <v>0.11863186403327582</v>
      </c>
      <c r="E117" s="4">
        <f>'AC Signal Addition'!$C$4*SIN('AC Signal Addition'!$C$11*2*PI()*A117+RADIANS('AC Signal Addition'!$C$7))</f>
        <v>0.42515574934933331</v>
      </c>
      <c r="F117" s="4">
        <f>B117+C117+Table4[[#This Row],[Column6]]+Table4[[#This Row],[Column5]]</f>
        <v>-1.2352302326035622</v>
      </c>
      <c r="H117" s="40">
        <f>'Filtering Calculations'!$B$41*'AC Signal Addition'!$C$1*SIN('AC Signal Addition'!$C$8*2*PI()*$A117+RADIANS('Filtering Calculations'!C155))</f>
        <v>-0.12890122557169637</v>
      </c>
      <c r="I117" s="40">
        <f>'Filtering Calculations'!$B$42*'AC Signal Addition'!$C$2*SIN('AC Signal Addition'!$C$9*2*PI()*$A117+RADIANS('AC Signal Addition'!$C$5+'Filtering Calculations'!$C$42))</f>
        <v>-0.10046076300415524</v>
      </c>
      <c r="J117" s="40">
        <f>'Filtering Calculations'!$B$43*'AC Signal Addition'!$C$3*SIN('AC Signal Addition'!$C$10*2*PI()*$A117+RADIANS('AC Signal Addition'!$C$6+'Filtering Calculations'!$C$43))</f>
        <v>-9.2624380484634825E-2</v>
      </c>
      <c r="K117" s="40">
        <f>'Filtering Calculations'!$B$44*'AC Signal Addition'!$C$4*SIN('AC Signal Addition'!$C$11*2*PI()*$A117+RADIANS('AC Signal Addition'!$C$7+'Filtering Calculations'!$C$44))</f>
        <v>0.40835747208175516</v>
      </c>
      <c r="L117" s="40">
        <f t="shared" si="7"/>
        <v>8.6371103021268714E-2</v>
      </c>
      <c r="N117" s="40">
        <f>'Filtering Calculations'!$F$43*'AC Signal Addition'!$C$1*SIN('AC Signal Addition'!$C$8*2*PI()*$A117+RADIANS('Filtering Calculations'!$G$43))</f>
        <v>-1.3247393491608808</v>
      </c>
      <c r="O117" s="40">
        <f>'Filtering Calculations'!$F$44*'AC Signal Addition'!$C$2*SIN('AC Signal Addition'!$C$9*2*PI()*$A117+RADIANS('AC Signal Addition'!$C$5+'Filtering Calculations'!$G$44))</f>
        <v>-8.2677042961288041E-2</v>
      </c>
      <c r="P117" s="40">
        <f>'Filtering Calculations'!$F$45*'AC Signal Addition'!$C$3*SIN('AC Signal Addition'!$C$10*2*PI()*$A117+RADIANS('AC Signal Addition'!$C$6+'Filtering Calculations'!$G$45))</f>
        <v>0.14486792374433594</v>
      </c>
      <c r="Q117" s="40">
        <f>'Filtering Calculations'!$F$46*'AC Signal Addition'!$C$4*SIN('AC Signal Addition'!$C$11*2*PI()*$A117+RADIANS('AC Signal Addition'!$C$7+'Filtering Calculations'!$G$46))</f>
        <v>-6.1873274200291109E-2</v>
      </c>
      <c r="R117" s="40">
        <f t="shared" si="8"/>
        <v>-1.324421742578124</v>
      </c>
      <c r="T117" s="40">
        <f>'Filtering Calculations'!$J$41*'AC Signal Addition'!$C$1*SIN('AC Signal Addition'!$C$8*2*PI()*$A117+RADIANS('Filtering Calculations'!$K$41))</f>
        <v>-5.3685917671884922E-2</v>
      </c>
      <c r="U117" s="40">
        <f>'Filtering Calculations'!$J$42*'AC Signal Addition'!$C$2*SIN('AC Signal Addition'!$C$9*2*PI()*$A117+RADIANS('AC Signal Addition'!$C$5+'Filtering Calculations'!$K$42))</f>
        <v>-0.10175027479600135</v>
      </c>
      <c r="V117" s="40">
        <f>'Filtering Calculations'!$J$43*'AC Signal Addition'!$C$3*SIN('AC Signal Addition'!$C$10*2*PI()*$A117+RADIANS('AC Signal Addition'!$C$6+'Filtering Calculations'!$K$43))</f>
        <v>-9.2289610947834652E-2</v>
      </c>
      <c r="W117" s="40">
        <f>'Filtering Calculations'!$J$44*'AC Signal Addition'!$C$4*SIN('AC Signal Addition'!$C$11*2*PI()*$A117+RADIANS('AC Signal Addition'!$C$7+'Filtering Calculations'!$K$44))</f>
        <v>0.41042579290617759</v>
      </c>
      <c r="X117" s="40">
        <f t="shared" si="9"/>
        <v>0.16269998949045666</v>
      </c>
      <c r="Z117" s="40">
        <f>'Filtering Calculations'!$N$43*'AC Signal Addition'!$C$1*SIN('AC Signal Addition'!$C$8*2*PI()*$A117+RADIANS('Filtering Calculations'!$O$43))</f>
        <v>-1.3049333507465084</v>
      </c>
      <c r="AA117" s="40">
        <f>'Filtering Calculations'!$N$44*'AC Signal Addition'!$C$2*SIN('AC Signal Addition'!$C$9*2*PI()*$A117+RADIANS('AC Signal Addition'!$C$5+'Filtering Calculations'!$O$44))</f>
        <v>-6.8845839492876551E-2</v>
      </c>
      <c r="AB117" s="40">
        <f>'Filtering Calculations'!$N$45*'AC Signal Addition'!$C$3*SIN('AC Signal Addition'!$C$10*2*PI()*$A117+RADIANS('AC Signal Addition'!$C$6+'Filtering Calculations'!$O$45))</f>
        <v>0.13470477820717686</v>
      </c>
      <c r="AC117" s="40">
        <f>'Filtering Calculations'!$N$46*'AC Signal Addition'!$C$4*SIN('AC Signal Addition'!$C$11*2*PI()*$A117+RADIANS('AC Signal Addition'!$C$7+'Filtering Calculations'!$O$46))</f>
        <v>-6.2422084993112276E-2</v>
      </c>
      <c r="AD117" s="40">
        <f t="shared" si="10"/>
        <v>-1.3014964970253204</v>
      </c>
      <c r="AF117" s="40">
        <f>'Filtering Calculations'!$S$3004*'AC Signal Addition'!$C$1*SIN('AC Signal Addition'!$C$8*2*PI()*$A117+RADIANS('Filtering Calculations'!$T$3004))</f>
        <v>-9.0006989487655415E-3</v>
      </c>
      <c r="AG117" s="40">
        <f>'Filtering Calculations'!$S$3005*'AC Signal Addition'!$C$2*SIN('AC Signal Addition'!$C$9*2*PI()*$A117+RADIANS('AC Signal Addition'!$C$5+'Filtering Calculations'!$T$3004))</f>
        <v>-1.4469338599245991E-2</v>
      </c>
      <c r="AH117" s="40">
        <f>'Filtering Calculations'!$S$3006*'AC Signal Addition'!$C$3*SIN('AC Signal Addition'!$C$10*2*PI()*$A117+RADIANS('AC Signal Addition'!$C$6+'Filtering Calculations'!$T$3004))</f>
        <v>-9.2730667116336877E-3</v>
      </c>
      <c r="AI117" s="40">
        <f>'Filtering Calculations'!$S$3007*'AC Signal Addition'!$C$4*SIN('AC Signal Addition'!$C$11*2*PI()*$A117+RADIANS('AC Signal Addition'!$C$7+'Filtering Calculations'!$T$3004))</f>
        <v>7.8729234524786262E-3</v>
      </c>
      <c r="AJ117" s="40">
        <f t="shared" si="11"/>
        <v>-2.4870180807166589E-2</v>
      </c>
      <c r="AL117" s="49">
        <f>'Filtering Calculations'!$W$43*'AC Signal Addition'!$C$1*SIN('AC Signal Addition'!$C$8*2*PI()*$A117)</f>
        <v>-1.4740988107867938</v>
      </c>
      <c r="AM117" s="49">
        <f>'Filtering Calculations'!$W$44*'AC Signal Addition'!$C$2*SIN('AC Signal Addition'!$C$9*2*PI()*$A117)</f>
        <v>-5.6134983768795381E-2</v>
      </c>
      <c r="AN117" s="49">
        <f>'Filtering Calculations'!$W$45*'AC Signal Addition'!$C$3*SIN('AC Signal Addition'!$C$10*2*PI()*$A117)</f>
        <v>2.1165845966204101E-3</v>
      </c>
      <c r="AO117" s="49">
        <f>'Filtering Calculations'!$W$46*'AC Signal Addition'!$C$4*SIN('AC Signal Addition'!$C$11*2*PI()*$A117)</f>
        <v>2.2840737671710435E-3</v>
      </c>
      <c r="AP117" s="49">
        <f t="shared" si="12"/>
        <v>-1.5258331361917978</v>
      </c>
      <c r="AR117" s="49">
        <f>'Filtering Calculations'!$Z$43*'AC Signal Addition'!$C$1*SIN('AC Signal Addition'!$C$8*2*PI()*$A117)</f>
        <v>-7.9148762232023242E-3</v>
      </c>
      <c r="AS117" s="49">
        <f>'Filtering Calculations'!$Z$44*'AC Signal Addition'!$C$2*SIN('AC Signal Addition'!$C$9*2*PI()*$A117)</f>
        <v>-0.18426118870464012</v>
      </c>
      <c r="AT117" s="49">
        <f>'Filtering Calculations'!$Z$45*'AC Signal Addition'!$C$3*SIN('AC Signal Addition'!$C$10*2*PI()*$A117)</f>
        <v>0.11571272405402917</v>
      </c>
      <c r="AU117" s="49">
        <f>'Filtering Calculations'!$Z$46*'AC Signal Addition'!$C$4*SIN('AC Signal Addition'!$C$11*2*PI()*$A117)</f>
        <v>0.42337285938157038</v>
      </c>
      <c r="AV117" s="49">
        <f t="shared" si="13"/>
        <v>0.34690951850775709</v>
      </c>
    </row>
    <row r="118" spans="1:48">
      <c r="A118" s="3">
        <f>A117+('AC Signal Addition'!$C$12/20)</f>
        <v>1.4973958333333318E-2</v>
      </c>
      <c r="B118" s="4">
        <f>'AC Signal Addition'!$C$1*SIN('AC Signal Addition'!$C$8*2*PI()*A118)</f>
        <v>-1.55</v>
      </c>
      <c r="C118" s="4">
        <f>'AC Signal Addition'!$C$2*SIN('AC Signal Addition'!$C$9*2*PI()*A118+RADIANS('AC Signal Addition'!$C$5))</f>
        <v>-0.10607502355011114</v>
      </c>
      <c r="D118" s="4">
        <f>'AC Signal Addition'!$C$3*SIN('AC Signal Addition'!$C$10*2*PI()*A118+RADIANS('AC Signal Addition'!$C$6))</f>
        <v>-0.17222677223617297</v>
      </c>
      <c r="E118" s="4">
        <f>'AC Signal Addition'!$C$4*SIN('AC Signal Addition'!$C$11*2*PI()*A118+RADIANS('AC Signal Addition'!$C$7))</f>
        <v>-0.54404708048067008</v>
      </c>
      <c r="F118" s="4">
        <f>B118+C118+Table4[[#This Row],[Column6]]+Table4[[#This Row],[Column5]]</f>
        <v>-2.3723488762669542</v>
      </c>
      <c r="H118" s="40">
        <f>'Filtering Calculations'!$B$41*'AC Signal Addition'!$C$1*SIN('AC Signal Addition'!$C$8*2*PI()*$A118+RADIANS('Filtering Calculations'!C156))</f>
        <v>-0.13553476934665595</v>
      </c>
      <c r="I118" s="40">
        <f>'Filtering Calculations'!$B$42*'AC Signal Addition'!$C$2*SIN('AC Signal Addition'!$C$9*2*PI()*$A118+RADIANS('AC Signal Addition'!$C$5+'Filtering Calculations'!$C$42))</f>
        <v>9.982626427259185E-2</v>
      </c>
      <c r="J118" s="40">
        <f>'Filtering Calculations'!$B$43*'AC Signal Addition'!$C$3*SIN('AC Signal Addition'!$C$10*2*PI()*$A118+RADIANS('AC Signal Addition'!$C$6+'Filtering Calculations'!$C$43))</f>
        <v>5.6928812077181541E-2</v>
      </c>
      <c r="K118" s="40">
        <f>'Filtering Calculations'!$B$44*'AC Signal Addition'!$C$4*SIN('AC Signal Addition'!$C$11*2*PI()*$A118+RADIANS('AC Signal Addition'!$C$7+'Filtering Calculations'!$C$44))</f>
        <v>-0.26040857225994224</v>
      </c>
      <c r="L118" s="40">
        <f t="shared" si="7"/>
        <v>-0.23918826525682479</v>
      </c>
      <c r="N118" s="40">
        <f>'Filtering Calculations'!$F$43*'AC Signal Addition'!$C$1*SIN('AC Signal Addition'!$C$8*2*PI()*$A118+RADIANS('Filtering Calculations'!$G$43))</f>
        <v>-1.4900359168356727</v>
      </c>
      <c r="O118" s="40">
        <f>'Filtering Calculations'!$F$44*'AC Signal Addition'!$C$2*SIN('AC Signal Addition'!$C$9*2*PI()*$A118+RADIANS('AC Signal Addition'!$C$5+'Filtering Calculations'!$G$44))</f>
        <v>-0.20680638251598416</v>
      </c>
      <c r="P118" s="40">
        <f>'Filtering Calculations'!$F$45*'AC Signal Addition'!$C$3*SIN('AC Signal Addition'!$C$10*2*PI()*$A118+RADIANS('AC Signal Addition'!$C$6+'Filtering Calculations'!$G$45))</f>
        <v>-0.14480587415239515</v>
      </c>
      <c r="Q118" s="40">
        <f>'Filtering Calculations'!$F$46*'AC Signal Addition'!$C$4*SIN('AC Signal Addition'!$C$11*2*PI()*$A118+RADIANS('AC Signal Addition'!$C$7+'Filtering Calculations'!$G$46))</f>
        <v>-0.10058053452339795</v>
      </c>
      <c r="R118" s="40">
        <f t="shared" si="8"/>
        <v>-1.9422287080274501</v>
      </c>
      <c r="T118" s="40">
        <f>'Filtering Calculations'!$J$41*'AC Signal Addition'!$C$1*SIN('AC Signal Addition'!$C$8*2*PI()*$A118+RADIANS('Filtering Calculations'!$K$41))</f>
        <v>-1.21089976672039E-2</v>
      </c>
      <c r="U118" s="40">
        <f>'Filtering Calculations'!$J$42*'AC Signal Addition'!$C$2*SIN('AC Signal Addition'!$C$9*2*PI()*$A118+RADIANS('AC Signal Addition'!$C$5+'Filtering Calculations'!$K$42))</f>
        <v>0.1003318443268941</v>
      </c>
      <c r="V118" s="40">
        <f>'Filtering Calculations'!$J$43*'AC Signal Addition'!$C$3*SIN('AC Signal Addition'!$C$10*2*PI()*$A118+RADIANS('AC Signal Addition'!$C$6+'Filtering Calculations'!$K$43))</f>
        <v>5.6285328608110141E-2</v>
      </c>
      <c r="W118" s="40">
        <f>'Filtering Calculations'!$J$44*'AC Signal Addition'!$C$4*SIN('AC Signal Addition'!$C$11*2*PI()*$A118+RADIANS('AC Signal Addition'!$C$7+'Filtering Calculations'!$K$44))</f>
        <v>-0.26336802612435989</v>
      </c>
      <c r="X118" s="40">
        <f t="shared" si="9"/>
        <v>-0.11885985085655953</v>
      </c>
      <c r="Z118" s="40">
        <f>'Filtering Calculations'!$N$43*'AC Signal Addition'!$C$1*SIN('AC Signal Addition'!$C$8*2*PI()*$A118+RADIANS('Filtering Calculations'!$O$43))</f>
        <v>-1.4780480429145524</v>
      </c>
      <c r="AA118" s="40">
        <f>'Filtering Calculations'!$N$44*'AC Signal Addition'!$C$2*SIN('AC Signal Addition'!$C$9*2*PI()*$A118+RADIANS('AC Signal Addition'!$C$5+'Filtering Calculations'!$O$44))</f>
        <v>-0.20045705199962152</v>
      </c>
      <c r="AB118" s="40">
        <f>'Filtering Calculations'!$N$45*'AC Signal Addition'!$C$3*SIN('AC Signal Addition'!$C$10*2*PI()*$A118+RADIANS('AC Signal Addition'!$C$6+'Filtering Calculations'!$O$45))</f>
        <v>-0.1336324037775872</v>
      </c>
      <c r="AC118" s="40">
        <f>'Filtering Calculations'!$N$46*'AC Signal Addition'!$C$4*SIN('AC Signal Addition'!$C$11*2*PI()*$A118+RADIANS('AC Signal Addition'!$C$7+'Filtering Calculations'!$O$46))</f>
        <v>-8.745521100092557E-2</v>
      </c>
      <c r="AD118" s="40">
        <f t="shared" si="10"/>
        <v>-1.8995927096926866</v>
      </c>
      <c r="AF118" s="40">
        <f>'Filtering Calculations'!$S$3004*'AC Signal Addition'!$C$1*SIN('AC Signal Addition'!$C$8*2*PI()*$A118+RADIANS('Filtering Calculations'!$T$3004))</f>
        <v>-4.9205857459419565E-4</v>
      </c>
      <c r="AG118" s="40">
        <f>'Filtering Calculations'!$S$3005*'AC Signal Addition'!$C$2*SIN('AC Signal Addition'!$C$9*2*PI()*$A118+RADIANS('AC Signal Addition'!$C$5+'Filtering Calculations'!$T$3004))</f>
        <v>3.4119176878782527E-2</v>
      </c>
      <c r="AH118" s="40">
        <f>'Filtering Calculations'!$S$3006*'AC Signal Addition'!$C$3*SIN('AC Signal Addition'!$C$10*2*PI()*$A118+RADIANS('AC Signal Addition'!$C$6+'Filtering Calculations'!$T$3004))</f>
        <v>8.3074893085145658E-3</v>
      </c>
      <c r="AI118" s="40">
        <f>'Filtering Calculations'!$S$3007*'AC Signal Addition'!$C$4*SIN('AC Signal Addition'!$C$11*2*PI()*$A118+RADIANS('AC Signal Addition'!$C$7+'Filtering Calculations'!$T$3004))</f>
        <v>1.5681410735075645E-3</v>
      </c>
      <c r="AJ118" s="40">
        <f t="shared" si="11"/>
        <v>4.3502748686210464E-2</v>
      </c>
      <c r="AL118" s="49">
        <f>'Filtering Calculations'!$W$43*'AC Signal Addition'!$C$1*SIN('AC Signal Addition'!$C$8*2*PI()*$A118)</f>
        <v>-1.5499592143368837</v>
      </c>
      <c r="AM118" s="49">
        <f>'Filtering Calculations'!$W$44*'AC Signal Addition'!$C$2*SIN('AC Signal Addition'!$C$9*2*PI()*$A118)</f>
        <v>-1.9530683960937115E-2</v>
      </c>
      <c r="AN118" s="49">
        <f>'Filtering Calculations'!$W$45*'AC Signal Addition'!$C$3*SIN('AC Signal Addition'!$C$10*2*PI()*$A118)</f>
        <v>-3.0728045640291495E-3</v>
      </c>
      <c r="AO118" s="49">
        <f>'Filtering Calculations'!$W$46*'AC Signal Addition'!$C$4*SIN('AC Signal Addition'!$C$11*2*PI()*$A118)</f>
        <v>-2.9227963317764324E-3</v>
      </c>
      <c r="AP118" s="49">
        <f t="shared" si="12"/>
        <v>-1.5754854991936262</v>
      </c>
      <c r="AR118" s="49">
        <f>'Filtering Calculations'!$Z$43*'AC Signal Addition'!$C$1*SIN('AC Signal Addition'!$C$8*2*PI()*$A118)</f>
        <v>-8.3221933582189826E-3</v>
      </c>
      <c r="AS118" s="49">
        <f>'Filtering Calculations'!$Z$44*'AC Signal Addition'!$C$2*SIN('AC Signal Addition'!$C$9*2*PI()*$A118)</f>
        <v>-6.4108810606932312E-2</v>
      </c>
      <c r="AT118" s="49">
        <f>'Filtering Calculations'!$Z$45*'AC Signal Addition'!$C$3*SIN('AC Signal Addition'!$C$10*2*PI()*$A118)</f>
        <v>-0.16798883784621685</v>
      </c>
      <c r="AU118" s="49">
        <f>'Filtering Calculations'!$Z$46*'AC Signal Addition'!$C$4*SIN('AC Signal Addition'!$C$11*2*PI()*$A118)</f>
        <v>-0.54176561990236627</v>
      </c>
      <c r="AV118" s="49">
        <f t="shared" si="13"/>
        <v>-0.78218546171373449</v>
      </c>
    </row>
    <row r="119" spans="1:48">
      <c r="A119" s="3">
        <f>A118+('AC Signal Addition'!$C$12/20)</f>
        <v>1.5104166666666651E-2</v>
      </c>
      <c r="B119" s="4">
        <f>'AC Signal Addition'!$C$1*SIN('AC Signal Addition'!$C$8*2*PI()*A119)</f>
        <v>-1.4741376002575057</v>
      </c>
      <c r="C119" s="4">
        <f>'AC Signal Addition'!$C$2*SIN('AC Signal Addition'!$C$9*2*PI()*A119+RADIANS('AC Signal Addition'!$C$5))</f>
        <v>0.31875552267537494</v>
      </c>
      <c r="D119" s="4">
        <f>'AC Signal Addition'!$C$3*SIN('AC Signal Addition'!$C$10*2*PI()*A119+RADIANS('AC Signal Addition'!$C$6))</f>
        <v>0.21920310216790606</v>
      </c>
      <c r="E119" s="4">
        <f>'AC Signal Addition'!$C$4*SIN('AC Signal Addition'!$C$11*2*PI()*A119+RADIANS('AC Signal Addition'!$C$7))</f>
        <v>0.3055636281610144</v>
      </c>
      <c r="F119" s="4">
        <f>B119+C119+Table4[[#This Row],[Column6]]+Table4[[#This Row],[Column5]]</f>
        <v>-0.63061534725321033</v>
      </c>
      <c r="H119" s="40">
        <f>'Filtering Calculations'!$B$41*'AC Signal Addition'!$C$1*SIN('AC Signal Addition'!$C$8*2*PI()*$A119+RADIANS('Filtering Calculations'!C157))</f>
        <v>-0.12890122557169933</v>
      </c>
      <c r="I119" s="40">
        <f>'Filtering Calculations'!$B$42*'AC Signal Addition'!$C$2*SIN('AC Signal Addition'!$C$9*2*PI()*$A119+RADIANS('AC Signal Addition'!$C$5+'Filtering Calculations'!$C$42))</f>
        <v>8.740286287859024E-2</v>
      </c>
      <c r="J119" s="40">
        <f>'Filtering Calculations'!$B$43*'AC Signal Addition'!$C$3*SIN('AC Signal Addition'!$C$10*2*PI()*$A119+RADIANS('AC Signal Addition'!$C$6+'Filtering Calculations'!$C$43))</f>
        <v>-1.9045501347658235E-2</v>
      </c>
      <c r="K119" s="40">
        <f>'Filtering Calculations'!$B$44*'AC Signal Addition'!$C$4*SIN('AC Signal Addition'!$C$11*2*PI()*$A119+RADIANS('AC Signal Addition'!$C$7+'Filtering Calculations'!$C$44))</f>
        <v>-5.859805484156979E-2</v>
      </c>
      <c r="L119" s="40">
        <f t="shared" si="7"/>
        <v>-0.11914191888233712</v>
      </c>
      <c r="N119" s="40">
        <f>'Filtering Calculations'!$F$43*'AC Signal Addition'!$C$1*SIN('AC Signal Addition'!$C$8*2*PI()*$A119+RADIANS('Filtering Calculations'!$G$43))</f>
        <v>-1.509477387279903</v>
      </c>
      <c r="O119" s="40">
        <f>'Filtering Calculations'!$F$44*'AC Signal Addition'!$C$2*SIN('AC Signal Addition'!$C$9*2*PI()*$A119+RADIANS('AC Signal Addition'!$C$5+'Filtering Calculations'!$G$44))</f>
        <v>0.10972861208390913</v>
      </c>
      <c r="P119" s="40">
        <f>'Filtering Calculations'!$F$45*'AC Signal Addition'!$C$3*SIN('AC Signal Addition'!$C$10*2*PI()*$A119+RADIANS('AC Signal Addition'!$C$6+'Filtering Calculations'!$G$45))</f>
        <v>0.13917901602484831</v>
      </c>
      <c r="Q119" s="40">
        <f>'Filtering Calculations'!$F$46*'AC Signal Addition'!$C$4*SIN('AC Signal Addition'!$C$11*2*PI()*$A119+RADIANS('AC Signal Addition'!$C$7+'Filtering Calculations'!$G$46))</f>
        <v>0.19696479148526752</v>
      </c>
      <c r="R119" s="40">
        <f t="shared" si="8"/>
        <v>-1.0636049676858781</v>
      </c>
      <c r="T119" s="40">
        <f>'Filtering Calculations'!$J$41*'AC Signal Addition'!$C$1*SIN('AC Signal Addition'!$C$8*2*PI()*$A119+RADIANS('Filtering Calculations'!$K$41))</f>
        <v>3.0653235397491672E-2</v>
      </c>
      <c r="U119" s="40">
        <f>'Filtering Calculations'!$J$42*'AC Signal Addition'!$C$2*SIN('AC Signal Addition'!$C$9*2*PI()*$A119+RADIANS('AC Signal Addition'!$C$5+'Filtering Calculations'!$K$42))</f>
        <v>8.8626241635180916E-2</v>
      </c>
      <c r="V119" s="40">
        <f>'Filtering Calculations'!$J$43*'AC Signal Addition'!$C$3*SIN('AC Signal Addition'!$C$10*2*PI()*$A119+RADIANS('AC Signal Addition'!$C$6+'Filtering Calculations'!$K$43))</f>
        <v>-1.8118032655162427E-2</v>
      </c>
      <c r="W119" s="40">
        <f>'Filtering Calculations'!$J$44*'AC Signal Addition'!$C$4*SIN('AC Signal Addition'!$C$11*2*PI()*$A119+RADIANS('AC Signal Addition'!$C$7+'Filtering Calculations'!$K$44))</f>
        <v>-5.6691480177779634E-2</v>
      </c>
      <c r="X119" s="40">
        <f t="shared" si="9"/>
        <v>4.4469964199730518E-2</v>
      </c>
      <c r="Z119" s="40">
        <f>'Filtering Calculations'!$N$43*'AC Signal Addition'!$C$1*SIN('AC Signal Addition'!$C$8*2*PI()*$A119+RADIANS('Filtering Calculations'!$O$43))</f>
        <v>-1.5064810944758633</v>
      </c>
      <c r="AA119" s="40">
        <f>'Filtering Calculations'!$N$44*'AC Signal Addition'!$C$2*SIN('AC Signal Addition'!$C$9*2*PI()*$A119+RADIANS('AC Signal Addition'!$C$5+'Filtering Calculations'!$O$44))</f>
        <v>9.5066876446924603E-2</v>
      </c>
      <c r="AB119" s="40">
        <f>'Filtering Calculations'!$N$45*'AC Signal Addition'!$C$3*SIN('AC Signal Addition'!$C$10*2*PI()*$A119+RADIANS('AC Signal Addition'!$C$6+'Filtering Calculations'!$O$45))</f>
        <v>0.12742461101274119</v>
      </c>
      <c r="AC119" s="40">
        <f>'Filtering Calculations'!$N$46*'AC Signal Addition'!$C$4*SIN('AC Signal Addition'!$C$11*2*PI()*$A119+RADIANS('AC Signal Addition'!$C$7+'Filtering Calculations'!$O$46))</f>
        <v>0.17988474518452741</v>
      </c>
      <c r="AD119" s="40">
        <f t="shared" si="10"/>
        <v>-1.10410486183167</v>
      </c>
      <c r="AF119" s="40">
        <f>'Filtering Calculations'!$S$3004*'AC Signal Addition'!$C$1*SIN('AC Signal Addition'!$C$8*2*PI()*$A119+RADIANS('Filtering Calculations'!$T$3004))</f>
        <v>8.0647479212322976E-3</v>
      </c>
      <c r="AG119" s="40">
        <f>'Filtering Calculations'!$S$3005*'AC Signal Addition'!$C$2*SIN('AC Signal Addition'!$C$9*2*PI()*$A119+RADIANS('AC Signal Addition'!$C$5+'Filtering Calculations'!$T$3004))</f>
        <v>1.0006336729987943E-2</v>
      </c>
      <c r="AH119" s="40">
        <f>'Filtering Calculations'!$S$3006*'AC Signal Addition'!$C$3*SIN('AC Signal Addition'!$C$10*2*PI()*$A119+RADIANS('AC Signal Addition'!$C$6+'Filtering Calculations'!$T$3004))</f>
        <v>-7.0226597501632185E-3</v>
      </c>
      <c r="AI119" s="40">
        <f>'Filtering Calculations'!$S$3007*'AC Signal Addition'!$C$4*SIN('AC Signal Addition'!$C$11*2*PI()*$A119+RADIANS('AC Signal Addition'!$C$7+'Filtering Calculations'!$T$3004))</f>
        <v>-9.9791218132334863E-3</v>
      </c>
      <c r="AJ119" s="40">
        <f t="shared" si="11"/>
        <v>1.0693030878235338E-3</v>
      </c>
      <c r="AL119" s="49">
        <f>'Filtering Calculations'!$W$43*'AC Signal Addition'!$C$1*SIN('AC Signal Addition'!$C$8*2*PI()*$A119)</f>
        <v>-1.4740988107868276</v>
      </c>
      <c r="AM119" s="49">
        <f>'Filtering Calculations'!$W$44*'AC Signal Addition'!$C$2*SIN('AC Signal Addition'!$C$9*2*PI()*$A119)</f>
        <v>5.8689719462895647E-2</v>
      </c>
      <c r="AN119" s="49">
        <f>'Filtering Calculations'!$W$45*'AC Signal Addition'!$C$3*SIN('AC Signal Addition'!$C$10*2*PI()*$A119)</f>
        <v>3.9109383752906415E-3</v>
      </c>
      <c r="AO119" s="49">
        <f>'Filtering Calculations'!$W$46*'AC Signal Addition'!$C$4*SIN('AC Signal Addition'!$C$11*2*PI()*$A119)</f>
        <v>1.6415863324259537E-3</v>
      </c>
      <c r="AP119" s="49">
        <f t="shared" si="12"/>
        <v>-1.4098565666162153</v>
      </c>
      <c r="AR119" s="49">
        <f>'Filtering Calculations'!$Z$43*'AC Signal Addition'!$C$1*SIN('AC Signal Addition'!$C$8*2*PI()*$A119)</f>
        <v>-7.9148762232025046E-3</v>
      </c>
      <c r="AS119" s="49">
        <f>'Filtering Calculations'!$Z$44*'AC Signal Addition'!$C$2*SIN('AC Signal Addition'!$C$9*2*PI()*$A119)</f>
        <v>0.19264702235447126</v>
      </c>
      <c r="AT119" s="49">
        <f>'Filtering Calculations'!$Z$45*'AC Signal Addition'!$C$3*SIN('AC Signal Addition'!$C$10*2*PI()*$A119)</f>
        <v>0.21380923480918582</v>
      </c>
      <c r="AU119" s="49">
        <f>'Filtering Calculations'!$Z$46*'AC Signal Addition'!$C$4*SIN('AC Signal Addition'!$C$11*2*PI()*$A119)</f>
        <v>0.30428224756579664</v>
      </c>
      <c r="AV119" s="49">
        <f t="shared" si="13"/>
        <v>0.70282362850625124</v>
      </c>
    </row>
    <row r="120" spans="1:48">
      <c r="A120" s="3">
        <f>A119+('AC Signal Addition'!$C$12/20)</f>
        <v>1.5234374999999984E-2</v>
      </c>
      <c r="B120" s="4">
        <f>'AC Signal Addition'!$C$1*SIN('AC Signal Addition'!$C$8*2*PI()*A120)</f>
        <v>-1.2539763412812071</v>
      </c>
      <c r="C120" s="4">
        <f>'AC Signal Addition'!$C$2*SIN('AC Signal Addition'!$C$9*2*PI()*A120+RADIANS('AC Signal Addition'!$C$5))</f>
        <v>6.4379806265394676E-2</v>
      </c>
      <c r="D120" s="4">
        <f>'AC Signal Addition'!$C$3*SIN('AC Signal Addition'!$C$10*2*PI()*A120+RADIANS('AC Signal Addition'!$C$6))</f>
        <v>-0.25775557981385444</v>
      </c>
      <c r="E120" s="4">
        <f>'AC Signal Addition'!$C$4*SIN('AC Signal Addition'!$C$11*2*PI()*A120+RADIANS('AC Signal Addition'!$C$7))</f>
        <v>0.13363909894651874</v>
      </c>
      <c r="F120" s="4">
        <f>B120+C120+Table4[[#This Row],[Column6]]+Table4[[#This Row],[Column5]]</f>
        <v>-1.313713015883148</v>
      </c>
      <c r="H120" s="40">
        <f>'Filtering Calculations'!$B$41*'AC Signal Addition'!$C$1*SIN('AC Signal Addition'!$C$8*2*PI()*$A120+RADIANS('Filtering Calculations'!C158))</f>
        <v>-0.10964993173013673</v>
      </c>
      <c r="I120" s="40">
        <f>'Filtering Calculations'!$B$42*'AC Signal Addition'!$C$2*SIN('AC Signal Addition'!$C$9*2*PI()*$A120+RADIANS('AC Signal Addition'!$C$5+'Filtering Calculations'!$C$42))</f>
        <v>-0.1112591057444573</v>
      </c>
      <c r="J120" s="40">
        <f>'Filtering Calculations'!$B$43*'AC Signal Addition'!$C$3*SIN('AC Signal Addition'!$C$10*2*PI()*$A120+RADIANS('AC Signal Addition'!$C$6+'Filtering Calculations'!$C$43))</f>
        <v>-1.9569717317826325E-2</v>
      </c>
      <c r="K120" s="40">
        <f>'Filtering Calculations'!$B$44*'AC Signal Addition'!$C$4*SIN('AC Signal Addition'!$C$11*2*PI()*$A120+RADIANS('AC Signal Addition'!$C$7+'Filtering Calculations'!$C$44))</f>
        <v>0.33911266919088873</v>
      </c>
      <c r="L120" s="40">
        <f t="shared" si="7"/>
        <v>9.8633914398468359E-2</v>
      </c>
      <c r="N120" s="40">
        <f>'Filtering Calculations'!$F$43*'AC Signal Addition'!$C$1*SIN('AC Signal Addition'!$C$8*2*PI()*$A120+RADIANS('Filtering Calculations'!$G$43))</f>
        <v>-1.3811606939098</v>
      </c>
      <c r="O120" s="40">
        <f>'Filtering Calculations'!$F$44*'AC Signal Addition'!$C$2*SIN('AC Signal Addition'!$C$9*2*PI()*$A120+RADIANS('AC Signal Addition'!$C$5+'Filtering Calculations'!$G$44))</f>
        <v>0.19245319332324895</v>
      </c>
      <c r="P120" s="40">
        <f>'Filtering Calculations'!$F$45*'AC Signal Addition'!$C$3*SIN('AC Signal Addition'!$C$10*2*PI()*$A120+RADIANS('AC Signal Addition'!$C$6+'Filtering Calculations'!$G$45))</f>
        <v>-0.12820358636395537</v>
      </c>
      <c r="Q120" s="40">
        <f>'Filtering Calculations'!$F$46*'AC Signal Addition'!$C$4*SIN('AC Signal Addition'!$C$11*2*PI()*$A120+RADIANS('AC Signal Addition'!$C$7+'Filtering Calculations'!$G$46))</f>
        <v>-0.1639664044996188</v>
      </c>
      <c r="R120" s="40">
        <f t="shared" si="8"/>
        <v>-1.4808774914501253</v>
      </c>
      <c r="T120" s="40">
        <f>'Filtering Calculations'!$J$41*'AC Signal Addition'!$C$1*SIN('AC Signal Addition'!$C$8*2*PI()*$A120+RADIANS('Filtering Calculations'!$K$41))</f>
        <v>7.0414916207830455E-2</v>
      </c>
      <c r="U120" s="40">
        <f>'Filtering Calculations'!$J$42*'AC Signal Addition'!$C$2*SIN('AC Signal Addition'!$C$9*2*PI()*$A120+RADIANS('AC Signal Addition'!$C$5+'Filtering Calculations'!$K$42))</f>
        <v>-0.11192471139658897</v>
      </c>
      <c r="V120" s="40">
        <f>'Filtering Calculations'!$J$43*'AC Signal Addition'!$C$3*SIN('AC Signal Addition'!$C$10*2*PI()*$A120+RADIANS('AC Signal Addition'!$C$6+'Filtering Calculations'!$K$43))</f>
        <v>-2.0745529132024439E-2</v>
      </c>
      <c r="W120" s="40">
        <f>'Filtering Calculations'!$J$44*'AC Signal Addition'!$C$4*SIN('AC Signal Addition'!$C$11*2*PI()*$A120+RADIANS('AC Signal Addition'!$C$7+'Filtering Calculations'!$K$44))</f>
        <v>0.3395113684782009</v>
      </c>
      <c r="X120" s="40">
        <f t="shared" si="9"/>
        <v>0.27725604415741795</v>
      </c>
      <c r="Z120" s="40">
        <f>'Filtering Calculations'!$N$43*'AC Signal Addition'!$C$1*SIN('AC Signal Addition'!$C$8*2*PI()*$A120+RADIANS('Filtering Calculations'!$O$43))</f>
        <v>-1.3874492802388994</v>
      </c>
      <c r="AA120" s="40">
        <f>'Filtering Calculations'!$N$44*'AC Signal Addition'!$C$2*SIN('AC Signal Addition'!$C$9*2*PI()*$A120+RADIANS('AC Signal Addition'!$C$5+'Filtering Calculations'!$O$44))</f>
        <v>0.188021709588094</v>
      </c>
      <c r="AB120" s="40">
        <f>'Filtering Calculations'!$N$45*'AC Signal Addition'!$C$3*SIN('AC Signal Addition'!$C$10*2*PI()*$A120+RADIANS('AC Signal Addition'!$C$6+'Filtering Calculations'!$O$45))</f>
        <v>-0.11631996190721802</v>
      </c>
      <c r="AC120" s="40">
        <f>'Filtering Calculations'!$N$46*'AC Signal Addition'!$C$4*SIN('AC Signal Addition'!$C$11*2*PI()*$A120+RADIANS('AC Signal Addition'!$C$7+'Filtering Calculations'!$O$46))</f>
        <v>-0.15415121193716358</v>
      </c>
      <c r="AD120" s="40">
        <f t="shared" si="10"/>
        <v>-1.4698987444951868</v>
      </c>
      <c r="AF120" s="40">
        <f>'Filtering Calculations'!$S$3004*'AC Signal Addition'!$C$1*SIN('AC Signal Addition'!$C$8*2*PI()*$A120+RADIANS('Filtering Calculations'!$T$3004))</f>
        <v>1.5832120700125567E-2</v>
      </c>
      <c r="AG120" s="40">
        <f>'Filtering Calculations'!$S$3005*'AC Signal Addition'!$C$2*SIN('AC Signal Addition'!$C$9*2*PI()*$A120+RADIANS('AC Signal Addition'!$C$5+'Filtering Calculations'!$T$3004))</f>
        <v>-3.5428068347325987E-2</v>
      </c>
      <c r="AH120" s="40">
        <f>'Filtering Calculations'!$S$3006*'AC Signal Addition'!$C$3*SIN('AC Signal Addition'!$C$10*2*PI()*$A120+RADIANS('AC Signal Addition'!$C$6+'Filtering Calculations'!$T$3004))</f>
        <v>5.4679533159656454E-3</v>
      </c>
      <c r="AI120" s="40">
        <f>'Filtering Calculations'!$S$3007*'AC Signal Addition'!$C$4*SIN('AC Signal Addition'!$C$11*2*PI()*$A120+RADIANS('AC Signal Addition'!$C$7+'Filtering Calculations'!$T$3004))</f>
        <v>1.1834996156864888E-2</v>
      </c>
      <c r="AJ120" s="40">
        <f t="shared" si="11"/>
        <v>-2.2929981743698875E-3</v>
      </c>
      <c r="AL120" s="49">
        <f>'Filtering Calculations'!$W$43*'AC Signal Addition'!$C$1*SIN('AC Signal Addition'!$C$8*2*PI()*$A120)</f>
        <v>-1.2539433449866191</v>
      </c>
      <c r="AM120" s="49">
        <f>'Filtering Calculations'!$W$44*'AC Signal Addition'!$C$2*SIN('AC Signal Addition'!$C$9*2*PI()*$A120)</f>
        <v>1.1853701347912311E-2</v>
      </c>
      <c r="AN120" s="49">
        <f>'Filtering Calculations'!$W$45*'AC Signal Addition'!$C$3*SIN('AC Signal Addition'!$C$10*2*PI()*$A120)</f>
        <v>-4.5987770180694366E-3</v>
      </c>
      <c r="AO120" s="49">
        <f>'Filtering Calculations'!$W$46*'AC Signal Addition'!$C$4*SIN('AC Signal Addition'!$C$11*2*PI()*$A120)</f>
        <v>7.1795232838616548E-4</v>
      </c>
      <c r="AP120" s="49">
        <f t="shared" si="12"/>
        <v>-1.2459704683283901</v>
      </c>
      <c r="AR120" s="49">
        <f>'Filtering Calculations'!$Z$43*'AC Signal Addition'!$C$1*SIN('AC Signal Addition'!$C$8*2*PI()*$A120)</f>
        <v>-6.7327958572736789E-3</v>
      </c>
      <c r="AS120" s="49">
        <f>'Filtering Calculations'!$Z$44*'AC Signal Addition'!$C$2*SIN('AC Signal Addition'!$C$9*2*PI()*$A120)</f>
        <v>3.890937440923016E-2</v>
      </c>
      <c r="AT120" s="49">
        <f>'Filtering Calculations'!$Z$45*'AC Signal Addition'!$C$3*SIN('AC Signal Addition'!$C$10*2*PI()*$A120)</f>
        <v>-0.25141306278404973</v>
      </c>
      <c r="AU120" s="49">
        <f>'Filtering Calculations'!$Z$46*'AC Signal Addition'!$C$4*SIN('AC Signal Addition'!$C$11*2*PI()*$A120)</f>
        <v>0.13307868359478642</v>
      </c>
      <c r="AV120" s="49">
        <f t="shared" si="13"/>
        <v>-8.6157800637306825E-2</v>
      </c>
    </row>
    <row r="121" spans="1:48">
      <c r="A121" s="3">
        <f>A120+('AC Signal Addition'!$C$12/20)</f>
        <v>1.5364583333333317E-2</v>
      </c>
      <c r="B121" s="4">
        <f>'AC Signal Addition'!$C$1*SIN('AC Signal Addition'!$C$8*2*PI()*A121)</f>
        <v>-0.91106714105338416</v>
      </c>
      <c r="C121" s="4">
        <f>'AC Signal Addition'!$C$2*SIN('AC Signal Addition'!$C$9*2*PI()*A121+RADIANS('AC Signal Addition'!$C$5))</f>
        <v>-0.32717680425334827</v>
      </c>
      <c r="D121" s="4">
        <f>'AC Signal Addition'!$C$3*SIN('AC Signal Addition'!$C$10*2*PI()*A121+RADIANS('AC Signal Addition'!$C$6))</f>
        <v>0.28640265507854767</v>
      </c>
      <c r="E121" s="4">
        <f>'AC Signal Addition'!$C$4*SIN('AC Signal Addition'!$C$11*2*PI()*A121+RADIANS('AC Signal Addition'!$C$7))</f>
        <v>-0.48505669539145885</v>
      </c>
      <c r="F121" s="4">
        <f>B121+C121+Table4[[#This Row],[Column6]]+Table4[[#This Row],[Column5]]</f>
        <v>-1.4368979856196435</v>
      </c>
      <c r="H121" s="40">
        <f>'Filtering Calculations'!$B$41*'AC Signal Addition'!$C$1*SIN('AC Signal Addition'!$C$8*2*PI()*$A121+RADIANS('Filtering Calculations'!C159))</f>
        <v>-7.9665338594830756E-2</v>
      </c>
      <c r="I121" s="40">
        <f>'Filtering Calculations'!$B$42*'AC Signal Addition'!$C$2*SIN('AC Signal Addition'!$C$9*2*PI()*$A121+RADIANS('AC Signal Addition'!$C$5+'Filtering Calculations'!$C$42))</f>
        <v>-7.2849475536521033E-2</v>
      </c>
      <c r="J121" s="40">
        <f>'Filtering Calculations'!$B$43*'AC Signal Addition'!$C$3*SIN('AC Signal Addition'!$C$10*2*PI()*$A121+RADIANS('AC Signal Addition'!$C$6+'Filtering Calculations'!$C$43))</f>
        <v>5.7432882721610477E-2</v>
      </c>
      <c r="K121" s="40">
        <f>'Filtering Calculations'!$B$44*'AC Signal Addition'!$C$4*SIN('AC Signal Addition'!$C$11*2*PI()*$A121+RADIANS('AC Signal Addition'!$C$7+'Filtering Calculations'!$C$44))</f>
        <v>-0.39687024455286618</v>
      </c>
      <c r="L121" s="40">
        <f t="shared" si="7"/>
        <v>-0.49195217596260749</v>
      </c>
      <c r="N121" s="40">
        <f>'Filtering Calculations'!$F$43*'AC Signal Addition'!$C$1*SIN('AC Signal Addition'!$C$8*2*PI()*$A121+RADIANS('Filtering Calculations'!$G$43))</f>
        <v>-1.117646368707397</v>
      </c>
      <c r="O121" s="40">
        <f>'Filtering Calculations'!$F$44*'AC Signal Addition'!$C$2*SIN('AC Signal Addition'!$C$9*2*PI()*$A121+RADIANS('AC Signal Addition'!$C$5+'Filtering Calculations'!$G$44))</f>
        <v>-0.13490269423125598</v>
      </c>
      <c r="P121" s="40">
        <f>'Filtering Calculations'!$F$45*'AC Signal Addition'!$C$3*SIN('AC Signal Addition'!$C$10*2*PI()*$A121+RADIANS('AC Signal Addition'!$C$6+'Filtering Calculations'!$G$45))</f>
        <v>0.11230136477649363</v>
      </c>
      <c r="Q121" s="40">
        <f>'Filtering Calculations'!$F$46*'AC Signal Addition'!$C$4*SIN('AC Signal Addition'!$C$11*2*PI()*$A121+RADIANS('AC Signal Addition'!$C$7+'Filtering Calculations'!$G$46))</f>
        <v>2.3261422986309413E-2</v>
      </c>
      <c r="R121" s="40">
        <f t="shared" si="8"/>
        <v>-1.1169862751758497</v>
      </c>
      <c r="T121" s="40">
        <f>'Filtering Calculations'!$J$41*'AC Signal Addition'!$C$1*SIN('AC Signal Addition'!$C$8*2*PI()*$A121+RADIANS('Filtering Calculations'!$K$41))</f>
        <v>0.10328389441017796</v>
      </c>
      <c r="U121" s="40">
        <f>'Filtering Calculations'!$J$42*'AC Signal Addition'!$C$2*SIN('AC Signal Addition'!$C$9*2*PI()*$A121+RADIANS('AC Signal Addition'!$C$5+'Filtering Calculations'!$K$42))</f>
        <v>-7.3985788908146347E-2</v>
      </c>
      <c r="V121" s="40">
        <f>'Filtering Calculations'!$J$43*'AC Signal Addition'!$C$3*SIN('AC Signal Addition'!$C$10*2*PI()*$A121+RADIANS('AC Signal Addition'!$C$6+'Filtering Calculations'!$K$43))</f>
        <v>5.8811851868894122E-2</v>
      </c>
      <c r="W121" s="40">
        <f>'Filtering Calculations'!$J$44*'AC Signal Addition'!$C$4*SIN('AC Signal Addition'!$C$11*2*PI()*$A121+RADIANS('AC Signal Addition'!$C$7+'Filtering Calculations'!$K$44))</f>
        <v>-0.39931231937002765</v>
      </c>
      <c r="X121" s="40">
        <f t="shared" si="9"/>
        <v>-0.3112023619991019</v>
      </c>
      <c r="Z121" s="40">
        <f>'Filtering Calculations'!$N$43*'AC Signal Addition'!$C$1*SIN('AC Signal Addition'!$C$8*2*PI()*$A121+RADIANS('Filtering Calculations'!$O$43))</f>
        <v>-1.1326042635245861</v>
      </c>
      <c r="AA121" s="40">
        <f>'Filtering Calculations'!$N$44*'AC Signal Addition'!$C$2*SIN('AC Signal Addition'!$C$9*2*PI()*$A121+RADIANS('AC Signal Addition'!$C$5+'Filtering Calculations'!$O$44))</f>
        <v>-0.11966129278744826</v>
      </c>
      <c r="AB121" s="40">
        <f>'Filtering Calculations'!$N$45*'AC Signal Addition'!$C$3*SIN('AC Signal Addition'!$C$10*2*PI()*$A121+RADIANS('AC Signal Addition'!$C$6+'Filtering Calculations'!$O$45))</f>
        <v>0.10074520189858521</v>
      </c>
      <c r="AC121" s="40">
        <f>'Filtering Calculations'!$N$46*'AC Signal Addition'!$C$4*SIN('AC Signal Addition'!$C$11*2*PI()*$A121+RADIANS('AC Signal Addition'!$C$7+'Filtering Calculations'!$O$46))</f>
        <v>2.7158508369320079E-2</v>
      </c>
      <c r="AD121" s="40">
        <f t="shared" si="10"/>
        <v>-1.1243618460441291</v>
      </c>
      <c r="AF121" s="40">
        <f>'Filtering Calculations'!$S$3004*'AC Signal Addition'!$C$1*SIN('AC Signal Addition'!$C$8*2*PI()*$A121+RADIANS('Filtering Calculations'!$T$3004))</f>
        <v>2.2049735196019493E-2</v>
      </c>
      <c r="AG121" s="40">
        <f>'Filtering Calculations'!$S$3005*'AC Signal Addition'!$C$2*SIN('AC Signal Addition'!$C$9*2*PI()*$A121+RADIANS('AC Signal Addition'!$C$5+'Filtering Calculations'!$T$3004))</f>
        <v>-5.3721236649991524E-3</v>
      </c>
      <c r="AH121" s="40">
        <f>'Filtering Calculations'!$S$3006*'AC Signal Addition'!$C$3*SIN('AC Signal Addition'!$C$10*2*PI()*$A121+RADIANS('AC Signal Addition'!$C$6+'Filtering Calculations'!$T$3004))</f>
        <v>-3.7031165022989921E-3</v>
      </c>
      <c r="AI121" s="40">
        <f>'Filtering Calculations'!$S$3007*'AC Signal Addition'!$C$4*SIN('AC Signal Addition'!$C$11*2*PI()*$A121+RADIANS('AC Signal Addition'!$C$7+'Filtering Calculations'!$T$3004))</f>
        <v>-5.9166734862119838E-3</v>
      </c>
      <c r="AJ121" s="40">
        <f t="shared" si="11"/>
        <v>7.0578215425093653E-3</v>
      </c>
      <c r="AL121" s="49">
        <f>'Filtering Calculations'!$W$43*'AC Signal Addition'!$C$1*SIN('AC Signal Addition'!$C$8*2*PI()*$A121)</f>
        <v>-0.91104316784209938</v>
      </c>
      <c r="AM121" s="49">
        <f>'Filtering Calculations'!$W$44*'AC Signal Addition'!$C$2*SIN('AC Signal Addition'!$C$9*2*PI()*$A121)</f>
        <v>-6.0240257785121522E-2</v>
      </c>
      <c r="AN121" s="49">
        <f>'Filtering Calculations'!$W$45*'AC Signal Addition'!$C$3*SIN('AC Signal Addition'!$C$10*2*PI()*$A121)</f>
        <v>5.1098872390676299E-3</v>
      </c>
      <c r="AO121" s="49">
        <f>'Filtering Calculations'!$W$46*'AC Signal Addition'!$C$4*SIN('AC Signal Addition'!$C$11*2*PI()*$A121)</f>
        <v>-2.605880962987956E-3</v>
      </c>
      <c r="AP121" s="49">
        <f t="shared" si="12"/>
        <v>-0.96877941935114131</v>
      </c>
      <c r="AR121" s="49">
        <f>'Filtering Calculations'!$Z$43*'AC Signal Addition'!$C$1*SIN('AC Signal Addition'!$C$8*2*PI()*$A121)</f>
        <v>-4.8916625226877617E-3</v>
      </c>
      <c r="AS121" s="49">
        <f>'Filtering Calculations'!$Z$44*'AC Signal Addition'!$C$2*SIN('AC Signal Addition'!$C$9*2*PI()*$A121)</f>
        <v>-0.19773661203997245</v>
      </c>
      <c r="AT121" s="49">
        <f>'Filtering Calculations'!$Z$45*'AC Signal Addition'!$C$3*SIN('AC Signal Addition'!$C$10*2*PI()*$A121)</f>
        <v>0.27935522775018951</v>
      </c>
      <c r="AU121" s="49">
        <f>'Filtering Calculations'!$Z$46*'AC Signal Addition'!$C$4*SIN('AC Signal Addition'!$C$11*2*PI()*$A121)</f>
        <v>-0.48302261090046189</v>
      </c>
      <c r="AV121" s="49">
        <f t="shared" si="13"/>
        <v>-0.40629565771293263</v>
      </c>
    </row>
    <row r="122" spans="1:48">
      <c r="A122" s="3">
        <f>A121+('AC Signal Addition'!$C$12/20)</f>
        <v>1.549479166666665E-2</v>
      </c>
      <c r="B122" s="4">
        <f>'AC Signal Addition'!$C$1*SIN('AC Signal Addition'!$C$8*2*PI()*A122)</f>
        <v>-0.47897634128122568</v>
      </c>
      <c r="C122" s="4">
        <f>'AC Signal Addition'!$C$2*SIN('AC Signal Addition'!$C$9*2*PI()*A122+RADIANS('AC Signal Addition'!$C$5))</f>
        <v>-2.1583032646022956E-2</v>
      </c>
      <c r="D122" s="4">
        <f>'AC Signal Addition'!$C$3*SIN('AC Signal Addition'!$C$10*2*PI()*A122+RADIANS('AC Signal Addition'!$C$6))</f>
        <v>-0.30404343692502478</v>
      </c>
      <c r="E122" s="4">
        <f>'AC Signal Addition'!$C$4*SIN('AC Signal Addition'!$C$11*2*PI()*A122+RADIANS('AC Signal Addition'!$C$7))</f>
        <v>0.51784923585076048</v>
      </c>
      <c r="F122" s="4">
        <f>B122+C122+Table4[[#This Row],[Column6]]+Table4[[#This Row],[Column5]]</f>
        <v>-0.28675357500151288</v>
      </c>
      <c r="H122" s="40">
        <f>'Filtering Calculations'!$B$41*'AC Signal Addition'!$C$1*SIN('AC Signal Addition'!$C$8*2*PI()*$A122+RADIANS('Filtering Calculations'!C160))</f>
        <v>-4.1882547056810382E-2</v>
      </c>
      <c r="I122" s="40">
        <f>'Filtering Calculations'!$B$42*'AC Signal Addition'!$C$2*SIN('AC Signal Addition'!$C$9*2*PI()*$A122+RADIANS('AC Signal Addition'!$C$5+'Filtering Calculations'!$C$42))</f>
        <v>0.12078827307018351</v>
      </c>
      <c r="J122" s="40">
        <f>'Filtering Calculations'!$B$43*'AC Signal Addition'!$C$3*SIN('AC Signal Addition'!$C$10*2*PI()*$A122+RADIANS('AC Signal Addition'!$C$6+'Filtering Calculations'!$C$43))</f>
        <v>-9.3088934651124278E-2</v>
      </c>
      <c r="K122" s="40">
        <f>'Filtering Calculations'!$B$44*'AC Signal Addition'!$C$4*SIN('AC Signal Addition'!$C$11*2*PI()*$A122+RADIANS('AC Signal Addition'!$C$7+'Filtering Calculations'!$C$44))</f>
        <v>0.19393086409272306</v>
      </c>
      <c r="L122" s="40">
        <f t="shared" si="7"/>
        <v>0.1797476554549719</v>
      </c>
      <c r="N122" s="40">
        <f>'Filtering Calculations'!$F$43*'AC Signal Addition'!$C$1*SIN('AC Signal Addition'!$C$8*2*PI()*$A122+RADIANS('Filtering Calculations'!$G$43))</f>
        <v>-0.74472902983577005</v>
      </c>
      <c r="O122" s="40">
        <f>'Filtering Calculations'!$F$44*'AC Signal Addition'!$C$2*SIN('AC Signal Addition'!$C$9*2*PI()*$A122+RADIANS('AC Signal Addition'!$C$5+'Filtering Calculations'!$G$44))</f>
        <v>-0.17480707663464753</v>
      </c>
      <c r="P122" s="40">
        <f>'Filtering Calculations'!$F$45*'AC Signal Addition'!$C$3*SIN('AC Signal Addition'!$C$10*2*PI()*$A122+RADIANS('AC Signal Addition'!$C$6+'Filtering Calculations'!$G$45))</f>
        <v>-9.208346472000721E-2</v>
      </c>
      <c r="Q122" s="40">
        <f>'Filtering Calculations'!$F$46*'AC Signal Addition'!$C$4*SIN('AC Signal Addition'!$C$11*2*PI()*$A122+RADIANS('AC Signal Addition'!$C$7+'Filtering Calculations'!$G$46))</f>
        <v>0.13272357068173779</v>
      </c>
      <c r="R122" s="40">
        <f t="shared" si="8"/>
        <v>-0.87889600050868699</v>
      </c>
      <c r="T122" s="40">
        <f>'Filtering Calculations'!$J$41*'AC Signal Addition'!$C$1*SIN('AC Signal Addition'!$C$8*2*PI()*$A122+RADIANS('Filtering Calculations'!$K$41))</f>
        <v>0.12604272540645012</v>
      </c>
      <c r="U122" s="40">
        <f>'Filtering Calculations'!$J$42*'AC Signal Addition'!$C$2*SIN('AC Signal Addition'!$C$9*2*PI()*$A122+RADIANS('AC Signal Addition'!$C$5+'Filtering Calculations'!$K$42))</f>
        <v>0.12160251562289585</v>
      </c>
      <c r="V122" s="40">
        <f>'Filtering Calculations'!$J$43*'AC Signal Addition'!$C$3*SIN('AC Signal Addition'!$C$10*2*PI()*$A122+RADIANS('AC Signal Addition'!$C$6+'Filtering Calculations'!$K$43))</f>
        <v>-9.4618068120498097E-2</v>
      </c>
      <c r="W122" s="40">
        <f>'Filtering Calculations'!$J$44*'AC Signal Addition'!$C$4*SIN('AC Signal Addition'!$C$11*2*PI()*$A122+RADIANS('AC Signal Addition'!$C$7+'Filtering Calculations'!$K$44))</f>
        <v>0.19681215922915318</v>
      </c>
      <c r="X122" s="40">
        <f t="shared" si="9"/>
        <v>0.34983933213800106</v>
      </c>
      <c r="Z122" s="40">
        <f>'Filtering Calculations'!$N$43*'AC Signal Addition'!$C$1*SIN('AC Signal Addition'!$C$8*2*PI()*$A122+RADIANS('Filtering Calculations'!$O$43))</f>
        <v>-0.76689205017856121</v>
      </c>
      <c r="AA122" s="40">
        <f>'Filtering Calculations'!$N$44*'AC Signal Addition'!$C$2*SIN('AC Signal Addition'!$C$9*2*PI()*$A122+RADIANS('AC Signal Addition'!$C$5+'Filtering Calculations'!$O$44))</f>
        <v>-0.17236926359604818</v>
      </c>
      <c r="AB122" s="40">
        <f>'Filtering Calculations'!$N$45*'AC Signal Addition'!$C$3*SIN('AC Signal Addition'!$C$10*2*PI()*$A122+RADIANS('AC Signal Addition'!$C$6+'Filtering Calculations'!$O$45))</f>
        <v>-8.1298860279554797E-2</v>
      </c>
      <c r="AC122" s="40">
        <f>'Filtering Calculations'!$N$46*'AC Signal Addition'!$C$4*SIN('AC Signal Addition'!$C$11*2*PI()*$A122+RADIANS('AC Signal Addition'!$C$7+'Filtering Calculations'!$O$46))</f>
        <v>0.11767413294575406</v>
      </c>
      <c r="AD122" s="40">
        <f t="shared" si="10"/>
        <v>-0.90288604110841009</v>
      </c>
      <c r="AF122" s="40">
        <f>'Filtering Calculations'!$S$3004*'AC Signal Addition'!$C$1*SIN('AC Signal Addition'!$C$8*2*PI()*$A122+RADIANS('Filtering Calculations'!$T$3004))</f>
        <v>2.6108967981388273E-2</v>
      </c>
      <c r="AG122" s="40">
        <f>'Filtering Calculations'!$S$3005*'AC Signal Addition'!$C$2*SIN('AC Signal Addition'!$C$9*2*PI()*$A122+RADIANS('AC Signal Addition'!$C$5+'Filtering Calculations'!$T$3004))</f>
        <v>3.6130775743930518E-2</v>
      </c>
      <c r="AH122" s="40">
        <f>'Filtering Calculations'!$S$3006*'AC Signal Addition'!$C$3*SIN('AC Signal Addition'!$C$10*2*PI()*$A122+RADIANS('AC Signal Addition'!$C$6+'Filtering Calculations'!$T$3004))</f>
        <v>1.7959709981811697E-3</v>
      </c>
      <c r="AI122" s="40">
        <f>'Filtering Calculations'!$S$3007*'AC Signal Addition'!$C$4*SIN('AC Signal Addition'!$C$11*2*PI()*$A122+RADIANS('AC Signal Addition'!$C$7+'Filtering Calculations'!$T$3004))</f>
        <v>-3.8882060317216448E-3</v>
      </c>
      <c r="AJ122" s="40">
        <f t="shared" si="11"/>
        <v>6.0147508691778317E-2</v>
      </c>
      <c r="AL122" s="49">
        <f>'Filtering Calculations'!$W$43*'AC Signal Addition'!$C$1*SIN('AC Signal Addition'!$C$8*2*PI()*$A122)</f>
        <v>-0.4789637378181959</v>
      </c>
      <c r="AM122" s="49">
        <f>'Filtering Calculations'!$W$44*'AC Signal Addition'!$C$2*SIN('AC Signal Addition'!$C$9*2*PI()*$A122)</f>
        <v>-3.9738986183578467E-3</v>
      </c>
      <c r="AN122" s="49">
        <f>'Filtering Calculations'!$W$45*'AC Signal Addition'!$C$3*SIN('AC Signal Addition'!$C$10*2*PI()*$A122)</f>
        <v>-5.4246273591261095E-3</v>
      </c>
      <c r="AO122" s="49">
        <f>'Filtering Calculations'!$W$46*'AC Signal Addition'!$C$4*SIN('AC Signal Addition'!$C$11*2*PI()*$A122)</f>
        <v>2.782053063533733E-3</v>
      </c>
      <c r="AP122" s="49">
        <f t="shared" si="12"/>
        <v>-0.48558021073214613</v>
      </c>
      <c r="AR122" s="49">
        <f>'Filtering Calculations'!$Z$43*'AC Signal Addition'!$C$1*SIN('AC Signal Addition'!$C$8*2*PI()*$A122)</f>
        <v>-2.5716991781642869E-3</v>
      </c>
      <c r="AS122" s="49">
        <f>'Filtering Calculations'!$Z$44*'AC Signal Addition'!$C$2*SIN('AC Signal Addition'!$C$9*2*PI()*$A122)</f>
        <v>-1.3044188027669525E-2</v>
      </c>
      <c r="AT122" s="49">
        <f>'Filtering Calculations'!$Z$45*'AC Signal Addition'!$C$3*SIN('AC Signal Addition'!$C$10*2*PI()*$A122)</f>
        <v>-0.29656192797809933</v>
      </c>
      <c r="AU122" s="49">
        <f>'Filtering Calculations'!$Z$46*'AC Signal Addition'!$C$4*SIN('AC Signal Addition'!$C$11*2*PI()*$A122)</f>
        <v>0.51567763589280391</v>
      </c>
      <c r="AV122" s="49">
        <f t="shared" si="13"/>
        <v>0.20349982070887079</v>
      </c>
    </row>
    <row r="123" spans="1:48">
      <c r="A123" s="3">
        <f>A122+('AC Signal Addition'!$C$12/20)</f>
        <v>1.5624999999999983E-2</v>
      </c>
      <c r="B123" s="4">
        <f>'AC Signal Addition'!$C$1*SIN('AC Signal Addition'!$C$8*2*PI()*A123)</f>
        <v>-6.8359250551819356E-14</v>
      </c>
      <c r="C123" s="4">
        <f>'AC Signal Addition'!$C$2*SIN('AC Signal Addition'!$C$9*2*PI()*A123+RADIANS('AC Signal Addition'!$C$5))</f>
        <v>0.33</v>
      </c>
      <c r="D123" s="4">
        <f>'AC Signal Addition'!$C$3*SIN('AC Signal Addition'!$C$10*2*PI()*A123+RADIANS('AC Signal Addition'!$C$6))</f>
        <v>0.31</v>
      </c>
      <c r="E123" s="4">
        <f>'AC Signal Addition'!$C$4*SIN('AC Signal Addition'!$C$11*2*PI()*A123+RADIANS('AC Signal Addition'!$C$7))</f>
        <v>-0.21047588780107535</v>
      </c>
      <c r="F123" s="4">
        <f>B123+C123+Table4[[#This Row],[Column6]]+Table4[[#This Row],[Column5]]</f>
        <v>0.42952411219885639</v>
      </c>
      <c r="H123" s="40">
        <f>'Filtering Calculations'!$B$41*'AC Signal Addition'!$C$1*SIN('AC Signal Addition'!$C$8*2*PI()*$A123+RADIANS('Filtering Calculations'!C161))</f>
        <v>-5.977455004032967E-15</v>
      </c>
      <c r="I123" s="40">
        <f>'Filtering Calculations'!$B$42*'AC Signal Addition'!$C$2*SIN('AC Signal Addition'!$C$9*2*PI()*$A123+RADIANS('AC Signal Addition'!$C$5+'Filtering Calculations'!$C$42))</f>
        <v>5.7049613470335193E-2</v>
      </c>
      <c r="J123" s="40">
        <f>'Filtering Calculations'!$B$43*'AC Signal Addition'!$C$3*SIN('AC Signal Addition'!$C$10*2*PI()*$A123+RADIANS('AC Signal Addition'!$C$6+'Filtering Calculations'!$C$43))</f>
        <v>0.12516763102688092</v>
      </c>
      <c r="K123" s="40">
        <f>'Filtering Calculations'!$B$44*'AC Signal Addition'!$C$4*SIN('AC Signal Addition'!$C$11*2*PI()*$A123+RADIANS('AC Signal Addition'!$C$7+'Filtering Calculations'!$C$44))</f>
        <v>0.13639822774748731</v>
      </c>
      <c r="L123" s="40">
        <f t="shared" si="7"/>
        <v>0.31861547224469744</v>
      </c>
      <c r="N123" s="40">
        <f>'Filtering Calculations'!$F$43*'AC Signal Addition'!$C$1*SIN('AC Signal Addition'!$C$8*2*PI()*$A123+RADIANS('Filtering Calculations'!$G$43))</f>
        <v>-0.2989124246915667</v>
      </c>
      <c r="O123" s="40">
        <f>'Filtering Calculations'!$F$44*'AC Signal Addition'!$C$2*SIN('AC Signal Addition'!$C$9*2*PI()*$A123+RADIANS('AC Signal Addition'!$C$5+'Filtering Calculations'!$G$44))</f>
        <v>0.15776855387820862</v>
      </c>
      <c r="P123" s="40">
        <f>'Filtering Calculations'!$F$45*'AC Signal Addition'!$C$3*SIN('AC Signal Addition'!$C$10*2*PI()*$A123+RADIANS('AC Signal Addition'!$C$6+'Filtering Calculations'!$G$45))</f>
        <v>6.8326848755326464E-2</v>
      </c>
      <c r="Q123" s="40">
        <f>'Filtering Calculations'!$F$46*'AC Signal Addition'!$C$4*SIN('AC Signal Addition'!$C$11*2*PI()*$A123+RADIANS('AC Signal Addition'!$C$7+'Filtering Calculations'!$G$46))</f>
        <v>-0.20152482780749545</v>
      </c>
      <c r="R123" s="40">
        <f t="shared" si="8"/>
        <v>-0.27434184986552707</v>
      </c>
      <c r="T123" s="40">
        <f>'Filtering Calculations'!$J$41*'AC Signal Addition'!$C$1*SIN('AC Signal Addition'!$C$8*2*PI()*$A123+RADIANS('Filtering Calculations'!$K$41))</f>
        <v>0.13646361624863199</v>
      </c>
      <c r="U123" s="40">
        <f>'Filtering Calculations'!$J$42*'AC Signal Addition'!$C$2*SIN('AC Signal Addition'!$C$9*2*PI()*$A123+RADIANS('AC Signal Addition'!$C$5+'Filtering Calculations'!$K$42))</f>
        <v>5.8079418820161079E-2</v>
      </c>
      <c r="V123" s="40">
        <f>'Filtering Calculations'!$J$43*'AC Signal Addition'!$C$3*SIN('AC Signal Addition'!$C$10*2*PI()*$A123+RADIANS('AC Signal Addition'!$C$6+'Filtering Calculations'!$K$43))</f>
        <v>0.12678816507666482</v>
      </c>
      <c r="W123" s="40">
        <f>'Filtering Calculations'!$J$44*'AC Signal Addition'!$C$4*SIN('AC Signal Addition'!$C$11*2*PI()*$A123+RADIANS('AC Signal Addition'!$C$7+'Filtering Calculations'!$K$44))</f>
        <v>0.13497038346379506</v>
      </c>
      <c r="X123" s="40">
        <f t="shared" si="9"/>
        <v>0.45630158360925299</v>
      </c>
      <c r="Z123" s="40">
        <f>'Filtering Calculations'!$N$43*'AC Signal Addition'!$C$1*SIN('AC Signal Addition'!$C$8*2*PI()*$A123+RADIANS('Filtering Calculations'!$O$43))</f>
        <v>-0.3261110997099646</v>
      </c>
      <c r="AA123" s="40">
        <f>'Filtering Calculations'!$N$44*'AC Signal Addition'!$C$2*SIN('AC Signal Addition'!$C$9*2*PI()*$A123+RADIANS('AC Signal Addition'!$C$5+'Filtering Calculations'!$O$44))</f>
        <v>0.14220827123199614</v>
      </c>
      <c r="AB123" s="40">
        <f>'Filtering Calculations'!$N$45*'AC Signal Addition'!$C$3*SIN('AC Signal Addition'!$C$10*2*PI()*$A123+RADIANS('AC Signal Addition'!$C$6+'Filtering Calculations'!$O$45))</f>
        <v>5.8728249052901096E-2</v>
      </c>
      <c r="AC123" s="40">
        <f>'Filtering Calculations'!$N$46*'AC Signal Addition'!$C$4*SIN('AC Signal Addition'!$C$11*2*PI()*$A123+RADIANS('AC Signal Addition'!$C$7+'Filtering Calculations'!$O$46))</f>
        <v>-0.18520874383648089</v>
      </c>
      <c r="AD123" s="40">
        <f t="shared" si="10"/>
        <v>-0.31038332326154827</v>
      </c>
      <c r="AF123" s="40">
        <f>'Filtering Calculations'!$S$3004*'AC Signal Addition'!$C$1*SIN('AC Signal Addition'!$C$8*2*PI()*$A123+RADIANS('Filtering Calculations'!$T$3004))</f>
        <v>2.7612473068862158E-2</v>
      </c>
      <c r="AG123" s="40">
        <f>'Filtering Calculations'!$S$3005*'AC Signal Addition'!$C$2*SIN('AC Signal Addition'!$C$9*2*PI()*$A123+RADIANS('AC Signal Addition'!$C$5+'Filtering Calculations'!$T$3004))</f>
        <v>6.459920746691995E-4</v>
      </c>
      <c r="AH123" s="40">
        <f>'Filtering Calculations'!$S$3006*'AC Signal Addition'!$C$3*SIN('AC Signal Addition'!$C$10*2*PI()*$A123+RADIANS('AC Signal Addition'!$C$6+'Filtering Calculations'!$T$3004))</f>
        <v>1.8019266420517285E-4</v>
      </c>
      <c r="AI123" s="40">
        <f>'Filtering Calculations'!$S$3007*'AC Signal Addition'!$C$4*SIN('AC Signal Addition'!$C$11*2*PI()*$A123+RADIANS('AC Signal Addition'!$C$7+'Filtering Calculations'!$T$3004))</f>
        <v>1.1138992643997753E-2</v>
      </c>
      <c r="AJ123" s="40">
        <f t="shared" si="11"/>
        <v>3.9577650451734281E-2</v>
      </c>
      <c r="AL123" s="49">
        <f>'Filtering Calculations'!$W$43*'AC Signal Addition'!$C$1*SIN('AC Signal Addition'!$C$8*2*PI()*$A123)</f>
        <v>-6.8357451792229742E-14</v>
      </c>
      <c r="AM123" s="49">
        <f>'Filtering Calculations'!$W$44*'AC Signal Addition'!$C$2*SIN('AC Signal Addition'!$C$9*2*PI()*$A123)</f>
        <v>6.0760068594889277E-2</v>
      </c>
      <c r="AN123" s="49">
        <f>'Filtering Calculations'!$W$45*'AC Signal Addition'!$C$3*SIN('AC Signal Addition'!$C$10*2*PI()*$A123)</f>
        <v>5.5309020919394967E-3</v>
      </c>
      <c r="AO123" s="49">
        <f>'Filtering Calculations'!$W$46*'AC Signal Addition'!$C$4*SIN('AC Signal Addition'!$C$11*2*PI()*$A123)</f>
        <v>-1.1307443323633978E-3</v>
      </c>
      <c r="AP123" s="49">
        <f t="shared" si="12"/>
        <v>6.5160226354397013E-2</v>
      </c>
      <c r="AR123" s="49">
        <f>'Filtering Calculations'!$Z$43*'AC Signal Addition'!$C$1*SIN('AC Signal Addition'!$C$8*2*PI()*$A123)</f>
        <v>-3.6703154897753439E-16</v>
      </c>
      <c r="AS123" s="49">
        <f>'Filtering Calculations'!$Z$44*'AC Signal Addition'!$C$2*SIN('AC Signal Addition'!$C$9*2*PI()*$A123)</f>
        <v>0.19944287347052392</v>
      </c>
      <c r="AT123" s="49">
        <f>'Filtering Calculations'!$Z$45*'AC Signal Addition'!$C$3*SIN('AC Signal Addition'!$C$10*2*PI()*$A123)</f>
        <v>0.30237191962765897</v>
      </c>
      <c r="AU123" s="49">
        <f>'Filtering Calculations'!$Z$46*'AC Signal Addition'!$C$4*SIN('AC Signal Addition'!$C$11*2*PI()*$A123)</f>
        <v>-0.20959325749584995</v>
      </c>
      <c r="AV123" s="49">
        <f t="shared" si="13"/>
        <v>0.2922215356023326</v>
      </c>
    </row>
    <row r="124" spans="1:48">
      <c r="A124" s="3">
        <f>A123+('AC Signal Addition'!$C$12/20)</f>
        <v>1.5755208333333316E-2</v>
      </c>
      <c r="B124" s="4">
        <f>'AC Signal Addition'!$C$1*SIN('AC Signal Addition'!$C$8*2*PI()*A124)</f>
        <v>0.47897634128110611</v>
      </c>
      <c r="C124" s="4">
        <f>'AC Signal Addition'!$C$2*SIN('AC Signal Addition'!$C$9*2*PI()*A124+RADIANS('AC Signal Addition'!$C$5))</f>
        <v>-2.1583032645869336E-2</v>
      </c>
      <c r="D124" s="4">
        <f>'AC Signal Addition'!$C$3*SIN('AC Signal Addition'!$C$10*2*PI()*A124+RADIANS('AC Signal Addition'!$C$6))</f>
        <v>-0.30404343692497432</v>
      </c>
      <c r="E124" s="4">
        <f>'AC Signal Addition'!$C$4*SIN('AC Signal Addition'!$C$11*2*PI()*A124+RADIANS('AC Signal Addition'!$C$7))</f>
        <v>-0.23515530138638102</v>
      </c>
      <c r="F124" s="4">
        <f>B124+C124+Table4[[#This Row],[Column6]]+Table4[[#This Row],[Column5]]</f>
        <v>-8.1805429676118591E-2</v>
      </c>
      <c r="H124" s="40">
        <f>'Filtering Calculations'!$B$41*'AC Signal Addition'!$C$1*SIN('AC Signal Addition'!$C$8*2*PI()*$A124+RADIANS('Filtering Calculations'!C162))</f>
        <v>4.1882547056799918E-2</v>
      </c>
      <c r="I124" s="40">
        <f>'Filtering Calculations'!$B$42*'AC Signal Addition'!$C$2*SIN('AC Signal Addition'!$C$9*2*PI()*$A124+RADIANS('AC Signal Addition'!$C$5+'Filtering Calculations'!$C$42))</f>
        <v>-0.12825071955484299</v>
      </c>
      <c r="J124" s="40">
        <f>'Filtering Calculations'!$B$43*'AC Signal Addition'!$C$3*SIN('AC Signal Addition'!$C$10*2*PI()*$A124+RADIANS('AC Signal Addition'!$C$6+'Filtering Calculations'!$C$43))</f>
        <v>-0.1524362055370892</v>
      </c>
      <c r="K124" s="40">
        <f>'Filtering Calculations'!$B$44*'AC Signal Addition'!$C$4*SIN('AC Signal Addition'!$C$11*2*PI()*$A124+RADIANS('AC Signal Addition'!$C$7+'Filtering Calculations'!$C$44))</f>
        <v>-0.37712976663090103</v>
      </c>
      <c r="L124" s="40">
        <f t="shared" si="7"/>
        <v>-0.61593414466603336</v>
      </c>
      <c r="N124" s="40">
        <f>'Filtering Calculations'!$F$43*'AC Signal Addition'!$C$1*SIN('AC Signal Addition'!$C$8*2*PI()*$A124+RADIANS('Filtering Calculations'!$G$43))</f>
        <v>0.17616381122678199</v>
      </c>
      <c r="O124" s="40">
        <f>'Filtering Calculations'!$F$44*'AC Signal Addition'!$C$2*SIN('AC Signal Addition'!$C$9*2*PI()*$A124+RADIANS('AC Signal Addition'!$C$5+'Filtering Calculations'!$G$44))</f>
        <v>0.15416996239914971</v>
      </c>
      <c r="P124" s="40">
        <f>'Filtering Calculations'!$F$45*'AC Signal Addition'!$C$3*SIN('AC Signal Addition'!$C$10*2*PI()*$A124+RADIANS('AC Signal Addition'!$C$6+'Filtering Calculations'!$G$45))</f>
        <v>-4.1944470311115915E-2</v>
      </c>
      <c r="Q124" s="40">
        <f>'Filtering Calculations'!$F$46*'AC Signal Addition'!$C$4*SIN('AC Signal Addition'!$C$11*2*PI()*$A124+RADIANS('AC Signal Addition'!$C$7+'Filtering Calculations'!$G$46))</f>
        <v>0.1379480347945187</v>
      </c>
      <c r="R124" s="40">
        <f t="shared" si="8"/>
        <v>0.4263373381093345</v>
      </c>
      <c r="T124" s="40">
        <f>'Filtering Calculations'!$J$41*'AC Signal Addition'!$C$1*SIN('AC Signal Addition'!$C$8*2*PI()*$A124+RADIANS('Filtering Calculations'!$K$41))</f>
        <v>0.13352649753447543</v>
      </c>
      <c r="U124" s="40">
        <f>'Filtering Calculations'!$J$42*'AC Signal Addition'!$C$2*SIN('AC Signal Addition'!$C$9*2*PI()*$A124+RADIANS('AC Signal Addition'!$C$5+'Filtering Calculations'!$K$42))</f>
        <v>-0.12919966709230846</v>
      </c>
      <c r="V124" s="40">
        <f>'Filtering Calculations'!$J$43*'AC Signal Addition'!$C$3*SIN('AC Signal Addition'!$C$10*2*PI()*$A124+RADIANS('AC Signal Addition'!$C$6+'Filtering Calculations'!$K$43))</f>
        <v>-0.15408586395255594</v>
      </c>
      <c r="W124" s="40">
        <f>'Filtering Calculations'!$J$44*'AC Signal Addition'!$C$4*SIN('AC Signal Addition'!$C$11*2*PI()*$A124+RADIANS('AC Signal Addition'!$C$7+'Filtering Calculations'!$K$44))</f>
        <v>-0.37809329853764984</v>
      </c>
      <c r="X124" s="40">
        <f t="shared" si="9"/>
        <v>-0.52785233204803883</v>
      </c>
      <c r="Z124" s="40">
        <f>'Filtering Calculations'!$N$43*'AC Signal Addition'!$C$1*SIN('AC Signal Addition'!$C$8*2*PI()*$A124+RADIANS('Filtering Calculations'!$O$43))</f>
        <v>0.14659187734789003</v>
      </c>
      <c r="AA124" s="40">
        <f>'Filtering Calculations'!$N$44*'AC Signal Addition'!$C$2*SIN('AC Signal Addition'!$C$9*2*PI()*$A124+RADIANS('AC Signal Addition'!$C$5+'Filtering Calculations'!$O$44))</f>
        <v>0.15376753171408583</v>
      </c>
      <c r="AB124" s="40">
        <f>'Filtering Calculations'!$N$45*'AC Signal Addition'!$C$3*SIN('AC Signal Addition'!$C$10*2*PI()*$A124+RADIANS('AC Signal Addition'!$C$6+'Filtering Calculations'!$O$45))</f>
        <v>-3.3900744150325193E-2</v>
      </c>
      <c r="AC124" s="40">
        <f>'Filtering Calculations'!$N$46*'AC Signal Addition'!$C$4*SIN('AC Signal Addition'!$C$11*2*PI()*$A124+RADIANS('AC Signal Addition'!$C$7+'Filtering Calculations'!$O$46))</f>
        <v>0.13108304793296077</v>
      </c>
      <c r="AD124" s="40">
        <f t="shared" si="10"/>
        <v>0.39754171284461148</v>
      </c>
      <c r="AF124" s="40">
        <f>'Filtering Calculations'!$S$3004*'AC Signal Addition'!$C$1*SIN('AC Signal Addition'!$C$8*2*PI()*$A124+RADIANS('Filtering Calculations'!$T$3004))</f>
        <v>2.6413076904943343E-2</v>
      </c>
      <c r="AG124" s="40">
        <f>'Filtering Calculations'!$S$3005*'AC Signal Addition'!$C$2*SIN('AC Signal Addition'!$C$9*2*PI()*$A124+RADIANS('AC Signal Addition'!$C$5+'Filtering Calculations'!$T$3004))</f>
        <v>-3.6215275550212922E-2</v>
      </c>
      <c r="AH124" s="40">
        <f>'Filtering Calculations'!$S$3006*'AC Signal Addition'!$C$3*SIN('AC Signal Addition'!$C$10*2*PI()*$A124+RADIANS('AC Signal Addition'!$C$6+'Filtering Calculations'!$T$3004))</f>
        <v>-2.1494316235593186E-3</v>
      </c>
      <c r="AI124" s="40">
        <f>'Filtering Calculations'!$S$3007*'AC Signal Addition'!$C$4*SIN('AC Signal Addition'!$C$11*2*PI()*$A124+RADIANS('AC Signal Addition'!$C$7+'Filtering Calculations'!$T$3004))</f>
        <v>-1.1072774484382005E-2</v>
      </c>
      <c r="AJ124" s="40">
        <f t="shared" si="11"/>
        <v>-2.3024404753210902E-2</v>
      </c>
      <c r="AL124" s="49">
        <f>'Filtering Calculations'!$W$43*'AC Signal Addition'!$C$1*SIN('AC Signal Addition'!$C$8*2*PI()*$A124)</f>
        <v>0.47896373781807627</v>
      </c>
      <c r="AM124" s="49">
        <f>'Filtering Calculations'!$W$44*'AC Signal Addition'!$C$2*SIN('AC Signal Addition'!$C$9*2*PI()*$A124)</f>
        <v>-3.9738986183295612E-3</v>
      </c>
      <c r="AN124" s="49">
        <f>'Filtering Calculations'!$W$45*'AC Signal Addition'!$C$3*SIN('AC Signal Addition'!$C$10*2*PI()*$A124)</f>
        <v>-5.4246273591252092E-3</v>
      </c>
      <c r="AO124" s="49">
        <f>'Filtering Calculations'!$W$46*'AC Signal Addition'!$C$4*SIN('AC Signal Addition'!$C$11*2*PI()*$A124)</f>
        <v>-1.2633300994514133E-3</v>
      </c>
      <c r="AP124" s="49">
        <f t="shared" si="12"/>
        <v>0.4683018817411701</v>
      </c>
      <c r="AR124" s="49">
        <f>'Filtering Calculations'!$Z$43*'AC Signal Addition'!$C$1*SIN('AC Signal Addition'!$C$8*2*PI()*$A124)</f>
        <v>2.5716991781636451E-3</v>
      </c>
      <c r="AS124" s="49">
        <f>'Filtering Calculations'!$Z$44*'AC Signal Addition'!$C$2*SIN('AC Signal Addition'!$C$9*2*PI()*$A124)</f>
        <v>-1.304418802757668E-2</v>
      </c>
      <c r="AT124" s="49">
        <f>'Filtering Calculations'!$Z$45*'AC Signal Addition'!$C$3*SIN('AC Signal Addition'!$C$10*2*PI()*$A124)</f>
        <v>-0.29656192797805009</v>
      </c>
      <c r="AU124" s="49">
        <f>'Filtering Calculations'!$Z$46*'AC Signal Addition'!$C$4*SIN('AC Signal Addition'!$C$11*2*PI()*$A124)</f>
        <v>-0.23416917799901138</v>
      </c>
      <c r="AV124" s="49">
        <f t="shared" si="13"/>
        <v>-0.54120359482647451</v>
      </c>
    </row>
    <row r="125" spans="1:48">
      <c r="A125" s="3">
        <f>A124+('AC Signal Addition'!$C$12/20)</f>
        <v>1.5885416666666648E-2</v>
      </c>
      <c r="B125" s="4">
        <f>'AC Signal Addition'!$C$1*SIN('AC Signal Addition'!$C$8*2*PI()*A125)</f>
        <v>0.91106714105327347</v>
      </c>
      <c r="C125" s="4">
        <f>'AC Signal Addition'!$C$2*SIN('AC Signal Addition'!$C$9*2*PI()*A125+RADIANS('AC Signal Addition'!$C$5))</f>
        <v>-0.32717680425336837</v>
      </c>
      <c r="D125" s="4">
        <f>'AC Signal Addition'!$C$3*SIN('AC Signal Addition'!$C$10*2*PI()*A125+RADIANS('AC Signal Addition'!$C$6))</f>
        <v>0.2864026550784487</v>
      </c>
      <c r="E125" s="4">
        <f>'AC Signal Addition'!$C$4*SIN('AC Signal Addition'!$C$11*2*PI()*A125+RADIANS('AC Signal Addition'!$C$7))</f>
        <v>0.52631718465261645</v>
      </c>
      <c r="F125" s="4">
        <f>B125+C125+Table4[[#This Row],[Column6]]+Table4[[#This Row],[Column5]]</f>
        <v>1.3966101765309702</v>
      </c>
      <c r="H125" s="40">
        <f>'Filtering Calculations'!$B$41*'AC Signal Addition'!$C$1*SIN('AC Signal Addition'!$C$8*2*PI()*$A125+RADIANS('Filtering Calculations'!C163))</f>
        <v>7.9665338594821083E-2</v>
      </c>
      <c r="I125" s="40">
        <f>'Filtering Calculations'!$B$42*'AC Signal Addition'!$C$2*SIN('AC Signal Addition'!$C$9*2*PI()*$A125+RADIANS('AC Signal Addition'!$C$5+'Filtering Calculations'!$C$42))</f>
        <v>-4.0273616700527648E-2</v>
      </c>
      <c r="J125" s="40">
        <f>'Filtering Calculations'!$B$43*'AC Signal Addition'!$C$3*SIN('AC Signal Addition'!$C$10*2*PI()*$A125+RADIANS('AC Signal Addition'!$C$6+'Filtering Calculations'!$C$43))</f>
        <v>0.17384674215570889</v>
      </c>
      <c r="K125" s="40">
        <f>'Filtering Calculations'!$B$44*'AC Signal Addition'!$C$4*SIN('AC Signal Addition'!$C$11*2*PI()*$A125+RADIANS('AC Signal Addition'!$C$7+'Filtering Calculations'!$C$44))</f>
        <v>0.37013151609322292</v>
      </c>
      <c r="L125" s="40">
        <f t="shared" si="7"/>
        <v>0.58336998014322528</v>
      </c>
      <c r="N125" s="40">
        <f>'Filtering Calculations'!$F$43*'AC Signal Addition'!$C$1*SIN('AC Signal Addition'!$C$8*2*PI()*$A125+RADIANS('Filtering Calculations'!$G$43))</f>
        <v>0.63399590589679733</v>
      </c>
      <c r="O125" s="40">
        <f>'Filtering Calculations'!$F$44*'AC Signal Addition'!$C$2*SIN('AC Signal Addition'!$C$9*2*PI()*$A125+RADIANS('AC Signal Addition'!$C$5+'Filtering Calculations'!$G$44))</f>
        <v>-0.17793494982660371</v>
      </c>
      <c r="P125" s="40">
        <f>'Filtering Calculations'!$F$45*'AC Signal Addition'!$C$3*SIN('AC Signal Addition'!$C$10*2*PI()*$A125+RADIANS('AC Signal Addition'!$C$6+'Filtering Calculations'!$G$45))</f>
        <v>1.395018939558686E-2</v>
      </c>
      <c r="Q125" s="40">
        <f>'Filtering Calculations'!$F$46*'AC Signal Addition'!$C$4*SIN('AC Signal Addition'!$C$11*2*PI()*$A125+RADIANS('AC Signal Addition'!$C$7+'Filtering Calculations'!$G$46))</f>
        <v>1.6244351667868133E-2</v>
      </c>
      <c r="R125" s="40">
        <f t="shared" si="8"/>
        <v>0.48625549713364857</v>
      </c>
      <c r="T125" s="40">
        <f>'Filtering Calculations'!$J$41*'AC Signal Addition'!$C$1*SIN('AC Signal Addition'!$C$8*2*PI()*$A125+RADIANS('Filtering Calculations'!$K$41))</f>
        <v>0.1175188749078316</v>
      </c>
      <c r="U125" s="40">
        <f>'Filtering Calculations'!$J$42*'AC Signal Addition'!$C$2*SIN('AC Signal Addition'!$C$9*2*PI()*$A125+RADIANS('AC Signal Addition'!$C$5+'Filtering Calculations'!$K$42))</f>
        <v>-4.1179293773502587E-2</v>
      </c>
      <c r="V125" s="40">
        <f>'Filtering Calculations'!$J$43*'AC Signal Addition'!$C$3*SIN('AC Signal Addition'!$C$10*2*PI()*$A125+RADIANS('AC Signal Addition'!$C$6+'Filtering Calculations'!$K$43))</f>
        <v>0.17546212948909121</v>
      </c>
      <c r="W125" s="40">
        <f>'Filtering Calculations'!$J$44*'AC Signal Addition'!$C$4*SIN('AC Signal Addition'!$C$11*2*PI()*$A125+RADIANS('AC Signal Addition'!$C$7+'Filtering Calculations'!$K$44))</f>
        <v>0.37285349733743112</v>
      </c>
      <c r="X125" s="40">
        <f t="shared" si="9"/>
        <v>0.62465520796085139</v>
      </c>
      <c r="Z125" s="40">
        <f>'Filtering Calculations'!$N$43*'AC Signal Addition'!$C$1*SIN('AC Signal Addition'!$C$8*2*PI()*$A125+RADIANS('Filtering Calculations'!$O$43))</f>
        <v>0.60494542008525598</v>
      </c>
      <c r="AA125" s="40">
        <f>'Filtering Calculations'!$N$44*'AC Signal Addition'!$C$2*SIN('AC Signal Addition'!$C$9*2*PI()*$A125+RADIANS('AC Signal Addition'!$C$5+'Filtering Calculations'!$O$44))</f>
        <v>-0.16232202672818838</v>
      </c>
      <c r="AB125" s="40">
        <f>'Filtering Calculations'!$N$45*'AC Signal Addition'!$C$3*SIN('AC Signal Addition'!$C$10*2*PI()*$A125+RADIANS('AC Signal Addition'!$C$6+'Filtering Calculations'!$O$45))</f>
        <v>7.7704526618158814E-3</v>
      </c>
      <c r="AC125" s="40">
        <f>'Filtering Calculations'!$N$46*'AC Signal Addition'!$C$4*SIN('AC Signal Addition'!$C$11*2*PI()*$A125+RADIANS('AC Signal Addition'!$C$7+'Filtering Calculations'!$O$46))</f>
        <v>9.1487545004272468E-3</v>
      </c>
      <c r="AD125" s="40">
        <f t="shared" si="10"/>
        <v>0.45954260051931067</v>
      </c>
      <c r="AF125" s="40">
        <f>'Filtering Calculations'!$S$3004*'AC Signal Addition'!$C$1*SIN('AC Signal Addition'!$C$8*2*PI()*$A125+RADIANS('Filtering Calculations'!$T$3004))</f>
        <v>2.2628184742840712E-2</v>
      </c>
      <c r="AG125" s="40">
        <f>'Filtering Calculations'!$S$3005*'AC Signal Addition'!$C$2*SIN('AC Signal Addition'!$C$9*2*PI()*$A125+RADIANS('AC Signal Addition'!$C$5+'Filtering Calculations'!$T$3004))</f>
        <v>4.091192619162202E-3</v>
      </c>
      <c r="AH125" s="40">
        <f>'Filtering Calculations'!$S$3006*'AC Signal Addition'!$C$3*SIN('AC Signal Addition'!$C$10*2*PI()*$A125+RADIANS('AC Signal Addition'!$C$6+'Filtering Calculations'!$T$3004))</f>
        <v>4.0360691310346681E-3</v>
      </c>
      <c r="AI125" s="40">
        <f>'Filtering Calculations'!$S$3007*'AC Signal Addition'!$C$4*SIN('AC Signal Addition'!$C$11*2*PI()*$A125+RADIANS('AC Signal Addition'!$C$7+'Filtering Calculations'!$T$3004))</f>
        <v>3.7330490759796679E-3</v>
      </c>
      <c r="AJ125" s="40">
        <f t="shared" si="11"/>
        <v>3.4488495569017251E-2</v>
      </c>
      <c r="AL125" s="49">
        <f>'Filtering Calculations'!$W$43*'AC Signal Addition'!$C$1*SIN('AC Signal Addition'!$C$8*2*PI()*$A125)</f>
        <v>0.91104316784198869</v>
      </c>
      <c r="AM125" s="49">
        <f>'Filtering Calculations'!$W$44*'AC Signal Addition'!$C$2*SIN('AC Signal Addition'!$C$9*2*PI()*$A125)</f>
        <v>-6.0240257785125227E-2</v>
      </c>
      <c r="AN125" s="49">
        <f>'Filtering Calculations'!$W$45*'AC Signal Addition'!$C$3*SIN('AC Signal Addition'!$C$10*2*PI()*$A125)</f>
        <v>5.1098872390658648E-3</v>
      </c>
      <c r="AO125" s="49">
        <f>'Filtering Calculations'!$W$46*'AC Signal Addition'!$C$4*SIN('AC Signal Addition'!$C$11*2*PI()*$A125)</f>
        <v>2.8275456147921064E-3</v>
      </c>
      <c r="AP125" s="49">
        <f t="shared" si="12"/>
        <v>0.85874034291072154</v>
      </c>
      <c r="AR125" s="49">
        <f>'Filtering Calculations'!$Z$43*'AC Signal Addition'!$C$1*SIN('AC Signal Addition'!$C$8*2*PI()*$A125)</f>
        <v>4.8916625226871676E-3</v>
      </c>
      <c r="AS125" s="49">
        <f>'Filtering Calculations'!$Z$44*'AC Signal Addition'!$C$2*SIN('AC Signal Addition'!$C$9*2*PI()*$A125)</f>
        <v>-0.19773661203998461</v>
      </c>
      <c r="AT125" s="49">
        <f>'Filtering Calculations'!$Z$45*'AC Signal Addition'!$C$3*SIN('AC Signal Addition'!$C$10*2*PI()*$A125)</f>
        <v>0.27935522775009297</v>
      </c>
      <c r="AU125" s="49">
        <f>'Filtering Calculations'!$Z$46*'AC Signal Addition'!$C$4*SIN('AC Signal Addition'!$C$11*2*PI()*$A125)</f>
        <v>0.52411007436464674</v>
      </c>
      <c r="AV125" s="49">
        <f t="shared" si="13"/>
        <v>0.6106203525974423</v>
      </c>
    </row>
    <row r="126" spans="1:48">
      <c r="A126" s="3">
        <f>A125+('AC Signal Addition'!$C$12/20)</f>
        <v>1.6015624999999981E-2</v>
      </c>
      <c r="B126" s="4">
        <f>'AC Signal Addition'!$C$1*SIN('AC Signal Addition'!$C$8*2*PI()*A126)</f>
        <v>1.2539763412811267</v>
      </c>
      <c r="C126" s="4">
        <f>'AC Signal Addition'!$C$2*SIN('AC Signal Addition'!$C$9*2*PI()*A126+RADIANS('AC Signal Addition'!$C$5))</f>
        <v>6.4379806265243686E-2</v>
      </c>
      <c r="D126" s="4">
        <f>'AC Signal Addition'!$C$3*SIN('AC Signal Addition'!$C$10*2*PI()*A126+RADIANS('AC Signal Addition'!$C$6))</f>
        <v>-0.25775557981371078</v>
      </c>
      <c r="E126" s="4">
        <f>'AC Signal Addition'!$C$4*SIN('AC Signal Addition'!$C$11*2*PI()*A126+RADIANS('AC Signal Addition'!$C$7))</f>
        <v>-0.47175073550032637</v>
      </c>
      <c r="F126" s="4">
        <f>B126+C126+Table4[[#This Row],[Column6]]+Table4[[#This Row],[Column5]]</f>
        <v>0.58884983223233323</v>
      </c>
      <c r="H126" s="40">
        <f>'Filtering Calculations'!$B$41*'AC Signal Addition'!$C$1*SIN('AC Signal Addition'!$C$8*2*PI()*$A126+RADIANS('Filtering Calculations'!C164))</f>
        <v>0.1096499317301297</v>
      </c>
      <c r="I126" s="40">
        <f>'Filtering Calculations'!$B$42*'AC Signal Addition'!$C$2*SIN('AC Signal Addition'!$C$9*2*PI()*$A126+RADIANS('AC Signal Addition'!$C$5+'Filtering Calculations'!$C$42))</f>
        <v>0.13351876067010221</v>
      </c>
      <c r="J126" s="40">
        <f>'Filtering Calculations'!$B$43*'AC Signal Addition'!$C$3*SIN('AC Signal Addition'!$C$10*2*PI()*$A126+RADIANS('AC Signal Addition'!$C$6+'Filtering Calculations'!$C$43))</f>
        <v>-0.1885764459676659</v>
      </c>
      <c r="K126" s="40">
        <f>'Filtering Calculations'!$B$44*'AC Signal Addition'!$C$4*SIN('AC Signal Addition'!$C$11*2*PI()*$A126+RADIANS('AC Signal Addition'!$C$7+'Filtering Calculations'!$C$44))</f>
        <v>-0.12000050157612681</v>
      </c>
      <c r="L126" s="40">
        <f t="shared" si="7"/>
        <v>-6.5408255143560787E-2</v>
      </c>
      <c r="N126" s="40">
        <f>'Filtering Calculations'!$F$43*'AC Signal Addition'!$C$1*SIN('AC Signal Addition'!$C$8*2*PI()*$A126+RADIANS('Filtering Calculations'!$G$43))</f>
        <v>1.0297680639884244</v>
      </c>
      <c r="O126" s="40">
        <f>'Filtering Calculations'!$F$44*'AC Signal Addition'!$C$2*SIN('AC Signal Addition'!$C$9*2*PI()*$A126+RADIANS('AC Signal Addition'!$C$5+'Filtering Calculations'!$G$44))</f>
        <v>-0.13089495736301382</v>
      </c>
      <c r="P126" s="40">
        <f>'Filtering Calculations'!$F$45*'AC Signal Addition'!$C$3*SIN('AC Signal Addition'!$C$10*2*PI()*$A126+RADIANS('AC Signal Addition'!$C$6+'Filtering Calculations'!$G$45))</f>
        <v>1.4580189475066351E-2</v>
      </c>
      <c r="Q126" s="40">
        <f>'Filtering Calculations'!$F$46*'AC Signal Addition'!$C$4*SIN('AC Signal Addition'!$C$11*2*PI()*$A126+RADIANS('AC Signal Addition'!$C$7+'Filtering Calculations'!$G$46))</f>
        <v>-0.15976611445100913</v>
      </c>
      <c r="R126" s="40">
        <f t="shared" si="8"/>
        <v>0.75368718164946769</v>
      </c>
      <c r="T126" s="40">
        <f>'Filtering Calculations'!$J$41*'AC Signal Addition'!$C$1*SIN('AC Signal Addition'!$C$8*2*PI()*$A126+RADIANS('Filtering Calculations'!$K$41))</f>
        <v>9.0007686003060708E-2</v>
      </c>
      <c r="U126" s="40">
        <f>'Filtering Calculations'!$J$42*'AC Signal Addition'!$C$2*SIN('AC Signal Addition'!$C$9*2*PI()*$A126+RADIANS('AC Signal Addition'!$C$5+'Filtering Calculations'!$K$42))</f>
        <v>0.13458617643685677</v>
      </c>
      <c r="V126" s="40">
        <f>'Filtering Calculations'!$J$43*'AC Signal Addition'!$C$3*SIN('AC Signal Addition'!$C$10*2*PI()*$A126+RADIANS('AC Signal Addition'!$C$6+'Filtering Calculations'!$K$43))</f>
        <v>-0.19009548378966151</v>
      </c>
      <c r="W126" s="40">
        <f>'Filtering Calculations'!$J$44*'AC Signal Addition'!$C$4*SIN('AC Signal Addition'!$C$11*2*PI()*$A126+RADIANS('AC Signal Addition'!$C$7+'Filtering Calculations'!$K$44))</f>
        <v>-0.12269291142832542</v>
      </c>
      <c r="X126" s="40">
        <f t="shared" si="9"/>
        <v>-8.8194532778069462E-2</v>
      </c>
      <c r="Z126" s="40">
        <f>'Filtering Calculations'!$N$43*'AC Signal Addition'!$C$1*SIN('AC Signal Addition'!$C$8*2*PI()*$A126+RADIANS('Filtering Calculations'!$O$43))</f>
        <v>1.0040826902021036</v>
      </c>
      <c r="AA126" s="40">
        <f>'Filtering Calculations'!$N$44*'AC Signal Addition'!$C$2*SIN('AC Signal Addition'!$C$9*2*PI()*$A126+RADIANS('AC Signal Addition'!$C$5+'Filtering Calculations'!$O$44))</f>
        <v>-0.13253479473208174</v>
      </c>
      <c r="AB126" s="40">
        <f>'Filtering Calculations'!$N$45*'AC Signal Addition'!$C$3*SIN('AC Signal Addition'!$C$10*2*PI()*$A126+RADIANS('AC Signal Addition'!$C$6+'Filtering Calculations'!$O$45))</f>
        <v>1.8658452964774475E-2</v>
      </c>
      <c r="AC126" s="40">
        <f>'Filtering Calculations'!$N$46*'AC Signal Addition'!$C$4*SIN('AC Signal Addition'!$C$11*2*PI()*$A126+RADIANS('AC Signal Addition'!$C$7+'Filtering Calculations'!$O$46))</f>
        <v>-0.1433709039538861</v>
      </c>
      <c r="AD126" s="40">
        <f t="shared" si="10"/>
        <v>0.74683544448091033</v>
      </c>
      <c r="AF126" s="40">
        <f>'Filtering Calculations'!$S$3004*'AC Signal Addition'!$C$1*SIN('AC Signal Addition'!$C$8*2*PI()*$A126+RADIANS('Filtering Calculations'!$T$3004))</f>
        <v>1.662828819827504E-2</v>
      </c>
      <c r="AG126" s="40">
        <f>'Filtering Calculations'!$S$3005*'AC Signal Addition'!$C$2*SIN('AC Signal Addition'!$C$9*2*PI()*$A126+RADIANS('AC Signal Addition'!$C$5+'Filtering Calculations'!$T$3004))</f>
        <v>3.5680121951059934E-2</v>
      </c>
      <c r="AH126" s="40">
        <f>'Filtering Calculations'!$S$3006*'AC Signal Addition'!$C$3*SIN('AC Signal Addition'!$C$10*2*PI()*$A126+RADIANS('AC Signal Addition'!$C$6+'Filtering Calculations'!$T$3004))</f>
        <v>-5.767602765258513E-3</v>
      </c>
      <c r="AI126" s="40">
        <f>'Filtering Calculations'!$S$3007*'AC Signal Addition'!$C$4*SIN('AC Signal Addition'!$C$11*2*PI()*$A126+RADIANS('AC Signal Addition'!$C$7+'Filtering Calculations'!$T$3004))</f>
        <v>6.058849412667178E-3</v>
      </c>
      <c r="AJ126" s="40">
        <f t="shared" si="11"/>
        <v>5.2599656796743638E-2</v>
      </c>
      <c r="AL126" s="49">
        <f>'Filtering Calculations'!$W$43*'AC Signal Addition'!$C$1*SIN('AC Signal Addition'!$C$8*2*PI()*$A126)</f>
        <v>1.2539433449865387</v>
      </c>
      <c r="AM126" s="49">
        <f>'Filtering Calculations'!$W$44*'AC Signal Addition'!$C$2*SIN('AC Signal Addition'!$C$9*2*PI()*$A126)</f>
        <v>1.1853701347884511E-2</v>
      </c>
      <c r="AN126" s="49">
        <f>'Filtering Calculations'!$W$45*'AC Signal Addition'!$C$3*SIN('AC Signal Addition'!$C$10*2*PI()*$A126)</f>
        <v>-4.5987770180668736E-3</v>
      </c>
      <c r="AO126" s="49">
        <f>'Filtering Calculations'!$W$46*'AC Signal Addition'!$C$4*SIN('AC Signal Addition'!$C$11*2*PI()*$A126)</f>
        <v>-2.5343970562528876E-3</v>
      </c>
      <c r="AP126" s="49">
        <f t="shared" si="12"/>
        <v>1.2586638722601036</v>
      </c>
      <c r="AR126" s="49">
        <f>'Filtering Calculations'!$Z$43*'AC Signal Addition'!$C$1*SIN('AC Signal Addition'!$C$8*2*PI()*$A126)</f>
        <v>6.7327958572732469E-3</v>
      </c>
      <c r="AS126" s="49">
        <f>'Filtering Calculations'!$Z$44*'AC Signal Addition'!$C$2*SIN('AC Signal Addition'!$C$9*2*PI()*$A126)</f>
        <v>3.8909374409138907E-2</v>
      </c>
      <c r="AT126" s="49">
        <f>'Filtering Calculations'!$Z$45*'AC Signal Addition'!$C$3*SIN('AC Signal Addition'!$C$10*2*PI()*$A126)</f>
        <v>-0.25141306278390962</v>
      </c>
      <c r="AU126" s="49">
        <f>'Filtering Calculations'!$Z$46*'AC Signal Addition'!$C$4*SIN('AC Signal Addition'!$C$11*2*PI()*$A126)</f>
        <v>-0.4697724495312538</v>
      </c>
      <c r="AV126" s="49">
        <f t="shared" si="13"/>
        <v>-0.67554334204875133</v>
      </c>
    </row>
    <row r="127" spans="1:48">
      <c r="A127" s="3">
        <f>A126+('AC Signal Addition'!$C$12/20)</f>
        <v>1.6145833333333314E-2</v>
      </c>
      <c r="B127" s="4">
        <f>'AC Signal Addition'!$C$1*SIN('AC Signal Addition'!$C$8*2*PI()*A127)</f>
        <v>1.4741376002574635</v>
      </c>
      <c r="C127" s="4">
        <f>'AC Signal Addition'!$C$2*SIN('AC Signal Addition'!$C$9*2*PI()*A127+RADIANS('AC Signal Addition'!$C$5))</f>
        <v>0.31875552267541479</v>
      </c>
      <c r="D127" s="4">
        <f>'AC Signal Addition'!$C$3*SIN('AC Signal Addition'!$C$10*2*PI()*A127+RADIANS('AC Signal Addition'!$C$6))</f>
        <v>0.2192031021677357</v>
      </c>
      <c r="E127" s="4">
        <f>'AC Signal Addition'!$C$4*SIN('AC Signal Addition'!$C$11*2*PI()*A127+RADIANS('AC Signal Addition'!$C$7))</f>
        <v>0.10729967710921211</v>
      </c>
      <c r="F127" s="4">
        <f>B127+C127+Table4[[#This Row],[Column6]]+Table4[[#This Row],[Column5]]</f>
        <v>2.1193959022098263</v>
      </c>
      <c r="H127" s="40">
        <f>'Filtering Calculations'!$B$41*'AC Signal Addition'!$C$1*SIN('AC Signal Addition'!$C$8*2*PI()*$A127+RADIANS('Filtering Calculations'!C165))</f>
        <v>0.12890122557169564</v>
      </c>
      <c r="I127" s="40">
        <f>'Filtering Calculations'!$B$42*'AC Signal Addition'!$C$2*SIN('AC Signal Addition'!$C$9*2*PI()*$A127+RADIANS('AC Signal Addition'!$C$5+'Filtering Calculations'!$C$42))</f>
        <v>2.2808527183018092E-2</v>
      </c>
      <c r="J127" s="40">
        <f>'Filtering Calculations'!$B$43*'AC Signal Addition'!$C$3*SIN('AC Signal Addition'!$C$10*2*PI()*$A127+RADIANS('AC Signal Addition'!$C$6+'Filtering Calculations'!$C$43))</f>
        <v>0.19605926271597141</v>
      </c>
      <c r="K127" s="40">
        <f>'Filtering Calculations'!$B$44*'AC Signal Addition'!$C$4*SIN('AC Signal Addition'!$C$11*2*PI()*$A127+RADIANS('AC Signal Addition'!$C$7+'Filtering Calculations'!$C$44))</f>
        <v>-0.20895669325405802</v>
      </c>
      <c r="L127" s="40">
        <f t="shared" si="7"/>
        <v>0.13881232221662715</v>
      </c>
      <c r="N127" s="40">
        <f>'Filtering Calculations'!$F$43*'AC Signal Addition'!$C$1*SIN('AC Signal Addition'!$C$8*2*PI()*$A127+RADIANS('Filtering Calculations'!$G$43))</f>
        <v>1.3247393491608674</v>
      </c>
      <c r="O127" s="40">
        <f>'Filtering Calculations'!$F$44*'AC Signal Addition'!$C$2*SIN('AC Signal Addition'!$C$9*2*PI()*$A127+RADIANS('AC Signal Addition'!$C$5+'Filtering Calculations'!$G$44))</f>
        <v>0.19505682945057773</v>
      </c>
      <c r="P127" s="40">
        <f>'Filtering Calculations'!$F$45*'AC Signal Addition'!$C$3*SIN('AC Signal Addition'!$C$10*2*PI()*$A127+RADIANS('AC Signal Addition'!$C$6+'Filtering Calculations'!$G$45))</f>
        <v>-4.2550259840849133E-2</v>
      </c>
      <c r="Q127" s="40">
        <f>'Filtering Calculations'!$F$46*'AC Signal Addition'!$C$4*SIN('AC Signal Addition'!$C$11*2*PI()*$A127+RADIANS('AC Signal Addition'!$C$7+'Filtering Calculations'!$G$46))</f>
        <v>0.19834037801351145</v>
      </c>
      <c r="R127" s="40">
        <f t="shared" si="8"/>
        <v>1.6755862967841075</v>
      </c>
      <c r="T127" s="40">
        <f>'Filtering Calculations'!$J$41*'AC Signal Addition'!$C$1*SIN('AC Signal Addition'!$C$8*2*PI()*$A127+RADIANS('Filtering Calculations'!$K$41))</f>
        <v>5.3685917671887178E-2</v>
      </c>
      <c r="U127" s="40">
        <f>'Filtering Calculations'!$J$42*'AC Signal Addition'!$C$2*SIN('AC Signal Addition'!$C$9*2*PI()*$A127+RADIANS('AC Signal Addition'!$C$5+'Filtering Calculations'!$K$42))</f>
        <v>2.3574579593322358E-2</v>
      </c>
      <c r="V127" s="40">
        <f>'Filtering Calculations'!$J$43*'AC Signal Addition'!$C$3*SIN('AC Signal Addition'!$C$10*2*PI()*$A127+RADIANS('AC Signal Addition'!$C$6+'Filtering Calculations'!$K$43))</f>
        <v>0.19742357525496726</v>
      </c>
      <c r="W127" s="40">
        <f>'Filtering Calculations'!$J$44*'AC Signal Addition'!$C$4*SIN('AC Signal Addition'!$C$11*2*PI()*$A127+RADIANS('AC Signal Addition'!$C$7+'Filtering Calculations'!$K$44))</f>
        <v>-0.20806245060554154</v>
      </c>
      <c r="X127" s="40">
        <f t="shared" si="9"/>
        <v>6.6621621914635248E-2</v>
      </c>
      <c r="Z127" s="40">
        <f>'Filtering Calculations'!$N$43*'AC Signal Addition'!$C$1*SIN('AC Signal Addition'!$C$8*2*PI()*$A127+RADIANS('Filtering Calculations'!$O$43))</f>
        <v>1.3049333507464946</v>
      </c>
      <c r="AA127" s="40">
        <f>'Filtering Calculations'!$N$44*'AC Signal Addition'!$C$2*SIN('AC Signal Addition'!$C$9*2*PI()*$A127+RADIANS('AC Signal Addition'!$C$5+'Filtering Calculations'!$O$44))</f>
        <v>0.17965840734289348</v>
      </c>
      <c r="AB127" s="40">
        <f>'Filtering Calculations'!$N$45*'AC Signal Addition'!$C$3*SIN('AC Signal Addition'!$C$10*2*PI()*$A127+RADIANS('AC Signal Addition'!$C$6+'Filtering Calculations'!$O$45))</f>
        <v>-4.4370324707702052E-2</v>
      </c>
      <c r="AC127" s="40">
        <f>'Filtering Calculations'!$N$46*'AC Signal Addition'!$C$4*SIN('AC Signal Addition'!$C$11*2*PI()*$A127+RADIANS('AC Signal Addition'!$C$7+'Filtering Calculations'!$O$46))</f>
        <v>0.18341527432906254</v>
      </c>
      <c r="AD127" s="40">
        <f t="shared" si="10"/>
        <v>1.6236367077107485</v>
      </c>
      <c r="AF127" s="40">
        <f>'Filtering Calculations'!$S$3004*'AC Signal Addition'!$C$1*SIN('AC Signal Addition'!$C$8*2*PI()*$A127+RADIANS('Filtering Calculations'!$T$3004))</f>
        <v>9.0006989487660082E-3</v>
      </c>
      <c r="AG127" s="40">
        <f>'Filtering Calculations'!$S$3005*'AC Signal Addition'!$C$2*SIN('AC Signal Addition'!$C$9*2*PI()*$A127+RADIANS('AC Signal Addition'!$C$5+'Filtering Calculations'!$T$3004))</f>
        <v>-8.7583758729868569E-3</v>
      </c>
      <c r="AH127" s="40">
        <f>'Filtering Calculations'!$S$3006*'AC Signal Addition'!$C$3*SIN('AC Signal Addition'!$C$10*2*PI()*$A127+RADIANS('AC Signal Addition'!$C$6+'Filtering Calculations'!$T$3004))</f>
        <v>7.2774906597218979E-3</v>
      </c>
      <c r="AI127" s="40">
        <f>'Filtering Calculations'!$S$3007*'AC Signal Addition'!$C$4*SIN('AC Signal Addition'!$C$11*2*PI()*$A127+RADIANS('AC Signal Addition'!$C$7+'Filtering Calculations'!$T$3004))</f>
        <v>-1.1870798234272225E-2</v>
      </c>
      <c r="AJ127" s="40">
        <f t="shared" si="11"/>
        <v>-4.3509844987711759E-3</v>
      </c>
      <c r="AL127" s="49">
        <f>'Filtering Calculations'!$W$43*'AC Signal Addition'!$C$1*SIN('AC Signal Addition'!$C$8*2*PI()*$A127)</f>
        <v>1.4740988107867854</v>
      </c>
      <c r="AM127" s="49">
        <f>'Filtering Calculations'!$W$44*'AC Signal Addition'!$C$2*SIN('AC Signal Addition'!$C$9*2*PI()*$A127)</f>
        <v>5.8689719462902988E-2</v>
      </c>
      <c r="AN127" s="49">
        <f>'Filtering Calculations'!$W$45*'AC Signal Addition'!$C$3*SIN('AC Signal Addition'!$C$10*2*PI()*$A127)</f>
        <v>3.9109383752876014E-3</v>
      </c>
      <c r="AO127" s="49">
        <f>'Filtering Calculations'!$W$46*'AC Signal Addition'!$C$4*SIN('AC Signal Addition'!$C$11*2*PI()*$A127)</f>
        <v>5.7644846173702342E-4</v>
      </c>
      <c r="AP127" s="49">
        <f t="shared" si="12"/>
        <v>1.537275917086713</v>
      </c>
      <c r="AR127" s="49">
        <f>'Filtering Calculations'!$Z$43*'AC Signal Addition'!$C$1*SIN('AC Signal Addition'!$C$8*2*PI()*$A127)</f>
        <v>7.9148762232022791E-3</v>
      </c>
      <c r="AS127" s="49">
        <f>'Filtering Calculations'!$Z$44*'AC Signal Addition'!$C$2*SIN('AC Signal Addition'!$C$9*2*PI()*$A127)</f>
        <v>0.19264702235449535</v>
      </c>
      <c r="AT127" s="49">
        <f>'Filtering Calculations'!$Z$45*'AC Signal Addition'!$C$3*SIN('AC Signal Addition'!$C$10*2*PI()*$A127)</f>
        <v>0.21380923480901964</v>
      </c>
      <c r="AU127" s="49">
        <f>'Filtering Calculations'!$Z$46*'AC Signal Addition'!$C$4*SIN('AC Signal Addition'!$C$11*2*PI()*$A127)</f>
        <v>0.10684971608162401</v>
      </c>
      <c r="AV127" s="49">
        <f t="shared" si="13"/>
        <v>0.52122084946834124</v>
      </c>
    </row>
    <row r="128" spans="1:48">
      <c r="A128" s="3">
        <f>A127+('AC Signal Addition'!$C$12/20)</f>
        <v>1.6276041666666647E-2</v>
      </c>
      <c r="B128" s="4">
        <f>'AC Signal Addition'!$C$1*SIN('AC Signal Addition'!$C$8*2*PI()*A128)</f>
        <v>1.55</v>
      </c>
      <c r="C128" s="4">
        <f>'AC Signal Addition'!$C$2*SIN('AC Signal Addition'!$C$9*2*PI()*A128+RADIANS('AC Signal Addition'!$C$5))</f>
        <v>-0.10607502354995647</v>
      </c>
      <c r="D128" s="4">
        <f>'AC Signal Addition'!$C$3*SIN('AC Signal Addition'!$C$10*2*PI()*A128+RADIANS('AC Signal Addition'!$C$6))</f>
        <v>-0.172226772235958</v>
      </c>
      <c r="E128" s="4">
        <f>'AC Signal Addition'!$C$4*SIN('AC Signal Addition'!$C$11*2*PI()*A128+RADIANS('AC Signal Addition'!$C$7))</f>
        <v>0.327634617470555</v>
      </c>
      <c r="F128" s="4">
        <f>B128+C128+Table4[[#This Row],[Column6]]+Table4[[#This Row],[Column5]]</f>
        <v>1.5993328216846403</v>
      </c>
      <c r="H128" s="40">
        <f>'Filtering Calculations'!$B$41*'AC Signal Addition'!$C$1*SIN('AC Signal Addition'!$C$8*2*PI()*$A128+RADIANS('Filtering Calculations'!C166))</f>
        <v>0.13553476934665595</v>
      </c>
      <c r="I128" s="40">
        <f>'Filtering Calculations'!$B$42*'AC Signal Addition'!$C$2*SIN('AC Signal Addition'!$C$9*2*PI()*$A128+RADIANS('AC Signal Addition'!$C$5+'Filtering Calculations'!$C$42))</f>
        <v>-0.13650225877190172</v>
      </c>
      <c r="J128" s="40">
        <f>'Filtering Calculations'!$B$43*'AC Signal Addition'!$C$3*SIN('AC Signal Addition'!$C$10*2*PI()*$A128+RADIANS('AC Signal Addition'!$C$6+'Filtering Calculations'!$C$43))</f>
        <v>-0.19600763194940415</v>
      </c>
      <c r="K128" s="40">
        <f>'Filtering Calculations'!$B$44*'AC Signal Addition'!$C$4*SIN('AC Signal Addition'!$C$11*2*PI()*$A128+RADIANS('AC Signal Addition'!$C$7+'Filtering Calculations'!$C$44))</f>
        <v>0.40065397863609786</v>
      </c>
      <c r="L128" s="40">
        <f t="shared" si="7"/>
        <v>0.20367885726144794</v>
      </c>
      <c r="N128" s="40">
        <f>'Filtering Calculations'!$F$43*'AC Signal Addition'!$C$1*SIN('AC Signal Addition'!$C$8*2*PI()*$A128+RADIANS('Filtering Calculations'!$G$43))</f>
        <v>1.4900359168356696</v>
      </c>
      <c r="O128" s="40">
        <f>'Filtering Calculations'!$F$44*'AC Signal Addition'!$C$2*SIN('AC Signal Addition'!$C$9*2*PI()*$A128+RADIANS('AC Signal Addition'!$C$5+'Filtering Calculations'!$G$44))</f>
        <v>0.1053803033154644</v>
      </c>
      <c r="P128" s="40">
        <f>'Filtering Calculations'!$F$45*'AC Signal Addition'!$C$3*SIN('AC Signal Addition'!$C$10*2*PI()*$A128+RADIANS('AC Signal Addition'!$C$6+'Filtering Calculations'!$G$45))</f>
        <v>6.888514758341642E-2</v>
      </c>
      <c r="Q128" s="40">
        <f>'Filtering Calculations'!$F$46*'AC Signal Addition'!$C$4*SIN('AC Signal Addition'!$C$11*2*PI()*$A128+RADIANS('AC Signal Addition'!$C$7+'Filtering Calculations'!$G$46))</f>
        <v>-0.10662839947442594</v>
      </c>
      <c r="R128" s="40">
        <f t="shared" si="8"/>
        <v>1.5576729682601245</v>
      </c>
      <c r="T128" s="40">
        <f>'Filtering Calculations'!$J$41*'AC Signal Addition'!$C$1*SIN('AC Signal Addition'!$C$8*2*PI()*$A128+RADIANS('Filtering Calculations'!$K$41))</f>
        <v>1.2108997667205369E-2</v>
      </c>
      <c r="U128" s="40">
        <f>'Filtering Calculations'!$J$42*'AC Signal Addition'!$C$2*SIN('AC Signal Addition'!$C$9*2*PI()*$A128+RADIANS('AC Signal Addition'!$C$5+'Filtering Calculations'!$K$42))</f>
        <v>-0.13766987898823266</v>
      </c>
      <c r="V128" s="40">
        <f>'Filtering Calculations'!$J$43*'AC Signal Addition'!$C$3*SIN('AC Signal Addition'!$C$10*2*PI()*$A128+RADIANS('AC Signal Addition'!$C$6+'Filtering Calculations'!$K$43))</f>
        <v>-0.19716478943964194</v>
      </c>
      <c r="W128" s="40">
        <f>'Filtering Calculations'!$J$44*'AC Signal Addition'!$C$4*SIN('AC Signal Addition'!$C$11*2*PI()*$A128+RADIANS('AC Signal Addition'!$C$7+'Filtering Calculations'!$K$44))</f>
        <v>0.40214531517146174</v>
      </c>
      <c r="X128" s="40">
        <f t="shared" si="9"/>
        <v>7.9419644410792467E-2</v>
      </c>
      <c r="Z128" s="40">
        <f>'Filtering Calculations'!$N$43*'AC Signal Addition'!$C$1*SIN('AC Signal Addition'!$C$8*2*PI()*$A128+RADIANS('Filtering Calculations'!$O$43))</f>
        <v>1.4780480429145488</v>
      </c>
      <c r="AA128" s="40">
        <f>'Filtering Calculations'!$N$44*'AC Signal Addition'!$C$2*SIN('AC Signal Addition'!$C$9*2*PI()*$A128+RADIANS('AC Signal Addition'!$C$5+'Filtering Calculations'!$O$44))</f>
        <v>0.10903435066663009</v>
      </c>
      <c r="AB128" s="40">
        <f>'Filtering Calculations'!$N$45*'AC Signal Addition'!$C$3*SIN('AC Signal Addition'!$C$10*2*PI()*$A128+RADIANS('AC Signal Addition'!$C$6+'Filtering Calculations'!$O$45))</f>
        <v>6.8377069755284459E-2</v>
      </c>
      <c r="AC128" s="40">
        <f>'Filtering Calculations'!$N$46*'AC Signal Addition'!$C$4*SIN('AC Signal Addition'!$C$11*2*PI()*$A128+RADIANS('AC Signal Addition'!$C$7+'Filtering Calculations'!$O$46))</f>
        <v>-0.10297743590892497</v>
      </c>
      <c r="AD128" s="40">
        <f t="shared" si="10"/>
        <v>1.5524820274275384</v>
      </c>
      <c r="AF128" s="40">
        <f>'Filtering Calculations'!$S$3004*'AC Signal Addition'!$C$1*SIN('AC Signal Addition'!$C$8*2*PI()*$A128+RADIANS('Filtering Calculations'!$T$3004))</f>
        <v>4.9205857459449337E-4</v>
      </c>
      <c r="AG128" s="40">
        <f>'Filtering Calculations'!$S$3005*'AC Signal Addition'!$C$2*SIN('AC Signal Addition'!$C$9*2*PI()*$A128+RADIANS('AC Signal Addition'!$C$5+'Filtering Calculations'!$T$3004))</f>
        <v>-3.4534471572925989E-2</v>
      </c>
      <c r="AH128" s="40">
        <f>'Filtering Calculations'!$S$3006*'AC Signal Addition'!$C$3*SIN('AC Signal Addition'!$C$10*2*PI()*$A128+RADIANS('AC Signal Addition'!$C$6+'Filtering Calculations'!$T$3004))</f>
        <v>-8.5077086693963345E-3</v>
      </c>
      <c r="AI128" s="40">
        <f>'Filtering Calculations'!$S$3007*'AC Signal Addition'!$C$4*SIN('AC Signal Addition'!$C$11*2*PI()*$A128+RADIANS('AC Signal Addition'!$C$7+'Filtering Calculations'!$T$3004))</f>
        <v>9.8850322981483413E-3</v>
      </c>
      <c r="AJ128" s="40">
        <f t="shared" si="11"/>
        <v>-3.2665089369579486E-2</v>
      </c>
      <c r="AL128" s="49">
        <f>'Filtering Calculations'!$W$43*'AC Signal Addition'!$C$1*SIN('AC Signal Addition'!$C$8*2*PI()*$A128)</f>
        <v>1.5499592143368837</v>
      </c>
      <c r="AM128" s="49">
        <f>'Filtering Calculations'!$W$44*'AC Signal Addition'!$C$2*SIN('AC Signal Addition'!$C$9*2*PI()*$A128)</f>
        <v>-1.9530683960908637E-2</v>
      </c>
      <c r="AN128" s="49">
        <f>'Filtering Calculations'!$W$45*'AC Signal Addition'!$C$3*SIN('AC Signal Addition'!$C$10*2*PI()*$A128)</f>
        <v>-3.072804564025314E-3</v>
      </c>
      <c r="AO128" s="49">
        <f>'Filtering Calculations'!$W$46*'AC Signal Addition'!$C$4*SIN('AC Signal Addition'!$C$11*2*PI()*$A128)</f>
        <v>1.7601588032783067E-3</v>
      </c>
      <c r="AP128" s="49">
        <f t="shared" si="12"/>
        <v>1.529115884615228</v>
      </c>
      <c r="AR128" s="49">
        <f>'Filtering Calculations'!$Z$43*'AC Signal Addition'!$C$1*SIN('AC Signal Addition'!$C$8*2*PI()*$A128)</f>
        <v>8.3221933582189826E-3</v>
      </c>
      <c r="AS128" s="49">
        <f>'Filtering Calculations'!$Z$44*'AC Signal Addition'!$C$2*SIN('AC Signal Addition'!$C$9*2*PI()*$A128)</f>
        <v>-6.4108810606838831E-2</v>
      </c>
      <c r="AT128" s="49">
        <f>'Filtering Calculations'!$Z$45*'AC Signal Addition'!$C$3*SIN('AC Signal Addition'!$C$10*2*PI()*$A128)</f>
        <v>-0.16798883784600716</v>
      </c>
      <c r="AU128" s="49">
        <f>'Filtering Calculations'!$Z$46*'AC Signal Addition'!$C$4*SIN('AC Signal Addition'!$C$11*2*PI()*$A128)</f>
        <v>0.32626068221630034</v>
      </c>
      <c r="AV128" s="49">
        <f t="shared" si="13"/>
        <v>0.10248522712167332</v>
      </c>
    </row>
    <row r="129" spans="1:48">
      <c r="A129" s="3">
        <f>A128+('AC Signal Addition'!$C$12/20)</f>
        <v>1.640624999999998E-2</v>
      </c>
      <c r="B129" s="4">
        <f>'AC Signal Addition'!$C$1*SIN('AC Signal Addition'!$C$8*2*PI()*A129)</f>
        <v>1.4741376002575108</v>
      </c>
      <c r="C129" s="4">
        <f>'AC Signal Addition'!$C$2*SIN('AC Signal Addition'!$C$9*2*PI()*A129+RADIANS('AC Signal Addition'!$C$5))</f>
        <v>-0.30488024572875833</v>
      </c>
      <c r="D129" s="4">
        <f>'AC Signal Addition'!$C$3*SIN('AC Signal Addition'!$C$10*2*PI()*A129+RADIANS('AC Signal Addition'!$C$6))</f>
        <v>0.11863186403303697</v>
      </c>
      <c r="E129" s="4">
        <f>'AC Signal Addition'!$C$4*SIN('AC Signal Addition'!$C$11*2*PI()*A129+RADIANS('AC Signal Addition'!$C$7))</f>
        <v>-0.54735159966967328</v>
      </c>
      <c r="F129" s="4">
        <f>B129+C129+Table4[[#This Row],[Column6]]+Table4[[#This Row],[Column5]]</f>
        <v>0.74053761889211633</v>
      </c>
      <c r="H129" s="40">
        <f>'Filtering Calculations'!$B$41*'AC Signal Addition'!$C$1*SIN('AC Signal Addition'!$C$8*2*PI()*$A129+RADIANS('Filtering Calculations'!C167))</f>
        <v>0.12890122557169978</v>
      </c>
      <c r="I129" s="40">
        <f>'Filtering Calculations'!$B$42*'AC Signal Addition'!$C$2*SIN('AC Signal Addition'!$C$9*2*PI()*$A129+RADIANS('AC Signal Addition'!$C$5+'Filtering Calculations'!$C$42))</f>
        <v>-4.9531774416887121E-3</v>
      </c>
      <c r="J129" s="40">
        <f>'Filtering Calculations'!$B$43*'AC Signal Addition'!$C$3*SIN('AC Signal Addition'!$C$10*2*PI()*$A129+RADIANS('AC Signal Addition'!$C$6+'Filtering Calculations'!$C$43))</f>
        <v>0.18842353780936533</v>
      </c>
      <c r="K129" s="40">
        <f>'Filtering Calculations'!$B$44*'AC Signal Addition'!$C$4*SIN('AC Signal Addition'!$C$11*2*PI()*$A129+RADIANS('AC Signal Addition'!$C$7+'Filtering Calculations'!$C$44))</f>
        <v>-0.32916884104226196</v>
      </c>
      <c r="L129" s="40">
        <f t="shared" si="7"/>
        <v>-1.6797255102885544E-2</v>
      </c>
      <c r="N129" s="40">
        <f>'Filtering Calculations'!$F$43*'AC Signal Addition'!$C$1*SIN('AC Signal Addition'!$C$8*2*PI()*$A129+RADIANS('Filtering Calculations'!$G$43))</f>
        <v>1.509477387279905</v>
      </c>
      <c r="O129" s="40">
        <f>'Filtering Calculations'!$F$44*'AC Signal Addition'!$C$2*SIN('AC Signal Addition'!$C$9*2*PI()*$A129+RADIANS('AC Signal Addition'!$C$5+'Filtering Calculations'!$G$44))</f>
        <v>-0.20884123264268267</v>
      </c>
      <c r="P129" s="40">
        <f>'Filtering Calculations'!$F$45*'AC Signal Addition'!$C$3*SIN('AC Signal Addition'!$C$10*2*PI()*$A129+RADIANS('AC Signal Addition'!$C$6+'Filtering Calculations'!$G$45))</f>
        <v>-9.2572817735587995E-2</v>
      </c>
      <c r="Q129" s="40">
        <f>'Filtering Calculations'!$F$46*'AC Signal Addition'!$C$4*SIN('AC Signal Addition'!$C$11*2*PI()*$A129+RADIANS('AC Signal Addition'!$C$7+'Filtering Calculations'!$G$46))</f>
        <v>-5.5125864997398473E-2</v>
      </c>
      <c r="R129" s="40">
        <f t="shared" si="8"/>
        <v>1.1529374719042358</v>
      </c>
      <c r="T129" s="40">
        <f>'Filtering Calculations'!$J$41*'AC Signal Addition'!$C$1*SIN('AC Signal Addition'!$C$8*2*PI()*$A129+RADIANS('Filtering Calculations'!$K$41))</f>
        <v>-3.0653235397490229E-2</v>
      </c>
      <c r="U129" s="40">
        <f>'Filtering Calculations'!$J$42*'AC Signal Addition'!$C$2*SIN('AC Signal Addition'!$C$9*2*PI()*$A129+RADIANS('AC Signal Addition'!$C$5+'Filtering Calculations'!$K$42))</f>
        <v>-5.566497820192147E-3</v>
      </c>
      <c r="V129" s="40">
        <f>'Filtering Calculations'!$J$43*'AC Signal Addition'!$C$3*SIN('AC Signal Addition'!$C$10*2*PI()*$A129+RADIANS('AC Signal Addition'!$C$6+'Filtering Calculations'!$K$43))</f>
        <v>0.18932907133743654</v>
      </c>
      <c r="W129" s="40">
        <f>'Filtering Calculations'!$J$44*'AC Signal Addition'!$C$4*SIN('AC Signal Addition'!$C$11*2*PI()*$A129+RADIANS('AC Signal Addition'!$C$7+'Filtering Calculations'!$K$44))</f>
        <v>-0.33206612450080669</v>
      </c>
      <c r="X129" s="40">
        <f t="shared" si="9"/>
        <v>-0.17895678638105253</v>
      </c>
      <c r="Z129" s="40">
        <f>'Filtering Calculations'!$N$43*'AC Signal Addition'!$C$1*SIN('AC Signal Addition'!$C$8*2*PI()*$A129+RADIANS('Filtering Calculations'!$O$43))</f>
        <v>1.5064810944758646</v>
      </c>
      <c r="AA129" s="40">
        <f>'Filtering Calculations'!$N$44*'AC Signal Addition'!$C$2*SIN('AC Signal Addition'!$C$9*2*PI()*$A129+RADIANS('AC Signal Addition'!$C$5+'Filtering Calculations'!$O$44))</f>
        <v>-0.19392078279724112</v>
      </c>
      <c r="AB129" s="40">
        <f>'Filtering Calculations'!$N$45*'AC Signal Addition'!$C$3*SIN('AC Signal Addition'!$C$10*2*PI()*$A129+RADIANS('AC Signal Addition'!$C$6+'Filtering Calculations'!$O$45))</f>
        <v>-8.9756122358472926E-2</v>
      </c>
      <c r="AC129" s="40">
        <f>'Filtering Calculations'!$N$46*'AC Signal Addition'!$C$4*SIN('AC Signal Addition'!$C$11*2*PI()*$A129+RADIANS('AC Signal Addition'!$C$7+'Filtering Calculations'!$O$46))</f>
        <v>-4.5104435865414336E-2</v>
      </c>
      <c r="AD129" s="40">
        <f t="shared" si="10"/>
        <v>1.1776997534547364</v>
      </c>
      <c r="AF129" s="40">
        <f>'Filtering Calculations'!$S$3004*'AC Signal Addition'!$C$1*SIN('AC Signal Addition'!$C$8*2*PI()*$A129+RADIANS('Filtering Calculations'!$T$3004))</f>
        <v>-8.0647479212320114E-3</v>
      </c>
      <c r="AG129" s="40">
        <f>'Filtering Calculations'!$S$3005*'AC Signal Addition'!$C$2*SIN('AC Signal Addition'!$C$9*2*PI()*$A129+RADIANS('AC Signal Addition'!$C$5+'Filtering Calculations'!$T$3004))</f>
        <v>1.3275700887344173E-2</v>
      </c>
      <c r="AH129" s="40">
        <f>'Filtering Calculations'!$S$3006*'AC Signal Addition'!$C$3*SIN('AC Signal Addition'!$C$10*2*PI()*$A129+RADIANS('AC Signal Addition'!$C$6+'Filtering Calculations'!$T$3004))</f>
        <v>9.4109802060837553E-3</v>
      </c>
      <c r="AI129" s="40">
        <f>'Filtering Calculations'!$S$3007*'AC Signal Addition'!$C$4*SIN('AC Signal Addition'!$C$11*2*PI()*$A129+RADIANS('AC Signal Addition'!$C$7+'Filtering Calculations'!$T$3004))</f>
        <v>-1.4059656832749387E-3</v>
      </c>
      <c r="AJ129" s="40">
        <f t="shared" si="11"/>
        <v>1.3215967488920979E-2</v>
      </c>
      <c r="AL129" s="49">
        <f>'Filtering Calculations'!$W$43*'AC Signal Addition'!$C$1*SIN('AC Signal Addition'!$C$8*2*PI()*$A129)</f>
        <v>1.4740988107868327</v>
      </c>
      <c r="AM129" s="49">
        <f>'Filtering Calculations'!$W$44*'AC Signal Addition'!$C$2*SIN('AC Signal Addition'!$C$9*2*PI()*$A129)</f>
        <v>-5.6134983768806226E-2</v>
      </c>
      <c r="AN129" s="49">
        <f>'Filtering Calculations'!$W$45*'AC Signal Addition'!$C$3*SIN('AC Signal Addition'!$C$10*2*PI()*$A129)</f>
        <v>2.1165845966161488E-3</v>
      </c>
      <c r="AO129" s="49">
        <f>'Filtering Calculations'!$W$46*'AC Signal Addition'!$C$4*SIN('AC Signal Addition'!$C$11*2*PI()*$A129)</f>
        <v>-2.9405492743257615E-3</v>
      </c>
      <c r="AP129" s="49">
        <f t="shared" si="12"/>
        <v>1.4171398623403169</v>
      </c>
      <c r="AR129" s="49">
        <f>'Filtering Calculations'!$Z$43*'AC Signal Addition'!$C$1*SIN('AC Signal Addition'!$C$8*2*PI()*$A129)</f>
        <v>7.9148762232025324E-3</v>
      </c>
      <c r="AS129" s="49">
        <f>'Filtering Calculations'!$Z$44*'AC Signal Addition'!$C$2*SIN('AC Signal Addition'!$C$9*2*PI()*$A129)</f>
        <v>-0.18426118870467573</v>
      </c>
      <c r="AT129" s="49">
        <f>'Filtering Calculations'!$Z$45*'AC Signal Addition'!$C$3*SIN('AC Signal Addition'!$C$10*2*PI()*$A129)</f>
        <v>0.11571272405379619</v>
      </c>
      <c r="AU129" s="49">
        <f>'Filtering Calculations'!$Z$46*'AC Signal Addition'!$C$4*SIN('AC Signal Addition'!$C$11*2*PI()*$A129)</f>
        <v>-0.54505628159533581</v>
      </c>
      <c r="AV129" s="49">
        <f t="shared" si="13"/>
        <v>-0.60568987002301278</v>
      </c>
    </row>
    <row r="130" spans="1:48">
      <c r="A130" s="3">
        <f>A129+('AC Signal Addition'!$C$12/20)</f>
        <v>1.6536458333333313E-2</v>
      </c>
      <c r="B130" s="4">
        <f>'AC Signal Addition'!$C$1*SIN('AC Signal Addition'!$C$8*2*PI()*A130)</f>
        <v>1.253976341281217</v>
      </c>
      <c r="C130" s="4">
        <f>'AC Signal Addition'!$C$2*SIN('AC Signal Addition'!$C$9*2*PI()*A130+RADIANS('AC Signal Addition'!$C$5))</f>
        <v>0.14595526777218626</v>
      </c>
      <c r="D130" s="4">
        <f>'AC Signal Addition'!$C$3*SIN('AC Signal Addition'!$C$10*2*PI()*A130+RADIANS('AC Signal Addition'!$C$6))</f>
        <v>-6.0477999824857943E-2</v>
      </c>
      <c r="E130" s="4">
        <f>'AC Signal Addition'!$C$4*SIN('AC Signal Addition'!$C$11*2*PI()*A130+RADIANS('AC Signal Addition'!$C$7))</f>
        <v>0.40752311894547061</v>
      </c>
      <c r="F130" s="4">
        <f>B130+C130+Table4[[#This Row],[Column6]]+Table4[[#This Row],[Column5]]</f>
        <v>1.7469767281740161</v>
      </c>
      <c r="H130" s="40">
        <f>'Filtering Calculations'!$B$41*'AC Signal Addition'!$C$1*SIN('AC Signal Addition'!$C$8*2*PI()*$A130+RADIANS('Filtering Calculations'!C168))</f>
        <v>0.10964993173013758</v>
      </c>
      <c r="I130" s="40">
        <f>'Filtering Calculations'!$B$42*'AC Signal Addition'!$C$2*SIN('AC Signal Addition'!$C$9*2*PI()*$A130+RADIANS('AC Signal Addition'!$C$5+'Filtering Calculations'!$C$42))</f>
        <v>0.13715016538053915</v>
      </c>
      <c r="J130" s="40">
        <f>'Filtering Calculations'!$B$43*'AC Signal Addition'!$C$3*SIN('AC Signal Addition'!$C$10*2*PI()*$A130+RADIANS('AC Signal Addition'!$C$6+'Filtering Calculations'!$C$43))</f>
        <v>-0.17359843278045295</v>
      </c>
      <c r="K130" s="40">
        <f>'Filtering Calculations'!$B$44*'AC Signal Addition'!$C$4*SIN('AC Signal Addition'!$C$11*2*PI()*$A130+RADIANS('AC Signal Addition'!$C$7+'Filtering Calculations'!$C$44))</f>
        <v>4.1458587080997714E-2</v>
      </c>
      <c r="L130" s="40">
        <f t="shared" si="7"/>
        <v>0.11466025141122151</v>
      </c>
      <c r="N130" s="40">
        <f>'Filtering Calculations'!$F$43*'AC Signal Addition'!$C$1*SIN('AC Signal Addition'!$C$8*2*PI()*$A130+RADIANS('Filtering Calculations'!$G$43))</f>
        <v>1.3811606939098069</v>
      </c>
      <c r="O130" s="40">
        <f>'Filtering Calculations'!$F$44*'AC Signal Addition'!$C$2*SIN('AC Signal Addition'!$C$9*2*PI()*$A130+RADIANS('AC Signal Addition'!$C$5+'Filtering Calculations'!$G$44))</f>
        <v>-7.8062563061242429E-2</v>
      </c>
      <c r="P130" s="40">
        <f>'Filtering Calculations'!$F$45*'AC Signal Addition'!$C$3*SIN('AC Signal Addition'!$C$10*2*PI()*$A130+RADIANS('AC Signal Addition'!$C$6+'Filtering Calculations'!$G$45))</f>
        <v>0.11270296641760884</v>
      </c>
      <c r="Q130" s="40">
        <f>'Filtering Calculations'!$F$46*'AC Signal Addition'!$C$4*SIN('AC Signal Addition'!$C$11*2*PI()*$A130+RADIANS('AC Signal Addition'!$C$7+'Filtering Calculations'!$G$46))</f>
        <v>0.1806689360398081</v>
      </c>
      <c r="R130" s="40">
        <f t="shared" si="8"/>
        <v>1.5964700333059816</v>
      </c>
      <c r="T130" s="40">
        <f>'Filtering Calculations'!$J$41*'AC Signal Addition'!$C$1*SIN('AC Signal Addition'!$C$8*2*PI()*$A130+RADIANS('Filtering Calculations'!$K$41))</f>
        <v>-7.0414916207829192E-2</v>
      </c>
      <c r="U130" s="40">
        <f>'Filtering Calculations'!$J$42*'AC Signal Addition'!$C$2*SIN('AC Signal Addition'!$C$9*2*PI()*$A130+RADIANS('AC Signal Addition'!$C$5+'Filtering Calculations'!$K$42))</f>
        <v>0.13839801174081956</v>
      </c>
      <c r="V130" s="40">
        <f>'Filtering Calculations'!$J$43*'AC Signal Addition'!$C$3*SIN('AC Signal Addition'!$C$10*2*PI()*$A130+RADIANS('AC Signal Addition'!$C$6+'Filtering Calculations'!$K$43))</f>
        <v>-0.17421754320070296</v>
      </c>
      <c r="W130" s="40">
        <f>'Filtering Calculations'!$J$44*'AC Signal Addition'!$C$4*SIN('AC Signal Addition'!$C$11*2*PI()*$A130+RADIANS('AC Signal Addition'!$C$7+'Filtering Calculations'!$K$44))</f>
        <v>4.3858643848265669E-2</v>
      </c>
      <c r="X130" s="40">
        <f t="shared" si="9"/>
        <v>-6.2375803819446921E-2</v>
      </c>
      <c r="Z130" s="40">
        <f>'Filtering Calculations'!$N$43*'AC Signal Addition'!$C$1*SIN('AC Signal Addition'!$C$8*2*PI()*$A130+RADIANS('Filtering Calculations'!$O$43))</f>
        <v>1.387449280238906</v>
      </c>
      <c r="AA130" s="40">
        <f>'Filtering Calculations'!$N$44*'AC Signal Addition'!$C$2*SIN('AC Signal Addition'!$C$9*2*PI()*$A130+RADIANS('AC Signal Addition'!$C$5+'Filtering Calculations'!$O$44))</f>
        <v>-8.3668298631234608E-2</v>
      </c>
      <c r="AB130" s="40">
        <f>'Filtering Calculations'!$N$45*'AC Signal Addition'!$C$3*SIN('AC Signal Addition'!$C$10*2*PI()*$A130+RADIANS('AC Signal Addition'!$C$6+'Filtering Calculations'!$O$45))</f>
        <v>0.1076858975152329</v>
      </c>
      <c r="AC130" s="40">
        <f>'Filtering Calculations'!$N$46*'AC Signal Addition'!$C$4*SIN('AC Signal Addition'!$C$11*2*PI()*$A130+RADIANS('AC Signal Addition'!$C$7+'Filtering Calculations'!$O$46))</f>
        <v>0.16355801152640956</v>
      </c>
      <c r="AD130" s="40">
        <f t="shared" si="10"/>
        <v>1.5750248906493136</v>
      </c>
      <c r="AF130" s="40">
        <f>'Filtering Calculations'!$S$3004*'AC Signal Addition'!$C$1*SIN('AC Signal Addition'!$C$8*2*PI()*$A130+RADIANS('Filtering Calculations'!$T$3004))</f>
        <v>-1.583212070012532E-2</v>
      </c>
      <c r="AG130" s="40">
        <f>'Filtering Calculations'!$S$3005*'AC Signal Addition'!$C$2*SIN('AC Signal Addition'!$C$9*2*PI()*$A130+RADIANS('AC Signal Addition'!$C$5+'Filtering Calculations'!$T$3004))</f>
        <v>3.2797926811414746E-2</v>
      </c>
      <c r="AH130" s="40">
        <f>'Filtering Calculations'!$S$3006*'AC Signal Addition'!$C$3*SIN('AC Signal Addition'!$C$10*2*PI()*$A130+RADIANS('AC Signal Addition'!$C$6+'Filtering Calculations'!$T$3004))</f>
        <v>-9.952593051189661E-3</v>
      </c>
      <c r="AI130" s="40">
        <f>'Filtering Calculations'!$S$3007*'AC Signal Addition'!$C$4*SIN('AC Signal Addition'!$C$11*2*PI()*$A130+RADIANS('AC Signal Addition'!$C$7+'Filtering Calculations'!$T$3004))</f>
        <v>-7.9966546085265405E-3</v>
      </c>
      <c r="AJ130" s="40">
        <f t="shared" si="11"/>
        <v>-9.8344154842677604E-4</v>
      </c>
      <c r="AL130" s="49">
        <f>'Filtering Calculations'!$W$43*'AC Signal Addition'!$C$1*SIN('AC Signal Addition'!$C$8*2*PI()*$A130)</f>
        <v>1.2539433449866288</v>
      </c>
      <c r="AM130" s="49">
        <f>'Filtering Calculations'!$W$44*'AC Signal Addition'!$C$2*SIN('AC Signal Addition'!$C$9*2*PI()*$A130)</f>
        <v>2.6873491156434753E-2</v>
      </c>
      <c r="AN130" s="49">
        <f>'Filtering Calculations'!$W$45*'AC Signal Addition'!$C$3*SIN('AC Signal Addition'!$C$10*2*PI()*$A130)</f>
        <v>-1.0790254701536237E-3</v>
      </c>
      <c r="AO130" s="49">
        <f>'Filtering Calculations'!$W$46*'AC Signal Addition'!$C$4*SIN('AC Signal Addition'!$C$11*2*PI()*$A130)</f>
        <v>2.1893455914064634E-3</v>
      </c>
      <c r="AP130" s="49">
        <f t="shared" si="12"/>
        <v>1.2819271562643164</v>
      </c>
      <c r="AR130" s="49">
        <f>'Filtering Calculations'!$Z$43*'AC Signal Addition'!$C$1*SIN('AC Signal Addition'!$C$8*2*PI()*$A130)</f>
        <v>6.7327958572737309E-3</v>
      </c>
      <c r="AS130" s="49">
        <f>'Filtering Calculations'!$Z$44*'AC Signal Addition'!$C$2*SIN('AC Signal Addition'!$C$9*2*PI()*$A130)</f>
        <v>8.8211327280741159E-2</v>
      </c>
      <c r="AT130" s="49">
        <f>'Filtering Calculations'!$Z$45*'AC Signal Addition'!$C$3*SIN('AC Signal Addition'!$C$10*2*PI()*$A130)</f>
        <v>-5.898983516865651E-2</v>
      </c>
      <c r="AU130" s="49">
        <f>'Filtering Calculations'!$Z$46*'AC Signal Addition'!$C$4*SIN('AC Signal Addition'!$C$11*2*PI()*$A130)</f>
        <v>0.40581417138563808</v>
      </c>
      <c r="AV130" s="49">
        <f t="shared" si="13"/>
        <v>0.44176845935499648</v>
      </c>
    </row>
    <row r="131" spans="1:48">
      <c r="A131" s="3">
        <f>A130+('AC Signal Addition'!$C$12/20)</f>
        <v>1.6666666666666646E-2</v>
      </c>
      <c r="B131" s="4">
        <f>'AC Signal Addition'!$C$1*SIN('AC Signal Addition'!$C$8*2*PI()*A131)</f>
        <v>0.9110671410533977</v>
      </c>
      <c r="C131" s="4">
        <f>'AC Signal Addition'!$C$2*SIN('AC Signal Addition'!$C$9*2*PI()*A131+RADIANS('AC Signal Addition'!$C$5))</f>
        <v>0.28578838324890987</v>
      </c>
      <c r="D131" s="4">
        <f>'AC Signal Addition'!$C$3*SIN('AC Signal Addition'!$C$10*2*PI()*A131+RADIANS('AC Signal Addition'!$C$6))</f>
        <v>-1.5433996095048917E-13</v>
      </c>
      <c r="E131" s="4">
        <f>'AC Signal Addition'!$C$4*SIN('AC Signal Addition'!$C$11*2*PI()*A131+RADIANS('AC Signal Addition'!$C$7))</f>
        <v>-3.6654271198116598E-13</v>
      </c>
      <c r="F131" s="4">
        <f>B131+C131+Table4[[#This Row],[Column6]]+Table4[[#This Row],[Column5]]</f>
        <v>1.1968555243017867</v>
      </c>
      <c r="H131" s="40">
        <f>'Filtering Calculations'!$B$41*'AC Signal Addition'!$C$1*SIN('AC Signal Addition'!$C$8*2*PI()*$A131+RADIANS('Filtering Calculations'!C169))</f>
        <v>7.966533859483195E-2</v>
      </c>
      <c r="I131" s="40">
        <f>'Filtering Calculations'!$B$42*'AC Signal Addition'!$C$2*SIN('AC Signal Addition'!$C$9*2*PI()*$A131+RADIANS('AC Signal Addition'!$C$5+'Filtering Calculations'!$C$42))</f>
        <v>-1.2986922538948184E-2</v>
      </c>
      <c r="J131" s="40">
        <f>'Filtering Calculations'!$B$43*'AC Signal Addition'!$C$3*SIN('AC Signal Addition'!$C$10*2*PI()*$A131+RADIANS('AC Signal Addition'!$C$6+'Filtering Calculations'!$C$43))</f>
        <v>0.15210203733490507</v>
      </c>
      <c r="K131" s="40">
        <f>'Filtering Calculations'!$B$44*'AC Signal Addition'!$C$4*SIN('AC Signal Addition'!$C$11*2*PI()*$A131+RADIANS('AC Signal Addition'!$C$7+'Filtering Calculations'!$C$44))</f>
        <v>0.2734850702231636</v>
      </c>
      <c r="L131" s="40">
        <f t="shared" si="7"/>
        <v>0.49226552361395243</v>
      </c>
      <c r="N131" s="40">
        <f>'Filtering Calculations'!$F$43*'AC Signal Addition'!$C$1*SIN('AC Signal Addition'!$C$8*2*PI()*$A131+RADIANS('Filtering Calculations'!$G$43))</f>
        <v>1.1176463687074079</v>
      </c>
      <c r="O131" s="40">
        <f>'Filtering Calculations'!$F$44*'AC Signal Addition'!$C$2*SIN('AC Signal Addition'!$C$9*2*PI()*$A131+RADIANS('AC Signal Addition'!$C$5+'Filtering Calculations'!$G$44))</f>
        <v>0.21905230444254303</v>
      </c>
      <c r="P131" s="40">
        <f>'Filtering Calculations'!$F$45*'AC Signal Addition'!$C$3*SIN('AC Signal Addition'!$C$10*2*PI()*$A131+RADIANS('AC Signal Addition'!$C$6+'Filtering Calculations'!$G$45))</f>
        <v>-0.12850200330475769</v>
      </c>
      <c r="Q131" s="40">
        <f>'Filtering Calculations'!$F$46*'AC Signal Addition'!$C$4*SIN('AC Signal Addition'!$C$11*2*PI()*$A131+RADIANS('AC Signal Addition'!$C$7+'Filtering Calculations'!$G$46))</f>
        <v>-0.18753381872303646</v>
      </c>
      <c r="R131" s="40">
        <f t="shared" si="8"/>
        <v>1.0206628511221567</v>
      </c>
      <c r="T131" s="40">
        <f>'Filtering Calculations'!$J$41*'AC Signal Addition'!$C$1*SIN('AC Signal Addition'!$C$8*2*PI()*$A131+RADIANS('Filtering Calculations'!$K$41))</f>
        <v>-0.10328389441017699</v>
      </c>
      <c r="U131" s="40">
        <f>'Filtering Calculations'!$J$42*'AC Signal Addition'!$C$2*SIN('AC Signal Addition'!$C$9*2*PI()*$A131+RADIANS('AC Signal Addition'!$C$5+'Filtering Calculations'!$K$42))</f>
        <v>-1.2536828273966306E-2</v>
      </c>
      <c r="V131" s="40">
        <f>'Filtering Calculations'!$J$43*'AC Signal Addition'!$C$3*SIN('AC Signal Addition'!$C$10*2*PI()*$A131+RADIANS('AC Signal Addition'!$C$6+'Filtering Calculations'!$K$43))</f>
        <v>0.15241093258108468</v>
      </c>
      <c r="W131" s="40">
        <f>'Filtering Calculations'!$J$44*'AC Signal Addition'!$C$4*SIN('AC Signal Addition'!$C$11*2*PI()*$A131+RADIANS('AC Signal Addition'!$C$7+'Filtering Calculations'!$K$44))</f>
        <v>0.27315879445330837</v>
      </c>
      <c r="X131" s="40">
        <f t="shared" si="9"/>
        <v>0.30974900435024977</v>
      </c>
      <c r="Z131" s="40">
        <f>'Filtering Calculations'!$N$43*'AC Signal Addition'!$C$1*SIN('AC Signal Addition'!$C$8*2*PI()*$A131+RADIANS('Filtering Calculations'!$O$43))</f>
        <v>1.1326042635245968</v>
      </c>
      <c r="AA131" s="40">
        <f>'Filtering Calculations'!$N$44*'AC Signal Addition'!$C$2*SIN('AC Signal Addition'!$C$9*2*PI()*$A131+RADIANS('AC Signal Addition'!$C$5+'Filtering Calculations'!$O$44))</f>
        <v>0.20486511989292988</v>
      </c>
      <c r="AB131" s="40">
        <f>'Filtering Calculations'!$N$45*'AC Signal Addition'!$C$3*SIN('AC Signal Addition'!$C$10*2*PI()*$A131+RADIANS('AC Signal Addition'!$C$6+'Filtering Calculations'!$O$45))</f>
        <v>-0.12147736402143396</v>
      </c>
      <c r="AC131" s="40">
        <f>'Filtering Calculations'!$N$46*'AC Signal Addition'!$C$4*SIN('AC Signal Addition'!$C$11*2*PI()*$A131+RADIANS('AC Signal Addition'!$C$7+'Filtering Calculations'!$O$46))</f>
        <v>-0.17457325868965209</v>
      </c>
      <c r="AD131" s="40">
        <f t="shared" si="10"/>
        <v>1.0414187607064407</v>
      </c>
      <c r="AF131" s="40">
        <f>'Filtering Calculations'!$S$3004*'AC Signal Addition'!$C$1*SIN('AC Signal Addition'!$C$8*2*PI()*$A131+RADIANS('Filtering Calculations'!$T$3004))</f>
        <v>-2.2049735196019313E-2</v>
      </c>
      <c r="AG131" s="40">
        <f>'Filtering Calculations'!$S$3005*'AC Signal Addition'!$C$2*SIN('AC Signal Addition'!$C$9*2*PI()*$A131+RADIANS('AC Signal Addition'!$C$5+'Filtering Calculations'!$T$3004))</f>
        <v>-1.7565874978799398E-2</v>
      </c>
      <c r="AH131" s="40">
        <f>'Filtering Calculations'!$S$3006*'AC Signal Addition'!$C$3*SIN('AC Signal Addition'!$C$10*2*PI()*$A131+RADIANS('AC Signal Addition'!$C$6+'Filtering Calculations'!$T$3004))</f>
        <v>1.0111733326816924E-2</v>
      </c>
      <c r="AI131" s="40">
        <f>'Filtering Calculations'!$S$3007*'AC Signal Addition'!$C$4*SIN('AC Signal Addition'!$C$11*2*PI()*$A131+RADIANS('AC Signal Addition'!$C$7+'Filtering Calculations'!$T$3004))</f>
        <v>1.2146415705624391E-2</v>
      </c>
      <c r="AJ131" s="40">
        <f t="shared" si="11"/>
        <v>-1.7357461142377392E-2</v>
      </c>
      <c r="AL131" s="49">
        <f>'Filtering Calculations'!$W$43*'AC Signal Addition'!$C$1*SIN('AC Signal Addition'!$C$8*2*PI()*$A131)</f>
        <v>0.91104316784211292</v>
      </c>
      <c r="AM131" s="49">
        <f>'Filtering Calculations'!$W$44*'AC Signal Addition'!$C$2*SIN('AC Signal Addition'!$C$9*2*PI()*$A131)</f>
        <v>5.2619762938867484E-2</v>
      </c>
      <c r="AN131" s="49">
        <f>'Filtering Calculations'!$W$45*'AC Signal Addition'!$C$3*SIN('AC Signal Addition'!$C$10*2*PI()*$A131)</f>
        <v>-2.7536748802932933E-15</v>
      </c>
      <c r="AO131" s="49">
        <f>'Filtering Calculations'!$W$46*'AC Signal Addition'!$C$4*SIN('AC Signal Addition'!$C$11*2*PI()*$A131)</f>
        <v>-1.9691856320070846E-15</v>
      </c>
      <c r="AP131" s="49">
        <f t="shared" si="12"/>
        <v>0.96366293078097565</v>
      </c>
      <c r="AR131" s="49">
        <f>'Filtering Calculations'!$Z$43*'AC Signal Addition'!$C$1*SIN('AC Signal Addition'!$C$8*2*PI()*$A131)</f>
        <v>4.8916625226878346E-3</v>
      </c>
      <c r="AS131" s="49">
        <f>'Filtering Calculations'!$Z$44*'AC Signal Addition'!$C$2*SIN('AC Signal Addition'!$C$9*2*PI()*$A131)</f>
        <v>0.17272259502926646</v>
      </c>
      <c r="AT131" s="49">
        <f>'Filtering Calculations'!$Z$45*'AC Signal Addition'!$C$3*SIN('AC Signal Addition'!$C$10*2*PI()*$A131)</f>
        <v>-1.5054216215437852E-13</v>
      </c>
      <c r="AU131" s="49">
        <f>'Filtering Calculations'!$Z$46*'AC Signal Addition'!$C$4*SIN('AC Signal Addition'!$C$11*2*PI()*$A131)</f>
        <v>-3.650056156936338E-13</v>
      </c>
      <c r="AV131" s="49">
        <f t="shared" si="13"/>
        <v>0.17761425755143873</v>
      </c>
    </row>
    <row r="132" spans="1:48">
      <c r="A132" s="3">
        <f>A131+('AC Signal Addition'!$C$12/20)</f>
        <v>1.6796874999999978E-2</v>
      </c>
      <c r="B132" s="4">
        <f>'AC Signal Addition'!$C$1*SIN('AC Signal Addition'!$C$8*2*PI()*A132)</f>
        <v>0.47897634128125205</v>
      </c>
      <c r="C132" s="4">
        <f>'AC Signal Addition'!$C$2*SIN('AC Signal Addition'!$C$9*2*PI()*A132+RADIANS('AC Signal Addition'!$C$5))</f>
        <v>-0.18333817689638893</v>
      </c>
      <c r="D132" s="4">
        <f>'AC Signal Addition'!$C$3*SIN('AC Signal Addition'!$C$10*2*PI()*A132+RADIANS('AC Signal Addition'!$C$6))</f>
        <v>6.0477999825160687E-2</v>
      </c>
      <c r="E132" s="4">
        <f>'AC Signal Addition'!$C$4*SIN('AC Signal Addition'!$C$11*2*PI()*A132+RADIANS('AC Signal Addition'!$C$7))</f>
        <v>-0.40752311894495735</v>
      </c>
      <c r="F132" s="4">
        <f>B132+C132+Table4[[#This Row],[Column6]]+Table4[[#This Row],[Column5]]</f>
        <v>-5.1406954734933563E-2</v>
      </c>
      <c r="H132" s="40">
        <f>'Filtering Calculations'!$B$41*'AC Signal Addition'!$C$1*SIN('AC Signal Addition'!$C$8*2*PI()*$A132+RADIANS('Filtering Calculations'!C170))</f>
        <v>4.1882547056812679E-2</v>
      </c>
      <c r="I132" s="40">
        <f>'Filtering Calculations'!$B$42*'AC Signal Addition'!$C$2*SIN('AC Signal Addition'!$C$9*2*PI()*$A132+RADIANS('AC Signal Addition'!$C$5+'Filtering Calculations'!$C$42))</f>
        <v>-0.13545139463430614</v>
      </c>
      <c r="J132" s="40">
        <f>'Filtering Calculations'!$B$43*'AC Signal Addition'!$C$3*SIN('AC Signal Addition'!$C$10*2*PI()*$A132+RADIANS('AC Signal Addition'!$C$6+'Filtering Calculations'!$C$43))</f>
        <v>-0.12476044589438015</v>
      </c>
      <c r="K132" s="40">
        <f>'Filtering Calculations'!$B$44*'AC Signal Addition'!$C$4*SIN('AC Signal Addition'!$C$11*2*PI()*$A132+RADIANS('AC Signal Addition'!$C$7+'Filtering Calculations'!$C$44))</f>
        <v>-0.40878128293166333</v>
      </c>
      <c r="L132" s="40">
        <f t="shared" ref="L132:L195" si="14">SUM(H132:K132)</f>
        <v>-0.62711057640353696</v>
      </c>
      <c r="N132" s="40">
        <f>'Filtering Calculations'!$F$43*'AC Signal Addition'!$C$1*SIN('AC Signal Addition'!$C$8*2*PI()*$A132+RADIANS('Filtering Calculations'!$G$43))</f>
        <v>0.7447290298357937</v>
      </c>
      <c r="O132" s="40">
        <f>'Filtering Calculations'!$F$44*'AC Signal Addition'!$C$2*SIN('AC Signal Addition'!$C$9*2*PI()*$A132+RADIANS('AC Signal Addition'!$C$5+'Filtering Calculations'!$G$44))</f>
        <v>4.9409150710011396E-2</v>
      </c>
      <c r="P132" s="40">
        <f>'Filtering Calculations'!$F$45*'AC Signal Addition'!$C$3*SIN('AC Signal Addition'!$C$10*2*PI()*$A132+RADIANS('AC Signal Addition'!$C$6+'Filtering Calculations'!$G$45))</f>
        <v>0.13936278026965687</v>
      </c>
      <c r="Q132" s="40">
        <f>'Filtering Calculations'!$F$46*'AC Signal Addition'!$C$4*SIN('AC Signal Addition'!$C$11*2*PI()*$A132+RADIANS('AC Signal Addition'!$C$7+'Filtering Calculations'!$G$46))</f>
        <v>7.1211094560430066E-2</v>
      </c>
      <c r="R132" s="40">
        <f t="shared" ref="R132:R195" si="15">SUM(N132:Q132)</f>
        <v>1.0047120553758919</v>
      </c>
      <c r="T132" s="40">
        <f>'Filtering Calculations'!$J$41*'AC Signal Addition'!$C$1*SIN('AC Signal Addition'!$C$8*2*PI()*$A132+RADIANS('Filtering Calculations'!$K$41))</f>
        <v>-0.12604272540644915</v>
      </c>
      <c r="U132" s="40">
        <f>'Filtering Calculations'!$J$42*'AC Signal Addition'!$C$2*SIN('AC Signal Addition'!$C$9*2*PI()*$A132+RADIANS('AC Signal Addition'!$C$5+'Filtering Calculations'!$K$42))</f>
        <v>-0.13675811614134323</v>
      </c>
      <c r="V132" s="40">
        <f>'Filtering Calculations'!$J$43*'AC Signal Addition'!$C$3*SIN('AC Signal Addition'!$C$10*2*PI()*$A132+RADIANS('AC Signal Addition'!$C$6+'Filtering Calculations'!$K$43))</f>
        <v>-0.12474725529540918</v>
      </c>
      <c r="W132" s="40">
        <f>'Filtering Calculations'!$J$44*'AC Signal Addition'!$C$4*SIN('AC Signal Addition'!$C$11*2*PI()*$A132+RADIANS('AC Signal Addition'!$C$7+'Filtering Calculations'!$K$44))</f>
        <v>-0.41074311286893961</v>
      </c>
      <c r="X132" s="40">
        <f t="shared" ref="X132:X195" si="16">SUM(T132:W132)</f>
        <v>-0.79829120971214118</v>
      </c>
      <c r="Z132" s="40">
        <f>'Filtering Calculations'!$N$43*'AC Signal Addition'!$C$1*SIN('AC Signal Addition'!$C$8*2*PI()*$A132+RADIANS('Filtering Calculations'!$O$43))</f>
        <v>0.76689205017858453</v>
      </c>
      <c r="AA132" s="40">
        <f>'Filtering Calculations'!$N$44*'AC Signal Addition'!$C$2*SIN('AC Signal Addition'!$C$9*2*PI()*$A132+RADIANS('AC Signal Addition'!$C$5+'Filtering Calculations'!$O$44))</f>
        <v>5.6870658809023963E-2</v>
      </c>
      <c r="AB132" s="40">
        <f>'Filtering Calculations'!$N$45*'AC Signal Addition'!$C$3*SIN('AC Signal Addition'!$C$10*2*PI()*$A132+RADIANS('AC Signal Addition'!$C$6+'Filtering Calculations'!$O$45))</f>
        <v>0.1306005235535804</v>
      </c>
      <c r="AC132" s="40">
        <f>'Filtering Calculations'!$N$46*'AC Signal Addition'!$C$4*SIN('AC Signal Addition'!$C$11*2*PI()*$A132+RADIANS('AC Signal Addition'!$C$7+'Filtering Calculations'!$O$46))</f>
        <v>7.0914458773324168E-2</v>
      </c>
      <c r="AD132" s="40">
        <f t="shared" ref="AD132:AD195" si="17">SUM(Z132:AC132)</f>
        <v>1.0252776913145132</v>
      </c>
      <c r="AF132" s="40">
        <f>'Filtering Calculations'!$S$3004*'AC Signal Addition'!$C$1*SIN('AC Signal Addition'!$C$8*2*PI()*$A132+RADIANS('Filtering Calculations'!$T$3004))</f>
        <v>-2.6108967981388113E-2</v>
      </c>
      <c r="AG132" s="40">
        <f>'Filtering Calculations'!$S$3005*'AC Signal Addition'!$C$2*SIN('AC Signal Addition'!$C$9*2*PI()*$A132+RADIANS('AC Signal Addition'!$C$5+'Filtering Calculations'!$T$3004))</f>
        <v>-3.0500200428857007E-2</v>
      </c>
      <c r="AH132" s="40">
        <f>'Filtering Calculations'!$S$3006*'AC Signal Addition'!$C$3*SIN('AC Signal Addition'!$C$10*2*PI()*$A132+RADIANS('AC Signal Addition'!$C$6+'Filtering Calculations'!$T$3004))</f>
        <v>-9.8822853614198691E-3</v>
      </c>
      <c r="AI132" s="40">
        <f>'Filtering Calculations'!$S$3007*'AC Signal Addition'!$C$4*SIN('AC Signal Addition'!$C$11*2*PI()*$A132+RADIANS('AC Signal Addition'!$C$7+'Filtering Calculations'!$T$3004))</f>
        <v>-8.3174138642871619E-3</v>
      </c>
      <c r="AJ132" s="40">
        <f t="shared" ref="AJ132:AJ195" si="18">SUM(AF132:AI132)</f>
        <v>-7.4808867635952153E-2</v>
      </c>
      <c r="AL132" s="49">
        <f>'Filtering Calculations'!$W$43*'AC Signal Addition'!$C$1*SIN('AC Signal Addition'!$C$8*2*PI()*$A132)</f>
        <v>0.47896373781822221</v>
      </c>
      <c r="AM132" s="49">
        <f>'Filtering Calculations'!$W$44*'AC Signal Addition'!$C$2*SIN('AC Signal Addition'!$C$9*2*PI()*$A132)</f>
        <v>-3.3756485467534958E-2</v>
      </c>
      <c r="AN132" s="49">
        <f>'Filtering Calculations'!$W$45*'AC Signal Addition'!$C$3*SIN('AC Signal Addition'!$C$10*2*PI()*$A132)</f>
        <v>1.0790254701590252E-3</v>
      </c>
      <c r="AO132" s="49">
        <f>'Filtering Calculations'!$W$46*'AC Signal Addition'!$C$4*SIN('AC Signal Addition'!$C$11*2*PI()*$A132)</f>
        <v>-2.189345591403706E-3</v>
      </c>
      <c r="AP132" s="49">
        <f t="shared" ref="AP132:AP195" si="19">SUM(AL132:AO132)</f>
        <v>0.44409693222944258</v>
      </c>
      <c r="AR132" s="49">
        <f>'Filtering Calculations'!$Z$43*'AC Signal Addition'!$C$1*SIN('AC Signal Addition'!$C$8*2*PI()*$A132)</f>
        <v>2.5716991781644283E-3</v>
      </c>
      <c r="AS132" s="49">
        <f>'Filtering Calculations'!$Z$44*'AC Signal Addition'!$C$2*SIN('AC Signal Addition'!$C$9*2*PI()*$A132)</f>
        <v>-0.11080452368806978</v>
      </c>
      <c r="AT132" s="49">
        <f>'Filtering Calculations'!$Z$45*'AC Signal Addition'!$C$3*SIN('AC Signal Addition'!$C$10*2*PI()*$A132)</f>
        <v>5.8989835168951808E-2</v>
      </c>
      <c r="AU132" s="49">
        <f>'Filtering Calculations'!$Z$46*'AC Signal Addition'!$C$4*SIN('AC Signal Addition'!$C$11*2*PI()*$A132)</f>
        <v>-0.40581417138512693</v>
      </c>
      <c r="AV132" s="49">
        <f t="shared" ref="AV132:AV195" si="20">SUM(AR132:AU132)</f>
        <v>-0.45505716072608049</v>
      </c>
    </row>
    <row r="133" spans="1:48">
      <c r="A133" s="3">
        <f>A132+('AC Signal Addition'!$C$12/20)</f>
        <v>1.6927083333333311E-2</v>
      </c>
      <c r="B133" s="4">
        <f>'AC Signal Addition'!$C$1*SIN('AC Signal Addition'!$C$8*2*PI()*A133)</f>
        <v>8.5069267168752516E-14</v>
      </c>
      <c r="C133" s="4">
        <f>'AC Signal Addition'!$C$2*SIN('AC Signal Addition'!$C$9*2*PI()*A133+RADIANS('AC Signal Addition'!$C$5))</f>
        <v>-0.26180660229616959</v>
      </c>
      <c r="D133" s="4">
        <f>'AC Signal Addition'!$C$3*SIN('AC Signal Addition'!$C$10*2*PI()*A133+RADIANS('AC Signal Addition'!$C$6))</f>
        <v>-0.11863186403332214</v>
      </c>
      <c r="E133" s="4">
        <f>'AC Signal Addition'!$C$4*SIN('AC Signal Addition'!$C$11*2*PI()*A133+RADIANS('AC Signal Addition'!$C$7))</f>
        <v>0.54735159966974822</v>
      </c>
      <c r="F133" s="4">
        <f>B133+C133+Table4[[#This Row],[Column6]]+Table4[[#This Row],[Column5]]</f>
        <v>0.16691313334034152</v>
      </c>
      <c r="H133" s="40">
        <f>'Filtering Calculations'!$B$41*'AC Signal Addition'!$C$1*SIN('AC Signal Addition'!$C$8*2*PI()*$A133+RADIANS('Filtering Calculations'!C171))</f>
        <v>7.4386087123909181E-15</v>
      </c>
      <c r="I133" s="40">
        <f>'Filtering Calculations'!$B$42*'AC Signal Addition'!$C$2*SIN('AC Signal Addition'!$C$9*2*PI()*$A133+RADIANS('AC Signal Addition'!$C$5+'Filtering Calculations'!$C$42))</f>
        <v>3.0704812674284727E-2</v>
      </c>
      <c r="J133" s="40">
        <f>'Filtering Calculations'!$B$43*'AC Signal Addition'!$C$3*SIN('AC Signal Addition'!$C$10*2*PI()*$A133+RADIANS('AC Signal Addition'!$C$6+'Filtering Calculations'!$C$43))</f>
        <v>9.2624380484606722E-2</v>
      </c>
      <c r="K133" s="40">
        <f>'Filtering Calculations'!$B$44*'AC Signal Addition'!$C$4*SIN('AC Signal Addition'!$C$11*2*PI()*$A133+RADIANS('AC Signal Addition'!$C$7+'Filtering Calculations'!$C$44))</f>
        <v>0.27555639203008103</v>
      </c>
      <c r="L133" s="40">
        <f t="shared" si="14"/>
        <v>0.39888558518897993</v>
      </c>
      <c r="N133" s="40">
        <f>'Filtering Calculations'!$F$43*'AC Signal Addition'!$C$1*SIN('AC Signal Addition'!$C$8*2*PI()*$A133+RADIANS('Filtering Calculations'!$G$43))</f>
        <v>0.2989124246915828</v>
      </c>
      <c r="O133" s="40">
        <f>'Filtering Calculations'!$F$44*'AC Signal Addition'!$C$2*SIN('AC Signal Addition'!$C$9*2*PI()*$A133+RADIANS('AC Signal Addition'!$C$5+'Filtering Calculations'!$G$44))</f>
        <v>-0.22551533058061826</v>
      </c>
      <c r="P133" s="40">
        <f>'Filtering Calculations'!$F$45*'AC Signal Addition'!$C$3*SIN('AC Signal Addition'!$C$10*2*PI()*$A133+RADIANS('AC Signal Addition'!$C$6+'Filtering Calculations'!$G$45))</f>
        <v>-0.14486792374433818</v>
      </c>
      <c r="Q133" s="40">
        <f>'Filtering Calculations'!$F$46*'AC Signal Addition'!$C$4*SIN('AC Signal Addition'!$C$11*2*PI()*$A133+RADIANS('AC Signal Addition'!$C$7+'Filtering Calculations'!$G$46))</f>
        <v>9.1888922250000352E-2</v>
      </c>
      <c r="R133" s="40">
        <f t="shared" si="15"/>
        <v>2.0418092616626707E-2</v>
      </c>
      <c r="T133" s="40">
        <f>'Filtering Calculations'!$J$41*'AC Signal Addition'!$C$1*SIN('AC Signal Addition'!$C$8*2*PI()*$A133+RADIANS('Filtering Calculations'!$K$41))</f>
        <v>-0.13646361624863185</v>
      </c>
      <c r="U133" s="40">
        <f>'Filtering Calculations'!$J$42*'AC Signal Addition'!$C$2*SIN('AC Signal Addition'!$C$9*2*PI()*$A133+RADIANS('AC Signal Addition'!$C$5+'Filtering Calculations'!$K$42))</f>
        <v>3.0425645760487913E-2</v>
      </c>
      <c r="V133" s="40">
        <f>'Filtering Calculations'!$J$43*'AC Signal Addition'!$C$3*SIN('AC Signal Addition'!$C$10*2*PI()*$A133+RADIANS('AC Signal Addition'!$C$6+'Filtering Calculations'!$K$43))</f>
        <v>9.2289610947806286E-2</v>
      </c>
      <c r="W133" s="40">
        <f>'Filtering Calculations'!$J$44*'AC Signal Addition'!$C$4*SIN('AC Signal Addition'!$C$11*2*PI()*$A133+RADIANS('AC Signal Addition'!$C$7+'Filtering Calculations'!$K$44))</f>
        <v>0.27851763672444874</v>
      </c>
      <c r="X133" s="40">
        <f t="shared" si="16"/>
        <v>0.26476927718411108</v>
      </c>
      <c r="Z133" s="40">
        <f>'Filtering Calculations'!$N$43*'AC Signal Addition'!$C$1*SIN('AC Signal Addition'!$C$8*2*PI()*$A133+RADIANS('Filtering Calculations'!$O$43))</f>
        <v>0.32611109970998048</v>
      </c>
      <c r="AA133" s="40">
        <f>'Filtering Calculations'!$N$44*'AC Signal Addition'!$C$2*SIN('AC Signal Addition'!$C$9*2*PI()*$A133+RADIANS('AC Signal Addition'!$C$5+'Filtering Calculations'!$O$44))</f>
        <v>-0.21230415798790786</v>
      </c>
      <c r="AB133" s="40">
        <f>'Filtering Calculations'!$N$45*'AC Signal Addition'!$C$3*SIN('AC Signal Addition'!$C$10*2*PI()*$A133+RADIANS('AC Signal Addition'!$C$6+'Filtering Calculations'!$O$45))</f>
        <v>-0.13470477820717813</v>
      </c>
      <c r="AC133" s="40">
        <f>'Filtering Calculations'!$N$46*'AC Signal Addition'!$C$4*SIN('AC Signal Addition'!$C$11*2*PI()*$A133+RADIANS('AC Signal Addition'!$C$7+'Filtering Calculations'!$O$46))</f>
        <v>7.9326779054943647E-2</v>
      </c>
      <c r="AD133" s="40">
        <f t="shared" si="17"/>
        <v>5.8428942569838133E-2</v>
      </c>
      <c r="AF133" s="40">
        <f>'Filtering Calculations'!$S$3004*'AC Signal Addition'!$C$1*SIN('AC Signal Addition'!$C$8*2*PI()*$A133+RADIANS('Filtering Calculations'!$T$3004))</f>
        <v>-2.7612473068862154E-2</v>
      </c>
      <c r="AG133" s="40">
        <f>'Filtering Calculations'!$S$3005*'AC Signal Addition'!$C$2*SIN('AC Signal Addition'!$C$9*2*PI()*$A133+RADIANS('AC Signal Addition'!$C$5+'Filtering Calculations'!$T$3004))</f>
        <v>2.1555492079185935E-2</v>
      </c>
      <c r="AH133" s="40">
        <f>'Filtering Calculations'!$S$3006*'AC Signal Addition'!$C$3*SIN('AC Signal Addition'!$C$10*2*PI()*$A133+RADIANS('AC Signal Addition'!$C$6+'Filtering Calculations'!$T$3004))</f>
        <v>9.2730667116330354E-3</v>
      </c>
      <c r="AI133" s="40">
        <f>'Filtering Calculations'!$S$3007*'AC Signal Addition'!$C$4*SIN('AC Signal Addition'!$C$11*2*PI()*$A133+RADIANS('AC Signal Addition'!$C$7+'Filtering Calculations'!$T$3004))</f>
        <v>-9.7514818216270051E-4</v>
      </c>
      <c r="AJ133" s="40">
        <f t="shared" si="18"/>
        <v>2.2409375397941154E-3</v>
      </c>
      <c r="AL133" s="49">
        <f>'Filtering Calculations'!$W$43*'AC Signal Addition'!$C$1*SIN('AC Signal Addition'!$C$8*2*PI()*$A133)</f>
        <v>8.5067028712963931E-14</v>
      </c>
      <c r="AM133" s="49">
        <f>'Filtering Calculations'!$W$44*'AC Signal Addition'!$C$2*SIN('AC Signal Addition'!$C$9*2*PI()*$A133)</f>
        <v>-4.8204203376091388E-2</v>
      </c>
      <c r="AN133" s="49">
        <f>'Filtering Calculations'!$W$45*'AC Signal Addition'!$C$3*SIN('AC Signal Addition'!$C$10*2*PI()*$A133)</f>
        <v>-2.1165845966212367E-3</v>
      </c>
      <c r="AO133" s="49">
        <f>'Filtering Calculations'!$W$46*'AC Signal Addition'!$C$4*SIN('AC Signal Addition'!$C$11*2*PI()*$A133)</f>
        <v>2.940549274326164E-3</v>
      </c>
      <c r="AP133" s="49">
        <f t="shared" si="19"/>
        <v>-4.7380238698301394E-2</v>
      </c>
      <c r="AR133" s="49">
        <f>'Filtering Calculations'!$Z$43*'AC Signal Addition'!$C$1*SIN('AC Signal Addition'!$C$8*2*PI()*$A133)</f>
        <v>4.5675025175506349E-16</v>
      </c>
      <c r="AS133" s="49">
        <f>'Filtering Calculations'!$Z$44*'AC Signal Addition'!$C$2*SIN('AC Signal Addition'!$C$9*2*PI()*$A133)</f>
        <v>-0.15822866986515977</v>
      </c>
      <c r="AT133" s="49">
        <f>'Filtering Calculations'!$Z$45*'AC Signal Addition'!$C$3*SIN('AC Signal Addition'!$C$10*2*PI()*$A133)</f>
        <v>-0.11571272405407436</v>
      </c>
      <c r="AU133" s="49">
        <f>'Filtering Calculations'!$Z$46*'AC Signal Addition'!$C$4*SIN('AC Signal Addition'!$C$11*2*PI()*$A133)</f>
        <v>0.54505628159541042</v>
      </c>
      <c r="AV133" s="49">
        <f t="shared" si="20"/>
        <v>0.27111488767617675</v>
      </c>
    </row>
    <row r="134" spans="1:48">
      <c r="A134" s="3">
        <f>A133+('AC Signal Addition'!$C$12/20)</f>
        <v>1.7057291666666644E-2</v>
      </c>
      <c r="B134" s="4">
        <f>'AC Signal Addition'!$C$1*SIN('AC Signal Addition'!$C$8*2*PI()*A134)</f>
        <v>-0.47897634128109018</v>
      </c>
      <c r="C134" s="4">
        <f>'AC Signal Addition'!$C$2*SIN('AC Signal Addition'!$C$9*2*PI()*A134+RADIANS('AC Signal Addition'!$C$5))</f>
        <v>0.21758411898294894</v>
      </c>
      <c r="D134" s="4">
        <f>'AC Signal Addition'!$C$3*SIN('AC Signal Addition'!$C$10*2*PI()*A134+RADIANS('AC Signal Addition'!$C$6))</f>
        <v>0.17222677223621466</v>
      </c>
      <c r="E134" s="4">
        <f>'AC Signal Addition'!$C$4*SIN('AC Signal Addition'!$C$11*2*PI()*A134+RADIANS('AC Signal Addition'!$C$7))</f>
        <v>-0.3276346174711689</v>
      </c>
      <c r="F134" s="4">
        <f>B134+C134+Table4[[#This Row],[Column6]]+Table4[[#This Row],[Column5]]</f>
        <v>-0.41680006753309551</v>
      </c>
      <c r="H134" s="40">
        <f>'Filtering Calculations'!$B$41*'AC Signal Addition'!$C$1*SIN('AC Signal Addition'!$C$8*2*PI()*$A134+RADIANS('Filtering Calculations'!C172))</f>
        <v>-4.188254705679853E-2</v>
      </c>
      <c r="I134" s="40">
        <f>'Filtering Calculations'!$B$42*'AC Signal Addition'!$C$2*SIN('AC Signal Addition'!$C$9*2*PI()*$A134+RADIANS('AC Signal Addition'!$C$5+'Filtering Calculations'!$C$42))</f>
        <v>0.13143501297165891</v>
      </c>
      <c r="J134" s="40">
        <f>'Filtering Calculations'!$B$43*'AC Signal Addition'!$C$3*SIN('AC Signal Addition'!$C$10*2*PI()*$A134+RADIANS('AC Signal Addition'!$C$6+'Filtering Calculations'!$C$43))</f>
        <v>-5.6928812077151045E-2</v>
      </c>
      <c r="K134" s="40">
        <f>'Filtering Calculations'!$B$44*'AC Signal Addition'!$C$4*SIN('AC Signal Addition'!$C$11*2*PI()*$A134+RADIANS('AC Signal Addition'!$C$7+'Filtering Calculations'!$C$44))</f>
        <v>3.8676557665386961E-2</v>
      </c>
      <c r="L134" s="40">
        <f t="shared" si="14"/>
        <v>7.1300211503096289E-2</v>
      </c>
      <c r="N134" s="40">
        <f>'Filtering Calculations'!$F$43*'AC Signal Addition'!$C$1*SIN('AC Signal Addition'!$C$8*2*PI()*$A134+RADIANS('Filtering Calculations'!$G$43))</f>
        <v>-0.17616381122676569</v>
      </c>
      <c r="O134" s="40">
        <f>'Filtering Calculations'!$F$44*'AC Signal Addition'!$C$2*SIN('AC Signal Addition'!$C$9*2*PI()*$A134+RADIANS('AC Signal Addition'!$C$5+'Filtering Calculations'!$G$44))</f>
        <v>-1.9910334091327569E-2</v>
      </c>
      <c r="P134" s="40">
        <f>'Filtering Calculations'!$F$45*'AC Signal Addition'!$C$3*SIN('AC Signal Addition'!$C$10*2*PI()*$A134+RADIANS('AC Signal Addition'!$C$6+'Filtering Calculations'!$G$45))</f>
        <v>0.14480587415239279</v>
      </c>
      <c r="Q134" s="40">
        <f>'Filtering Calculations'!$F$46*'AC Signal Addition'!$C$4*SIN('AC Signal Addition'!$C$11*2*PI()*$A134+RADIANS('AC Signal Addition'!$C$7+'Filtering Calculations'!$G$46))</f>
        <v>-0.19462875173690025</v>
      </c>
      <c r="R134" s="40">
        <f t="shared" si="15"/>
        <v>-0.24589702290260071</v>
      </c>
      <c r="T134" s="40">
        <f>'Filtering Calculations'!$J$41*'AC Signal Addition'!$C$1*SIN('AC Signal Addition'!$C$8*2*PI()*$A134+RADIANS('Filtering Calculations'!$K$41))</f>
        <v>-0.13352649753447574</v>
      </c>
      <c r="U134" s="40">
        <f>'Filtering Calculations'!$J$42*'AC Signal Addition'!$C$2*SIN('AC Signal Addition'!$C$9*2*PI()*$A134+RADIANS('AC Signal Addition'!$C$5+'Filtering Calculations'!$K$42))</f>
        <v>0.13277825125817569</v>
      </c>
      <c r="V134" s="40">
        <f>'Filtering Calculations'!$J$43*'AC Signal Addition'!$C$3*SIN('AC Signal Addition'!$C$10*2*PI()*$A134+RADIANS('AC Signal Addition'!$C$6+'Filtering Calculations'!$K$43))</f>
        <v>-5.6285328608079402E-2</v>
      </c>
      <c r="W134" s="40">
        <f>'Filtering Calculations'!$J$44*'AC Signal Addition'!$C$4*SIN('AC Signal Addition'!$C$11*2*PI()*$A134+RADIANS('AC Signal Addition'!$C$7+'Filtering Calculations'!$K$44))</f>
        <v>3.6661086818671543E-2</v>
      </c>
      <c r="X134" s="40">
        <f t="shared" si="16"/>
        <v>-2.0372488065707905E-2</v>
      </c>
      <c r="Z134" s="40">
        <f>'Filtering Calculations'!$N$43*'AC Signal Addition'!$C$1*SIN('AC Signal Addition'!$C$8*2*PI()*$A134+RADIANS('Filtering Calculations'!$O$43))</f>
        <v>-0.14659187734787379</v>
      </c>
      <c r="AA134" s="40">
        <f>'Filtering Calculations'!$N$44*'AC Signal Addition'!$C$2*SIN('AC Signal Addition'!$C$9*2*PI()*$A134+RADIANS('AC Signal Addition'!$C$5+'Filtering Calculations'!$O$44))</f>
        <v>-2.9099946247065567E-2</v>
      </c>
      <c r="AB134" s="40">
        <f>'Filtering Calculations'!$N$45*'AC Signal Addition'!$C$3*SIN('AC Signal Addition'!$C$10*2*PI()*$A134+RADIANS('AC Signal Addition'!$C$6+'Filtering Calculations'!$O$45))</f>
        <v>0.1336324037775842</v>
      </c>
      <c r="AC134" s="40">
        <f>'Filtering Calculations'!$N$46*'AC Signal Addition'!$C$4*SIN('AC Signal Addition'!$C$11*2*PI()*$A134+RADIANS('AC Signal Addition'!$C$7+'Filtering Calculations'!$O$46))</f>
        <v>-0.17745967644036176</v>
      </c>
      <c r="AD134" s="40">
        <f t="shared" si="17"/>
        <v>-0.21951909625771693</v>
      </c>
      <c r="AF134" s="40">
        <f>'Filtering Calculations'!$S$3004*'AC Signal Addition'!$C$1*SIN('AC Signal Addition'!$C$8*2*PI()*$A134+RADIANS('Filtering Calculations'!$T$3004))</f>
        <v>-2.641307690494343E-2</v>
      </c>
      <c r="AG134" s="40">
        <f>'Filtering Calculations'!$S$3005*'AC Signal Addition'!$C$2*SIN('AC Signal Addition'!$C$9*2*PI()*$A134+RADIANS('AC Signal Addition'!$C$5+'Filtering Calculations'!$T$3004))</f>
        <v>2.7680607160708449E-2</v>
      </c>
      <c r="AH134" s="40">
        <f>'Filtering Calculations'!$S$3006*'AC Signal Addition'!$C$3*SIN('AC Signal Addition'!$C$10*2*PI()*$A134+RADIANS('AC Signal Addition'!$C$6+'Filtering Calculations'!$T$3004))</f>
        <v>-8.3074893085136343E-3</v>
      </c>
      <c r="AI134" s="40">
        <f>'Filtering Calculations'!$S$3007*'AC Signal Addition'!$C$4*SIN('AC Signal Addition'!$C$11*2*PI()*$A134+RADIANS('AC Signal Addition'!$C$7+'Filtering Calculations'!$T$3004))</f>
        <v>9.6271528523554813E-3</v>
      </c>
      <c r="AJ134" s="40">
        <f t="shared" si="18"/>
        <v>2.5871937996068666E-3</v>
      </c>
      <c r="AL134" s="49">
        <f>'Filtering Calculations'!$W$43*'AC Signal Addition'!$C$1*SIN('AC Signal Addition'!$C$8*2*PI()*$A134)</f>
        <v>-0.47896373781806034</v>
      </c>
      <c r="AM134" s="49">
        <f>'Filtering Calculations'!$W$44*'AC Signal Addition'!$C$2*SIN('AC Signal Addition'!$C$9*2*PI()*$A134)</f>
        <v>4.0061896953219781E-2</v>
      </c>
      <c r="AN134" s="49">
        <f>'Filtering Calculations'!$W$45*'AC Signal Addition'!$C$3*SIN('AC Signal Addition'!$C$10*2*PI()*$A134)</f>
        <v>3.0728045640298933E-3</v>
      </c>
      <c r="AO134" s="49">
        <f>'Filtering Calculations'!$W$46*'AC Signal Addition'!$C$4*SIN('AC Signal Addition'!$C$11*2*PI()*$A134)</f>
        <v>-1.7601588032816048E-3</v>
      </c>
      <c r="AP134" s="49">
        <f t="shared" si="19"/>
        <v>-0.43758919510409228</v>
      </c>
      <c r="AR134" s="49">
        <f>'Filtering Calculations'!$Z$43*'AC Signal Addition'!$C$1*SIN('AC Signal Addition'!$C$8*2*PI()*$A134)</f>
        <v>-2.5716991781635596E-3</v>
      </c>
      <c r="AS134" s="49">
        <f>'Filtering Calculations'!$Z$44*'AC Signal Addition'!$C$2*SIN('AC Signal Addition'!$C$9*2*PI()*$A134)</f>
        <v>0.1315018239742779</v>
      </c>
      <c r="AT134" s="49">
        <f>'Filtering Calculations'!$Z$45*'AC Signal Addition'!$C$3*SIN('AC Signal Addition'!$C$10*2*PI()*$A134)</f>
        <v>0.16798883784625751</v>
      </c>
      <c r="AU134" s="49">
        <f>'Filtering Calculations'!$Z$46*'AC Signal Addition'!$C$4*SIN('AC Signal Addition'!$C$11*2*PI()*$A134)</f>
        <v>-0.32626068221691168</v>
      </c>
      <c r="AV134" s="49">
        <f t="shared" si="20"/>
        <v>-2.9341719574539848E-2</v>
      </c>
    </row>
    <row r="135" spans="1:48">
      <c r="A135" s="3">
        <f>A134+('AC Signal Addition'!$C$12/20)</f>
        <v>1.7187499999999977E-2</v>
      </c>
      <c r="B135" s="4">
        <f>'AC Signal Addition'!$C$1*SIN('AC Signal Addition'!$C$8*2*PI()*A135)</f>
        <v>-0.91106714105326003</v>
      </c>
      <c r="C135" s="4">
        <f>'AC Signal Addition'!$C$2*SIN('AC Signal Addition'!$C$9*2*PI()*A135+RADIANS('AC Signal Addition'!$C$5))</f>
        <v>0.23334523779163416</v>
      </c>
      <c r="D135" s="4">
        <f>'AC Signal Addition'!$C$3*SIN('AC Signal Addition'!$C$10*2*PI()*A135+RADIANS('AC Signal Addition'!$C$6))</f>
        <v>-0.21920310216795397</v>
      </c>
      <c r="E135" s="4">
        <f>'AC Signal Addition'!$C$4*SIN('AC Signal Addition'!$C$11*2*PI()*A135+RADIANS('AC Signal Addition'!$C$7))</f>
        <v>-0.10729967710846246</v>
      </c>
      <c r="F135" s="4">
        <f>B135+C135+Table4[[#This Row],[Column6]]+Table4[[#This Row],[Column5]]</f>
        <v>-1.0042246825380423</v>
      </c>
      <c r="H135" s="40">
        <f>'Filtering Calculations'!$B$41*'AC Signal Addition'!$C$1*SIN('AC Signal Addition'!$C$8*2*PI()*$A135+RADIANS('Filtering Calculations'!C173))</f>
        <v>-7.9665338594819918E-2</v>
      </c>
      <c r="I135" s="40">
        <f>'Filtering Calculations'!$B$42*'AC Signal Addition'!$C$2*SIN('AC Signal Addition'!$C$9*2*PI()*$A135+RADIANS('AC Signal Addition'!$C$5+'Filtering Calculations'!$C$42))</f>
        <v>-4.7897334951785824E-2</v>
      </c>
      <c r="J135" s="40">
        <f>'Filtering Calculations'!$B$43*'AC Signal Addition'!$C$3*SIN('AC Signal Addition'!$C$10*2*PI()*$A135+RADIANS('AC Signal Addition'!$C$6+'Filtering Calculations'!$C$43))</f>
        <v>1.9045501347615384E-2</v>
      </c>
      <c r="K135" s="40">
        <f>'Filtering Calculations'!$B$44*'AC Signal Addition'!$C$4*SIN('AC Signal Addition'!$C$11*2*PI()*$A135+RADIANS('AC Signal Addition'!$C$7+'Filtering Calculations'!$C$44))</f>
        <v>-0.3275035693157769</v>
      </c>
      <c r="L135" s="40">
        <f t="shared" si="14"/>
        <v>-0.43602074151476727</v>
      </c>
      <c r="N135" s="40">
        <f>'Filtering Calculations'!$F$43*'AC Signal Addition'!$C$1*SIN('AC Signal Addition'!$C$8*2*PI()*$A135+RADIANS('Filtering Calculations'!$G$43))</f>
        <v>-0.63399590589678245</v>
      </c>
      <c r="O135" s="40">
        <f>'Filtering Calculations'!$F$44*'AC Signal Addition'!$C$2*SIN('AC Signal Addition'!$C$9*2*PI()*$A135+RADIANS('AC Signal Addition'!$C$5+'Filtering Calculations'!$G$44))</f>
        <v>0.22811972688779944</v>
      </c>
      <c r="P135" s="40">
        <f>'Filtering Calculations'!$F$45*'AC Signal Addition'!$C$3*SIN('AC Signal Addition'!$C$10*2*PI()*$A135+RADIANS('AC Signal Addition'!$C$6+'Filtering Calculations'!$G$45))</f>
        <v>-0.13917901602483898</v>
      </c>
      <c r="Q135" s="40">
        <f>'Filtering Calculations'!$F$46*'AC Signal Addition'!$C$4*SIN('AC Signal Addition'!$C$11*2*PI()*$A135+RADIANS('AC Signal Addition'!$C$7+'Filtering Calculations'!$G$46))</f>
        <v>0.16952043994922716</v>
      </c>
      <c r="R135" s="40">
        <f t="shared" si="15"/>
        <v>-0.37553475508459477</v>
      </c>
      <c r="T135" s="40">
        <f>'Filtering Calculations'!$J$41*'AC Signal Addition'!$C$1*SIN('AC Signal Addition'!$C$8*2*PI()*$A135+RADIANS('Filtering Calculations'!$K$41))</f>
        <v>-0.11751887490783235</v>
      </c>
      <c r="U135" s="40">
        <f>'Filtering Calculations'!$J$42*'AC Signal Addition'!$C$2*SIN('AC Signal Addition'!$C$9*2*PI()*$A135+RADIANS('AC Signal Addition'!$C$5+'Filtering Calculations'!$K$42))</f>
        <v>-4.7793872012468867E-2</v>
      </c>
      <c r="V135" s="40">
        <f>'Filtering Calculations'!$J$43*'AC Signal Addition'!$C$3*SIN('AC Signal Addition'!$C$10*2*PI()*$A135+RADIANS('AC Signal Addition'!$C$6+'Filtering Calculations'!$K$43))</f>
        <v>1.8118032655119281E-2</v>
      </c>
      <c r="W135" s="40">
        <f>'Filtering Calculations'!$J$44*'AC Signal Addition'!$C$4*SIN('AC Signal Addition'!$C$11*2*PI()*$A135+RADIANS('AC Signal Addition'!$C$7+'Filtering Calculations'!$K$44))</f>
        <v>-0.32775779901945484</v>
      </c>
      <c r="X135" s="40">
        <f t="shared" si="16"/>
        <v>-0.47495251328463678</v>
      </c>
      <c r="Z135" s="40">
        <f>'Filtering Calculations'!$N$43*'AC Signal Addition'!$C$1*SIN('AC Signal Addition'!$C$8*2*PI()*$A135+RADIANS('Filtering Calculations'!$O$43))</f>
        <v>-0.6049454200852411</v>
      </c>
      <c r="AA135" s="40">
        <f>'Filtering Calculations'!$N$44*'AC Signal Addition'!$C$2*SIN('AC Signal Addition'!$C$9*2*PI()*$A135+RADIANS('AC Signal Addition'!$C$5+'Filtering Calculations'!$O$44))</f>
        <v>0.21611061307788215</v>
      </c>
      <c r="AB135" s="40">
        <f>'Filtering Calculations'!$N$45*'AC Signal Addition'!$C$3*SIN('AC Signal Addition'!$C$10*2*PI()*$A135+RADIANS('AC Signal Addition'!$C$6+'Filtering Calculations'!$O$45))</f>
        <v>-0.12742461101273148</v>
      </c>
      <c r="AC135" s="40">
        <f>'Filtering Calculations'!$N$46*'AC Signal Addition'!$C$4*SIN('AC Signal Addition'!$C$11*2*PI()*$A135+RADIANS('AC Signal Addition'!$C$7+'Filtering Calculations'!$O$46))</f>
        <v>0.15902249062061732</v>
      </c>
      <c r="AD135" s="40">
        <f t="shared" si="17"/>
        <v>-0.3572369273994731</v>
      </c>
      <c r="AF135" s="40">
        <f>'Filtering Calculations'!$S$3004*'AC Signal Addition'!$C$1*SIN('AC Signal Addition'!$C$8*2*PI()*$A135+RADIANS('Filtering Calculations'!$T$3004))</f>
        <v>-2.2628184742840882E-2</v>
      </c>
      <c r="AG135" s="40">
        <f>'Filtering Calculations'!$S$3005*'AC Signal Addition'!$C$2*SIN('AC Signal Addition'!$C$9*2*PI()*$A135+RADIANS('AC Signal Addition'!$C$5+'Filtering Calculations'!$T$3004))</f>
        <v>-2.5176288733787078E-2</v>
      </c>
      <c r="AH135" s="40">
        <f>'Filtering Calculations'!$S$3006*'AC Signal Addition'!$C$3*SIN('AC Signal Addition'!$C$10*2*PI()*$A135+RADIANS('AC Signal Addition'!$C$6+'Filtering Calculations'!$T$3004))</f>
        <v>7.0226597501616269E-3</v>
      </c>
      <c r="AI135" s="40">
        <f>'Filtering Calculations'!$S$3007*'AC Signal Addition'!$C$4*SIN('AC Signal Addition'!$C$11*2*PI()*$A135+RADIANS('AC Signal Addition'!$C$7+'Filtering Calculations'!$T$3004))</f>
        <v>-1.1955253233198095E-2</v>
      </c>
      <c r="AJ135" s="40">
        <f t="shared" si="18"/>
        <v>-5.273706695966443E-2</v>
      </c>
      <c r="AL135" s="49">
        <f>'Filtering Calculations'!$W$43*'AC Signal Addition'!$C$1*SIN('AC Signal Addition'!$C$8*2*PI()*$A135)</f>
        <v>-0.91104316784197525</v>
      </c>
      <c r="AM135" s="49">
        <f>'Filtering Calculations'!$W$44*'AC Signal Addition'!$C$2*SIN('AC Signal Addition'!$C$9*2*PI()*$A135)</f>
        <v>4.2963856528819518E-2</v>
      </c>
      <c r="AN135" s="49">
        <f>'Filtering Calculations'!$W$45*'AC Signal Addition'!$C$3*SIN('AC Signal Addition'!$C$10*2*PI()*$A135)</f>
        <v>-3.9109383752914959E-3</v>
      </c>
      <c r="AO135" s="49">
        <f>'Filtering Calculations'!$W$46*'AC Signal Addition'!$C$4*SIN('AC Signal Addition'!$C$11*2*PI()*$A135)</f>
        <v>-5.7644846173299593E-4</v>
      </c>
      <c r="AP135" s="49">
        <f t="shared" si="19"/>
        <v>-0.87256669815018029</v>
      </c>
      <c r="AR135" s="49">
        <f>'Filtering Calculations'!$Z$43*'AC Signal Addition'!$C$1*SIN('AC Signal Addition'!$C$8*2*PI()*$A135)</f>
        <v>-4.8916625226870956E-3</v>
      </c>
      <c r="AS135" s="49">
        <f>'Filtering Calculations'!$Z$44*'AC Signal Addition'!$C$2*SIN('AC Signal Addition'!$C$9*2*PI()*$A135)</f>
        <v>0.14102740829038243</v>
      </c>
      <c r="AT135" s="49">
        <f>'Filtering Calculations'!$Z$45*'AC Signal Addition'!$C$3*SIN('AC Signal Addition'!$C$10*2*PI()*$A135)</f>
        <v>-0.21380923480923256</v>
      </c>
      <c r="AU135" s="49">
        <f>'Filtering Calculations'!$Z$46*'AC Signal Addition'!$C$4*SIN('AC Signal Addition'!$C$11*2*PI()*$A135)</f>
        <v>-0.1068497160808775</v>
      </c>
      <c r="AV135" s="49">
        <f t="shared" si="20"/>
        <v>-0.18452320512241471</v>
      </c>
    </row>
    <row r="136" spans="1:48">
      <c r="A136" s="3">
        <f>A135+('AC Signal Addition'!$C$12/20)</f>
        <v>1.731770833333331E-2</v>
      </c>
      <c r="B136" s="4">
        <f>'AC Signal Addition'!$C$1*SIN('AC Signal Addition'!$C$8*2*PI()*A136)</f>
        <v>-1.2539763412811169</v>
      </c>
      <c r="C136" s="4">
        <f>'AC Signal Addition'!$C$2*SIN('AC Signal Addition'!$C$9*2*PI()*A136+RADIANS('AC Signal Addition'!$C$5))</f>
        <v>-0.24810713646799643</v>
      </c>
      <c r="D136" s="4">
        <f>'AC Signal Addition'!$C$3*SIN('AC Signal Addition'!$C$10*2*PI()*A136+RADIANS('AC Signal Addition'!$C$6))</f>
        <v>0.25775557981388225</v>
      </c>
      <c r="E136" s="4">
        <f>'AC Signal Addition'!$C$4*SIN('AC Signal Addition'!$C$11*2*PI()*A136+RADIANS('AC Signal Addition'!$C$7))</f>
        <v>0.4717507354999334</v>
      </c>
      <c r="F136" s="4">
        <f>B136+C136+Table4[[#This Row],[Column6]]+Table4[[#This Row],[Column5]]</f>
        <v>-0.77257716243529784</v>
      </c>
      <c r="H136" s="40">
        <f>'Filtering Calculations'!$B$41*'AC Signal Addition'!$C$1*SIN('AC Signal Addition'!$C$8*2*PI()*$A136+RADIANS('Filtering Calculations'!C174))</f>
        <v>-0.10964993173012885</v>
      </c>
      <c r="I136" s="40">
        <f>'Filtering Calculations'!$B$42*'AC Signal Addition'!$C$2*SIN('AC Signal Addition'!$C$9*2*PI()*$A136+RADIANS('AC Signal Addition'!$C$5+'Filtering Calculations'!$C$42))</f>
        <v>-0.12516974179639678</v>
      </c>
      <c r="J136" s="40">
        <f>'Filtering Calculations'!$B$43*'AC Signal Addition'!$C$3*SIN('AC Signal Addition'!$C$10*2*PI()*$A136+RADIANS('AC Signal Addition'!$C$6+'Filtering Calculations'!$C$43))</f>
        <v>1.9569717317858022E-2</v>
      </c>
      <c r="K136" s="40">
        <f>'Filtering Calculations'!$B$44*'AC Signal Addition'!$C$4*SIN('AC Signal Addition'!$C$11*2*PI()*$A136+RADIANS('AC Signal Addition'!$C$7+'Filtering Calculations'!$C$44))</f>
        <v>0.40119935177135946</v>
      </c>
      <c r="L136" s="40">
        <f t="shared" si="14"/>
        <v>0.18594939556269185</v>
      </c>
      <c r="N136" s="40">
        <f>'Filtering Calculations'!$F$43*'AC Signal Addition'!$C$1*SIN('AC Signal Addition'!$C$8*2*PI()*$A136+RADIANS('Filtering Calculations'!$G$43))</f>
        <v>-1.0297680639884121</v>
      </c>
      <c r="O136" s="40">
        <f>'Filtering Calculations'!$F$44*'AC Signal Addition'!$C$2*SIN('AC Signal Addition'!$C$9*2*PI()*$A136+RADIANS('AC Signal Addition'!$C$5+'Filtering Calculations'!$G$44))</f>
        <v>-9.9291538638463378E-3</v>
      </c>
      <c r="P136" s="40">
        <f>'Filtering Calculations'!$F$45*'AC Signal Addition'!$C$3*SIN('AC Signal Addition'!$C$10*2*PI()*$A136+RADIANS('AC Signal Addition'!$C$6+'Filtering Calculations'!$G$45))</f>
        <v>0.12820358636394424</v>
      </c>
      <c r="Q136" s="40">
        <f>'Filtering Calculations'!$F$46*'AC Signal Addition'!$C$4*SIN('AC Signal Addition'!$C$11*2*PI()*$A136+RADIANS('AC Signal Addition'!$C$7+'Filtering Calculations'!$G$46))</f>
        <v>-3.3057187218121301E-2</v>
      </c>
      <c r="R136" s="40">
        <f t="shared" si="15"/>
        <v>-0.94455081870643565</v>
      </c>
      <c r="T136" s="40">
        <f>'Filtering Calculations'!$J$41*'AC Signal Addition'!$C$1*SIN('AC Signal Addition'!$C$8*2*PI()*$A136+RADIANS('Filtering Calculations'!$K$41))</f>
        <v>-9.0007686003061846E-2</v>
      </c>
      <c r="U136" s="40">
        <f>'Filtering Calculations'!$J$42*'AC Signal Addition'!$C$2*SIN('AC Signal Addition'!$C$9*2*PI()*$A136+RADIANS('AC Signal Addition'!$C$5+'Filtering Calculations'!$K$42))</f>
        <v>-0.12652651368289491</v>
      </c>
      <c r="V136" s="40">
        <f>'Filtering Calculations'!$J$43*'AC Signal Addition'!$C$3*SIN('AC Signal Addition'!$C$10*2*PI()*$A136+RADIANS('AC Signal Addition'!$C$6+'Filtering Calculations'!$K$43))</f>
        <v>2.0745529132056323E-2</v>
      </c>
      <c r="W136" s="40">
        <f>'Filtering Calculations'!$J$44*'AC Signal Addition'!$C$4*SIN('AC Signal Addition'!$C$11*2*PI()*$A136+RADIANS('AC Signal Addition'!$C$7+'Filtering Calculations'!$K$44))</f>
        <v>0.40355628308626096</v>
      </c>
      <c r="X136" s="40">
        <f t="shared" si="16"/>
        <v>0.20776761253236051</v>
      </c>
      <c r="Z136" s="40">
        <f>'Filtering Calculations'!$N$43*'AC Signal Addition'!$C$1*SIN('AC Signal Addition'!$C$8*2*PI()*$A136+RADIANS('Filtering Calculations'!$O$43))</f>
        <v>-1.0040826902020914</v>
      </c>
      <c r="AA136" s="40">
        <f>'Filtering Calculations'!$N$44*'AC Signal Addition'!$C$2*SIN('AC Signal Addition'!$C$9*2*PI()*$A136+RADIANS('AC Signal Addition'!$C$5+'Filtering Calculations'!$O$44))</f>
        <v>8.3132553679059781E-4</v>
      </c>
      <c r="AB136" s="40">
        <f>'Filtering Calculations'!$N$45*'AC Signal Addition'!$C$3*SIN('AC Signal Addition'!$C$10*2*PI()*$A136+RADIANS('AC Signal Addition'!$C$6+'Filtering Calculations'!$O$45))</f>
        <v>0.11631996190720696</v>
      </c>
      <c r="AC136" s="40">
        <f>'Filtering Calculations'!$N$46*'AC Signal Addition'!$C$4*SIN('AC Signal Addition'!$C$11*2*PI()*$A136+RADIANS('AC Signal Addition'!$C$7+'Filtering Calculations'!$O$46))</f>
        <v>-3.6126278756343326E-2</v>
      </c>
      <c r="AD136" s="40">
        <f t="shared" si="17"/>
        <v>-0.92305768151443712</v>
      </c>
      <c r="AF136" s="40">
        <f>'Filtering Calculations'!$S$3004*'AC Signal Addition'!$C$1*SIN('AC Signal Addition'!$C$8*2*PI()*$A136+RADIANS('Filtering Calculations'!$T$3004))</f>
        <v>-1.6628288198275276E-2</v>
      </c>
      <c r="AG136" s="40">
        <f>'Filtering Calculations'!$S$3005*'AC Signal Addition'!$C$2*SIN('AC Signal Addition'!$C$9*2*PI()*$A136+RADIANS('AC Signal Addition'!$C$5+'Filtering Calculations'!$T$3004))</f>
        <v>-2.4387391029526022E-2</v>
      </c>
      <c r="AH136" s="40">
        <f>'Filtering Calculations'!$S$3006*'AC Signal Addition'!$C$3*SIN('AC Signal Addition'!$C$10*2*PI()*$A136+RADIANS('AC Signal Addition'!$C$6+'Filtering Calculations'!$T$3004))</f>
        <v>-5.4679533159642697E-3</v>
      </c>
      <c r="AI136" s="40">
        <f>'Filtering Calculations'!$S$3007*'AC Signal Addition'!$C$4*SIN('AC Signal Addition'!$C$11*2*PI()*$A136+RADIANS('AC Signal Addition'!$C$7+'Filtering Calculations'!$T$3004))</f>
        <v>6.4301618800805685E-3</v>
      </c>
      <c r="AJ136" s="40">
        <f t="shared" si="18"/>
        <v>-4.0053470663685004E-2</v>
      </c>
      <c r="AL136" s="49">
        <f>'Filtering Calculations'!$W$43*'AC Signal Addition'!$C$1*SIN('AC Signal Addition'!$C$8*2*PI()*$A136)</f>
        <v>-1.2539433449865289</v>
      </c>
      <c r="AM136" s="49">
        <f>'Filtering Calculations'!$W$44*'AC Signal Addition'!$C$2*SIN('AC Signal Addition'!$C$9*2*PI()*$A136)</f>
        <v>-4.5681838274778841E-2</v>
      </c>
      <c r="AN136" s="49">
        <f>'Filtering Calculations'!$W$45*'AC Signal Addition'!$C$3*SIN('AC Signal Addition'!$C$10*2*PI()*$A136)</f>
        <v>4.5987770180699328E-3</v>
      </c>
      <c r="AO136" s="49">
        <f>'Filtering Calculations'!$W$46*'AC Signal Addition'!$C$4*SIN('AC Signal Addition'!$C$11*2*PI()*$A136)</f>
        <v>2.5343970562507765E-3</v>
      </c>
      <c r="AP136" s="49">
        <f t="shared" si="19"/>
        <v>-1.2924920091869869</v>
      </c>
      <c r="AR136" s="49">
        <f>'Filtering Calculations'!$Z$43*'AC Signal Addition'!$C$1*SIN('AC Signal Addition'!$C$8*2*PI()*$A136)</f>
        <v>-6.7327958572731949E-3</v>
      </c>
      <c r="AS136" s="49">
        <f>'Filtering Calculations'!$Z$44*'AC Signal Addition'!$C$2*SIN('AC Signal Addition'!$C$9*2*PI()*$A136)</f>
        <v>-0.14994909159309278</v>
      </c>
      <c r="AT136" s="49">
        <f>'Filtering Calculations'!$Z$45*'AC Signal Addition'!$C$3*SIN('AC Signal Addition'!$C$10*2*PI()*$A136)</f>
        <v>0.25141306278407693</v>
      </c>
      <c r="AU136" s="49">
        <f>'Filtering Calculations'!$Z$46*'AC Signal Addition'!$C$4*SIN('AC Signal Addition'!$C$11*2*PI()*$A136)</f>
        <v>0.4697724495308625</v>
      </c>
      <c r="AV136" s="49">
        <f t="shared" si="20"/>
        <v>0.56450362486457351</v>
      </c>
    </row>
    <row r="137" spans="1:48">
      <c r="A137" s="3">
        <f>A136+('AC Signal Addition'!$C$12/20)</f>
        <v>1.7447916666666643E-2</v>
      </c>
      <c r="B137" s="4">
        <f>'AC Signal Addition'!$C$1*SIN('AC Signal Addition'!$C$8*2*PI()*A137)</f>
        <v>-1.4741376002574584</v>
      </c>
      <c r="C137" s="4">
        <f>'AC Signal Addition'!$C$2*SIN('AC Signal Addition'!$C$9*2*PI()*A137+RADIANS('AC Signal Addition'!$C$5))</f>
        <v>-0.20089127157296194</v>
      </c>
      <c r="D137" s="4">
        <f>'AC Signal Addition'!$C$3*SIN('AC Signal Addition'!$C$10*2*PI()*A137+RADIANS('AC Signal Addition'!$C$6))</f>
        <v>-0.28640265507856683</v>
      </c>
      <c r="E137" s="4">
        <f>'AC Signal Addition'!$C$4*SIN('AC Signal Addition'!$C$11*2*PI()*A137+RADIANS('AC Signal Addition'!$C$7))</f>
        <v>-0.52631718465283839</v>
      </c>
      <c r="F137" s="4">
        <f>B137+C137+Table4[[#This Row],[Column6]]+Table4[[#This Row],[Column5]]</f>
        <v>-2.4877487115618258</v>
      </c>
      <c r="H137" s="40">
        <f>'Filtering Calculations'!$B$41*'AC Signal Addition'!$C$1*SIN('AC Signal Addition'!$C$8*2*PI()*$A137+RADIANS('Filtering Calculations'!C175))</f>
        <v>-0.12890122557169517</v>
      </c>
      <c r="I137" s="40">
        <f>'Filtering Calculations'!$B$42*'AC Signal Addition'!$C$2*SIN('AC Signal Addition'!$C$9*2*PI()*$A137+RADIANS('AC Signal Addition'!$C$5+'Filtering Calculations'!$C$42))</f>
        <v>6.427032054861187E-2</v>
      </c>
      <c r="J137" s="40">
        <f>'Filtering Calculations'!$B$43*'AC Signal Addition'!$C$3*SIN('AC Signal Addition'!$C$10*2*PI()*$A137+RADIANS('AC Signal Addition'!$C$6+'Filtering Calculations'!$C$43))</f>
        <v>-5.7432882721640953E-2</v>
      </c>
      <c r="K137" s="40">
        <f>'Filtering Calculations'!$B$44*'AC Signal Addition'!$C$4*SIN('AC Signal Addition'!$C$11*2*PI()*$A137+RADIANS('AC Signal Addition'!$C$7+'Filtering Calculations'!$C$44))</f>
        <v>-0.21135446540597891</v>
      </c>
      <c r="L137" s="40">
        <f t="shared" si="14"/>
        <v>-0.33341825315070317</v>
      </c>
      <c r="N137" s="40">
        <f>'Filtering Calculations'!$F$43*'AC Signal Addition'!$C$1*SIN('AC Signal Addition'!$C$8*2*PI()*$A137+RADIANS('Filtering Calculations'!$G$43))</f>
        <v>-1.3247393491608594</v>
      </c>
      <c r="O137" s="40">
        <f>'Filtering Calculations'!$F$44*'AC Signal Addition'!$C$2*SIN('AC Signal Addition'!$C$9*2*PI()*$A137+RADIANS('AC Signal Addition'!$C$5+'Filtering Calculations'!$G$44))</f>
        <v>-0.22682093142119367</v>
      </c>
      <c r="P137" s="40">
        <f>'Filtering Calculations'!$F$45*'AC Signal Addition'!$C$3*SIN('AC Signal Addition'!$C$10*2*PI()*$A137+RADIANS('AC Signal Addition'!$C$6+'Filtering Calculations'!$G$45))</f>
        <v>-0.11230136477647866</v>
      </c>
      <c r="Q137" s="40">
        <f>'Filtering Calculations'!$F$46*'AC Signal Addition'!$C$4*SIN('AC Signal Addition'!$C$11*2*PI()*$A137+RADIANS('AC Signal Addition'!$C$7+'Filtering Calculations'!$G$46))</f>
        <v>-0.12512073975245924</v>
      </c>
      <c r="R137" s="40">
        <f t="shared" si="15"/>
        <v>-1.7889823851109909</v>
      </c>
      <c r="T137" s="40">
        <f>'Filtering Calculations'!$J$41*'AC Signal Addition'!$C$1*SIN('AC Signal Addition'!$C$8*2*PI()*$A137+RADIANS('Filtering Calculations'!$K$41))</f>
        <v>-5.3685917671888538E-2</v>
      </c>
      <c r="U137" s="40">
        <f>'Filtering Calculations'!$J$42*'AC Signal Addition'!$C$2*SIN('AC Signal Addition'!$C$9*2*PI()*$A137+RADIANS('AC Signal Addition'!$C$5+'Filtering Calculations'!$K$42))</f>
        <v>6.4344331863351839E-2</v>
      </c>
      <c r="V137" s="40">
        <f>'Filtering Calculations'!$J$43*'AC Signal Addition'!$C$3*SIN('AC Signal Addition'!$C$10*2*PI()*$A137+RADIANS('AC Signal Addition'!$C$6+'Filtering Calculations'!$K$43))</f>
        <v>-5.8811851868924736E-2</v>
      </c>
      <c r="W137" s="40">
        <f>'Filtering Calculations'!$J$44*'AC Signal Addition'!$C$4*SIN('AC Signal Addition'!$C$11*2*PI()*$A137+RADIANS('AC Signal Addition'!$C$7+'Filtering Calculations'!$K$44))</f>
        <v>-0.21426587236326389</v>
      </c>
      <c r="X137" s="40">
        <f t="shared" si="16"/>
        <v>-0.26241931004072533</v>
      </c>
      <c r="Z137" s="40">
        <f>'Filtering Calculations'!$N$43*'AC Signal Addition'!$C$1*SIN('AC Signal Addition'!$C$8*2*PI()*$A137+RADIANS('Filtering Calculations'!$O$43))</f>
        <v>-1.3049333507464864</v>
      </c>
      <c r="AA137" s="40">
        <f>'Filtering Calculations'!$N$44*'AC Signal Addition'!$C$2*SIN('AC Signal Addition'!$C$9*2*PI()*$A137+RADIANS('AC Signal Addition'!$C$5+'Filtering Calculations'!$O$44))</f>
        <v>-0.2162193556609126</v>
      </c>
      <c r="AB137" s="40">
        <f>'Filtering Calculations'!$N$45*'AC Signal Addition'!$C$3*SIN('AC Signal Addition'!$C$10*2*PI()*$A137+RADIANS('AC Signal Addition'!$C$6+'Filtering Calculations'!$O$45))</f>
        <v>-0.1007452018985707</v>
      </c>
      <c r="AC137" s="40">
        <f>'Filtering Calculations'!$N$46*'AC Signal Addition'!$C$4*SIN('AC Signal Addition'!$C$11*2*PI()*$A137+RADIANS('AC Signal Addition'!$C$7+'Filtering Calculations'!$O$46))</f>
        <v>-0.11050063861237296</v>
      </c>
      <c r="AD137" s="40">
        <f t="shared" si="17"/>
        <v>-1.7323985469183427</v>
      </c>
      <c r="AF137" s="40">
        <f>'Filtering Calculations'!$S$3004*'AC Signal Addition'!$C$1*SIN('AC Signal Addition'!$C$8*2*PI()*$A137+RADIANS('Filtering Calculations'!$T$3004))</f>
        <v>-9.0006989487662892E-3</v>
      </c>
      <c r="AG137" s="40">
        <f>'Filtering Calculations'!$S$3005*'AC Signal Addition'!$C$2*SIN('AC Signal Addition'!$C$9*2*PI()*$A137+RADIANS('AC Signal Addition'!$C$5+'Filtering Calculations'!$T$3004))</f>
        <v>2.8366312107967209E-2</v>
      </c>
      <c r="AH137" s="40">
        <f>'Filtering Calculations'!$S$3006*'AC Signal Addition'!$C$3*SIN('AC Signal Addition'!$C$10*2*PI()*$A137+RADIANS('AC Signal Addition'!$C$6+'Filtering Calculations'!$T$3004))</f>
        <v>3.7031165022974703E-3</v>
      </c>
      <c r="AI137" s="40">
        <f>'Filtering Calculations'!$S$3007*'AC Signal Addition'!$C$4*SIN('AC Signal Addition'!$C$11*2*PI()*$A137+RADIANS('AC Signal Addition'!$C$7+'Filtering Calculations'!$T$3004))</f>
        <v>3.3187876498299265E-3</v>
      </c>
      <c r="AJ137" s="40">
        <f t="shared" si="18"/>
        <v>2.6387517311328317E-2</v>
      </c>
      <c r="AL137" s="49">
        <f>'Filtering Calculations'!$W$43*'AC Signal Addition'!$C$1*SIN('AC Signal Addition'!$C$8*2*PI()*$A137)</f>
        <v>-1.4740988107867801</v>
      </c>
      <c r="AM137" s="49">
        <f>'Filtering Calculations'!$W$44*'AC Signal Addition'!$C$2*SIN('AC Signal Addition'!$C$9*2*PI()*$A137)</f>
        <v>-3.6988386184508178E-2</v>
      </c>
      <c r="AN137" s="49">
        <f>'Filtering Calculations'!$W$45*'AC Signal Addition'!$C$3*SIN('AC Signal Addition'!$C$10*2*PI()*$A137)</f>
        <v>-5.1098872390679725E-3</v>
      </c>
      <c r="AO137" s="49">
        <f>'Filtering Calculations'!$W$46*'AC Signal Addition'!$C$4*SIN('AC Signal Addition'!$C$11*2*PI()*$A137)</f>
        <v>-2.8275456147932986E-3</v>
      </c>
      <c r="AP137" s="49">
        <f t="shared" si="19"/>
        <v>-1.5190246298251495</v>
      </c>
      <c r="AR137" s="49">
        <f>'Filtering Calculations'!$Z$43*'AC Signal Addition'!$C$1*SIN('AC Signal Addition'!$C$8*2*PI()*$A137)</f>
        <v>-7.9148762232022513E-3</v>
      </c>
      <c r="AS137" s="49">
        <f>'Filtering Calculations'!$Z$44*'AC Signal Addition'!$C$2*SIN('AC Signal Addition'!$C$9*2*PI()*$A137)</f>
        <v>-0.12141312865957245</v>
      </c>
      <c r="AT137" s="49">
        <f>'Filtering Calculations'!$Z$45*'AC Signal Addition'!$C$3*SIN('AC Signal Addition'!$C$10*2*PI()*$A137)</f>
        <v>-0.27935522775020821</v>
      </c>
      <c r="AU137" s="49">
        <f>'Filtering Calculations'!$Z$46*'AC Signal Addition'!$C$4*SIN('AC Signal Addition'!$C$11*2*PI()*$A137)</f>
        <v>-0.52411007436486778</v>
      </c>
      <c r="AV137" s="49">
        <f t="shared" si="20"/>
        <v>-0.93279330699785068</v>
      </c>
    </row>
    <row r="138" spans="1:48">
      <c r="A138" s="3">
        <f>A137+('AC Signal Addition'!$C$12/20)</f>
        <v>1.7578124999999976E-2</v>
      </c>
      <c r="B138" s="4">
        <f>'AC Signal Addition'!$C$1*SIN('AC Signal Addition'!$C$8*2*PI()*A138)</f>
        <v>-1.55</v>
      </c>
      <c r="C138" s="4">
        <f>'AC Signal Addition'!$C$2*SIN('AC Signal Addition'!$C$9*2*PI()*A138+RADIANS('AC Signal Addition'!$C$5))</f>
        <v>0.27438497205977785</v>
      </c>
      <c r="D138" s="4">
        <f>'AC Signal Addition'!$C$3*SIN('AC Signal Addition'!$C$10*2*PI()*A138+RADIANS('AC Signal Addition'!$C$6))</f>
        <v>0.30404343692503455</v>
      </c>
      <c r="E138" s="4">
        <f>'AC Signal Addition'!$C$4*SIN('AC Signal Addition'!$C$11*2*PI()*A138+RADIANS('AC Signal Addition'!$C$7))</f>
        <v>0.23515530138704374</v>
      </c>
      <c r="F138" s="4">
        <f>B138+C138+Table4[[#This Row],[Column6]]+Table4[[#This Row],[Column5]]</f>
        <v>-0.73641628962814398</v>
      </c>
      <c r="H138" s="40">
        <f>'Filtering Calculations'!$B$41*'AC Signal Addition'!$C$1*SIN('AC Signal Addition'!$C$8*2*PI()*$A138+RADIANS('Filtering Calculations'!C176))</f>
        <v>-0.13553476934665595</v>
      </c>
      <c r="I138" s="40">
        <f>'Filtering Calculations'!$B$42*'AC Signal Addition'!$C$2*SIN('AC Signal Addition'!$C$9*2*PI()*$A138+RADIANS('AC Signal Addition'!$C$5+'Filtering Calculations'!$C$42))</f>
        <v>0.11676278163539186</v>
      </c>
      <c r="J138" s="40">
        <f>'Filtering Calculations'!$B$43*'AC Signal Addition'!$C$3*SIN('AC Signal Addition'!$C$10*2*PI()*$A138+RADIANS('AC Signal Addition'!$C$6+'Filtering Calculations'!$C$43))</f>
        <v>9.3088934651152352E-2</v>
      </c>
      <c r="K138" s="40">
        <f>'Filtering Calculations'!$B$44*'AC Signal Addition'!$C$4*SIN('AC Signal Addition'!$C$11*2*PI()*$A138+RADIANS('AC Signal Addition'!$C$7+'Filtering Calculations'!$C$44))</f>
        <v>-0.11732538399077785</v>
      </c>
      <c r="L138" s="40">
        <f t="shared" si="14"/>
        <v>-4.3008437050889595E-2</v>
      </c>
      <c r="N138" s="40">
        <f>'Filtering Calculations'!$F$43*'AC Signal Addition'!$C$1*SIN('AC Signal Addition'!$C$8*2*PI()*$A138+RADIANS('Filtering Calculations'!$G$43))</f>
        <v>-1.4900359168356663</v>
      </c>
      <c r="O138" s="40">
        <f>'Filtering Calculations'!$F$44*'AC Signal Addition'!$C$2*SIN('AC Signal Addition'!$C$9*2*PI()*$A138+RADIANS('AC Signal Addition'!$C$5+'Filtering Calculations'!$G$44))</f>
        <v>3.9598751243521926E-2</v>
      </c>
      <c r="P138" s="40">
        <f>'Filtering Calculations'!$F$45*'AC Signal Addition'!$C$3*SIN('AC Signal Addition'!$C$10*2*PI()*$A138+RADIANS('AC Signal Addition'!$C$6+'Filtering Calculations'!$G$45))</f>
        <v>9.2083464719988975E-2</v>
      </c>
      <c r="Q138" s="40">
        <f>'Filtering Calculations'!$F$46*'AC Signal Addition'!$C$4*SIN('AC Signal Addition'!$C$11*2*PI()*$A138+RADIANS('AC Signal Addition'!$C$7+'Filtering Calculations'!$G$46))</f>
        <v>0.20110909365381746</v>
      </c>
      <c r="R138" s="40">
        <f t="shared" si="15"/>
        <v>-1.1572446072183378</v>
      </c>
      <c r="T138" s="40">
        <f>'Filtering Calculations'!$J$41*'AC Signal Addition'!$C$1*SIN('AC Signal Addition'!$C$8*2*PI()*$A138+RADIANS('Filtering Calculations'!$K$41))</f>
        <v>-1.210899766720684E-2</v>
      </c>
      <c r="U138" s="40">
        <f>'Filtering Calculations'!$J$42*'AC Signal Addition'!$C$2*SIN('AC Signal Addition'!$C$9*2*PI()*$A138+RADIANS('AC Signal Addition'!$C$5+'Filtering Calculations'!$K$42))</f>
        <v>0.11810987237872513</v>
      </c>
      <c r="V138" s="40">
        <f>'Filtering Calculations'!$J$43*'AC Signal Addition'!$C$3*SIN('AC Signal Addition'!$C$10*2*PI()*$A138+RADIANS('AC Signal Addition'!$C$6+'Filtering Calculations'!$K$43))</f>
        <v>9.4618068120526269E-2</v>
      </c>
      <c r="W138" s="40">
        <f>'Filtering Calculations'!$J$44*'AC Signal Addition'!$C$4*SIN('AC Signal Addition'!$C$11*2*PI()*$A138+RADIANS('AC Signal Addition'!$C$7+'Filtering Calculations'!$K$44))</f>
        <v>-0.11577195247894204</v>
      </c>
      <c r="X138" s="40">
        <f t="shared" si="16"/>
        <v>8.484699035310253E-2</v>
      </c>
      <c r="Z138" s="40">
        <f>'Filtering Calculations'!$N$43*'AC Signal Addition'!$C$1*SIN('AC Signal Addition'!$C$8*2*PI()*$A138+RADIANS('Filtering Calculations'!$O$43))</f>
        <v>-1.4780480429145453</v>
      </c>
      <c r="AA138" s="40">
        <f>'Filtering Calculations'!$N$44*'AC Signal Addition'!$C$2*SIN('AC Signal Addition'!$C$9*2*PI()*$A138+RADIANS('AC Signal Addition'!$C$5+'Filtering Calculations'!$O$44))</f>
        <v>2.7451519383899739E-2</v>
      </c>
      <c r="AB138" s="40">
        <f>'Filtering Calculations'!$N$45*'AC Signal Addition'!$C$3*SIN('AC Signal Addition'!$C$10*2*PI()*$A138+RADIANS('AC Signal Addition'!$C$6+'Filtering Calculations'!$O$45))</f>
        <v>8.129886027953738E-2</v>
      </c>
      <c r="AC138" s="40">
        <f>'Filtering Calculations'!$N$46*'AC Signal Addition'!$C$4*SIN('AC Signal Addition'!$C$11*2*PI()*$A138+RADIANS('AC Signal Addition'!$C$7+'Filtering Calculations'!$O$46))</f>
        <v>0.18454166550925122</v>
      </c>
      <c r="AD138" s="40">
        <f t="shared" si="17"/>
        <v>-1.1847559977418567</v>
      </c>
      <c r="AF138" s="40">
        <f>'Filtering Calculations'!$S$3004*'AC Signal Addition'!$C$1*SIN('AC Signal Addition'!$C$8*2*PI()*$A138+RADIANS('Filtering Calculations'!$T$3004))</f>
        <v>-4.920585745947911E-4</v>
      </c>
      <c r="AG138" s="40">
        <f>'Filtering Calculations'!$S$3005*'AC Signal Addition'!$C$2*SIN('AC Signal Addition'!$C$9*2*PI()*$A138+RADIANS('AC Signal Addition'!$C$5+'Filtering Calculations'!$T$3004))</f>
        <v>2.0676899876367106E-2</v>
      </c>
      <c r="AH138" s="40">
        <f>'Filtering Calculations'!$S$3006*'AC Signal Addition'!$C$3*SIN('AC Signal Addition'!$C$10*2*PI()*$A138+RADIANS('AC Signal Addition'!$C$6+'Filtering Calculations'!$T$3004))</f>
        <v>-1.7959709981795603E-3</v>
      </c>
      <c r="AI138" s="40">
        <f>'Filtering Calculations'!$S$3007*'AC Signal Addition'!$C$4*SIN('AC Signal Addition'!$C$11*2*PI()*$A138+RADIANS('AC Signal Addition'!$C$7+'Filtering Calculations'!$T$3004))</f>
        <v>-1.0887685011038565E-2</v>
      </c>
      <c r="AJ138" s="40">
        <f t="shared" si="18"/>
        <v>7.501185292554188E-3</v>
      </c>
      <c r="AL138" s="49">
        <f>'Filtering Calculations'!$W$43*'AC Signal Addition'!$C$1*SIN('AC Signal Addition'!$C$8*2*PI()*$A138)</f>
        <v>-1.5499592143368837</v>
      </c>
      <c r="AM138" s="49">
        <f>'Filtering Calculations'!$W$44*'AC Signal Addition'!$C$2*SIN('AC Signal Addition'!$C$9*2*PI()*$A138)</f>
        <v>5.0520150678057207E-2</v>
      </c>
      <c r="AN138" s="49">
        <f>'Filtering Calculations'!$W$45*'AC Signal Addition'!$C$3*SIN('AC Signal Addition'!$C$10*2*PI()*$A138)</f>
        <v>5.4246273591262838E-3</v>
      </c>
      <c r="AO138" s="49">
        <f>'Filtering Calculations'!$W$46*'AC Signal Addition'!$C$4*SIN('AC Signal Addition'!$C$11*2*PI()*$A138)</f>
        <v>1.2633300994549736E-3</v>
      </c>
      <c r="AP138" s="49">
        <f t="shared" si="19"/>
        <v>-1.4927511062002452</v>
      </c>
      <c r="AR138" s="49">
        <f>'Filtering Calculations'!$Z$43*'AC Signal Addition'!$C$1*SIN('AC Signal Addition'!$C$8*2*PI()*$A138)</f>
        <v>-8.3221933582189826E-3</v>
      </c>
      <c r="AS138" s="49">
        <f>'Filtering Calculations'!$Z$44*'AC Signal Addition'!$C$2*SIN('AC Signal Addition'!$C$9*2*PI()*$A138)</f>
        <v>0.16583068868100456</v>
      </c>
      <c r="AT138" s="49">
        <f>'Filtering Calculations'!$Z$45*'AC Signal Addition'!$C$3*SIN('AC Signal Addition'!$C$10*2*PI()*$A138)</f>
        <v>0.29656192797810887</v>
      </c>
      <c r="AU138" s="49">
        <f>'Filtering Calculations'!$Z$46*'AC Signal Addition'!$C$4*SIN('AC Signal Addition'!$C$11*2*PI()*$A138)</f>
        <v>0.23416917799967132</v>
      </c>
      <c r="AV138" s="49">
        <f t="shared" si="20"/>
        <v>0.68823960130056572</v>
      </c>
    </row>
    <row r="139" spans="1:48">
      <c r="A139" s="3">
        <f>A138+('AC Signal Addition'!$C$12/20)</f>
        <v>1.7708333333333309E-2</v>
      </c>
      <c r="B139" s="4">
        <f>'AC Signal Addition'!$C$1*SIN('AC Signal Addition'!$C$8*2*PI()*A139)</f>
        <v>-1.4741376002575162</v>
      </c>
      <c r="C139" s="4">
        <f>'AC Signal Addition'!$C$2*SIN('AC Signal Addition'!$C$9*2*PI()*A139+RADIANS('AC Signal Addition'!$C$5))</f>
        <v>0.16500000000009368</v>
      </c>
      <c r="D139" s="4">
        <f>'AC Signal Addition'!$C$3*SIN('AC Signal Addition'!$C$10*2*PI()*A139+RADIANS('AC Signal Addition'!$C$6))</f>
        <v>-0.31</v>
      </c>
      <c r="E139" s="4">
        <f>'AC Signal Addition'!$C$4*SIN('AC Signal Addition'!$C$11*2*PI()*A139+RADIANS('AC Signal Addition'!$C$7))</f>
        <v>0.21047588780039805</v>
      </c>
      <c r="F139" s="4">
        <f>B139+C139+Table4[[#This Row],[Column6]]+Table4[[#This Row],[Column5]]</f>
        <v>-1.4086617124570244</v>
      </c>
      <c r="H139" s="40">
        <f>'Filtering Calculations'!$B$41*'AC Signal Addition'!$C$1*SIN('AC Signal Addition'!$C$8*2*PI()*$A139+RADIANS('Filtering Calculations'!C177))</f>
        <v>-0.12890122557170022</v>
      </c>
      <c r="I139" s="40">
        <f>'Filtering Calculations'!$B$42*'AC Signal Addition'!$C$2*SIN('AC Signal Addition'!$C$9*2*PI()*$A139+RADIANS('AC Signal Addition'!$C$5+'Filtering Calculations'!$C$42))</f>
        <v>-7.9543623141752007E-2</v>
      </c>
      <c r="J139" s="40">
        <f>'Filtering Calculations'!$B$43*'AC Signal Addition'!$C$3*SIN('AC Signal Addition'!$C$10*2*PI()*$A139+RADIANS('AC Signal Addition'!$C$6+'Filtering Calculations'!$C$43))</f>
        <v>-0.12516763102690553</v>
      </c>
      <c r="K139" s="40">
        <f>'Filtering Calculations'!$B$44*'AC Signal Addition'!$C$4*SIN('AC Signal Addition'!$C$11*2*PI()*$A139+RADIANS('AC Signal Addition'!$C$7+'Filtering Calculations'!$C$44))</f>
        <v>0.36893628990572414</v>
      </c>
      <c r="L139" s="40">
        <f t="shared" si="14"/>
        <v>3.5323810165366343E-2</v>
      </c>
      <c r="N139" s="40">
        <f>'Filtering Calculations'!$F$43*'AC Signal Addition'!$C$1*SIN('AC Signal Addition'!$C$8*2*PI()*$A139+RADIANS('Filtering Calculations'!$G$43))</f>
        <v>-1.509477387279907</v>
      </c>
      <c r="O139" s="40">
        <f>'Filtering Calculations'!$F$44*'AC Signal Addition'!$C$2*SIN('AC Signal Addition'!$C$9*2*PI()*$A139+RADIANS('AC Signal Addition'!$C$5+'Filtering Calculations'!$G$44))</f>
        <v>0.22164116693132882</v>
      </c>
      <c r="P139" s="40">
        <f>'Filtering Calculations'!$F$45*'AC Signal Addition'!$C$3*SIN('AC Signal Addition'!$C$10*2*PI()*$A139+RADIANS('AC Signal Addition'!$C$6+'Filtering Calculations'!$G$45))</f>
        <v>-6.8326848755305675E-2</v>
      </c>
      <c r="Q139" s="40">
        <f>'Filtering Calculations'!$F$46*'AC Signal Addition'!$C$4*SIN('AC Signal Addition'!$C$11*2*PI()*$A139+RADIANS('AC Signal Addition'!$C$7+'Filtering Calculations'!$G$46))</f>
        <v>-0.14499248573632084</v>
      </c>
      <c r="R139" s="40">
        <f t="shared" si="15"/>
        <v>-1.5011555548402047</v>
      </c>
      <c r="T139" s="40">
        <f>'Filtering Calculations'!$J$41*'AC Signal Addition'!$C$1*SIN('AC Signal Addition'!$C$8*2*PI()*$A139+RADIANS('Filtering Calculations'!$K$41))</f>
        <v>3.0653235397488793E-2</v>
      </c>
      <c r="U139" s="40">
        <f>'Filtering Calculations'!$J$42*'AC Signal Addition'!$C$2*SIN('AC Signal Addition'!$C$9*2*PI()*$A139+RADIANS('AC Signal Addition'!$C$5+'Filtering Calculations'!$K$42))</f>
        <v>-7.9793842356433872E-2</v>
      </c>
      <c r="V139" s="40">
        <f>'Filtering Calculations'!$J$43*'AC Signal Addition'!$C$3*SIN('AC Signal Addition'!$C$10*2*PI()*$A139+RADIANS('AC Signal Addition'!$C$6+'Filtering Calculations'!$K$43))</f>
        <v>-0.12678816507668947</v>
      </c>
      <c r="W139" s="40">
        <f>'Filtering Calculations'!$J$44*'AC Signal Addition'!$C$4*SIN('AC Signal Addition'!$C$11*2*PI()*$A139+RADIANS('AC Signal Addition'!$C$7+'Filtering Calculations'!$K$44))</f>
        <v>0.36976125517797931</v>
      </c>
      <c r="X139" s="40">
        <f t="shared" si="16"/>
        <v>0.19383248314234475</v>
      </c>
      <c r="Z139" s="40">
        <f>'Filtering Calculations'!$N$43*'AC Signal Addition'!$C$1*SIN('AC Signal Addition'!$C$8*2*PI()*$A139+RADIANS('Filtering Calculations'!$O$43))</f>
        <v>-1.5064810944758664</v>
      </c>
      <c r="AA139" s="40">
        <f>'Filtering Calculations'!$N$44*'AC Signal Addition'!$C$2*SIN('AC Signal Addition'!$C$9*2*PI()*$A139+RADIANS('AC Signal Addition'!$C$5+'Filtering Calculations'!$O$44))</f>
        <v>0.21262852512125444</v>
      </c>
      <c r="AB139" s="40">
        <f>'Filtering Calculations'!$N$45*'AC Signal Addition'!$C$3*SIN('AC Signal Addition'!$C$10*2*PI()*$A139+RADIANS('AC Signal Addition'!$C$6+'Filtering Calculations'!$O$45))</f>
        <v>-5.8728249052881452E-2</v>
      </c>
      <c r="AC139" s="40">
        <f>'Filtering Calculations'!$N$46*'AC Signal Addition'!$C$4*SIN('AC Signal Addition'!$C$11*2*PI()*$A139+RADIANS('AC Signal Addition'!$C$7+'Filtering Calculations'!$O$46))</f>
        <v>-0.13736057741787094</v>
      </c>
      <c r="AD139" s="40">
        <f t="shared" si="17"/>
        <v>-1.4899413958253644</v>
      </c>
      <c r="AF139" s="40">
        <f>'Filtering Calculations'!$S$3004*'AC Signal Addition'!$C$1*SIN('AC Signal Addition'!$C$8*2*PI()*$A139+RADIANS('Filtering Calculations'!$T$3004))</f>
        <v>8.0647479212317286E-3</v>
      </c>
      <c r="AG139" s="40">
        <f>'Filtering Calculations'!$S$3005*'AC Signal Addition'!$C$2*SIN('AC Signal Addition'!$C$9*2*PI()*$A139+RADIANS('AC Signal Addition'!$C$5+'Filtering Calculations'!$T$3004))</f>
        <v>-3.1070980017352555E-2</v>
      </c>
      <c r="AH139" s="40">
        <f>'Filtering Calculations'!$S$3006*'AC Signal Addition'!$C$3*SIN('AC Signal Addition'!$C$10*2*PI()*$A139+RADIANS('AC Signal Addition'!$C$6+'Filtering Calculations'!$T$3004))</f>
        <v>-1.8019266420680799E-4</v>
      </c>
      <c r="AI139" s="40">
        <f>'Filtering Calculations'!$S$3007*'AC Signal Addition'!$C$4*SIN('AC Signal Addition'!$C$11*2*PI()*$A139+RADIANS('AC Signal Addition'!$C$7+'Filtering Calculations'!$T$3004))</f>
        <v>1.130465708360342E-2</v>
      </c>
      <c r="AJ139" s="40">
        <f t="shared" si="18"/>
        <v>-1.1881767676724215E-2</v>
      </c>
      <c r="AL139" s="49">
        <f>'Filtering Calculations'!$W$43*'AC Signal Addition'!$C$1*SIN('AC Signal Addition'!$C$8*2*PI()*$A139)</f>
        <v>-1.4740988107868378</v>
      </c>
      <c r="AM139" s="49">
        <f>'Filtering Calculations'!$W$44*'AC Signal Addition'!$C$2*SIN('AC Signal Addition'!$C$9*2*PI()*$A139)</f>
        <v>3.0380034297461889E-2</v>
      </c>
      <c r="AN139" s="49">
        <f>'Filtering Calculations'!$W$45*'AC Signal Addition'!$C$3*SIN('AC Signal Addition'!$C$10*2*PI()*$A139)</f>
        <v>-5.5309020919394967E-3</v>
      </c>
      <c r="AO139" s="49">
        <f>'Filtering Calculations'!$W$46*'AC Signal Addition'!$C$4*SIN('AC Signal Addition'!$C$11*2*PI()*$A139)</f>
        <v>1.1307443323597592E-3</v>
      </c>
      <c r="AP139" s="49">
        <f t="shared" si="19"/>
        <v>-1.4481189342489555</v>
      </c>
      <c r="AR139" s="49">
        <f>'Filtering Calculations'!$Z$43*'AC Signal Addition'!$C$1*SIN('AC Signal Addition'!$C$8*2*PI()*$A139)</f>
        <v>-7.9148762232025601E-3</v>
      </c>
      <c r="AS139" s="49">
        <f>'Filtering Calculations'!$Z$44*'AC Signal Addition'!$C$2*SIN('AC Signal Addition'!$C$9*2*PI()*$A139)</f>
        <v>9.972143673531858E-2</v>
      </c>
      <c r="AT139" s="49">
        <f>'Filtering Calculations'!$Z$45*'AC Signal Addition'!$C$3*SIN('AC Signal Addition'!$C$10*2*PI()*$A139)</f>
        <v>-0.30237191962765897</v>
      </c>
      <c r="AU139" s="49">
        <f>'Filtering Calculations'!$Z$46*'AC Signal Addition'!$C$4*SIN('AC Signal Addition'!$C$11*2*PI()*$A139)</f>
        <v>0.20959325749517552</v>
      </c>
      <c r="AV139" s="49">
        <f t="shared" si="20"/>
        <v>-9.7210162036742709E-4</v>
      </c>
    </row>
    <row r="140" spans="1:48">
      <c r="A140" s="3">
        <f>A139+('AC Signal Addition'!$C$12/20)</f>
        <v>1.7838541666666641E-2</v>
      </c>
      <c r="B140" s="4">
        <f>'AC Signal Addition'!$C$1*SIN('AC Signal Addition'!$C$8*2*PI()*A140)</f>
        <v>-1.2539763412812268</v>
      </c>
      <c r="C140" s="4">
        <f>'AC Signal Addition'!$C$2*SIN('AC Signal Addition'!$C$9*2*PI()*A140+RADIANS('AC Signal Addition'!$C$5))</f>
        <v>-0.29596800470573675</v>
      </c>
      <c r="D140" s="4">
        <f>'AC Signal Addition'!$C$3*SIN('AC Signal Addition'!$C$10*2*PI()*A140+RADIANS('AC Signal Addition'!$C$6))</f>
        <v>0.30404343692496455</v>
      </c>
      <c r="E140" s="4">
        <f>'AC Signal Addition'!$C$4*SIN('AC Signal Addition'!$C$11*2*PI()*A140+RADIANS('AC Signal Addition'!$C$7))</f>
        <v>-0.51784923585051357</v>
      </c>
      <c r="F140" s="4">
        <f>B140+C140+Table4[[#This Row],[Column6]]+Table4[[#This Row],[Column5]]</f>
        <v>-1.7637501449125126</v>
      </c>
      <c r="H140" s="40">
        <f>'Filtering Calculations'!$B$41*'AC Signal Addition'!$C$1*SIN('AC Signal Addition'!$C$8*2*PI()*$A140+RADIANS('Filtering Calculations'!C178))</f>
        <v>-0.10964993173013844</v>
      </c>
      <c r="I140" s="40">
        <f>'Filtering Calculations'!$B$42*'AC Signal Addition'!$C$2*SIN('AC Signal Addition'!$C$9*2*PI()*$A140+RADIANS('AC Signal Addition'!$C$5+'Filtering Calculations'!$C$42))</f>
        <v>-0.10635797790784499</v>
      </c>
      <c r="J140" s="40">
        <f>'Filtering Calculations'!$B$43*'AC Signal Addition'!$C$3*SIN('AC Signal Addition'!$C$10*2*PI()*$A140+RADIANS('AC Signal Addition'!$C$6+'Filtering Calculations'!$C$43))</f>
        <v>0.15243620553710935</v>
      </c>
      <c r="K140" s="40">
        <f>'Filtering Calculations'!$B$44*'AC Signal Addition'!$C$4*SIN('AC Signal Addition'!$C$11*2*PI()*$A140+RADIANS('AC Signal Addition'!$C$7+'Filtering Calculations'!$C$44))</f>
        <v>-0.37819955451767601</v>
      </c>
      <c r="L140" s="40">
        <f t="shared" si="14"/>
        <v>-0.4417712586185501</v>
      </c>
      <c r="N140" s="40">
        <f>'Filtering Calculations'!$F$43*'AC Signal Addition'!$C$1*SIN('AC Signal Addition'!$C$8*2*PI()*$A140+RADIANS('Filtering Calculations'!$G$43))</f>
        <v>-1.3811606939098136</v>
      </c>
      <c r="O140" s="40">
        <f>'Filtering Calculations'!$F$44*'AC Signal Addition'!$C$2*SIN('AC Signal Addition'!$C$9*2*PI()*$A140+RADIANS('AC Signal Addition'!$C$5+'Filtering Calculations'!$G$44))</f>
        <v>-6.8590803010579418E-2</v>
      </c>
      <c r="P140" s="40">
        <f>'Filtering Calculations'!$F$45*'AC Signal Addition'!$C$3*SIN('AC Signal Addition'!$C$10*2*PI()*$A140+RADIANS('AC Signal Addition'!$C$6+'Filtering Calculations'!$G$45))</f>
        <v>4.1944470311093385E-2</v>
      </c>
      <c r="Q140" s="40">
        <f>'Filtering Calculations'!$F$46*'AC Signal Addition'!$C$4*SIN('AC Signal Addition'!$C$11*2*PI()*$A140+RADIANS('AC Signal Addition'!$C$7+'Filtering Calculations'!$G$46))</f>
        <v>-6.3670892903059896E-3</v>
      </c>
      <c r="R140" s="40">
        <f t="shared" si="15"/>
        <v>-1.4141741158996057</v>
      </c>
      <c r="T140" s="40">
        <f>'Filtering Calculations'!$J$41*'AC Signal Addition'!$C$1*SIN('AC Signal Addition'!$C$8*2*PI()*$A140+RADIANS('Filtering Calculations'!$K$41))</f>
        <v>7.0414916207827929E-2</v>
      </c>
      <c r="U140" s="40">
        <f>'Filtering Calculations'!$J$42*'AC Signal Addition'!$C$2*SIN('AC Signal Addition'!$C$9*2*PI()*$A140+RADIANS('AC Signal Addition'!$C$5+'Filtering Calculations'!$K$42))</f>
        <v>-0.10767233841191085</v>
      </c>
      <c r="V140" s="40">
        <f>'Filtering Calculations'!$J$43*'AC Signal Addition'!$C$3*SIN('AC Signal Addition'!$C$10*2*PI()*$A140+RADIANS('AC Signal Addition'!$C$6+'Filtering Calculations'!$K$43))</f>
        <v>0.15408586395257612</v>
      </c>
      <c r="W140" s="40">
        <f>'Filtering Calculations'!$J$44*'AC Signal Addition'!$C$4*SIN('AC Signal Addition'!$C$11*2*PI()*$A140+RADIANS('AC Signal Addition'!$C$7+'Filtering Calculations'!$K$44))</f>
        <v>-0.38086101166155345</v>
      </c>
      <c r="X140" s="40">
        <f t="shared" si="16"/>
        <v>-0.26403256991306023</v>
      </c>
      <c r="Z140" s="40">
        <f>'Filtering Calculations'!$N$43*'AC Signal Addition'!$C$1*SIN('AC Signal Addition'!$C$8*2*PI()*$A140+RADIANS('Filtering Calculations'!$O$43))</f>
        <v>-1.3874492802389125</v>
      </c>
      <c r="AA140" s="40">
        <f>'Filtering Calculations'!$N$44*'AC Signal Addition'!$C$2*SIN('AC Signal Addition'!$C$9*2*PI()*$A140+RADIANS('AC Signal Addition'!$C$5+'Filtering Calculations'!$O$44))</f>
        <v>-5.5264661196938694E-2</v>
      </c>
      <c r="AB140" s="40">
        <f>'Filtering Calculations'!$N$45*'AC Signal Addition'!$C$3*SIN('AC Signal Addition'!$C$10*2*PI()*$A140+RADIANS('AC Signal Addition'!$C$6+'Filtering Calculations'!$O$45))</f>
        <v>3.3900744150304071E-2</v>
      </c>
      <c r="AC140" s="40">
        <f>'Filtering Calculations'!$N$46*'AC Signal Addition'!$C$4*SIN('AC Signal Addition'!$C$11*2*PI()*$A140+RADIANS('AC Signal Addition'!$C$7+'Filtering Calculations'!$O$46))</f>
        <v>-5.0213893392786767E-5</v>
      </c>
      <c r="AD140" s="40">
        <f t="shared" si="17"/>
        <v>-1.40886341117894</v>
      </c>
      <c r="AF140" s="40">
        <f>'Filtering Calculations'!$S$3004*'AC Signal Addition'!$C$1*SIN('AC Signal Addition'!$C$8*2*PI()*$A140+RADIANS('Filtering Calculations'!$T$3004))</f>
        <v>1.5832120700125078E-2</v>
      </c>
      <c r="AG140" s="40">
        <f>'Filtering Calculations'!$S$3005*'AC Signal Addition'!$C$2*SIN('AC Signal Addition'!$C$9*2*PI()*$A140+RADIANS('AC Signal Addition'!$C$5+'Filtering Calculations'!$T$3004))</f>
        <v>-1.6612621233603138E-2</v>
      </c>
      <c r="AH140" s="40">
        <f>'Filtering Calculations'!$S$3006*'AC Signal Addition'!$C$3*SIN('AC Signal Addition'!$C$10*2*PI()*$A140+RADIANS('AC Signal Addition'!$C$6+'Filtering Calculations'!$T$3004))</f>
        <v>2.1494316235609167E-3</v>
      </c>
      <c r="AI140" s="40">
        <f>'Filtering Calculations'!$S$3007*'AC Signal Addition'!$C$4*SIN('AC Signal Addition'!$C$11*2*PI()*$A140+RADIANS('AC Signal Addition'!$C$7+'Filtering Calculations'!$T$3004))</f>
        <v>-4.2958023808988876E-3</v>
      </c>
      <c r="AJ140" s="40">
        <f t="shared" si="18"/>
        <v>-2.9268712908160311E-3</v>
      </c>
      <c r="AL140" s="49">
        <f>'Filtering Calculations'!$W$43*'AC Signal Addition'!$C$1*SIN('AC Signal Addition'!$C$8*2*PI()*$A140)</f>
        <v>-1.2539433449866388</v>
      </c>
      <c r="AM140" s="49">
        <f>'Filtering Calculations'!$W$44*'AC Signal Addition'!$C$2*SIN('AC Signal Addition'!$C$9*2*PI()*$A140)</f>
        <v>-5.4494049296403266E-2</v>
      </c>
      <c r="AN140" s="49">
        <f>'Filtering Calculations'!$W$45*'AC Signal Addition'!$C$3*SIN('AC Signal Addition'!$C$10*2*PI()*$A140)</f>
        <v>5.4246273591250348E-3</v>
      </c>
      <c r="AO140" s="49">
        <f>'Filtering Calculations'!$W$46*'AC Signal Addition'!$C$4*SIN('AC Signal Addition'!$C$11*2*PI()*$A140)</f>
        <v>-2.7820530635324064E-3</v>
      </c>
      <c r="AP140" s="49">
        <f t="shared" si="19"/>
        <v>-1.3057948199874494</v>
      </c>
      <c r="AR140" s="49">
        <f>'Filtering Calculations'!$Z$43*'AC Signal Addition'!$C$1*SIN('AC Signal Addition'!$C$8*2*PI()*$A140)</f>
        <v>-6.7327958572737838E-3</v>
      </c>
      <c r="AS140" s="49">
        <f>'Filtering Calculations'!$Z$44*'AC Signal Addition'!$C$2*SIN('AC Signal Addition'!$C$9*2*PI()*$A140)</f>
        <v>-0.17887487670863539</v>
      </c>
      <c r="AT140" s="49">
        <f>'Filtering Calculations'!$Z$45*'AC Signal Addition'!$C$3*SIN('AC Signal Addition'!$C$10*2*PI()*$A140)</f>
        <v>0.2965619279780406</v>
      </c>
      <c r="AU140" s="49">
        <f>'Filtering Calculations'!$Z$46*'AC Signal Addition'!$C$4*SIN('AC Signal Addition'!$C$11*2*PI()*$A140)</f>
        <v>-0.515677635892558</v>
      </c>
      <c r="AV140" s="49">
        <f t="shared" si="20"/>
        <v>-0.40472338048042655</v>
      </c>
    </row>
    <row r="141" spans="1:48">
      <c r="A141" s="3">
        <f>A140+('AC Signal Addition'!$C$12/20)</f>
        <v>1.7968749999999974E-2</v>
      </c>
      <c r="B141" s="4">
        <f>'AC Signal Addition'!$C$1*SIN('AC Signal Addition'!$C$8*2*PI()*A141)</f>
        <v>-0.91106714105341113</v>
      </c>
      <c r="C141" s="4">
        <f>'AC Signal Addition'!$C$2*SIN('AC Signal Addition'!$C$9*2*PI()*A141+RADIANS('AC Signal Addition'!$C$5))</f>
        <v>-0.12628553268058157</v>
      </c>
      <c r="D141" s="4">
        <f>'AC Signal Addition'!$C$3*SIN('AC Signal Addition'!$C$10*2*PI()*A141+RADIANS('AC Signal Addition'!$C$6))</f>
        <v>-0.28640265507842955</v>
      </c>
      <c r="E141" s="4">
        <f>'AC Signal Addition'!$C$4*SIN('AC Signal Addition'!$C$11*2*PI()*A141+RADIANS('AC Signal Addition'!$C$7))</f>
        <v>0.4850566953918044</v>
      </c>
      <c r="F141" s="4">
        <f>B141+C141+Table4[[#This Row],[Column6]]+Table4[[#This Row],[Column5]]</f>
        <v>-0.83869863342061779</v>
      </c>
      <c r="H141" s="40">
        <f>'Filtering Calculations'!$B$41*'AC Signal Addition'!$C$1*SIN('AC Signal Addition'!$C$8*2*PI()*$A141+RADIANS('Filtering Calculations'!C179))</f>
        <v>-7.9665338594833129E-2</v>
      </c>
      <c r="I141" s="40">
        <f>'Filtering Calculations'!$B$42*'AC Signal Addition'!$C$2*SIN('AC Signal Addition'!$C$9*2*PI()*$A141+RADIANS('AC Signal Addition'!$C$5+'Filtering Calculations'!$C$42))</f>
        <v>9.3455912289278131E-2</v>
      </c>
      <c r="J141" s="40">
        <f>'Filtering Calculations'!$B$43*'AC Signal Addition'!$C$3*SIN('AC Signal Addition'!$C$10*2*PI()*$A141+RADIANS('AC Signal Addition'!$C$6+'Filtering Calculations'!$C$43))</f>
        <v>-0.17384674215572388</v>
      </c>
      <c r="K141" s="40">
        <f>'Filtering Calculations'!$B$44*'AC Signal Addition'!$C$4*SIN('AC Signal Addition'!$C$11*2*PI()*$A141+RADIANS('AC Signal Addition'!$C$7+'Filtering Calculations'!$C$44))</f>
        <v>0.13903030520527748</v>
      </c>
      <c r="L141" s="40">
        <f t="shared" si="14"/>
        <v>-2.1025863256001392E-2</v>
      </c>
      <c r="N141" s="40">
        <f>'Filtering Calculations'!$F$43*'AC Signal Addition'!$C$1*SIN('AC Signal Addition'!$C$8*2*PI()*$A141+RADIANS('Filtering Calculations'!$G$43))</f>
        <v>-1.117646368707419</v>
      </c>
      <c r="O141" s="40">
        <f>'Filtering Calculations'!$F$44*'AC Signal Addition'!$C$2*SIN('AC Signal Addition'!$C$9*2*PI()*$A141+RADIANS('AC Signal Addition'!$C$5+'Filtering Calculations'!$G$44))</f>
        <v>-0.2126690606247284</v>
      </c>
      <c r="P141" s="40">
        <f>'Filtering Calculations'!$F$45*'AC Signal Addition'!$C$3*SIN('AC Signal Addition'!$C$10*2*PI()*$A141+RADIANS('AC Signal Addition'!$C$6+'Filtering Calculations'!$G$45))</f>
        <v>-1.3950189395563433E-2</v>
      </c>
      <c r="Q141" s="40">
        <f>'Filtering Calculations'!$F$46*'AC Signal Addition'!$C$4*SIN('AC Signal Addition'!$C$11*2*PI()*$A141+RADIANS('AC Signal Addition'!$C$7+'Filtering Calculations'!$G$46))</f>
        <v>0.15354423739475198</v>
      </c>
      <c r="R141" s="40">
        <f t="shared" si="15"/>
        <v>-1.1907213813329587</v>
      </c>
      <c r="T141" s="40">
        <f>'Filtering Calculations'!$J$41*'AC Signal Addition'!$C$1*SIN('AC Signal Addition'!$C$8*2*PI()*$A141+RADIANS('Filtering Calculations'!$K$41))</f>
        <v>0.10328389441017602</v>
      </c>
      <c r="U141" s="40">
        <f>'Filtering Calculations'!$J$42*'AC Signal Addition'!$C$2*SIN('AC Signal Addition'!$C$9*2*PI()*$A141+RADIANS('AC Signal Addition'!$C$5+'Filtering Calculations'!$K$42))</f>
        <v>9.3878058083764815E-2</v>
      </c>
      <c r="V141" s="40">
        <f>'Filtering Calculations'!$J$43*'AC Signal Addition'!$C$3*SIN('AC Signal Addition'!$C$10*2*PI()*$A141+RADIANS('AC Signal Addition'!$C$6+'Filtering Calculations'!$K$43))</f>
        <v>-0.17546212948910614</v>
      </c>
      <c r="W141" s="40">
        <f>'Filtering Calculations'!$J$44*'AC Signal Addition'!$C$4*SIN('AC Signal Addition'!$C$11*2*PI()*$A141+RADIANS('AC Signal Addition'!$C$7+'Filtering Calculations'!$K$44))</f>
        <v>0.1417799906888472</v>
      </c>
      <c r="X141" s="40">
        <f t="shared" si="16"/>
        <v>0.16347981369368189</v>
      </c>
      <c r="Z141" s="40">
        <f>'Filtering Calculations'!$N$43*'AC Signal Addition'!$C$1*SIN('AC Signal Addition'!$C$8*2*PI()*$A141+RADIANS('Filtering Calculations'!$O$43))</f>
        <v>-1.1326042635246076</v>
      </c>
      <c r="AA141" s="40">
        <f>'Filtering Calculations'!$N$44*'AC Signal Addition'!$C$2*SIN('AC Signal Addition'!$C$9*2*PI()*$A141+RADIANS('AC Signal Addition'!$C$5+'Filtering Calculations'!$O$44))</f>
        <v>-0.20539956156500752</v>
      </c>
      <c r="AB141" s="40">
        <f>'Filtering Calculations'!$N$45*'AC Signal Addition'!$C$3*SIN('AC Signal Addition'!$C$10*2*PI()*$A141+RADIANS('AC Signal Addition'!$C$6+'Filtering Calculations'!$O$45))</f>
        <v>-7.7704526617940984E-3</v>
      </c>
      <c r="AC141" s="40">
        <f>'Filtering Calculations'!$N$46*'AC Signal Addition'!$C$4*SIN('AC Signal Addition'!$C$11*2*PI()*$A141+RADIANS('AC Signal Addition'!$C$7+'Filtering Calculations'!$O$46))</f>
        <v>0.13742802059740225</v>
      </c>
      <c r="AD141" s="40">
        <f t="shared" si="17"/>
        <v>-1.2083462571540069</v>
      </c>
      <c r="AF141" s="40">
        <f>'Filtering Calculations'!$S$3004*'AC Signal Addition'!$C$1*SIN('AC Signal Addition'!$C$8*2*PI()*$A141+RADIANS('Filtering Calculations'!$T$3004))</f>
        <v>2.2049735196019132E-2</v>
      </c>
      <c r="AG141" s="40">
        <f>'Filtering Calculations'!$S$3005*'AC Signal Addition'!$C$2*SIN('AC Signal Addition'!$C$9*2*PI()*$A141+RADIANS('AC Signal Addition'!$C$5+'Filtering Calculations'!$T$3004))</f>
        <v>3.3244014844137915E-2</v>
      </c>
      <c r="AH141" s="40">
        <f>'Filtering Calculations'!$S$3006*'AC Signal Addition'!$C$3*SIN('AC Signal Addition'!$C$10*2*PI()*$A141+RADIANS('AC Signal Addition'!$C$6+'Filtering Calculations'!$T$3004))</f>
        <v>-4.0360691310361678E-3</v>
      </c>
      <c r="AI141" s="40">
        <f>'Filtering Calculations'!$S$3007*'AC Signal Addition'!$C$4*SIN('AC Signal Addition'!$C$11*2*PI()*$A141+RADIANS('AC Signal Addition'!$C$7+'Filtering Calculations'!$T$3004))</f>
        <v>-5.5348879693117884E-3</v>
      </c>
      <c r="AJ141" s="40">
        <f t="shared" si="18"/>
        <v>4.572279293980909E-2</v>
      </c>
      <c r="AL141" s="49">
        <f>'Filtering Calculations'!$W$43*'AC Signal Addition'!$C$1*SIN('AC Signal Addition'!$C$8*2*PI()*$A141)</f>
        <v>-0.91104316784212636</v>
      </c>
      <c r="AM141" s="49">
        <f>'Filtering Calculations'!$W$44*'AC Signal Addition'!$C$2*SIN('AC Signal Addition'!$C$9*2*PI()*$A141)</f>
        <v>-2.3251871600649295E-2</v>
      </c>
      <c r="AN141" s="49">
        <f>'Filtering Calculations'!$W$45*'AC Signal Addition'!$C$3*SIN('AC Signal Addition'!$C$10*2*PI()*$A141)</f>
        <v>-5.109887239065523E-3</v>
      </c>
      <c r="AO141" s="49">
        <f>'Filtering Calculations'!$W$46*'AC Signal Addition'!$C$4*SIN('AC Signal Addition'!$C$11*2*PI()*$A141)</f>
        <v>2.6058809629898121E-3</v>
      </c>
      <c r="AP141" s="49">
        <f t="shared" si="19"/>
        <v>-0.93679904571885131</v>
      </c>
      <c r="AR141" s="49">
        <f>'Filtering Calculations'!$Z$43*'AC Signal Addition'!$C$1*SIN('AC Signal Addition'!$C$8*2*PI()*$A141)</f>
        <v>-4.8916625226879066E-3</v>
      </c>
      <c r="AS141" s="49">
        <f>'Filtering Calculations'!$Z$44*'AC Signal Addition'!$C$2*SIN('AC Signal Addition'!$C$9*2*PI()*$A141)</f>
        <v>-7.6323483380518004E-2</v>
      </c>
      <c r="AT141" s="49">
        <f>'Filtering Calculations'!$Z$45*'AC Signal Addition'!$C$3*SIN('AC Signal Addition'!$C$10*2*PI()*$A141)</f>
        <v>-0.27935522775007426</v>
      </c>
      <c r="AU141" s="49">
        <f>'Filtering Calculations'!$Z$46*'AC Signal Addition'!$C$4*SIN('AC Signal Addition'!$C$11*2*PI()*$A141)</f>
        <v>0.483022610900806</v>
      </c>
      <c r="AV141" s="49">
        <f t="shared" si="20"/>
        <v>0.12245223724752585</v>
      </c>
    </row>
    <row r="142" spans="1:48">
      <c r="A142" s="3">
        <f>A141+('AC Signal Addition'!$C$12/20)</f>
        <v>1.8098958333333307E-2</v>
      </c>
      <c r="B142" s="4">
        <f>'AC Signal Addition'!$C$1*SIN('AC Signal Addition'!$C$8*2*PI()*A142)</f>
        <v>-0.47897634128126793</v>
      </c>
      <c r="C142" s="4">
        <f>'AC Signal Addition'!$C$2*SIN('AC Signal Addition'!$C$9*2*PI()*A142+RADIANS('AC Signal Addition'!$C$5))</f>
        <v>0.31248694273334754</v>
      </c>
      <c r="D142" s="4">
        <f>'AC Signal Addition'!$C$3*SIN('AC Signal Addition'!$C$10*2*PI()*A142+RADIANS('AC Signal Addition'!$C$6))</f>
        <v>0.25775557981368291</v>
      </c>
      <c r="E142" s="4">
        <f>'AC Signal Addition'!$C$4*SIN('AC Signal Addition'!$C$11*2*PI()*A142+RADIANS('AC Signal Addition'!$C$7))</f>
        <v>-0.13363909894722983</v>
      </c>
      <c r="F142" s="4">
        <f>B142+C142+Table4[[#This Row],[Column6]]+Table4[[#This Row],[Column5]]</f>
        <v>-4.2372917681467309E-2</v>
      </c>
      <c r="H142" s="40">
        <f>'Filtering Calculations'!$B$41*'AC Signal Addition'!$C$1*SIN('AC Signal Addition'!$C$8*2*PI()*$A142+RADIANS('Filtering Calculations'!C180))</f>
        <v>-4.1882547056814073E-2</v>
      </c>
      <c r="I142" s="40">
        <f>'Filtering Calculations'!$B$42*'AC Signal Addition'!$C$2*SIN('AC Signal Addition'!$C$9*2*PI()*$A142+RADIANS('AC Signal Addition'!$C$5+'Filtering Calculations'!$C$42))</f>
        <v>9.4133359690292628E-2</v>
      </c>
      <c r="J142" s="40">
        <f>'Filtering Calculations'!$B$43*'AC Signal Addition'!$C$3*SIN('AC Signal Addition'!$C$10*2*PI()*$A142+RADIANS('AC Signal Addition'!$C$6+'Filtering Calculations'!$C$43))</f>
        <v>0.18857644596767512</v>
      </c>
      <c r="K142" s="40">
        <f>'Filtering Calculations'!$B$44*'AC Signal Addition'!$C$4*SIN('AC Signal Addition'!$C$11*2*PI()*$A142+RADIANS('AC Signal Addition'!$C$7+'Filtering Calculations'!$C$44))</f>
        <v>0.19146546160623806</v>
      </c>
      <c r="L142" s="40">
        <f t="shared" si="14"/>
        <v>0.43229272020739173</v>
      </c>
      <c r="N142" s="40">
        <f>'Filtering Calculations'!$F$43*'AC Signal Addition'!$C$1*SIN('AC Signal Addition'!$C$8*2*PI()*$A142+RADIANS('Filtering Calculations'!$G$43))</f>
        <v>-0.74472902983580802</v>
      </c>
      <c r="O142" s="40">
        <f>'Filtering Calculations'!$F$44*'AC Signal Addition'!$C$2*SIN('AC Signal Addition'!$C$9*2*PI()*$A142+RADIANS('AC Signal Addition'!$C$5+'Filtering Calculations'!$G$44))</f>
        <v>9.6409247121162681E-2</v>
      </c>
      <c r="P142" s="40">
        <f>'Filtering Calculations'!$F$45*'AC Signal Addition'!$C$3*SIN('AC Signal Addition'!$C$10*2*PI()*$A142+RADIANS('AC Signal Addition'!$C$6+'Filtering Calculations'!$G$45))</f>
        <v>-1.4580189475089768E-2</v>
      </c>
      <c r="Q142" s="40">
        <f>'Filtering Calculations'!$F$46*'AC Signal Addition'!$C$4*SIN('AC Signal Addition'!$C$11*2*PI()*$A142+RADIANS('AC Signal Addition'!$C$7+'Filtering Calculations'!$G$46))</f>
        <v>-0.19986092588490015</v>
      </c>
      <c r="R142" s="40">
        <f t="shared" si="15"/>
        <v>-0.86276089807463519</v>
      </c>
      <c r="T142" s="40">
        <f>'Filtering Calculations'!$J$41*'AC Signal Addition'!$C$1*SIN('AC Signal Addition'!$C$8*2*PI()*$A142+RADIANS('Filtering Calculations'!$K$41))</f>
        <v>0.12604272540644856</v>
      </c>
      <c r="U142" s="40">
        <f>'Filtering Calculations'!$J$42*'AC Signal Addition'!$C$2*SIN('AC Signal Addition'!$C$9*2*PI()*$A142+RADIANS('AC Signal Addition'!$C$5+'Filtering Calculations'!$K$42))</f>
        <v>9.5392500882456946E-2</v>
      </c>
      <c r="V142" s="40">
        <f>'Filtering Calculations'!$J$43*'AC Signal Addition'!$C$3*SIN('AC Signal Addition'!$C$10*2*PI()*$A142+RADIANS('AC Signal Addition'!$C$6+'Filtering Calculations'!$K$43))</f>
        <v>0.19009548378967062</v>
      </c>
      <c r="W142" s="40">
        <f>'Filtering Calculations'!$J$44*'AC Signal Addition'!$C$4*SIN('AC Signal Addition'!$C$11*2*PI()*$A142+RADIANS('AC Signal Addition'!$C$7+'Filtering Calculations'!$K$44))</f>
        <v>0.19043376693110722</v>
      </c>
      <c r="X142" s="40">
        <f t="shared" si="16"/>
        <v>0.60196447700968336</v>
      </c>
      <c r="Z142" s="40">
        <f>'Filtering Calculations'!$N$43*'AC Signal Addition'!$C$1*SIN('AC Signal Addition'!$C$8*2*PI()*$A142+RADIANS('Filtering Calculations'!$O$43))</f>
        <v>-0.76689205017859852</v>
      </c>
      <c r="AA142" s="40">
        <f>'Filtering Calculations'!$N$44*'AC Signal Addition'!$C$2*SIN('AC Signal Addition'!$C$9*2*PI()*$A142+RADIANS('AC Signal Addition'!$C$5+'Filtering Calculations'!$O$44))</f>
        <v>8.2132209334639314E-2</v>
      </c>
      <c r="AB142" s="40">
        <f>'Filtering Calculations'!$N$45*'AC Signal Addition'!$C$3*SIN('AC Signal Addition'!$C$10*2*PI()*$A142+RADIANS('AC Signal Addition'!$C$6+'Filtering Calculations'!$O$45))</f>
        <v>-1.8658452964796086E-2</v>
      </c>
      <c r="AC142" s="40">
        <f>'Filtering Calculations'!$N$46*'AC Signal Addition'!$C$4*SIN('AC Signal Addition'!$C$11*2*PI()*$A142+RADIANS('AC Signal Addition'!$C$7+'Filtering Calculations'!$O$46))</f>
        <v>-0.18453182186478087</v>
      </c>
      <c r="AD142" s="40">
        <f t="shared" si="17"/>
        <v>-0.88795011567353621</v>
      </c>
      <c r="AF142" s="40">
        <f>'Filtering Calculations'!$S$3004*'AC Signal Addition'!$C$1*SIN('AC Signal Addition'!$C$8*2*PI()*$A142+RADIANS('Filtering Calculations'!$T$3004))</f>
        <v>2.6108967981388016E-2</v>
      </c>
      <c r="AG142" s="40">
        <f>'Filtering Calculations'!$S$3005*'AC Signal Addition'!$C$2*SIN('AC Signal Addition'!$C$9*2*PI()*$A142+RADIANS('AC Signal Addition'!$C$5+'Filtering Calculations'!$T$3004))</f>
        <v>1.2264096035643487E-2</v>
      </c>
      <c r="AH142" s="40">
        <f>'Filtering Calculations'!$S$3006*'AC Signal Addition'!$C$3*SIN('AC Signal Addition'!$C$10*2*PI()*$A142+RADIANS('AC Signal Addition'!$C$6+'Filtering Calculations'!$T$3004))</f>
        <v>5.7676027652598565E-3</v>
      </c>
      <c r="AI142" s="40">
        <f>'Filtering Calculations'!$S$3007*'AC Signal Addition'!$C$4*SIN('AC Signal Addition'!$C$11*2*PI()*$A142+RADIANS('AC Signal Addition'!$C$7+'Filtering Calculations'!$T$3004))</f>
        <v>1.1729809540631677E-2</v>
      </c>
      <c r="AJ142" s="40">
        <f t="shared" si="18"/>
        <v>5.5870476322923038E-2</v>
      </c>
      <c r="AL142" s="49">
        <f>'Filtering Calculations'!$W$43*'AC Signal Addition'!$C$1*SIN('AC Signal Addition'!$C$8*2*PI()*$A142)</f>
        <v>-0.47896373781823814</v>
      </c>
      <c r="AM142" s="49">
        <f>'Filtering Calculations'!$W$44*'AC Signal Addition'!$C$2*SIN('AC Signal Addition'!$C$9*2*PI()*$A142)</f>
        <v>5.7535539622683131E-2</v>
      </c>
      <c r="AN142" s="49">
        <f>'Filtering Calculations'!$W$45*'AC Signal Addition'!$C$3*SIN('AC Signal Addition'!$C$10*2*PI()*$A142)</f>
        <v>4.5987770180663766E-3</v>
      </c>
      <c r="AO142" s="49">
        <f>'Filtering Calculations'!$W$46*'AC Signal Addition'!$C$4*SIN('AC Signal Addition'!$C$11*2*PI()*$A142)</f>
        <v>-7.1795232838998578E-4</v>
      </c>
      <c r="AP142" s="49">
        <f t="shared" si="19"/>
        <v>-0.41754737350587862</v>
      </c>
      <c r="AR142" s="49">
        <f>'Filtering Calculations'!$Z$43*'AC Signal Addition'!$C$1*SIN('AC Signal Addition'!$C$8*2*PI()*$A142)</f>
        <v>-2.5716991781645142E-3</v>
      </c>
      <c r="AS142" s="49">
        <f>'Filtering Calculations'!$Z$44*'AC Signal Addition'!$C$2*SIN('AC Signal Addition'!$C$9*2*PI()*$A142)</f>
        <v>0.18885846600229664</v>
      </c>
      <c r="AT142" s="49">
        <f>'Filtering Calculations'!$Z$45*'AC Signal Addition'!$C$3*SIN('AC Signal Addition'!$C$10*2*PI()*$A142)</f>
        <v>0.25141306278388248</v>
      </c>
      <c r="AU142" s="49">
        <f>'Filtering Calculations'!$Z$46*'AC Signal Addition'!$C$4*SIN('AC Signal Addition'!$C$11*2*PI()*$A142)</f>
        <v>-0.13307868359549452</v>
      </c>
      <c r="AV142" s="49">
        <f t="shared" si="20"/>
        <v>0.30462114601252005</v>
      </c>
    </row>
    <row r="143" spans="1:48">
      <c r="A143" s="3">
        <f>A142+('AC Signal Addition'!$C$12/20)</f>
        <v>1.822916666666664E-2</v>
      </c>
      <c r="B143" s="4">
        <f>'AC Signal Addition'!$C$1*SIN('AC Signal Addition'!$C$8*2*PI()*A143)</f>
        <v>-1.0177928378568569E-13</v>
      </c>
      <c r="C143" s="4">
        <f>'AC Signal Addition'!$C$2*SIN('AC Signal Addition'!$C$9*2*PI()*A143+RADIANS('AC Signal Addition'!$C$5))</f>
        <v>8.5410284883949542E-2</v>
      </c>
      <c r="D143" s="4">
        <f>'AC Signal Addition'!$C$3*SIN('AC Signal Addition'!$C$10*2*PI()*A143+RADIANS('AC Signal Addition'!$C$6))</f>
        <v>-0.21920310216768776</v>
      </c>
      <c r="E143" s="4">
        <f>'AC Signal Addition'!$C$4*SIN('AC Signal Addition'!$C$11*2*PI()*A143+RADIANS('AC Signal Addition'!$C$7))</f>
        <v>-0.30556362816040483</v>
      </c>
      <c r="F143" s="4">
        <f>B143+C143+Table4[[#This Row],[Column6]]+Table4[[#This Row],[Column5]]</f>
        <v>-0.43935644544424485</v>
      </c>
      <c r="H143" s="40">
        <f>'Filtering Calculations'!$B$41*'AC Signal Addition'!$C$1*SIN('AC Signal Addition'!$C$8*2*PI()*$A143+RADIANS('Filtering Calculations'!C181))</f>
        <v>-8.8997624207488708E-15</v>
      </c>
      <c r="I143" s="40">
        <f>'Filtering Calculations'!$B$42*'AC Signal Addition'!$C$2*SIN('AC Signal Addition'!$C$9*2*PI()*$A143+RADIANS('AC Signal Addition'!$C$5+'Filtering Calculations'!$C$42))</f>
        <v>-0.10576914486665834</v>
      </c>
      <c r="J143" s="40">
        <f>'Filtering Calculations'!$B$43*'AC Signal Addition'!$C$3*SIN('AC Signal Addition'!$C$10*2*PI()*$A143+RADIANS('AC Signal Addition'!$C$6+'Filtering Calculations'!$C$43))</f>
        <v>-0.19605926271597554</v>
      </c>
      <c r="K143" s="40">
        <f>'Filtering Calculations'!$B$44*'AC Signal Addition'!$C$4*SIN('AC Signal Addition'!$C$11*2*PI()*$A143+RADIANS('AC Signal Addition'!$C$7+'Filtering Calculations'!$C$44))</f>
        <v>-0.39619099577645417</v>
      </c>
      <c r="L143" s="40">
        <f t="shared" si="14"/>
        <v>-0.69801940335909696</v>
      </c>
      <c r="N143" s="40">
        <f>'Filtering Calculations'!$F$43*'AC Signal Addition'!$C$1*SIN('AC Signal Addition'!$C$8*2*PI()*$A143+RADIANS('Filtering Calculations'!$G$43))</f>
        <v>-0.29891242469159884</v>
      </c>
      <c r="O143" s="40">
        <f>'Filtering Calculations'!$F$44*'AC Signal Addition'!$C$2*SIN('AC Signal Addition'!$C$9*2*PI()*$A143+RADIANS('AC Signal Addition'!$C$5+'Filtering Calculations'!$G$44))</f>
        <v>0.20005812772783937</v>
      </c>
      <c r="P143" s="40">
        <f>'Filtering Calculations'!$F$45*'AC Signal Addition'!$C$3*SIN('AC Signal Addition'!$C$10*2*PI()*$A143+RADIANS('AC Signal Addition'!$C$6+'Filtering Calculations'!$G$45))</f>
        <v>4.2550259840879547E-2</v>
      </c>
      <c r="Q143" s="40">
        <f>'Filtering Calculations'!$F$46*'AC Signal Addition'!$C$4*SIN('AC Signal Addition'!$C$11*2*PI()*$A143+RADIANS('AC Signal Addition'!$C$7+'Filtering Calculations'!$G$46))</f>
        <v>0.11489255160929236</v>
      </c>
      <c r="R143" s="40">
        <f t="shared" si="15"/>
        <v>5.8588514486412439E-2</v>
      </c>
      <c r="T143" s="40">
        <f>'Filtering Calculations'!$J$41*'AC Signal Addition'!$C$1*SIN('AC Signal Addition'!$C$8*2*PI()*$A143+RADIANS('Filtering Calculations'!$K$41))</f>
        <v>0.13646361624863171</v>
      </c>
      <c r="U143" s="40">
        <f>'Filtering Calculations'!$J$42*'AC Signal Addition'!$C$2*SIN('AC Signal Addition'!$C$9*2*PI()*$A143+RADIANS('AC Signal Addition'!$C$5+'Filtering Calculations'!$K$42))</f>
        <v>-0.10635599420936521</v>
      </c>
      <c r="V143" s="40">
        <f>'Filtering Calculations'!$J$43*'AC Signal Addition'!$C$3*SIN('AC Signal Addition'!$C$10*2*PI()*$A143+RADIANS('AC Signal Addition'!$C$6+'Filtering Calculations'!$K$43))</f>
        <v>-0.19742357525497123</v>
      </c>
      <c r="W143" s="40">
        <f>'Filtering Calculations'!$J$44*'AC Signal Addition'!$C$4*SIN('AC Signal Addition'!$C$11*2*PI()*$A143+RADIANS('AC Signal Addition'!$C$7+'Filtering Calculations'!$K$44))</f>
        <v>-0.39755499366451968</v>
      </c>
      <c r="X143" s="40">
        <f t="shared" si="16"/>
        <v>-0.56487094688022443</v>
      </c>
      <c r="Z143" s="40">
        <f>'Filtering Calculations'!$N$43*'AC Signal Addition'!$C$1*SIN('AC Signal Addition'!$C$8*2*PI()*$A143+RADIANS('Filtering Calculations'!$O$43))</f>
        <v>-0.32611109970999641</v>
      </c>
      <c r="AA143" s="40">
        <f>'Filtering Calculations'!$N$44*'AC Signal Addition'!$C$2*SIN('AC Signal Addition'!$C$9*2*PI()*$A143+RADIANS('AC Signal Addition'!$C$5+'Filtering Calculations'!$O$44))</f>
        <v>0.19465615456286922</v>
      </c>
      <c r="AB143" s="40">
        <f>'Filtering Calculations'!$N$45*'AC Signal Addition'!$C$3*SIN('AC Signal Addition'!$C$10*2*PI()*$A143+RADIANS('AC Signal Addition'!$C$6+'Filtering Calculations'!$O$45))</f>
        <v>4.4370324707729898E-2</v>
      </c>
      <c r="AC143" s="40">
        <f>'Filtering Calculations'!$N$46*'AC Signal Addition'!$C$4*SIN('AC Signal Addition'!$C$11*2*PI()*$A143+RADIANS('AC Signal Addition'!$C$7+'Filtering Calculations'!$O$46))</f>
        <v>0.11041997425765684</v>
      </c>
      <c r="AD143" s="40">
        <f t="shared" si="17"/>
        <v>2.3335353818259547E-2</v>
      </c>
      <c r="AF143" s="40">
        <f>'Filtering Calculations'!$S$3004*'AC Signal Addition'!$C$1*SIN('AC Signal Addition'!$C$8*2*PI()*$A143+RADIANS('Filtering Calculations'!$T$3004))</f>
        <v>2.7612473068862147E-2</v>
      </c>
      <c r="AG143" s="40">
        <f>'Filtering Calculations'!$S$3005*'AC Signal Addition'!$C$2*SIN('AC Signal Addition'!$C$9*2*PI()*$A143+RADIANS('AC Signal Addition'!$C$5+'Filtering Calculations'!$T$3004))</f>
        <v>-3.4848235359957645E-2</v>
      </c>
      <c r="AH143" s="40">
        <f>'Filtering Calculations'!$S$3006*'AC Signal Addition'!$C$3*SIN('AC Signal Addition'!$C$10*2*PI()*$A143+RADIANS('AC Signal Addition'!$C$6+'Filtering Calculations'!$T$3004))</f>
        <v>-7.2774906597234323E-3</v>
      </c>
      <c r="AI143" s="40">
        <f>'Filtering Calculations'!$S$3007*'AC Signal Addition'!$C$4*SIN('AC Signal Addition'!$C$11*2*PI()*$A143+RADIANS('AC Signal Addition'!$C$7+'Filtering Calculations'!$T$3004))</f>
        <v>-1.0219629302010744E-2</v>
      </c>
      <c r="AJ143" s="40">
        <f t="shared" si="18"/>
        <v>-2.4732882252829675E-2</v>
      </c>
      <c r="AL143" s="49">
        <f>'Filtering Calculations'!$W$43*'AC Signal Addition'!$C$1*SIN('AC Signal Addition'!$C$8*2*PI()*$A143)</f>
        <v>-1.0177660563369813E-13</v>
      </c>
      <c r="AM143" s="49">
        <f>'Filtering Calculations'!$W$44*'AC Signal Addition'!$C$2*SIN('AC Signal Addition'!$C$9*2*PI()*$A143)</f>
        <v>1.5725862934114574E-2</v>
      </c>
      <c r="AN143" s="49">
        <f>'Filtering Calculations'!$W$45*'AC Signal Addition'!$C$3*SIN('AC Signal Addition'!$C$10*2*PI()*$A143)</f>
        <v>-3.9109383752867471E-3</v>
      </c>
      <c r="AO143" s="49">
        <f>'Filtering Calculations'!$W$46*'AC Signal Addition'!$C$4*SIN('AC Signal Addition'!$C$11*2*PI()*$A143)</f>
        <v>-1.6415863324226788E-3</v>
      </c>
      <c r="AP143" s="49">
        <f t="shared" si="19"/>
        <v>1.0173338226303372E-2</v>
      </c>
      <c r="AR143" s="49">
        <f>'Filtering Calculations'!$Z$43*'AC Signal Addition'!$C$1*SIN('AC Signal Addition'!$C$8*2*PI()*$A143)</f>
        <v>-5.4646895453259249E-16</v>
      </c>
      <c r="AS143" s="49">
        <f>'Filtering Calculations'!$Z$44*'AC Signal Addition'!$C$2*SIN('AC Signal Addition'!$C$9*2*PI()*$A143)</f>
        <v>5.1619614064215003E-2</v>
      </c>
      <c r="AT143" s="49">
        <f>'Filtering Calculations'!$Z$45*'AC Signal Addition'!$C$3*SIN('AC Signal Addition'!$C$10*2*PI()*$A143)</f>
        <v>-0.21380923480897293</v>
      </c>
      <c r="AU143" s="49">
        <f>'Filtering Calculations'!$Z$46*'AC Signal Addition'!$C$4*SIN('AC Signal Addition'!$C$11*2*PI()*$A143)</f>
        <v>-0.30428224756518962</v>
      </c>
      <c r="AV143" s="49">
        <f t="shared" si="20"/>
        <v>-0.46647186830994813</v>
      </c>
    </row>
    <row r="144" spans="1:48">
      <c r="A144" s="3">
        <f>A143+('AC Signal Addition'!$C$12/20)</f>
        <v>1.8359374999999973E-2</v>
      </c>
      <c r="B144" s="4">
        <f>'AC Signal Addition'!$C$1*SIN('AC Signal Addition'!$C$8*2*PI()*A144)</f>
        <v>0.47897634128107436</v>
      </c>
      <c r="C144" s="4">
        <f>'AC Signal Addition'!$C$2*SIN('AC Signal Addition'!$C$9*2*PI()*A144+RADIANS('AC Signal Addition'!$C$5))</f>
        <v>-0.32365914253304301</v>
      </c>
      <c r="D144" s="4">
        <f>'AC Signal Addition'!$C$3*SIN('AC Signal Addition'!$C$10*2*PI()*A144+RADIANS('AC Signal Addition'!$C$6))</f>
        <v>0.17222677223591631</v>
      </c>
      <c r="E144" s="4">
        <f>'AC Signal Addition'!$C$4*SIN('AC Signal Addition'!$C$11*2*PI()*A144+RADIANS('AC Signal Addition'!$C$7))</f>
        <v>0.54404708048056249</v>
      </c>
      <c r="F144" s="4">
        <f>B144+C144+Table4[[#This Row],[Column6]]+Table4[[#This Row],[Column5]]</f>
        <v>0.87159105146451021</v>
      </c>
      <c r="H144" s="40">
        <f>'Filtering Calculations'!$B$41*'AC Signal Addition'!$C$1*SIN('AC Signal Addition'!$C$8*2*PI()*$A144+RADIANS('Filtering Calculations'!C182))</f>
        <v>4.1882547056797143E-2</v>
      </c>
      <c r="I144" s="40">
        <f>'Filtering Calculations'!$B$42*'AC Signal Addition'!$C$2*SIN('AC Signal Addition'!$C$9*2*PI()*$A144+RADIANS('AC Signal Addition'!$C$5+'Filtering Calculations'!$C$42))</f>
        <v>-8.029809358974159E-2</v>
      </c>
      <c r="J144" s="40">
        <f>'Filtering Calculations'!$B$43*'AC Signal Addition'!$C$3*SIN('AC Signal Addition'!$C$10*2*PI()*$A144+RADIANS('AC Signal Addition'!$C$6+'Filtering Calculations'!$C$43))</f>
        <v>0.19600763194940099</v>
      </c>
      <c r="K144" s="40">
        <f>'Filtering Calculations'!$B$44*'AC Signal Addition'!$C$4*SIN('AC Signal Addition'!$C$11*2*PI()*$A144+RADIANS('AC Signal Addition'!$C$7+'Filtering Calculations'!$C$44))</f>
        <v>0.3406657604806369</v>
      </c>
      <c r="L144" s="40">
        <f t="shared" si="14"/>
        <v>0.49825784589709343</v>
      </c>
      <c r="N144" s="40">
        <f>'Filtering Calculations'!$F$43*'AC Signal Addition'!$C$1*SIN('AC Signal Addition'!$C$8*2*PI()*$A144+RADIANS('Filtering Calculations'!$G$43))</f>
        <v>0.17616381122674943</v>
      </c>
      <c r="O144" s="40">
        <f>'Filtering Calculations'!$F$44*'AC Signal Addition'!$C$2*SIN('AC Signal Addition'!$C$9*2*PI()*$A144+RADIANS('AC Signal Addition'!$C$5+'Filtering Calculations'!$G$44))</f>
        <v>-0.12257810228380989</v>
      </c>
      <c r="P144" s="40">
        <f>'Filtering Calculations'!$F$45*'AC Signal Addition'!$C$3*SIN('AC Signal Addition'!$C$10*2*PI()*$A144+RADIANS('AC Signal Addition'!$C$6+'Filtering Calculations'!$G$45))</f>
        <v>-6.8885147583437153E-2</v>
      </c>
      <c r="Q144" s="40">
        <f>'Filtering Calculations'!$F$46*'AC Signal Addition'!$C$4*SIN('AC Signal Addition'!$C$11*2*PI()*$A144+RADIANS('AC Signal Addition'!$C$7+'Filtering Calculations'!$G$46))</f>
        <v>4.554668212801171E-2</v>
      </c>
      <c r="R144" s="40">
        <f t="shared" si="15"/>
        <v>3.0247243487514099E-2</v>
      </c>
      <c r="T144" s="40">
        <f>'Filtering Calculations'!$J$41*'AC Signal Addition'!$C$1*SIN('AC Signal Addition'!$C$8*2*PI()*$A144+RADIANS('Filtering Calculations'!$K$41))</f>
        <v>0.1335264975344761</v>
      </c>
      <c r="U144" s="40">
        <f>'Filtering Calculations'!$J$42*'AC Signal Addition'!$C$2*SIN('AC Signal Addition'!$C$9*2*PI()*$A144+RADIANS('AC Signal Addition'!$C$5+'Filtering Calculations'!$K$42))</f>
        <v>-8.1480471215106556E-2</v>
      </c>
      <c r="V144" s="40">
        <f>'Filtering Calculations'!$J$43*'AC Signal Addition'!$C$3*SIN('AC Signal Addition'!$C$10*2*PI()*$A144+RADIANS('AC Signal Addition'!$C$6+'Filtering Calculations'!$K$43))</f>
        <v>0.19716478943963858</v>
      </c>
      <c r="W144" s="40">
        <f>'Filtering Calculations'!$J$44*'AC Signal Addition'!$C$4*SIN('AC Signal Addition'!$C$11*2*PI()*$A144+RADIANS('AC Signal Addition'!$C$7+'Filtering Calculations'!$K$44))</f>
        <v>0.34352946514801336</v>
      </c>
      <c r="X144" s="40">
        <f t="shared" si="16"/>
        <v>0.59274028090702147</v>
      </c>
      <c r="Z144" s="40">
        <f>'Filtering Calculations'!$N$43*'AC Signal Addition'!$C$1*SIN('AC Signal Addition'!$C$8*2*PI()*$A144+RADIANS('Filtering Calculations'!$O$43))</f>
        <v>0.14659187734785756</v>
      </c>
      <c r="AA144" s="40">
        <f>'Filtering Calculations'!$N$44*'AC Signal Addition'!$C$2*SIN('AC Signal Addition'!$C$9*2*PI()*$A144+RADIANS('AC Signal Addition'!$C$5+'Filtering Calculations'!$O$44))</f>
        <v>-0.10759445259927396</v>
      </c>
      <c r="AB144" s="40">
        <f>'Filtering Calculations'!$N$45*'AC Signal Addition'!$C$3*SIN('AC Signal Addition'!$C$10*2*PI()*$A144+RADIANS('AC Signal Addition'!$C$6+'Filtering Calculations'!$O$45))</f>
        <v>-6.8377069755303263E-2</v>
      </c>
      <c r="AC144" s="40">
        <f>'Filtering Calculations'!$N$46*'AC Signal Addition'!$C$4*SIN('AC Signal Addition'!$C$11*2*PI()*$A144+RADIANS('AC Signal Addition'!$C$7+'Filtering Calculations'!$O$46))</f>
        <v>3.6224776851366089E-2</v>
      </c>
      <c r="AD144" s="40">
        <f t="shared" si="17"/>
        <v>6.8451318446464265E-3</v>
      </c>
      <c r="AF144" s="40">
        <f>'Filtering Calculations'!$S$3004*'AC Signal Addition'!$C$1*SIN('AC Signal Addition'!$C$8*2*PI()*$A144+RADIANS('Filtering Calculations'!$T$3004))</f>
        <v>2.6413076904943517E-2</v>
      </c>
      <c r="AG144" s="40">
        <f>'Filtering Calculations'!$S$3005*'AC Signal Addition'!$C$2*SIN('AC Signal Addition'!$C$9*2*PI()*$A144+RADIANS('AC Signal Addition'!$C$5+'Filtering Calculations'!$T$3004))</f>
        <v>-7.7057287542641921E-3</v>
      </c>
      <c r="AH144" s="40">
        <f>'Filtering Calculations'!$S$3006*'AC Signal Addition'!$C$3*SIN('AC Signal Addition'!$C$10*2*PI()*$A144+RADIANS('AC Signal Addition'!$C$6+'Filtering Calculations'!$T$3004))</f>
        <v>8.5077086693972175E-3</v>
      </c>
      <c r="AI144" s="40">
        <f>'Filtering Calculations'!$S$3007*'AC Signal Addition'!$C$4*SIN('AC Signal Addition'!$C$11*2*PI()*$A144+RADIANS('AC Signal Addition'!$C$7+'Filtering Calculations'!$T$3004))</f>
        <v>1.9963576053330478E-3</v>
      </c>
      <c r="AJ144" s="40">
        <f t="shared" si="18"/>
        <v>2.9211414425409591E-2</v>
      </c>
      <c r="AL144" s="49">
        <f>'Filtering Calculations'!$W$43*'AC Signal Addition'!$C$1*SIN('AC Signal Addition'!$C$8*2*PI()*$A144)</f>
        <v>0.47896373781804452</v>
      </c>
      <c r="AM144" s="49">
        <f>'Filtering Calculations'!$W$44*'AC Signal Addition'!$C$2*SIN('AC Signal Addition'!$C$9*2*PI()*$A144)</f>
        <v>-5.9592580914153752E-2</v>
      </c>
      <c r="AN144" s="49">
        <f>'Filtering Calculations'!$W$45*'AC Signal Addition'!$C$3*SIN('AC Signal Addition'!$C$10*2*PI()*$A144)</f>
        <v>3.0728045640245703E-3</v>
      </c>
      <c r="AO144" s="49">
        <f>'Filtering Calculations'!$W$46*'AC Signal Addition'!$C$4*SIN('AC Signal Addition'!$C$11*2*PI()*$A144)</f>
        <v>2.9227963317758547E-3</v>
      </c>
      <c r="AP144" s="49">
        <f t="shared" si="19"/>
        <v>0.42536675779969119</v>
      </c>
      <c r="AR144" s="49">
        <f>'Filtering Calculations'!$Z$43*'AC Signal Addition'!$C$1*SIN('AC Signal Addition'!$C$8*2*PI()*$A144)</f>
        <v>2.5716991781634746E-3</v>
      </c>
      <c r="AS144" s="49">
        <f>'Filtering Calculations'!$Z$44*'AC Signal Addition'!$C$2*SIN('AC Signal Addition'!$C$9*2*PI()*$A144)</f>
        <v>-0.19561063458119987</v>
      </c>
      <c r="AT144" s="49">
        <f>'Filtering Calculations'!$Z$45*'AC Signal Addition'!$C$3*SIN('AC Signal Addition'!$C$10*2*PI()*$A144)</f>
        <v>0.16798883784596652</v>
      </c>
      <c r="AU144" s="49">
        <f>'Filtering Calculations'!$Z$46*'AC Signal Addition'!$C$4*SIN('AC Signal Addition'!$C$11*2*PI()*$A144)</f>
        <v>0.54176561990225924</v>
      </c>
      <c r="AV144" s="49">
        <f t="shared" si="20"/>
        <v>0.51671552234518936</v>
      </c>
    </row>
    <row r="145" spans="1:48">
      <c r="A145" s="3">
        <f>A144+('AC Signal Addition'!$C$12/20)</f>
        <v>1.8489583333333306E-2</v>
      </c>
      <c r="B145" s="4">
        <f>'AC Signal Addition'!$C$1*SIN('AC Signal Addition'!$C$8*2*PI()*A145)</f>
        <v>0.91106714105324649</v>
      </c>
      <c r="C145" s="4">
        <f>'AC Signal Addition'!$C$2*SIN('AC Signal Addition'!$C$9*2*PI()*A145+RADIANS('AC Signal Addition'!$C$5))</f>
        <v>-4.3073643432739957E-2</v>
      </c>
      <c r="D145" s="4">
        <f>'AC Signal Addition'!$C$3*SIN('AC Signal Addition'!$C$10*2*PI()*A145+RADIANS('AC Signal Addition'!$C$6))</f>
        <v>-0.11863186403299064</v>
      </c>
      <c r="E145" s="4">
        <f>'AC Signal Addition'!$C$4*SIN('AC Signal Addition'!$C$11*2*PI()*A145+RADIANS('AC Signal Addition'!$C$7))</f>
        <v>-0.42515574934979838</v>
      </c>
      <c r="F145" s="4">
        <f>B145+C145+Table4[[#This Row],[Column6]]+Table4[[#This Row],[Column5]]</f>
        <v>0.32420588423771746</v>
      </c>
      <c r="H145" s="40">
        <f>'Filtering Calculations'!$B$41*'AC Signal Addition'!$C$1*SIN('AC Signal Addition'!$C$8*2*PI()*$A145+RADIANS('Filtering Calculations'!C183))</f>
        <v>7.9665338594818724E-2</v>
      </c>
      <c r="I145" s="40">
        <f>'Filtering Calculations'!$B$42*'AC Signal Addition'!$C$2*SIN('AC Signal Addition'!$C$9*2*PI()*$A145+RADIANS('AC Signal Addition'!$C$5+'Filtering Calculations'!$C$42))</f>
        <v>0.11627263805062601</v>
      </c>
      <c r="J145" s="40">
        <f>'Filtering Calculations'!$B$43*'AC Signal Addition'!$C$3*SIN('AC Signal Addition'!$C$10*2*PI()*$A145+RADIANS('AC Signal Addition'!$C$6+'Filtering Calculations'!$C$43))</f>
        <v>-0.18842353780935603</v>
      </c>
      <c r="K145" s="40">
        <f>'Filtering Calculations'!$B$44*'AC Signal Addition'!$C$4*SIN('AC Signal Addition'!$C$11*2*PI()*$A145+RADIANS('AC Signal Addition'!$C$7+'Filtering Calculations'!$C$44))</f>
        <v>-6.1363288344632477E-2</v>
      </c>
      <c r="L145" s="40">
        <f t="shared" si="14"/>
        <v>-5.3848849508543767E-2</v>
      </c>
      <c r="N145" s="40">
        <f>'Filtering Calculations'!$F$43*'AC Signal Addition'!$C$1*SIN('AC Signal Addition'!$C$8*2*PI()*$A145+RADIANS('Filtering Calculations'!$G$43))</f>
        <v>0.63399590589676758</v>
      </c>
      <c r="O145" s="40">
        <f>'Filtering Calculations'!$F$44*'AC Signal Addition'!$C$2*SIN('AC Signal Addition'!$C$9*2*PI()*$A145+RADIANS('AC Signal Addition'!$C$5+'Filtering Calculations'!$G$44))</f>
        <v>-0.18402414479893311</v>
      </c>
      <c r="P145" s="40">
        <f>'Filtering Calculations'!$F$45*'AC Signal Addition'!$C$3*SIN('AC Signal Addition'!$C$10*2*PI()*$A145+RADIANS('AC Signal Addition'!$C$6+'Filtering Calculations'!$G$45))</f>
        <v>9.2572817735606161E-2</v>
      </c>
      <c r="Q145" s="40">
        <f>'Filtering Calculations'!$F$46*'AC Signal Addition'!$C$4*SIN('AC Signal Addition'!$C$11*2*PI()*$A145+RADIANS('AC Signal Addition'!$C$7+'Filtering Calculations'!$G$46))</f>
        <v>-0.17606711610256678</v>
      </c>
      <c r="R145" s="40">
        <f t="shared" si="15"/>
        <v>0.36647746273087389</v>
      </c>
      <c r="T145" s="40">
        <f>'Filtering Calculations'!$J$41*'AC Signal Addition'!$C$1*SIN('AC Signal Addition'!$C$8*2*PI()*$A145+RADIANS('Filtering Calculations'!$K$41))</f>
        <v>0.11751887490783311</v>
      </c>
      <c r="U145" s="40">
        <f>'Filtering Calculations'!$J$42*'AC Signal Addition'!$C$2*SIN('AC Signal Addition'!$C$9*2*PI()*$A145+RADIANS('AC Signal Addition'!$C$5+'Filtering Calculations'!$K$42))</f>
        <v>0.11701414978659404</v>
      </c>
      <c r="V145" s="40">
        <f>'Filtering Calculations'!$J$43*'AC Signal Addition'!$C$3*SIN('AC Signal Addition'!$C$10*2*PI()*$A145+RADIANS('AC Signal Addition'!$C$6+'Filtering Calculations'!$K$43))</f>
        <v>-0.18932907133742702</v>
      </c>
      <c r="W145" s="40">
        <f>'Filtering Calculations'!$J$44*'AC Signal Addition'!$C$4*SIN('AC Signal Addition'!$C$11*2*PI()*$A145+RADIANS('AC Signal Addition'!$C$7+'Filtering Calculations'!$K$44))</f>
        <v>-6.3845583483394752E-2</v>
      </c>
      <c r="X145" s="40">
        <f t="shared" si="16"/>
        <v>-1.8641630126394609E-2</v>
      </c>
      <c r="Z145" s="40">
        <f>'Filtering Calculations'!$N$43*'AC Signal Addition'!$C$1*SIN('AC Signal Addition'!$C$8*2*PI()*$A145+RADIANS('Filtering Calculations'!$O$43))</f>
        <v>0.60494542008522612</v>
      </c>
      <c r="AA145" s="40">
        <f>'Filtering Calculations'!$N$44*'AC Signal Addition'!$C$2*SIN('AC Signal Addition'!$C$9*2*PI()*$A145+RADIANS('AC Signal Addition'!$C$5+'Filtering Calculations'!$O$44))</f>
        <v>-0.18058212678727664</v>
      </c>
      <c r="AB145" s="40">
        <f>'Filtering Calculations'!$N$45*'AC Signal Addition'!$C$3*SIN('AC Signal Addition'!$C$10*2*PI()*$A145+RADIANS('AC Signal Addition'!$C$6+'Filtering Calculations'!$O$45))</f>
        <v>8.9756122358489232E-2</v>
      </c>
      <c r="AC145" s="40">
        <f>'Filtering Calculations'!$N$46*'AC Signal Addition'!$C$4*SIN('AC Signal Addition'!$C$11*2*PI()*$A145+RADIANS('AC Signal Addition'!$C$7+'Filtering Calculations'!$O$46))</f>
        <v>-0.15907412082139705</v>
      </c>
      <c r="AD145" s="40">
        <f t="shared" si="17"/>
        <v>0.35504529483504166</v>
      </c>
      <c r="AF145" s="40">
        <f>'Filtering Calculations'!$S$3004*'AC Signal Addition'!$C$1*SIN('AC Signal Addition'!$C$8*2*PI()*$A145+RADIANS('Filtering Calculations'!$T$3004))</f>
        <v>2.2628184742841055E-2</v>
      </c>
      <c r="AG145" s="40">
        <f>'Filtering Calculations'!$S$3005*'AC Signal Addition'!$C$2*SIN('AC Signal Addition'!$C$9*2*PI()*$A145+RADIANS('AC Signal Addition'!$C$5+'Filtering Calculations'!$T$3004))</f>
        <v>3.58561929070128E-2</v>
      </c>
      <c r="AH145" s="40">
        <f>'Filtering Calculations'!$S$3006*'AC Signal Addition'!$C$3*SIN('AC Signal Addition'!$C$10*2*PI()*$A145+RADIANS('AC Signal Addition'!$C$6+'Filtering Calculations'!$T$3004))</f>
        <v>-9.4109802060843538E-3</v>
      </c>
      <c r="AI145" s="40">
        <f>'Filtering Calculations'!$S$3007*'AC Signal Addition'!$C$4*SIN('AC Signal Addition'!$C$11*2*PI()*$A145+RADIANS('AC Signal Addition'!$C$7+'Filtering Calculations'!$T$3004))</f>
        <v>7.5382856481340018E-3</v>
      </c>
      <c r="AJ145" s="40">
        <f t="shared" si="18"/>
        <v>5.6611683091903502E-2</v>
      </c>
      <c r="AL145" s="49">
        <f>'Filtering Calculations'!$W$43*'AC Signal Addition'!$C$1*SIN('AC Signal Addition'!$C$8*2*PI()*$A145)</f>
        <v>0.91104316784196171</v>
      </c>
      <c r="AM145" s="49">
        <f>'Filtering Calculations'!$W$44*'AC Signal Addition'!$C$2*SIN('AC Signal Addition'!$C$9*2*PI()*$A145)</f>
        <v>-7.9307803927426718E-3</v>
      </c>
      <c r="AN145" s="49">
        <f>'Filtering Calculations'!$W$45*'AC Signal Addition'!$C$3*SIN('AC Signal Addition'!$C$10*2*PI()*$A145)</f>
        <v>-2.1165845966153222E-3</v>
      </c>
      <c r="AO145" s="49">
        <f>'Filtering Calculations'!$W$46*'AC Signal Addition'!$C$4*SIN('AC Signal Addition'!$C$11*2*PI()*$A145)</f>
        <v>-2.2840737671735419E-3</v>
      </c>
      <c r="AP145" s="49">
        <f t="shared" si="19"/>
        <v>0.89871172908543018</v>
      </c>
      <c r="AR145" s="49">
        <f>'Filtering Calculations'!$Z$43*'AC Signal Addition'!$C$1*SIN('AC Signal Addition'!$C$8*2*PI()*$A145)</f>
        <v>4.8916625226870228E-3</v>
      </c>
      <c r="AS145" s="49">
        <f>'Filtering Calculations'!$Z$44*'AC Signal Addition'!$C$2*SIN('AC Signal Addition'!$C$9*2*PI()*$A145)</f>
        <v>-2.6032518839607329E-2</v>
      </c>
      <c r="AT145" s="49">
        <f>'Filtering Calculations'!$Z$45*'AC Signal Addition'!$C$3*SIN('AC Signal Addition'!$C$10*2*PI()*$A145)</f>
        <v>-0.11571272405375101</v>
      </c>
      <c r="AU145" s="49">
        <f>'Filtering Calculations'!$Z$46*'AC Signal Addition'!$C$4*SIN('AC Signal Addition'!$C$11*2*PI()*$A145)</f>
        <v>-0.42337285938203351</v>
      </c>
      <c r="AV145" s="49">
        <f t="shared" si="20"/>
        <v>-0.56022643975270481</v>
      </c>
    </row>
    <row r="146" spans="1:48">
      <c r="A146" s="3">
        <f>A145+('AC Signal Addition'!$C$12/20)</f>
        <v>1.8619791666666639E-2</v>
      </c>
      <c r="B146" s="4">
        <f>'AC Signal Addition'!$C$1*SIN('AC Signal Addition'!$C$8*2*PI()*A146)</f>
        <v>1.2539763412811071</v>
      </c>
      <c r="C146" s="4">
        <f>'AC Signal Addition'!$C$2*SIN('AC Signal Addition'!$C$9*2*PI()*A146+RADIANS('AC Signal Addition'!$C$5))</f>
        <v>0.32929344466873128</v>
      </c>
      <c r="D146" s="4">
        <f>'AC Signal Addition'!$C$3*SIN('AC Signal Addition'!$C$10*2*PI()*A146+RADIANS('AC Signal Addition'!$C$6))</f>
        <v>6.0477999824808774E-2</v>
      </c>
      <c r="E146" s="4">
        <f>'AC Signal Addition'!$C$4*SIN('AC Signal Addition'!$C$11*2*PI()*A146+RADIANS('AC Signal Addition'!$C$7))</f>
        <v>2.6987220880545754E-2</v>
      </c>
      <c r="F146" s="4">
        <f>B146+C146+Table4[[#This Row],[Column6]]+Table4[[#This Row],[Column5]]</f>
        <v>1.6707350066551929</v>
      </c>
      <c r="H146" s="40">
        <f>'Filtering Calculations'!$B$41*'AC Signal Addition'!$C$1*SIN('AC Signal Addition'!$C$8*2*PI()*$A146+RADIANS('Filtering Calculations'!C184))</f>
        <v>0.10964993173012799</v>
      </c>
      <c r="I146" s="40">
        <f>'Filtering Calculations'!$B$42*'AC Signal Addition'!$C$2*SIN('AC Signal Addition'!$C$9*2*PI()*$A146+RADIANS('AC Signal Addition'!$C$5+'Filtering Calculations'!$C$42))</f>
        <v>6.5088904845032727E-2</v>
      </c>
      <c r="J146" s="40">
        <f>'Filtering Calculations'!$B$43*'AC Signal Addition'!$C$3*SIN('AC Signal Addition'!$C$10*2*PI()*$A146+RADIANS('AC Signal Addition'!$C$6+'Filtering Calculations'!$C$43))</f>
        <v>0.17359843278043788</v>
      </c>
      <c r="K146" s="40">
        <f>'Filtering Calculations'!$B$44*'AC Signal Addition'!$C$4*SIN('AC Signal Addition'!$C$11*2*PI()*$A146+RADIANS('AC Signal Addition'!$C$7+'Filtering Calculations'!$C$44))</f>
        <v>-0.25824762890724096</v>
      </c>
      <c r="L146" s="40">
        <f t="shared" si="14"/>
        <v>9.0089640448357655E-2</v>
      </c>
      <c r="N146" s="40">
        <f>'Filtering Calculations'!$F$43*'AC Signal Addition'!$C$1*SIN('AC Signal Addition'!$C$8*2*PI()*$A146+RADIANS('Filtering Calculations'!$G$43))</f>
        <v>1.0297680639884002</v>
      </c>
      <c r="O146" s="40">
        <f>'Filtering Calculations'!$F$44*'AC Signal Addition'!$C$2*SIN('AC Signal Addition'!$C$9*2*PI()*$A146+RADIANS('AC Signal Addition'!$C$5+'Filtering Calculations'!$G$44))</f>
        <v>0.14664961213131078</v>
      </c>
      <c r="P146" s="40">
        <f>'Filtering Calculations'!$F$45*'AC Signal Addition'!$C$3*SIN('AC Signal Addition'!$C$10*2*PI()*$A146+RADIANS('AC Signal Addition'!$C$6+'Filtering Calculations'!$G$45))</f>
        <v>-0.11270296641762374</v>
      </c>
      <c r="Q146" s="40">
        <f>'Filtering Calculations'!$F$46*'AC Signal Addition'!$C$4*SIN('AC Signal Addition'!$C$11*2*PI()*$A146+RADIANS('AC Signal Addition'!$C$7+'Filtering Calculations'!$G$46))</f>
        <v>0.19093221481752723</v>
      </c>
      <c r="R146" s="40">
        <f t="shared" si="15"/>
        <v>1.2546469245196143</v>
      </c>
      <c r="T146" s="40">
        <f>'Filtering Calculations'!$J$41*'AC Signal Addition'!$C$1*SIN('AC Signal Addition'!$C$8*2*PI()*$A146+RADIANS('Filtering Calculations'!$K$41))</f>
        <v>9.0007686003062956E-2</v>
      </c>
      <c r="U146" s="40">
        <f>'Filtering Calculations'!$J$42*'AC Signal Addition'!$C$2*SIN('AC Signal Addition'!$C$9*2*PI()*$A146+RADIANS('AC Signal Addition'!$C$5+'Filtering Calculations'!$K$42))</f>
        <v>6.6174288094611317E-2</v>
      </c>
      <c r="V146" s="40">
        <f>'Filtering Calculations'!$J$43*'AC Signal Addition'!$C$3*SIN('AC Signal Addition'!$C$10*2*PI()*$A146+RADIANS('AC Signal Addition'!$C$6+'Filtering Calculations'!$K$43))</f>
        <v>0.17421754320068766</v>
      </c>
      <c r="W146" s="40">
        <f>'Filtering Calculations'!$J$44*'AC Signal Addition'!$C$4*SIN('AC Signal Addition'!$C$11*2*PI()*$A146+RADIANS('AC Signal Addition'!$C$7+'Filtering Calculations'!$K$44))</f>
        <v>-0.2577773185165993</v>
      </c>
      <c r="X146" s="40">
        <f t="shared" si="16"/>
        <v>7.2622198781762626E-2</v>
      </c>
      <c r="Z146" s="40">
        <f>'Filtering Calculations'!$N$43*'AC Signal Addition'!$C$1*SIN('AC Signal Addition'!$C$8*2*PI()*$A146+RADIANS('Filtering Calculations'!$O$43))</f>
        <v>1.0040826902020792</v>
      </c>
      <c r="AA146" s="40">
        <f>'Filtering Calculations'!$N$44*'AC Signal Addition'!$C$2*SIN('AC Signal Addition'!$C$9*2*PI()*$A146+RADIANS('AC Signal Addition'!$C$5+'Filtering Calculations'!$O$44))</f>
        <v>0.13121572494911721</v>
      </c>
      <c r="AB146" s="40">
        <f>'Filtering Calculations'!$N$45*'AC Signal Addition'!$C$3*SIN('AC Signal Addition'!$C$10*2*PI()*$A146+RADIANS('AC Signal Addition'!$C$6+'Filtering Calculations'!$O$45))</f>
        <v>-0.10768589751524606</v>
      </c>
      <c r="AC146" s="40">
        <f>'Filtering Calculations'!$N$46*'AC Signal Addition'!$C$4*SIN('AC Signal Addition'!$C$11*2*PI()*$A146+RADIANS('AC Signal Addition'!$C$7+'Filtering Calculations'!$O$46))</f>
        <v>0.17743052379268734</v>
      </c>
      <c r="AD146" s="40">
        <f t="shared" si="17"/>
        <v>1.2050430414286377</v>
      </c>
      <c r="AF146" s="40">
        <f>'Filtering Calculations'!$S$3004*'AC Signal Addition'!$C$1*SIN('AC Signal Addition'!$C$8*2*PI()*$A146+RADIANS('Filtering Calculations'!$T$3004))</f>
        <v>1.6628288198275516E-2</v>
      </c>
      <c r="AG146" s="40">
        <f>'Filtering Calculations'!$S$3005*'AC Signal Addition'!$C$2*SIN('AC Signal Addition'!$C$9*2*PI()*$A146+RADIANS('AC Signal Addition'!$C$5+'Filtering Calculations'!$T$3004))</f>
        <v>3.0155143174678198E-3</v>
      </c>
      <c r="AH146" s="40">
        <f>'Filtering Calculations'!$S$3006*'AC Signal Addition'!$C$3*SIN('AC Signal Addition'!$C$10*2*PI()*$A146+RADIANS('AC Signal Addition'!$C$6+'Filtering Calculations'!$T$3004))</f>
        <v>9.9525930511899525E-3</v>
      </c>
      <c r="AI146" s="40">
        <f>'Filtering Calculations'!$S$3007*'AC Signal Addition'!$C$4*SIN('AC Signal Addition'!$C$11*2*PI()*$A146+RADIANS('AC Signal Addition'!$C$7+'Filtering Calculations'!$T$3004))</f>
        <v>-1.212116406773144E-2</v>
      </c>
      <c r="AJ146" s="40">
        <f t="shared" si="18"/>
        <v>1.7475231499201847E-2</v>
      </c>
      <c r="AL146" s="49">
        <f>'Filtering Calculations'!$W$43*'AC Signal Addition'!$C$1*SIN('AC Signal Addition'!$C$8*2*PI()*$A146)</f>
        <v>1.2539433449865192</v>
      </c>
      <c r="AM146" s="49">
        <f>'Filtering Calculations'!$W$44*'AC Signal Addition'!$C$2*SIN('AC Signal Addition'!$C$9*2*PI()*$A146)</f>
        <v>6.0629976623998452E-2</v>
      </c>
      <c r="AN146" s="49">
        <f>'Filtering Calculations'!$W$45*'AC Signal Addition'!$C$3*SIN('AC Signal Addition'!$C$10*2*PI()*$A146)</f>
        <v>1.0790254701527463E-3</v>
      </c>
      <c r="AO146" s="49">
        <f>'Filtering Calculations'!$W$46*'AC Signal Addition'!$C$4*SIN('AC Signal Addition'!$C$11*2*PI()*$A146)</f>
        <v>1.4498405197728475E-4</v>
      </c>
      <c r="AP146" s="49">
        <f t="shared" si="19"/>
        <v>1.3157973311326476</v>
      </c>
      <c r="AR146" s="49">
        <f>'Filtering Calculations'!$Z$43*'AC Signal Addition'!$C$1*SIN('AC Signal Addition'!$C$8*2*PI()*$A146)</f>
        <v>6.732795857273142E-3</v>
      </c>
      <c r="AS146" s="49">
        <f>'Filtering Calculations'!$Z$44*'AC Signal Addition'!$C$2*SIN('AC Signal Addition'!$C$9*2*PI()*$A146)</f>
        <v>0.19901585096890528</v>
      </c>
      <c r="AT146" s="49">
        <f>'Filtering Calculations'!$Z$45*'AC Signal Addition'!$C$3*SIN('AC Signal Addition'!$C$10*2*PI()*$A146)</f>
        <v>5.8989835168608555E-2</v>
      </c>
      <c r="AU146" s="49">
        <f>'Filtering Calculations'!$Z$46*'AC Signal Addition'!$C$4*SIN('AC Signal Addition'!$C$11*2*PI()*$A146)</f>
        <v>2.6874050012130207E-2</v>
      </c>
      <c r="AV146" s="49">
        <f t="shared" si="20"/>
        <v>0.29161253200691722</v>
      </c>
    </row>
    <row r="147" spans="1:48">
      <c r="A147" s="3">
        <f>A146+('AC Signal Addition'!$C$12/20)</f>
        <v>1.8749999999999972E-2</v>
      </c>
      <c r="B147" s="4">
        <f>'AC Signal Addition'!$C$1*SIN('AC Signal Addition'!$C$8*2*PI()*A147)</f>
        <v>1.4741376002574533</v>
      </c>
      <c r="C147" s="4">
        <f>'AC Signal Addition'!$C$2*SIN('AC Signal Addition'!$C$9*2*PI()*A147+RADIANS('AC Signal Addition'!$C$5))</f>
        <v>1.2613377139633619E-13</v>
      </c>
      <c r="D147" s="4">
        <f>'AC Signal Addition'!$C$3*SIN('AC Signal Addition'!$C$10*2*PI()*A147+RADIANS('AC Signal Addition'!$C$6))</f>
        <v>2.0447001080128868E-13</v>
      </c>
      <c r="E147" s="4">
        <f>'AC Signal Addition'!$C$4*SIN('AC Signal Addition'!$C$11*2*PI()*A147+RADIANS('AC Signal Addition'!$C$7))</f>
        <v>0.38890872965226814</v>
      </c>
      <c r="F147" s="4">
        <f>B147+C147+Table4[[#This Row],[Column6]]+Table4[[#This Row],[Column5]]</f>
        <v>1.8630463299100521</v>
      </c>
      <c r="H147" s="40">
        <f>'Filtering Calculations'!$B$41*'AC Signal Addition'!$C$1*SIN('AC Signal Addition'!$C$8*2*PI()*$A147+RADIANS('Filtering Calculations'!C185))</f>
        <v>0.12890122557169473</v>
      </c>
      <c r="I147" s="40">
        <f>'Filtering Calculations'!$B$42*'AC Signal Addition'!$C$2*SIN('AC Signal Addition'!$C$9*2*PI()*$A147+RADIANS('AC Signal Addition'!$C$5+'Filtering Calculations'!$C$42))</f>
        <v>-0.12478667416068215</v>
      </c>
      <c r="J147" s="40">
        <f>'Filtering Calculations'!$B$43*'AC Signal Addition'!$C$3*SIN('AC Signal Addition'!$C$10*2*PI()*$A147+RADIANS('AC Signal Addition'!$C$6+'Filtering Calculations'!$C$43))</f>
        <v>-0.15210203733488481</v>
      </c>
      <c r="K147" s="40">
        <f>'Filtering Calculations'!$B$44*'AC Signal Addition'!$C$4*SIN('AC Signal Addition'!$C$11*2*PI()*$A147+RADIANS('AC Signal Addition'!$C$7+'Filtering Calculations'!$C$44))</f>
        <v>0.40822030386597036</v>
      </c>
      <c r="L147" s="40">
        <f t="shared" si="14"/>
        <v>0.26023281794209813</v>
      </c>
      <c r="N147" s="40">
        <f>'Filtering Calculations'!$F$43*'AC Signal Addition'!$C$1*SIN('AC Signal Addition'!$C$8*2*PI()*$A147+RADIANS('Filtering Calculations'!$G$43))</f>
        <v>1.3247393491608512</v>
      </c>
      <c r="O147" s="40">
        <f>'Filtering Calculations'!$F$44*'AC Signal Addition'!$C$2*SIN('AC Signal Addition'!$C$9*2*PI()*$A147+RADIANS('AC Signal Addition'!$C$5+'Filtering Calculations'!$G$44))</f>
        <v>0.16484145773138542</v>
      </c>
      <c r="P147" s="40">
        <f>'Filtering Calculations'!$F$45*'AC Signal Addition'!$C$3*SIN('AC Signal Addition'!$C$10*2*PI()*$A147+RADIANS('AC Signal Addition'!$C$6+'Filtering Calculations'!$G$45))</f>
        <v>0.12850200330476877</v>
      </c>
      <c r="Q147" s="40">
        <f>'Filtering Calculations'!$F$46*'AC Signal Addition'!$C$4*SIN('AC Signal Addition'!$C$11*2*PI()*$A147+RADIANS('AC Signal Addition'!$C$7+'Filtering Calculations'!$G$46))</f>
        <v>-8.037736115640555E-2</v>
      </c>
      <c r="R147" s="40">
        <f t="shared" si="15"/>
        <v>1.5377054490405999</v>
      </c>
      <c r="T147" s="40">
        <f>'Filtering Calculations'!$J$41*'AC Signal Addition'!$C$1*SIN('AC Signal Addition'!$C$8*2*PI()*$A147+RADIANS('Filtering Calculations'!$K$41))</f>
        <v>5.3685917671889891E-2</v>
      </c>
      <c r="U147" s="40">
        <f>'Filtering Calculations'!$J$42*'AC Signal Addition'!$C$2*SIN('AC Signal Addition'!$C$9*2*PI()*$A147+RADIANS('AC Signal Addition'!$C$5+'Filtering Calculations'!$K$42))</f>
        <v>-0.125670160818523</v>
      </c>
      <c r="V147" s="40">
        <f>'Filtering Calculations'!$J$43*'AC Signal Addition'!$C$3*SIN('AC Signal Addition'!$C$10*2*PI()*$A147+RADIANS('AC Signal Addition'!$C$6+'Filtering Calculations'!$K$43))</f>
        <v>-0.15241093258106417</v>
      </c>
      <c r="W147" s="40">
        <f>'Filtering Calculations'!$J$44*'AC Signal Addition'!$C$4*SIN('AC Signal Addition'!$C$11*2*PI()*$A147+RADIANS('AC Signal Addition'!$C$7+'Filtering Calculations'!$K$44))</f>
        <v>0.4100709166959467</v>
      </c>
      <c r="X147" s="40">
        <f t="shared" si="16"/>
        <v>0.1856757409682494</v>
      </c>
      <c r="Z147" s="40">
        <f>'Filtering Calculations'!$N$43*'AC Signal Addition'!$C$1*SIN('AC Signal Addition'!$C$8*2*PI()*$A147+RADIANS('Filtering Calculations'!$O$43))</f>
        <v>1.3049333507464782</v>
      </c>
      <c r="AA147" s="40">
        <f>'Filtering Calculations'!$N$44*'AC Signal Addition'!$C$2*SIN('AC Signal Addition'!$C$9*2*PI()*$A147+RADIANS('AC Signal Addition'!$C$5+'Filtering Calculations'!$O$44))</f>
        <v>0.16341828875552974</v>
      </c>
      <c r="AB147" s="40">
        <f>'Filtering Calculations'!$N$45*'AC Signal Addition'!$C$3*SIN('AC Signal Addition'!$C$10*2*PI()*$A147+RADIANS('AC Signal Addition'!$C$6+'Filtering Calculations'!$O$45))</f>
        <v>0.12147736402144345</v>
      </c>
      <c r="AC147" s="40">
        <f>'Filtering Calculations'!$N$46*'AC Signal Addition'!$C$4*SIN('AC Signal Addition'!$C$11*2*PI()*$A147+RADIANS('AC Signal Addition'!$C$7+'Filtering Calculations'!$O$46))</f>
        <v>-7.9235993410957398E-2</v>
      </c>
      <c r="AD147" s="40">
        <f t="shared" si="17"/>
        <v>1.510593010112494</v>
      </c>
      <c r="AF147" s="40">
        <f>'Filtering Calculations'!$S$3004*'AC Signal Addition'!$C$1*SIN('AC Signal Addition'!$C$8*2*PI()*$A147+RADIANS('Filtering Calculations'!$T$3004))</f>
        <v>9.0006989487665702E-3</v>
      </c>
      <c r="AG147" s="40">
        <f>'Filtering Calculations'!$S$3005*'AC Signal Addition'!$C$2*SIN('AC Signal Addition'!$C$9*2*PI()*$A147+RADIANS('AC Signal Addition'!$C$5+'Filtering Calculations'!$T$3004))</f>
        <v>-3.625064105221424E-2</v>
      </c>
      <c r="AH147" s="40">
        <f>'Filtering Calculations'!$S$3006*'AC Signal Addition'!$C$3*SIN('AC Signal Addition'!$C$10*2*PI()*$A147+RADIANS('AC Signal Addition'!$C$6+'Filtering Calculations'!$T$3004))</f>
        <v>-1.0111733326816896E-2</v>
      </c>
      <c r="AI147" s="40">
        <f>'Filtering Calculations'!$S$3007*'AC Signal Addition'!$C$4*SIN('AC Signal Addition'!$C$11*2*PI()*$A147+RADIANS('AC Signal Addition'!$C$7+'Filtering Calculations'!$T$3004))</f>
        <v>8.7418668975760665E-3</v>
      </c>
      <c r="AJ147" s="40">
        <f t="shared" si="18"/>
        <v>-2.8619808532688498E-2</v>
      </c>
      <c r="AL147" s="49">
        <f>'Filtering Calculations'!$W$43*'AC Signal Addition'!$C$1*SIN('AC Signal Addition'!$C$8*2*PI()*$A147)</f>
        <v>1.474098810786775</v>
      </c>
      <c r="AM147" s="49">
        <f>'Filtering Calculations'!$W$44*'AC Signal Addition'!$C$2*SIN('AC Signal Addition'!$C$9*2*PI()*$A147)</f>
        <v>2.3223929097495364E-14</v>
      </c>
      <c r="AN147" s="49">
        <f>'Filtering Calculations'!$W$45*'AC Signal Addition'!$C$3*SIN('AC Signal Addition'!$C$10*2*PI()*$A147)</f>
        <v>3.6480761628378678E-15</v>
      </c>
      <c r="AO147" s="49">
        <f>'Filtering Calculations'!$W$46*'AC Signal Addition'!$C$4*SIN('AC Signal Addition'!$C$11*2*PI()*$A147)</f>
        <v>2.0893430903428378E-3</v>
      </c>
      <c r="AP147" s="49">
        <f t="shared" si="19"/>
        <v>1.4761881538771446</v>
      </c>
      <c r="AR147" s="49">
        <f>'Filtering Calculations'!$Z$43*'AC Signal Addition'!$C$1*SIN('AC Signal Addition'!$C$8*2*PI()*$A147)</f>
        <v>7.9148762232022236E-3</v>
      </c>
      <c r="AS147" s="49">
        <f>'Filtering Calculations'!$Z$44*'AC Signal Addition'!$C$2*SIN('AC Signal Addition'!$C$9*2*PI()*$A147)</f>
        <v>7.6231763057452928E-14</v>
      </c>
      <c r="AT147" s="49">
        <f>'Filtering Calculations'!$Z$45*'AC Signal Addition'!$C$3*SIN('AC Signal Addition'!$C$10*2*PI()*$A147)</f>
        <v>1.9943867636217363E-13</v>
      </c>
      <c r="AU147" s="49">
        <f>'Filtering Calculations'!$Z$46*'AC Signal Addition'!$C$4*SIN('AC Signal Addition'!$C$11*2*PI()*$A147)</f>
        <v>0.38727784150472783</v>
      </c>
      <c r="AV147" s="49">
        <f t="shared" si="20"/>
        <v>0.39519271772820574</v>
      </c>
    </row>
    <row r="148" spans="1:48">
      <c r="A148" s="3">
        <f>A147+('AC Signal Addition'!$C$12/20)</f>
        <v>1.8880208333333304E-2</v>
      </c>
      <c r="B148" s="4">
        <f>'AC Signal Addition'!$C$1*SIN('AC Signal Addition'!$C$8*2*PI()*A148)</f>
        <v>1.55</v>
      </c>
      <c r="C148" s="4">
        <f>'AC Signal Addition'!$C$2*SIN('AC Signal Addition'!$C$9*2*PI()*A148+RADIANS('AC Signal Addition'!$C$5))</f>
        <v>-0.32929344466874783</v>
      </c>
      <c r="D148" s="4">
        <f>'AC Signal Addition'!$C$3*SIN('AC Signal Addition'!$C$10*2*PI()*A148+RADIANS('AC Signal Addition'!$C$6))</f>
        <v>-6.0477999825209856E-2</v>
      </c>
      <c r="E148" s="4">
        <f>'AC Signal Addition'!$C$4*SIN('AC Signal Addition'!$C$11*2*PI()*A148+RADIANS('AC Signal Addition'!$C$7))</f>
        <v>-0.54933750091286815</v>
      </c>
      <c r="F148" s="4">
        <f>B148+C148+Table4[[#This Row],[Column6]]+Table4[[#This Row],[Column5]]</f>
        <v>0.61089105459317417</v>
      </c>
      <c r="H148" s="40">
        <f>'Filtering Calculations'!$B$41*'AC Signal Addition'!$C$1*SIN('AC Signal Addition'!$C$8*2*PI()*$A148+RADIANS('Filtering Calculations'!C186))</f>
        <v>0.13553476934665595</v>
      </c>
      <c r="I148" s="40">
        <f>'Filtering Calculations'!$B$42*'AC Signal Addition'!$C$2*SIN('AC Signal Addition'!$C$9*2*PI()*$A148+RADIANS('AC Signal Addition'!$C$5+'Filtering Calculations'!$C$42))</f>
        <v>-4.8766026892375372E-2</v>
      </c>
      <c r="J148" s="40">
        <f>'Filtering Calculations'!$B$43*'AC Signal Addition'!$C$3*SIN('AC Signal Addition'!$C$10*2*PI()*$A148+RADIANS('AC Signal Addition'!$C$6+'Filtering Calculations'!$C$43))</f>
        <v>0.1247604458943555</v>
      </c>
      <c r="K148" s="40">
        <f>'Filtering Calculations'!$B$44*'AC Signal Addition'!$C$4*SIN('AC Signal Addition'!$C$11*2*PI()*$A148+RADIANS('AC Signal Addition'!$C$7+'Filtering Calculations'!$C$44))</f>
        <v>-0.2900403723158908</v>
      </c>
      <c r="L148" s="40">
        <f t="shared" si="14"/>
        <v>-7.8511183967254705E-2</v>
      </c>
      <c r="N148" s="40">
        <f>'Filtering Calculations'!$F$43*'AC Signal Addition'!$C$1*SIN('AC Signal Addition'!$C$8*2*PI()*$A148+RADIANS('Filtering Calculations'!$G$43))</f>
        <v>1.4900359168356629</v>
      </c>
      <c r="O148" s="40">
        <f>'Filtering Calculations'!$F$44*'AC Signal Addition'!$C$2*SIN('AC Signal Addition'!$C$9*2*PI()*$A148+RADIANS('AC Signal Addition'!$C$5+'Filtering Calculations'!$G$44))</f>
        <v>-0.168211906456287</v>
      </c>
      <c r="P148" s="40">
        <f>'Filtering Calculations'!$F$45*'AC Signal Addition'!$C$3*SIN('AC Signal Addition'!$C$10*2*PI()*$A148+RADIANS('AC Signal Addition'!$C$6+'Filtering Calculations'!$G$45))</f>
        <v>-0.13936278026966364</v>
      </c>
      <c r="Q148" s="40">
        <f>'Filtering Calculations'!$F$46*'AC Signal Addition'!$C$4*SIN('AC Signal Addition'!$C$11*2*PI()*$A148+RADIANS('AC Signal Addition'!$C$7+'Filtering Calculations'!$G$46))</f>
        <v>-8.2975941514412135E-2</v>
      </c>
      <c r="R148" s="40">
        <f t="shared" si="15"/>
        <v>1.0994852885952999</v>
      </c>
      <c r="T148" s="40">
        <f>'Filtering Calculations'!$J$41*'AC Signal Addition'!$C$1*SIN('AC Signal Addition'!$C$8*2*PI()*$A148+RADIANS('Filtering Calculations'!$K$41))</f>
        <v>1.2108997667208313E-2</v>
      </c>
      <c r="U148" s="40">
        <f>'Filtering Calculations'!$J$42*'AC Signal Addition'!$C$2*SIN('AC Signal Addition'!$C$9*2*PI()*$A148+RADIANS('AC Signal Addition'!$C$5+'Filtering Calculations'!$K$42))</f>
        <v>-4.9735844557842253E-2</v>
      </c>
      <c r="V148" s="40">
        <f>'Filtering Calculations'!$J$43*'AC Signal Addition'!$C$3*SIN('AC Signal Addition'!$C$10*2*PI()*$A148+RADIANS('AC Signal Addition'!$C$6+'Filtering Calculations'!$K$43))</f>
        <v>0.12474725529538427</v>
      </c>
      <c r="W148" s="40">
        <f>'Filtering Calculations'!$J$44*'AC Signal Addition'!$C$4*SIN('AC Signal Addition'!$C$11*2*PI()*$A148+RADIANS('AC Signal Addition'!$C$7+'Filtering Calculations'!$K$44))</f>
        <v>-0.2929962739423832</v>
      </c>
      <c r="X148" s="40">
        <f t="shared" si="16"/>
        <v>-0.20587586553763287</v>
      </c>
      <c r="Z148" s="40">
        <f>'Filtering Calculations'!$N$43*'AC Signal Addition'!$C$1*SIN('AC Signal Addition'!$C$8*2*PI()*$A148+RADIANS('Filtering Calculations'!$O$43))</f>
        <v>1.4780480429145419</v>
      </c>
      <c r="AA148" s="40">
        <f>'Filtering Calculations'!$N$44*'AC Signal Addition'!$C$2*SIN('AC Signal Addition'!$C$9*2*PI()*$A148+RADIANS('AC Signal Addition'!$C$5+'Filtering Calculations'!$O$44))</f>
        <v>-0.15259185986520504</v>
      </c>
      <c r="AB148" s="40">
        <f>'Filtering Calculations'!$N$45*'AC Signal Addition'!$C$3*SIN('AC Signal Addition'!$C$10*2*PI()*$A148+RADIANS('AC Signal Addition'!$C$6+'Filtering Calculations'!$O$45))</f>
        <v>-0.1306005235535859</v>
      </c>
      <c r="AC148" s="40">
        <f>'Filtering Calculations'!$N$46*'AC Signal Addition'!$C$4*SIN('AC Signal Addition'!$C$11*2*PI()*$A148+RADIANS('AC Signal Addition'!$C$7+'Filtering Calculations'!$O$46))</f>
        <v>-7.1007241950030775E-2</v>
      </c>
      <c r="AD148" s="40">
        <f t="shared" si="17"/>
        <v>1.1238484175457204</v>
      </c>
      <c r="AF148" s="40">
        <f>'Filtering Calculations'!$S$3004*'AC Signal Addition'!$C$1*SIN('AC Signal Addition'!$C$8*2*PI()*$A148+RADIANS('Filtering Calculations'!$T$3004))</f>
        <v>4.9205857459508871E-4</v>
      </c>
      <c r="AG148" s="40">
        <f>'Filtering Calculations'!$S$3005*'AC Signal Addition'!$C$2*SIN('AC Signal Addition'!$C$9*2*PI()*$A148+RADIANS('AC Signal Addition'!$C$5+'Filtering Calculations'!$T$3004))</f>
        <v>1.7262964053579115E-3</v>
      </c>
      <c r="AH148" s="40">
        <f>'Filtering Calculations'!$S$3006*'AC Signal Addition'!$C$3*SIN('AC Signal Addition'!$C$10*2*PI()*$A148+RADIANS('AC Signal Addition'!$C$6+'Filtering Calculations'!$T$3004))</f>
        <v>9.8822853614195221E-3</v>
      </c>
      <c r="AI148" s="40">
        <f>'Filtering Calculations'!$S$3007*'AC Signal Addition'!$C$4*SIN('AC Signal Addition'!$C$11*2*PI()*$A148+RADIANS('AC Signal Addition'!$C$7+'Filtering Calculations'!$T$3004))</f>
        <v>3.7980607343547114E-4</v>
      </c>
      <c r="AJ148" s="40">
        <f t="shared" si="18"/>
        <v>1.2480446414807994E-2</v>
      </c>
      <c r="AL148" s="49">
        <f>'Filtering Calculations'!$W$43*'AC Signal Addition'!$C$1*SIN('AC Signal Addition'!$C$8*2*PI()*$A148)</f>
        <v>1.5499592143368837</v>
      </c>
      <c r="AM148" s="49">
        <f>'Filtering Calculations'!$W$44*'AC Signal Addition'!$C$2*SIN('AC Signal Addition'!$C$9*2*PI()*$A148)</f>
        <v>-6.0629976624001491E-2</v>
      </c>
      <c r="AN148" s="49">
        <f>'Filtering Calculations'!$W$45*'AC Signal Addition'!$C$3*SIN('AC Signal Addition'!$C$10*2*PI()*$A148)</f>
        <v>-1.0790254701599023E-3</v>
      </c>
      <c r="AO148" s="49">
        <f>'Filtering Calculations'!$W$46*'AC Signal Addition'!$C$4*SIN('AC Signal Addition'!$C$11*2*PI()*$A148)</f>
        <v>-2.9512181761122617E-3</v>
      </c>
      <c r="AP148" s="49">
        <f t="shared" si="19"/>
        <v>1.4852989940666101</v>
      </c>
      <c r="AR148" s="49">
        <f>'Filtering Calculations'!$Z$43*'AC Signal Addition'!$C$1*SIN('AC Signal Addition'!$C$8*2*PI()*$A148)</f>
        <v>8.3221933582189826E-3</v>
      </c>
      <c r="AS148" s="49">
        <f>'Filtering Calculations'!$Z$44*'AC Signal Addition'!$C$2*SIN('AC Signal Addition'!$C$9*2*PI()*$A148)</f>
        <v>-0.19901585096891525</v>
      </c>
      <c r="AT148" s="49">
        <f>'Filtering Calculations'!$Z$45*'AC Signal Addition'!$C$3*SIN('AC Signal Addition'!$C$10*2*PI()*$A148)</f>
        <v>-5.8989835168999763E-2</v>
      </c>
      <c r="AU148" s="49">
        <f>'Filtering Calculations'!$Z$46*'AC Signal Addition'!$C$4*SIN('AC Signal Addition'!$C$11*2*PI()*$A148)</f>
        <v>-0.54703385496478352</v>
      </c>
      <c r="AV148" s="49">
        <f t="shared" si="20"/>
        <v>-0.79671734774447955</v>
      </c>
    </row>
    <row r="149" spans="1:48">
      <c r="A149" s="3">
        <f>A148+('AC Signal Addition'!$C$12/20)</f>
        <v>1.9010416666666637E-2</v>
      </c>
      <c r="B149" s="4">
        <f>'AC Signal Addition'!$C$1*SIN('AC Signal Addition'!$C$8*2*PI()*A149)</f>
        <v>1.4741376002575213</v>
      </c>
      <c r="C149" s="4">
        <f>'AC Signal Addition'!$C$2*SIN('AC Signal Addition'!$C$9*2*PI()*A149+RADIANS('AC Signal Addition'!$C$5))</f>
        <v>4.3073643432489844E-2</v>
      </c>
      <c r="D149" s="4">
        <f>'AC Signal Addition'!$C$3*SIN('AC Signal Addition'!$C$10*2*PI()*A149+RADIANS('AC Signal Addition'!$C$6))</f>
        <v>0.11863186403336845</v>
      </c>
      <c r="E149" s="4">
        <f>'AC Signal Addition'!$C$4*SIN('AC Signal Addition'!$C$11*2*PI()*A149+RADIANS('AC Signal Addition'!$C$7))</f>
        <v>0.34891630629042453</v>
      </c>
      <c r="F149" s="4">
        <f>B149+C149+Table4[[#This Row],[Column6]]+Table4[[#This Row],[Column5]]</f>
        <v>1.9847594140138041</v>
      </c>
      <c r="H149" s="40">
        <f>'Filtering Calculations'!$B$41*'AC Signal Addition'!$C$1*SIN('AC Signal Addition'!$C$8*2*PI()*$A149+RADIANS('Filtering Calculations'!C187))</f>
        <v>0.12890122557170067</v>
      </c>
      <c r="I149" s="40">
        <f>'Filtering Calculations'!$B$42*'AC Signal Addition'!$C$2*SIN('AC Signal Addition'!$C$9*2*PI()*$A149+RADIANS('AC Signal Addition'!$C$5+'Filtering Calculations'!$C$42))</f>
        <v>0.13116557567844692</v>
      </c>
      <c r="J149" s="40">
        <f>'Filtering Calculations'!$B$43*'AC Signal Addition'!$C$3*SIN('AC Signal Addition'!$C$10*2*PI()*$A149+RADIANS('AC Signal Addition'!$C$6+'Filtering Calculations'!$C$43))</f>
        <v>-9.2624380484578606E-2</v>
      </c>
      <c r="K149" s="40">
        <f>'Filtering Calculations'!$B$44*'AC Signal Addition'!$C$4*SIN('AC Signal Addition'!$C$11*2*PI()*$A149+RADIANS('AC Signal Addition'!$C$7+'Filtering Calculations'!$C$44))</f>
        <v>-1.8661885274120958E-2</v>
      </c>
      <c r="L149" s="40">
        <f t="shared" si="14"/>
        <v>0.14878053549144801</v>
      </c>
      <c r="N149" s="40">
        <f>'Filtering Calculations'!$F$43*'AC Signal Addition'!$C$1*SIN('AC Signal Addition'!$C$8*2*PI()*$A149+RADIANS('Filtering Calculations'!$G$43))</f>
        <v>1.5094773872799088</v>
      </c>
      <c r="O149" s="40">
        <f>'Filtering Calculations'!$F$44*'AC Signal Addition'!$C$2*SIN('AC Signal Addition'!$C$9*2*PI()*$A149+RADIANS('AC Signal Addition'!$C$5+'Filtering Calculations'!$G$44))</f>
        <v>-0.14283828761936768</v>
      </c>
      <c r="P149" s="40">
        <f>'Filtering Calculations'!$F$45*'AC Signal Addition'!$C$3*SIN('AC Signal Addition'!$C$10*2*PI()*$A149+RADIANS('AC Signal Addition'!$C$6+'Filtering Calculations'!$G$45))</f>
        <v>0.14486792374434043</v>
      </c>
      <c r="Q149" s="40">
        <f>'Filtering Calculations'!$F$46*'AC Signal Addition'!$C$4*SIN('AC Signal Addition'!$C$11*2*PI()*$A149+RADIANS('AC Signal Addition'!$C$7+'Filtering Calculations'!$G$46))</f>
        <v>0.19182383427813143</v>
      </c>
      <c r="R149" s="40">
        <f t="shared" si="15"/>
        <v>1.7033308576830128</v>
      </c>
      <c r="T149" s="40">
        <f>'Filtering Calculations'!$J$41*'AC Signal Addition'!$C$1*SIN('AC Signal Addition'!$C$8*2*PI()*$A149+RADIANS('Filtering Calculations'!$K$41))</f>
        <v>-3.0653235397487353E-2</v>
      </c>
      <c r="U149" s="40">
        <f>'Filtering Calculations'!$J$42*'AC Signal Addition'!$C$2*SIN('AC Signal Addition'!$C$9*2*PI()*$A149+RADIANS('AC Signal Addition'!$C$5+'Filtering Calculations'!$K$42))</f>
        <v>0.13217592055649616</v>
      </c>
      <c r="V149" s="40">
        <f>'Filtering Calculations'!$J$43*'AC Signal Addition'!$C$3*SIN('AC Signal Addition'!$C$10*2*PI()*$A149+RADIANS('AC Signal Addition'!$C$6+'Filtering Calculations'!$K$43))</f>
        <v>-9.228961094777792E-2</v>
      </c>
      <c r="W149" s="40">
        <f>'Filtering Calculations'!$J$44*'AC Signal Addition'!$C$4*SIN('AC Signal Addition'!$C$11*2*PI()*$A149+RADIANS('AC Signal Addition'!$C$7+'Filtering Calculations'!$K$44))</f>
        <v>-1.654237369026134E-2</v>
      </c>
      <c r="X149" s="40">
        <f t="shared" si="16"/>
        <v>-7.3092994790304525E-3</v>
      </c>
      <c r="Z149" s="40">
        <f>'Filtering Calculations'!$N$43*'AC Signal Addition'!$C$1*SIN('AC Signal Addition'!$C$8*2*PI()*$A149+RADIANS('Filtering Calculations'!$O$43))</f>
        <v>1.506481094475868</v>
      </c>
      <c r="AA149" s="40">
        <f>'Filtering Calculations'!$N$44*'AC Signal Addition'!$C$2*SIN('AC Signal Addition'!$C$9*2*PI()*$A149+RADIANS('AC Signal Addition'!$C$5+'Filtering Calculations'!$O$44))</f>
        <v>-0.14345831849506668</v>
      </c>
      <c r="AB149" s="40">
        <f>'Filtering Calculations'!$N$45*'AC Signal Addition'!$C$3*SIN('AC Signal Addition'!$C$10*2*PI()*$A149+RADIANS('AC Signal Addition'!$C$6+'Filtering Calculations'!$O$45))</f>
        <v>0.13470477820717938</v>
      </c>
      <c r="AC149" s="40">
        <f>'Filtering Calculations'!$N$46*'AC Signal Addition'!$C$4*SIN('AC Signal Addition'!$C$11*2*PI()*$A149+RADIANS('AC Signal Addition'!$C$7+'Filtering Calculations'!$O$46))</f>
        <v>0.17460709179201525</v>
      </c>
      <c r="AD149" s="40">
        <f t="shared" si="17"/>
        <v>1.6723346459799959</v>
      </c>
      <c r="AF149" s="40">
        <f>'Filtering Calculations'!$S$3004*'AC Signal Addition'!$C$1*SIN('AC Signal Addition'!$C$8*2*PI()*$A149+RADIANS('Filtering Calculations'!$T$3004))</f>
        <v>-8.0647479212314424E-3</v>
      </c>
      <c r="AG149" s="40">
        <f>'Filtering Calculations'!$S$3005*'AC Signal Addition'!$C$2*SIN('AC Signal Addition'!$C$9*2*PI()*$A149+RADIANS('AC Signal Addition'!$C$5+'Filtering Calculations'!$T$3004))</f>
        <v>3.6024830678435871E-2</v>
      </c>
      <c r="AH149" s="40">
        <f>'Filtering Calculations'!$S$3006*'AC Signal Addition'!$C$3*SIN('AC Signal Addition'!$C$10*2*PI()*$A149+RADIANS('AC Signal Addition'!$C$6+'Filtering Calculations'!$T$3004))</f>
        <v>-9.2730667116323832E-3</v>
      </c>
      <c r="AI149" s="40">
        <f>'Filtering Calculations'!$S$3007*'AC Signal Addition'!$C$4*SIN('AC Signal Addition'!$C$11*2*PI()*$A149+RADIANS('AC Signal Addition'!$C$7+'Filtering Calculations'!$T$3004))</f>
        <v>-9.2519912370169263E-3</v>
      </c>
      <c r="AJ149" s="40">
        <f t="shared" si="18"/>
        <v>9.4350248085551206E-3</v>
      </c>
      <c r="AL149" s="49">
        <f>'Filtering Calculations'!$W$43*'AC Signal Addition'!$C$1*SIN('AC Signal Addition'!$C$8*2*PI()*$A149)</f>
        <v>1.4740988107868429</v>
      </c>
      <c r="AM149" s="49">
        <f>'Filtering Calculations'!$W$44*'AC Signal Addition'!$C$2*SIN('AC Signal Addition'!$C$9*2*PI()*$A149)</f>
        <v>7.9307803926966201E-3</v>
      </c>
      <c r="AN149" s="49">
        <f>'Filtering Calculations'!$W$45*'AC Signal Addition'!$C$3*SIN('AC Signal Addition'!$C$10*2*PI()*$A149)</f>
        <v>2.1165845966220629E-3</v>
      </c>
      <c r="AO149" s="49">
        <f>'Filtering Calculations'!$W$46*'AC Signal Addition'!$C$4*SIN('AC Signal Addition'!$C$11*2*PI()*$A149)</f>
        <v>1.8744908974084071E-3</v>
      </c>
      <c r="AP149" s="49">
        <f t="shared" si="19"/>
        <v>1.48602066667357</v>
      </c>
      <c r="AR149" s="49">
        <f>'Filtering Calculations'!$Z$43*'AC Signal Addition'!$C$1*SIN('AC Signal Addition'!$C$8*2*PI()*$A149)</f>
        <v>7.9148762232025879E-3</v>
      </c>
      <c r="AS149" s="49">
        <f>'Filtering Calculations'!$Z$44*'AC Signal Addition'!$C$2*SIN('AC Signal Addition'!$C$9*2*PI()*$A149)</f>
        <v>2.6032518839456165E-2</v>
      </c>
      <c r="AT149" s="49">
        <f>'Filtering Calculations'!$Z$45*'AC Signal Addition'!$C$3*SIN('AC Signal Addition'!$C$10*2*PI()*$A149)</f>
        <v>0.11571272405411952</v>
      </c>
      <c r="AU149" s="49">
        <f>'Filtering Calculations'!$Z$46*'AC Signal Addition'!$C$4*SIN('AC Signal Addition'!$C$11*2*PI()*$A149)</f>
        <v>0.34745312630749797</v>
      </c>
      <c r="AV149" s="49">
        <f t="shared" si="20"/>
        <v>0.49711324542427626</v>
      </c>
    </row>
    <row r="150" spans="1:48">
      <c r="A150" s="3">
        <f>A149+('AC Signal Addition'!$C$12/20)</f>
        <v>1.914062499999997E-2</v>
      </c>
      <c r="B150" s="4">
        <f>'AC Signal Addition'!$C$1*SIN('AC Signal Addition'!$C$8*2*PI()*A150)</f>
        <v>1.2539763412812366</v>
      </c>
      <c r="C150" s="4">
        <f>'AC Signal Addition'!$C$2*SIN('AC Signal Addition'!$C$9*2*PI()*A150+RADIANS('AC Signal Addition'!$C$5))</f>
        <v>0.32365914253309219</v>
      </c>
      <c r="D150" s="4">
        <f>'AC Signal Addition'!$C$3*SIN('AC Signal Addition'!$C$10*2*PI()*A150+RADIANS('AC Signal Addition'!$C$6))</f>
        <v>-0.17222677223625632</v>
      </c>
      <c r="E150" s="4">
        <f>'AC Signal Addition'!$C$4*SIN('AC Signal Addition'!$C$11*2*PI()*A150+RADIANS('AC Signal Addition'!$C$7))</f>
        <v>8.0701760949907664E-2</v>
      </c>
      <c r="F150" s="4">
        <f>B150+C150+Table4[[#This Row],[Column6]]+Table4[[#This Row],[Column5]]</f>
        <v>1.4861104725279801</v>
      </c>
      <c r="H150" s="40">
        <f>'Filtering Calculations'!$B$41*'AC Signal Addition'!$C$1*SIN('AC Signal Addition'!$C$8*2*PI()*$A150+RADIANS('Filtering Calculations'!C188))</f>
        <v>0.1096499317301393</v>
      </c>
      <c r="I150" s="40">
        <f>'Filtering Calculations'!$B$42*'AC Signal Addition'!$C$2*SIN('AC Signal Addition'!$C$9*2*PI()*$A150+RADIANS('AC Signal Addition'!$C$5+'Filtering Calculations'!$C$42))</f>
        <v>3.1608748699089154E-2</v>
      </c>
      <c r="J150" s="40">
        <f>'Filtering Calculations'!$B$43*'AC Signal Addition'!$C$3*SIN('AC Signal Addition'!$C$10*2*PI()*$A150+RADIANS('AC Signal Addition'!$C$6+'Filtering Calculations'!$C$43))</f>
        <v>5.6928812077120548E-2</v>
      </c>
      <c r="K150" s="40">
        <f>'Filtering Calculations'!$B$44*'AC Signal Addition'!$C$4*SIN('AC Signal Addition'!$C$11*2*PI()*$A150+RADIANS('AC Signal Addition'!$C$7+'Filtering Calculations'!$C$44))</f>
        <v>0.3151054846562511</v>
      </c>
      <c r="L150" s="40">
        <f t="shared" si="14"/>
        <v>0.51329297716260014</v>
      </c>
      <c r="N150" s="40">
        <f>'Filtering Calculations'!$F$43*'AC Signal Addition'!$C$1*SIN('AC Signal Addition'!$C$8*2*PI()*$A150+RADIANS('Filtering Calculations'!$G$43))</f>
        <v>1.3811606939098207</v>
      </c>
      <c r="O150" s="40">
        <f>'Filtering Calculations'!$F$44*'AC Signal Addition'!$C$2*SIN('AC Signal Addition'!$C$9*2*PI()*$A150+RADIANS('AC Signal Addition'!$C$5+'Filtering Calculations'!$G$44))</f>
        <v>0.18689604842465007</v>
      </c>
      <c r="P150" s="40">
        <f>'Filtering Calculations'!$F$45*'AC Signal Addition'!$C$3*SIN('AC Signal Addition'!$C$10*2*PI()*$A150+RADIANS('AC Signal Addition'!$C$6+'Filtering Calculations'!$G$45))</f>
        <v>-0.14480587415239046</v>
      </c>
      <c r="Q150" s="40">
        <f>'Filtering Calculations'!$F$46*'AC Signal Addition'!$C$4*SIN('AC Signal Addition'!$C$11*2*PI()*$A150+RADIANS('AC Signal Addition'!$C$7+'Filtering Calculations'!$G$46))</f>
        <v>-0.1746660858107503</v>
      </c>
      <c r="R150" s="40">
        <f t="shared" si="15"/>
        <v>1.2485847823713299</v>
      </c>
      <c r="T150" s="40">
        <f>'Filtering Calculations'!$J$41*'AC Signal Addition'!$C$1*SIN('AC Signal Addition'!$C$8*2*PI()*$A150+RADIANS('Filtering Calculations'!$K$41))</f>
        <v>-7.0414916207826667E-2</v>
      </c>
      <c r="U150" s="40">
        <f>'Filtering Calculations'!$J$42*'AC Signal Addition'!$C$2*SIN('AC Signal Addition'!$C$9*2*PI()*$A150+RADIANS('AC Signal Addition'!$C$5+'Filtering Calculations'!$K$42))</f>
        <v>3.2446406931303899E-2</v>
      </c>
      <c r="V150" s="40">
        <f>'Filtering Calculations'!$J$43*'AC Signal Addition'!$C$3*SIN('AC Signal Addition'!$C$10*2*PI()*$A150+RADIANS('AC Signal Addition'!$C$6+'Filtering Calculations'!$K$43))</f>
        <v>5.6285328608048669E-2</v>
      </c>
      <c r="W150" s="40">
        <f>'Filtering Calculations'!$J$44*'AC Signal Addition'!$C$4*SIN('AC Signal Addition'!$C$11*2*PI()*$A150+RADIANS('AC Signal Addition'!$C$7+'Filtering Calculations'!$K$44))</f>
        <v>0.31521463231465757</v>
      </c>
      <c r="X150" s="40">
        <f t="shared" si="16"/>
        <v>0.33353145164618347</v>
      </c>
      <c r="Z150" s="40">
        <f>'Filtering Calculations'!$N$43*'AC Signal Addition'!$C$1*SIN('AC Signal Addition'!$C$8*2*PI()*$A150+RADIANS('Filtering Calculations'!$O$43))</f>
        <v>1.3874492802389189</v>
      </c>
      <c r="AA150" s="40">
        <f>'Filtering Calculations'!$N$44*'AC Signal Addition'!$C$2*SIN('AC Signal Addition'!$C$9*2*PI()*$A150+RADIANS('AC Signal Addition'!$C$5+'Filtering Calculations'!$O$44))</f>
        <v>0.17135710575254812</v>
      </c>
      <c r="AB150" s="40">
        <f>'Filtering Calculations'!$N$45*'AC Signal Addition'!$C$3*SIN('AC Signal Addition'!$C$10*2*PI()*$A150+RADIANS('AC Signal Addition'!$C$6+'Filtering Calculations'!$O$45))</f>
        <v>-0.13363240377758118</v>
      </c>
      <c r="AC150" s="40">
        <f>'Filtering Calculations'!$N$46*'AC Signal Addition'!$C$4*SIN('AC Signal Addition'!$C$11*2*PI()*$A150+RADIANS('AC Signal Addition'!$C$7+'Filtering Calculations'!$O$46))</f>
        <v>-0.16351067019543716</v>
      </c>
      <c r="AD150" s="40">
        <f t="shared" si="17"/>
        <v>1.2616633120184486</v>
      </c>
      <c r="AF150" s="40">
        <f>'Filtering Calculations'!$S$3004*'AC Signal Addition'!$C$1*SIN('AC Signal Addition'!$C$8*2*PI()*$A150+RADIANS('Filtering Calculations'!$T$3004))</f>
        <v>-1.5832120700124835E-2</v>
      </c>
      <c r="AG150" s="40">
        <f>'Filtering Calculations'!$S$3005*'AC Signal Addition'!$C$2*SIN('AC Signal Addition'!$C$9*2*PI()*$A150+RADIANS('AC Signal Addition'!$C$5+'Filtering Calculations'!$T$3004))</f>
        <v>-6.4385697180692134E-3</v>
      </c>
      <c r="AH150" s="40">
        <f>'Filtering Calculations'!$S$3006*'AC Signal Addition'!$C$3*SIN('AC Signal Addition'!$C$10*2*PI()*$A150+RADIANS('AC Signal Addition'!$C$6+'Filtering Calculations'!$T$3004))</f>
        <v>8.307489308512701E-3</v>
      </c>
      <c r="AI150" s="40">
        <f>'Filtering Calculations'!$S$3007*'AC Signal Addition'!$C$4*SIN('AC Signal Addition'!$C$11*2*PI()*$A150+RADIANS('AC Signal Addition'!$C$7+'Filtering Calculations'!$T$3004))</f>
        <v>1.2046709057335743E-2</v>
      </c>
      <c r="AJ150" s="40">
        <f t="shared" si="18"/>
        <v>-1.9164920523456041E-3</v>
      </c>
      <c r="AL150" s="49">
        <f>'Filtering Calculations'!$W$43*'AC Signal Addition'!$C$1*SIN('AC Signal Addition'!$C$8*2*PI()*$A150)</f>
        <v>1.2539433449866486</v>
      </c>
      <c r="AM150" s="49">
        <f>'Filtering Calculations'!$W$44*'AC Signal Addition'!$C$2*SIN('AC Signal Addition'!$C$9*2*PI()*$A150)</f>
        <v>5.9592580914162814E-2</v>
      </c>
      <c r="AN150" s="49">
        <f>'Filtering Calculations'!$W$45*'AC Signal Addition'!$C$3*SIN('AC Signal Addition'!$C$10*2*PI()*$A150)</f>
        <v>-3.0728045640306366E-3</v>
      </c>
      <c r="AO150" s="49">
        <f>'Filtering Calculations'!$W$46*'AC Signal Addition'!$C$4*SIN('AC Signal Addition'!$C$11*2*PI()*$A150)</f>
        <v>4.335558802445762E-4</v>
      </c>
      <c r="AP150" s="49">
        <f t="shared" si="19"/>
        <v>1.3108966772170254</v>
      </c>
      <c r="AR150" s="49">
        <f>'Filtering Calculations'!$Z$43*'AC Signal Addition'!$C$1*SIN('AC Signal Addition'!$C$8*2*PI()*$A150)</f>
        <v>6.7327958572738367E-3</v>
      </c>
      <c r="AS150" s="49">
        <f>'Filtering Calculations'!$Z$44*'AC Signal Addition'!$C$2*SIN('AC Signal Addition'!$C$9*2*PI()*$A150)</f>
        <v>0.19561063458122963</v>
      </c>
      <c r="AT150" s="49">
        <f>'Filtering Calculations'!$Z$45*'AC Signal Addition'!$C$3*SIN('AC Signal Addition'!$C$10*2*PI()*$A150)</f>
        <v>-0.16798883784629814</v>
      </c>
      <c r="AU150" s="49">
        <f>'Filtering Calculations'!$Z$46*'AC Signal Addition'!$C$4*SIN('AC Signal Addition'!$C$11*2*PI()*$A150)</f>
        <v>8.036333824199747E-2</v>
      </c>
      <c r="AV150" s="49">
        <f t="shared" si="20"/>
        <v>0.1147179308342028</v>
      </c>
    </row>
    <row r="151" spans="1:48">
      <c r="A151" s="3">
        <f>A150+('AC Signal Addition'!$C$12/20)</f>
        <v>1.9270833333333303E-2</v>
      </c>
      <c r="B151" s="4">
        <f>'AC Signal Addition'!$C$1*SIN('AC Signal Addition'!$C$8*2*PI()*A151)</f>
        <v>0.91106714105342479</v>
      </c>
      <c r="C151" s="4">
        <f>'AC Signal Addition'!$C$2*SIN('AC Signal Addition'!$C$9*2*PI()*A151+RADIANS('AC Signal Addition'!$C$5))</f>
        <v>-8.5410284883705889E-2</v>
      </c>
      <c r="D151" s="4">
        <f>'AC Signal Addition'!$C$3*SIN('AC Signal Addition'!$C$10*2*PI()*A151+RADIANS('AC Signal Addition'!$C$6))</f>
        <v>0.21920310216798941</v>
      </c>
      <c r="E151" s="4">
        <f>'AC Signal Addition'!$C$4*SIN('AC Signal Addition'!$C$11*2*PI()*A151+RADIANS('AC Signal Addition'!$C$7))</f>
        <v>-0.45730828676609331</v>
      </c>
      <c r="F151" s="4">
        <f>B151+C151+Table4[[#This Row],[Column6]]+Table4[[#This Row],[Column5]]</f>
        <v>0.58755167157161492</v>
      </c>
      <c r="H151" s="40">
        <f>'Filtering Calculations'!$B$41*'AC Signal Addition'!$C$1*SIN('AC Signal Addition'!$C$8*2*PI()*$A151+RADIANS('Filtering Calculations'!C189))</f>
        <v>7.9665338594834309E-2</v>
      </c>
      <c r="I151" s="40">
        <f>'Filtering Calculations'!$B$42*'AC Signal Addition'!$C$2*SIN('AC Signal Addition'!$C$9*2*PI()*$A151+RADIANS('AC Signal Addition'!$C$5+'Filtering Calculations'!$C$42))</f>
        <v>-0.13530019783038574</v>
      </c>
      <c r="J151" s="40">
        <f>'Filtering Calculations'!$B$43*'AC Signal Addition'!$C$3*SIN('AC Signal Addition'!$C$10*2*PI()*$A151+RADIANS('AC Signal Addition'!$C$6+'Filtering Calculations'!$C$43))</f>
        <v>-1.904550134758368E-2</v>
      </c>
      <c r="K151" s="40">
        <f>'Filtering Calculations'!$B$44*'AC Signal Addition'!$C$4*SIN('AC Signal Addition'!$C$11*2*PI()*$A151+RADIANS('AC Signal Addition'!$C$7+'Filtering Calculations'!$C$44))</f>
        <v>-0.40456193461051321</v>
      </c>
      <c r="L151" s="40">
        <f t="shared" si="14"/>
        <v>-0.4792422951936483</v>
      </c>
      <c r="N151" s="40">
        <f>'Filtering Calculations'!$F$43*'AC Signal Addition'!$C$1*SIN('AC Signal Addition'!$C$8*2*PI()*$A151+RADIANS('Filtering Calculations'!$G$43))</f>
        <v>1.1176463687074303</v>
      </c>
      <c r="O151" s="40">
        <f>'Filtering Calculations'!$F$44*'AC Signal Addition'!$C$2*SIN('AC Signal Addition'!$C$9*2*PI()*$A151+RADIANS('AC Signal Addition'!$C$5+'Filtering Calculations'!$G$44))</f>
        <v>0.11839111480392772</v>
      </c>
      <c r="P151" s="40">
        <f>'Filtering Calculations'!$F$45*'AC Signal Addition'!$C$3*SIN('AC Signal Addition'!$C$10*2*PI()*$A151+RADIANS('AC Signal Addition'!$C$6+'Filtering Calculations'!$G$45))</f>
        <v>0.1391790160248321</v>
      </c>
      <c r="Q151" s="40">
        <f>'Filtering Calculations'!$F$46*'AC Signal Addition'!$C$4*SIN('AC Signal Addition'!$C$11*2*PI()*$A151+RADIANS('AC Signal Addition'!$C$7+'Filtering Calculations'!$G$46))</f>
        <v>4.2773313790444939E-2</v>
      </c>
      <c r="R151" s="40">
        <f t="shared" si="15"/>
        <v>1.4179898133266351</v>
      </c>
      <c r="T151" s="40">
        <f>'Filtering Calculations'!$J$41*'AC Signal Addition'!$C$1*SIN('AC Signal Addition'!$C$8*2*PI()*$A151+RADIANS('Filtering Calculations'!$K$41))</f>
        <v>-0.10328389441017506</v>
      </c>
      <c r="U151" s="40">
        <f>'Filtering Calculations'!$J$42*'AC Signal Addition'!$C$2*SIN('AC Signal Addition'!$C$9*2*PI()*$A151+RADIANS('AC Signal Addition'!$C$5+'Filtering Calculations'!$K$42))</f>
        <v>-0.13642011364765946</v>
      </c>
      <c r="V151" s="40">
        <f>'Filtering Calculations'!$J$43*'AC Signal Addition'!$C$3*SIN('AC Signal Addition'!$C$10*2*PI()*$A151+RADIANS('AC Signal Addition'!$C$6+'Filtering Calculations'!$K$43))</f>
        <v>-1.8118032655087355E-2</v>
      </c>
      <c r="W151" s="40">
        <f>'Filtering Calculations'!$J$44*'AC Signal Addition'!$C$4*SIN('AC Signal Addition'!$C$11*2*PI()*$A151+RADIANS('AC Signal Addition'!$C$7+'Filtering Calculations'!$K$44))</f>
        <v>-0.4068280443691798</v>
      </c>
      <c r="X151" s="40">
        <f t="shared" si="16"/>
        <v>-0.66465008508210177</v>
      </c>
      <c r="Z151" s="40">
        <f>'Filtering Calculations'!$N$43*'AC Signal Addition'!$C$1*SIN('AC Signal Addition'!$C$8*2*PI()*$A151+RADIANS('Filtering Calculations'!$O$43))</f>
        <v>1.1326042635246185</v>
      </c>
      <c r="AA151" s="40">
        <f>'Filtering Calculations'!$N$44*'AC Signal Addition'!$C$2*SIN('AC Signal Addition'!$C$9*2*PI()*$A151+RADIANS('AC Signal Addition'!$C$5+'Filtering Calculations'!$O$44))</f>
        <v>0.12104373663099316</v>
      </c>
      <c r="AB151" s="40">
        <f>'Filtering Calculations'!$N$45*'AC Signal Addition'!$C$3*SIN('AC Signal Addition'!$C$10*2*PI()*$A151+RADIANS('AC Signal Addition'!$C$6+'Filtering Calculations'!$O$45))</f>
        <v>0.12742461101272431</v>
      </c>
      <c r="AC151" s="40">
        <f>'Filtering Calculations'!$N$46*'AC Signal Addition'!$C$4*SIN('AC Signal Addition'!$C$11*2*PI()*$A151+RADIANS('AC Signal Addition'!$C$7+'Filtering Calculations'!$O$46))</f>
        <v>4.5007017773553398E-2</v>
      </c>
      <c r="AD151" s="40">
        <f t="shared" si="17"/>
        <v>1.4260796289418893</v>
      </c>
      <c r="AF151" s="40">
        <f>'Filtering Calculations'!$S$3004*'AC Signal Addition'!$C$1*SIN('AC Signal Addition'!$C$8*2*PI()*$A151+RADIANS('Filtering Calculations'!$T$3004))</f>
        <v>-2.2049735196018952E-2</v>
      </c>
      <c r="AG151" s="40">
        <f>'Filtering Calculations'!$S$3005*'AC Signal Addition'!$C$2*SIN('AC Signal Addition'!$C$9*2*PI()*$A151+RADIANS('AC Signal Addition'!$C$5+'Filtering Calculations'!$T$3004))</f>
        <v>-3.518262546377951E-2</v>
      </c>
      <c r="AH151" s="40">
        <f>'Filtering Calculations'!$S$3006*'AC Signal Addition'!$C$3*SIN('AC Signal Addition'!$C$10*2*PI()*$A151+RADIANS('AC Signal Addition'!$C$6+'Filtering Calculations'!$T$3004))</f>
        <v>-7.0226597501604508E-3</v>
      </c>
      <c r="AI151" s="40">
        <f>'Filtering Calculations'!$S$3007*'AC Signal Addition'!$C$4*SIN('AC Signal Addition'!$C$11*2*PI()*$A151+RADIANS('AC Signal Addition'!$C$7+'Filtering Calculations'!$T$3004))</f>
        <v>-6.9281594507642251E-3</v>
      </c>
      <c r="AJ151" s="40">
        <f t="shared" si="18"/>
        <v>-7.1183179860723131E-2</v>
      </c>
      <c r="AL151" s="49">
        <f>'Filtering Calculations'!$W$43*'AC Signal Addition'!$C$1*SIN('AC Signal Addition'!$C$8*2*PI()*$A151)</f>
        <v>0.91104316784214001</v>
      </c>
      <c r="AM151" s="49">
        <f>'Filtering Calculations'!$W$44*'AC Signal Addition'!$C$2*SIN('AC Signal Addition'!$C$9*2*PI()*$A151)</f>
        <v>-1.5725862934069711E-2</v>
      </c>
      <c r="AN151" s="49">
        <f>'Filtering Calculations'!$W$45*'AC Signal Addition'!$C$3*SIN('AC Signal Addition'!$C$10*2*PI()*$A151)</f>
        <v>3.9109383752921282E-3</v>
      </c>
      <c r="AO151" s="49">
        <f>'Filtering Calculations'!$W$46*'AC Signal Addition'!$C$4*SIN('AC Signal Addition'!$C$11*2*PI()*$A151)</f>
        <v>-2.4568075650180654E-3</v>
      </c>
      <c r="AP151" s="49">
        <f t="shared" si="19"/>
        <v>0.89677143571834428</v>
      </c>
      <c r="AR151" s="49">
        <f>'Filtering Calculations'!$Z$43*'AC Signal Addition'!$C$1*SIN('AC Signal Addition'!$C$8*2*PI()*$A151)</f>
        <v>4.8916625226879795E-3</v>
      </c>
      <c r="AS151" s="49">
        <f>'Filtering Calculations'!$Z$44*'AC Signal Addition'!$C$2*SIN('AC Signal Addition'!$C$9*2*PI()*$A151)</f>
        <v>-5.1619614064067738E-2</v>
      </c>
      <c r="AT151" s="49">
        <f>'Filtering Calculations'!$Z$45*'AC Signal Addition'!$C$3*SIN('AC Signal Addition'!$C$10*2*PI()*$A151)</f>
        <v>0.21380923480926714</v>
      </c>
      <c r="AU151" s="49">
        <f>'Filtering Calculations'!$Z$46*'AC Signal Addition'!$C$4*SIN('AC Signal Addition'!$C$11*2*PI()*$A151)</f>
        <v>-0.45539056518312543</v>
      </c>
      <c r="AV151" s="49">
        <f t="shared" si="20"/>
        <v>-0.28830928191523808</v>
      </c>
    </row>
    <row r="152" spans="1:48">
      <c r="A152" s="3">
        <f>A151+('AC Signal Addition'!$C$12/20)</f>
        <v>1.9401041666666636E-2</v>
      </c>
      <c r="B152" s="4">
        <f>'AC Signal Addition'!$C$1*SIN('AC Signal Addition'!$C$8*2*PI()*A152)</f>
        <v>0.47897634128128375</v>
      </c>
      <c r="C152" s="4">
        <f>'AC Signal Addition'!$C$2*SIN('AC Signal Addition'!$C$9*2*PI()*A152+RADIANS('AC Signal Addition'!$C$5))</f>
        <v>-0.3124869427334287</v>
      </c>
      <c r="D152" s="4">
        <f>'AC Signal Addition'!$C$3*SIN('AC Signal Addition'!$C$10*2*PI()*A152+RADIANS('AC Signal Addition'!$C$6))</f>
        <v>-0.25775557981391012</v>
      </c>
      <c r="E152" s="4">
        <f>'AC Signal Addition'!$C$4*SIN('AC Signal Addition'!$C$11*2*PI()*A152+RADIANS('AC Signal Addition'!$C$7))</f>
        <v>0.53351718925713443</v>
      </c>
      <c r="F152" s="4">
        <f>B152+C152+Table4[[#This Row],[Column6]]+Table4[[#This Row],[Column5]]</f>
        <v>0.44225100799107936</v>
      </c>
      <c r="H152" s="40">
        <f>'Filtering Calculations'!$B$41*'AC Signal Addition'!$C$1*SIN('AC Signal Addition'!$C$8*2*PI()*$A152+RADIANS('Filtering Calculations'!C190))</f>
        <v>4.1882547056815454E-2</v>
      </c>
      <c r="I152" s="40">
        <f>'Filtering Calculations'!$B$42*'AC Signal Addition'!$C$2*SIN('AC Signal Addition'!$C$9*2*PI()*$A152+RADIANS('AC Signal Addition'!$C$5+'Filtering Calculations'!$C$42))</f>
        <v>-1.3910636051960789E-2</v>
      </c>
      <c r="J152" s="40">
        <f>'Filtering Calculations'!$B$43*'AC Signal Addition'!$C$3*SIN('AC Signal Addition'!$C$10*2*PI()*$A152+RADIANS('AC Signal Addition'!$C$6+'Filtering Calculations'!$C$43))</f>
        <v>-1.9569717317889715E-2</v>
      </c>
      <c r="K152" s="40">
        <f>'Filtering Calculations'!$B$44*'AC Signal Addition'!$C$4*SIN('AC Signal Addition'!$C$11*2*PI()*$A152+RADIANS('AC Signal Addition'!$C$7+'Filtering Calculations'!$C$44))</f>
        <v>0.22826889529960206</v>
      </c>
      <c r="L152" s="40">
        <f t="shared" si="14"/>
        <v>0.23667108898656702</v>
      </c>
      <c r="N152" s="40">
        <f>'Filtering Calculations'!$F$43*'AC Signal Addition'!$C$1*SIN('AC Signal Addition'!$C$8*2*PI()*$A152+RADIANS('Filtering Calculations'!$G$43))</f>
        <v>0.74472902983582223</v>
      </c>
      <c r="O152" s="40">
        <f>'Filtering Calculations'!$F$44*'AC Signal Addition'!$C$2*SIN('AC Signal Addition'!$C$9*2*PI()*$A152+RADIANS('AC Signal Addition'!$C$5+'Filtering Calculations'!$G$44))</f>
        <v>-0.20238234718709366</v>
      </c>
      <c r="P152" s="40">
        <f>'Filtering Calculations'!$F$45*'AC Signal Addition'!$C$3*SIN('AC Signal Addition'!$C$10*2*PI()*$A152+RADIANS('AC Signal Addition'!$C$6+'Filtering Calculations'!$G$45))</f>
        <v>-0.12820358636393311</v>
      </c>
      <c r="Q152" s="40">
        <f>'Filtering Calculations'!$F$46*'AC Signal Addition'!$C$4*SIN('AC Signal Addition'!$C$11*2*PI()*$A152+RADIANS('AC Signal Addition'!$C$7+'Filtering Calculations'!$G$46))</f>
        <v>0.11721648200184026</v>
      </c>
      <c r="R152" s="40">
        <f t="shared" si="15"/>
        <v>0.5313595782866356</v>
      </c>
      <c r="T152" s="40">
        <f>'Filtering Calculations'!$J$41*'AC Signal Addition'!$C$1*SIN('AC Signal Addition'!$C$8*2*PI()*$A152+RADIANS('Filtering Calculations'!$K$41))</f>
        <v>-0.12604272540644801</v>
      </c>
      <c r="U152" s="40">
        <f>'Filtering Calculations'!$J$42*'AC Signal Addition'!$C$2*SIN('AC Signal Addition'!$C$9*2*PI()*$A152+RADIANS('AC Signal Addition'!$C$5+'Filtering Calculations'!$K$42))</f>
        <v>-1.4601802286327476E-2</v>
      </c>
      <c r="V152" s="40">
        <f>'Filtering Calculations'!$J$43*'AC Signal Addition'!$C$3*SIN('AC Signal Addition'!$C$10*2*PI()*$A152+RADIANS('AC Signal Addition'!$C$6+'Filtering Calculations'!$K$43))</f>
        <v>-2.0745529132088204E-2</v>
      </c>
      <c r="W152" s="40">
        <f>'Filtering Calculations'!$J$44*'AC Signal Addition'!$C$4*SIN('AC Signal Addition'!$C$11*2*PI()*$A152+RADIANS('AC Signal Addition'!$C$7+'Filtering Calculations'!$K$44))</f>
        <v>0.23120340024339309</v>
      </c>
      <c r="X152" s="40">
        <f t="shared" si="16"/>
        <v>6.9813343418529378E-2</v>
      </c>
      <c r="Z152" s="40">
        <f>'Filtering Calculations'!$N$43*'AC Signal Addition'!$C$1*SIN('AC Signal Addition'!$C$8*2*PI()*$A152+RADIANS('Filtering Calculations'!$O$43))</f>
        <v>0.76689205017861262</v>
      </c>
      <c r="AA152" s="40">
        <f>'Filtering Calculations'!$N$44*'AC Signal Addition'!$C$2*SIN('AC Signal Addition'!$C$9*2*PI()*$A152+RADIANS('AC Signal Addition'!$C$5+'Filtering Calculations'!$O$44))</f>
        <v>-0.18719038405130017</v>
      </c>
      <c r="AB152" s="40">
        <f>'Filtering Calculations'!$N$45*'AC Signal Addition'!$C$3*SIN('AC Signal Addition'!$C$10*2*PI()*$A152+RADIANS('AC Signal Addition'!$C$6+'Filtering Calculations'!$O$45))</f>
        <v>-0.1163199619071959</v>
      </c>
      <c r="AC152" s="40">
        <f>'Filtering Calculations'!$N$46*'AC Signal Addition'!$C$4*SIN('AC Signal Addition'!$C$11*2*PI()*$A152+RADIANS('AC Signal Addition'!$C$7+'Filtering Calculations'!$O$46))</f>
        <v>0.10306093856185923</v>
      </c>
      <c r="AD152" s="40">
        <f t="shared" si="17"/>
        <v>0.56644264278197576</v>
      </c>
      <c r="AF152" s="40">
        <f>'Filtering Calculations'!$S$3004*'AC Signal Addition'!$C$1*SIN('AC Signal Addition'!$C$8*2*PI()*$A152+RADIANS('Filtering Calculations'!$T$3004))</f>
        <v>-2.6108967981387923E-2</v>
      </c>
      <c r="AG152" s="40">
        <f>'Filtering Calculations'!$S$3005*'AC Signal Addition'!$C$2*SIN('AC Signal Addition'!$C$9*2*PI()*$A152+RADIANS('AC Signal Addition'!$C$5+'Filtering Calculations'!$T$3004))</f>
        <v>1.1040677317795589E-2</v>
      </c>
      <c r="AH152" s="40">
        <f>'Filtering Calculations'!$S$3006*'AC Signal Addition'!$C$3*SIN('AC Signal Addition'!$C$10*2*PI()*$A152+RADIANS('AC Signal Addition'!$C$6+'Filtering Calculations'!$T$3004))</f>
        <v>5.4679533159628932E-3</v>
      </c>
      <c r="AI152" s="40">
        <f>'Filtering Calculations'!$S$3007*'AC Signal Addition'!$C$4*SIN('AC Signal Addition'!$C$11*2*PI()*$A152+RADIANS('AC Signal Addition'!$C$7+'Filtering Calculations'!$T$3004))</f>
        <v>-2.7413740177982247E-3</v>
      </c>
      <c r="AJ152" s="40">
        <f t="shared" si="18"/>
        <v>-1.2341711365427664E-2</v>
      </c>
      <c r="AL152" s="49">
        <f>'Filtering Calculations'!$W$43*'AC Signal Addition'!$C$1*SIN('AC Signal Addition'!$C$8*2*PI()*$A152)</f>
        <v>0.47896373781825397</v>
      </c>
      <c r="AM152" s="49">
        <f>'Filtering Calculations'!$W$44*'AC Signal Addition'!$C$2*SIN('AC Signal Addition'!$C$9*2*PI()*$A152)</f>
        <v>-5.753553962269807E-2</v>
      </c>
      <c r="AN152" s="49">
        <f>'Filtering Calculations'!$W$45*'AC Signal Addition'!$C$3*SIN('AC Signal Addition'!$C$10*2*PI()*$A152)</f>
        <v>-4.5987770180704298E-3</v>
      </c>
      <c r="AO152" s="49">
        <f>'Filtering Calculations'!$W$46*'AC Signal Addition'!$C$4*SIN('AC Signal Addition'!$C$11*2*PI()*$A152)</f>
        <v>2.8662263610030147E-3</v>
      </c>
      <c r="AP152" s="49">
        <f t="shared" si="19"/>
        <v>0.41969564753848848</v>
      </c>
      <c r="AR152" s="49">
        <f>'Filtering Calculations'!$Z$43*'AC Signal Addition'!$C$1*SIN('AC Signal Addition'!$C$8*2*PI()*$A152)</f>
        <v>2.5716991781645992E-3</v>
      </c>
      <c r="AS152" s="49">
        <f>'Filtering Calculations'!$Z$44*'AC Signal Addition'!$C$2*SIN('AC Signal Addition'!$C$9*2*PI()*$A152)</f>
        <v>-0.18885846600234565</v>
      </c>
      <c r="AT152" s="49">
        <f>'Filtering Calculations'!$Z$45*'AC Signal Addition'!$C$3*SIN('AC Signal Addition'!$C$10*2*PI()*$A152)</f>
        <v>-0.25141306278410408</v>
      </c>
      <c r="AU152" s="49">
        <f>'Filtering Calculations'!$Z$46*'AC Signal Addition'!$C$4*SIN('AC Signal Addition'!$C$11*2*PI()*$A152)</f>
        <v>0.53127988576115359</v>
      </c>
      <c r="AV152" s="49">
        <f t="shared" si="20"/>
        <v>9.3580056152868463E-2</v>
      </c>
    </row>
    <row r="153" spans="1:48">
      <c r="A153" s="3">
        <f>A152+('AC Signal Addition'!$C$12/20)</f>
        <v>1.9531249999999969E-2</v>
      </c>
      <c r="B153" s="4">
        <f>'AC Signal Addition'!$C$1*SIN('AC Signal Addition'!$C$8*2*PI()*A153)</f>
        <v>1.1848930040261886E-13</v>
      </c>
      <c r="C153" s="4">
        <f>'AC Signal Addition'!$C$2*SIN('AC Signal Addition'!$C$9*2*PI()*A153+RADIANS('AC Signal Addition'!$C$5))</f>
        <v>0.12628553268034848</v>
      </c>
      <c r="D153" s="4">
        <f>'AC Signal Addition'!$C$3*SIN('AC Signal Addition'!$C$10*2*PI()*A153+RADIANS('AC Signal Addition'!$C$6))</f>
        <v>0.28640265507858603</v>
      </c>
      <c r="E153" s="4">
        <f>'AC Signal Addition'!$C$4*SIN('AC Signal Addition'!$C$11*2*PI()*A153+RADIANS('AC Signal Addition'!$C$7))</f>
        <v>-0.25926820525479344</v>
      </c>
      <c r="F153" s="4">
        <f>B153+C153+Table4[[#This Row],[Column6]]+Table4[[#This Row],[Column5]]</f>
        <v>0.15341998250425959</v>
      </c>
      <c r="H153" s="40">
        <f>'Filtering Calculations'!$B$41*'AC Signal Addition'!$C$1*SIN('AC Signal Addition'!$C$8*2*PI()*$A153+RADIANS('Filtering Calculations'!C191))</f>
        <v>1.0360916129106822E-14</v>
      </c>
      <c r="I153" s="40">
        <f>'Filtering Calculations'!$B$42*'AC Signal Addition'!$C$2*SIN('AC Signal Addition'!$C$9*2*PI()*$A153+RADIANS('AC Signal Addition'!$C$5+'Filtering Calculations'!$C$42))</f>
        <v>0.13711979608514502</v>
      </c>
      <c r="J153" s="40">
        <f>'Filtering Calculations'!$B$43*'AC Signal Addition'!$C$3*SIN('AC Signal Addition'!$C$10*2*PI()*$A153+RADIANS('AC Signal Addition'!$C$6+'Filtering Calculations'!$C$43))</f>
        <v>5.7432882721671429E-2</v>
      </c>
      <c r="K153" s="40">
        <f>'Filtering Calculations'!$B$44*'AC Signal Addition'!$C$4*SIN('AC Signal Addition'!$C$11*2*PI()*$A153+RADIANS('AC Signal Addition'!$C$7+'Filtering Calculations'!$C$44))</f>
        <v>9.7969893107541964E-2</v>
      </c>
      <c r="L153" s="40">
        <f t="shared" si="14"/>
        <v>0.29252257191436876</v>
      </c>
      <c r="N153" s="40">
        <f>'Filtering Calculations'!$F$43*'AC Signal Addition'!$C$1*SIN('AC Signal Addition'!$C$8*2*PI()*$A153+RADIANS('Filtering Calculations'!$G$43))</f>
        <v>0.29891242469161494</v>
      </c>
      <c r="O153" s="40">
        <f>'Filtering Calculations'!$F$44*'AC Signal Addition'!$C$2*SIN('AC Signal Addition'!$C$9*2*PI()*$A153+RADIANS('AC Signal Addition'!$C$5+'Filtering Calculations'!$G$44))</f>
        <v>-9.1918237189980434E-2</v>
      </c>
      <c r="P153" s="40">
        <f>'Filtering Calculations'!$F$45*'AC Signal Addition'!$C$3*SIN('AC Signal Addition'!$C$10*2*PI()*$A153+RADIANS('AC Signal Addition'!$C$6+'Filtering Calculations'!$G$45))</f>
        <v>0.1123013647764637</v>
      </c>
      <c r="Q153" s="40">
        <f>'Filtering Calculations'!$F$46*'AC Signal Addition'!$C$4*SIN('AC Signal Addition'!$C$11*2*PI()*$A153+RADIANS('AC Signal Addition'!$C$7+'Filtering Calculations'!$G$46))</f>
        <v>-0.20020887007844676</v>
      </c>
      <c r="R153" s="40">
        <f t="shared" si="15"/>
        <v>0.11908668219965143</v>
      </c>
      <c r="T153" s="40">
        <f>'Filtering Calculations'!$J$41*'AC Signal Addition'!$C$1*SIN('AC Signal Addition'!$C$8*2*PI()*$A153+RADIANS('Filtering Calculations'!$K$41))</f>
        <v>-0.1364636162486316</v>
      </c>
      <c r="U153" s="40">
        <f>'Filtering Calculations'!$J$42*'AC Signal Addition'!$C$2*SIN('AC Signal Addition'!$C$9*2*PI()*$A153+RADIANS('AC Signal Addition'!$C$5+'Filtering Calculations'!$K$42))</f>
        <v>0.1383301207715103</v>
      </c>
      <c r="V153" s="40">
        <f>'Filtering Calculations'!$J$43*'AC Signal Addition'!$C$3*SIN('AC Signal Addition'!$C$10*2*PI()*$A153+RADIANS('AC Signal Addition'!$C$6+'Filtering Calculations'!$K$43))</f>
        <v>5.881185186895535E-2</v>
      </c>
      <c r="W153" s="40">
        <f>'Filtering Calculations'!$J$44*'AC Signal Addition'!$C$4*SIN('AC Signal Addition'!$C$11*2*PI()*$A153+RADIANS('AC Signal Addition'!$C$7+'Filtering Calculations'!$K$44))</f>
        <v>9.6294616720117077E-2</v>
      </c>
      <c r="X153" s="40">
        <f t="shared" si="16"/>
        <v>0.15697297311195113</v>
      </c>
      <c r="Z153" s="40">
        <f>'Filtering Calculations'!$N$43*'AC Signal Addition'!$C$1*SIN('AC Signal Addition'!$C$8*2*PI()*$A153+RADIANS('Filtering Calculations'!$O$43))</f>
        <v>0.32611109971001234</v>
      </c>
      <c r="AA153" s="40">
        <f>'Filtering Calculations'!$N$44*'AC Signal Addition'!$C$2*SIN('AC Signal Addition'!$C$9*2*PI()*$A153+RADIANS('AC Signal Addition'!$C$5+'Filtering Calculations'!$O$44))</f>
        <v>-9.6558062873505088E-2</v>
      </c>
      <c r="AB153" s="40">
        <f>'Filtering Calculations'!$N$45*'AC Signal Addition'!$C$3*SIN('AC Signal Addition'!$C$10*2*PI()*$A153+RADIANS('AC Signal Addition'!$C$6+'Filtering Calculations'!$O$45))</f>
        <v>0.10074520189855618</v>
      </c>
      <c r="AC153" s="40">
        <f>'Filtering Calculations'!$N$46*'AC Signal Addition'!$C$4*SIN('AC Signal Addition'!$C$11*2*PI()*$A153+RADIANS('AC Signal Addition'!$C$7+'Filtering Calculations'!$O$46))</f>
        <v>-0.18343001014586457</v>
      </c>
      <c r="AD153" s="40">
        <f t="shared" si="17"/>
        <v>0.14686822858919885</v>
      </c>
      <c r="AF153" s="40">
        <f>'Filtering Calculations'!$S$3004*'AC Signal Addition'!$C$1*SIN('AC Signal Addition'!$C$8*2*PI()*$A153+RADIANS('Filtering Calculations'!$T$3004))</f>
        <v>-2.761247306886214E-2</v>
      </c>
      <c r="AG153" s="40">
        <f>'Filtering Calculations'!$S$3005*'AC Signal Addition'!$C$2*SIN('AC Signal Addition'!$C$9*2*PI()*$A153+RADIANS('AC Signal Addition'!$C$5+'Filtering Calculations'!$T$3004))</f>
        <v>3.3738435772971712E-2</v>
      </c>
      <c r="AH153" s="40">
        <f>'Filtering Calculations'!$S$3006*'AC Signal Addition'!$C$3*SIN('AC Signal Addition'!$C$10*2*PI()*$A153+RADIANS('AC Signal Addition'!$C$6+'Filtering Calculations'!$T$3004))</f>
        <v>-3.703116502295949E-3</v>
      </c>
      <c r="AI153" s="40">
        <f>'Filtering Calculations'!$S$3007*'AC Signal Addition'!$C$4*SIN('AC Signal Addition'!$C$11*2*PI()*$A153+RADIANS('AC Signal Addition'!$C$7+'Filtering Calculations'!$T$3004))</f>
        <v>1.0610147991238954E-2</v>
      </c>
      <c r="AJ153" s="40">
        <f t="shared" si="18"/>
        <v>1.3032994193052577E-2</v>
      </c>
      <c r="AL153" s="49">
        <f>'Filtering Calculations'!$W$43*'AC Signal Addition'!$C$1*SIN('AC Signal Addition'!$C$8*2*PI()*$A153)</f>
        <v>1.1848618255443232E-13</v>
      </c>
      <c r="AM153" s="49">
        <f>'Filtering Calculations'!$W$44*'AC Signal Addition'!$C$2*SIN('AC Signal Addition'!$C$9*2*PI()*$A153)</f>
        <v>2.3251871600606381E-2</v>
      </c>
      <c r="AN153" s="49">
        <f>'Filtering Calculations'!$W$45*'AC Signal Addition'!$C$3*SIN('AC Signal Addition'!$C$10*2*PI()*$A153)</f>
        <v>5.1098872390683151E-3</v>
      </c>
      <c r="AO153" s="49">
        <f>'Filtering Calculations'!$W$46*'AC Signal Addition'!$C$4*SIN('AC Signal Addition'!$C$11*2*PI()*$A153)</f>
        <v>-1.3928723936822848E-3</v>
      </c>
      <c r="AP153" s="49">
        <f t="shared" si="19"/>
        <v>2.6968886446110896E-2</v>
      </c>
      <c r="AR153" s="49">
        <f>'Filtering Calculations'!$Z$43*'AC Signal Addition'!$C$1*SIN('AC Signal Addition'!$C$8*2*PI()*$A153)</f>
        <v>6.3618765731012149E-16</v>
      </c>
      <c r="AS153" s="49">
        <f>'Filtering Calculations'!$Z$44*'AC Signal Addition'!$C$2*SIN('AC Signal Addition'!$C$9*2*PI()*$A153)</f>
        <v>7.6323483380377144E-2</v>
      </c>
      <c r="AT153" s="49">
        <f>'Filtering Calculations'!$Z$45*'AC Signal Addition'!$C$3*SIN('AC Signal Addition'!$C$10*2*PI()*$A153)</f>
        <v>0.27935522775022692</v>
      </c>
      <c r="AU153" s="49">
        <f>'Filtering Calculations'!$Z$46*'AC Signal Addition'!$C$4*SIN('AC Signal Addition'!$C$11*2*PI()*$A153)</f>
        <v>-0.25818096444288841</v>
      </c>
      <c r="AV153" s="49">
        <f t="shared" si="20"/>
        <v>9.7497746687716269E-2</v>
      </c>
    </row>
    <row r="154" spans="1:48">
      <c r="A154" s="3">
        <f>A153+('AC Signal Addition'!$C$12/20)</f>
        <v>1.9661458333333302E-2</v>
      </c>
      <c r="B154" s="4">
        <f>'AC Signal Addition'!$C$1*SIN('AC Signal Addition'!$C$8*2*PI()*A154)</f>
        <v>-0.47897634128104793</v>
      </c>
      <c r="C154" s="4">
        <f>'AC Signal Addition'!$C$2*SIN('AC Signal Addition'!$C$9*2*PI()*A154+RADIANS('AC Signal Addition'!$C$5))</f>
        <v>0.29596800470584833</v>
      </c>
      <c r="D154" s="4">
        <f>'AC Signal Addition'!$C$3*SIN('AC Signal Addition'!$C$10*2*PI()*A154+RADIANS('AC Signal Addition'!$C$6))</f>
        <v>-0.30404343692504776</v>
      </c>
      <c r="E154" s="4">
        <f>'AC Signal Addition'!$C$4*SIN('AC Signal Addition'!$C$11*2*PI()*A154+RADIANS('AC Signal Addition'!$C$7))</f>
        <v>-0.18528941936518858</v>
      </c>
      <c r="F154" s="4">
        <f>B154+C154+Table4[[#This Row],[Column6]]+Table4[[#This Row],[Column5]]</f>
        <v>-0.67234119286543592</v>
      </c>
      <c r="H154" s="40">
        <f>'Filtering Calculations'!$B$41*'AC Signal Addition'!$C$1*SIN('AC Signal Addition'!$C$8*2*PI()*$A154+RADIANS('Filtering Calculations'!C192))</f>
        <v>-4.1882547056794832E-2</v>
      </c>
      <c r="I154" s="40">
        <f>'Filtering Calculations'!$B$42*'AC Signal Addition'!$C$2*SIN('AC Signal Addition'!$C$9*2*PI()*$A154+RADIANS('AC Signal Addition'!$C$5+'Filtering Calculations'!$C$42))</f>
        <v>-4.0254914347735418E-3</v>
      </c>
      <c r="J154" s="40">
        <f>'Filtering Calculations'!$B$43*'AC Signal Addition'!$C$3*SIN('AC Signal Addition'!$C$10*2*PI()*$A154+RADIANS('AC Signal Addition'!$C$6+'Filtering Calculations'!$C$43))</f>
        <v>-9.3088934651190294E-2</v>
      </c>
      <c r="K154" s="40">
        <f>'Filtering Calculations'!$B$44*'AC Signal Addition'!$C$4*SIN('AC Signal Addition'!$C$11*2*PI()*$A154+RADIANS('AC Signal Addition'!$C$7+'Filtering Calculations'!$C$44))</f>
        <v>-0.35985401334315326</v>
      </c>
      <c r="L154" s="40">
        <f t="shared" si="14"/>
        <v>-0.49885098648591192</v>
      </c>
      <c r="N154" s="40">
        <f>'Filtering Calculations'!$F$43*'AC Signal Addition'!$C$1*SIN('AC Signal Addition'!$C$8*2*PI()*$A154+RADIANS('Filtering Calculations'!$G$43))</f>
        <v>-0.17616381122672242</v>
      </c>
      <c r="O154" s="40">
        <f>'Filtering Calculations'!$F$44*'AC Signal Addition'!$C$2*SIN('AC Signal Addition'!$C$9*2*PI()*$A154+RADIANS('AC Signal Addition'!$C$5+'Filtering Calculations'!$G$44))</f>
        <v>0.21440582787817916</v>
      </c>
      <c r="P154" s="40">
        <f>'Filtering Calculations'!$F$45*'AC Signal Addition'!$C$3*SIN('AC Signal Addition'!$C$10*2*PI()*$A154+RADIANS('AC Signal Addition'!$C$6+'Filtering Calculations'!$G$45))</f>
        <v>-9.2083464719964342E-2</v>
      </c>
      <c r="Q154" s="40">
        <f>'Filtering Calculations'!$F$46*'AC Signal Addition'!$C$4*SIN('AC Signal Addition'!$C$11*2*PI()*$A154+RADIANS('AC Signal Addition'!$C$7+'Filtering Calculations'!$G$46))</f>
        <v>0.15168763708013061</v>
      </c>
      <c r="R154" s="40">
        <f t="shared" si="15"/>
        <v>9.7846189011623008E-2</v>
      </c>
      <c r="T154" s="40">
        <f>'Filtering Calculations'!$J$41*'AC Signal Addition'!$C$1*SIN('AC Signal Addition'!$C$8*2*PI()*$A154+RADIANS('Filtering Calculations'!$K$41))</f>
        <v>-0.13352649753447662</v>
      </c>
      <c r="U154" s="40">
        <f>'Filtering Calculations'!$J$42*'AC Signal Addition'!$C$2*SIN('AC Signal Addition'!$C$9*2*PI()*$A154+RADIANS('AC Signal Addition'!$C$5+'Filtering Calculations'!$K$42))</f>
        <v>-3.4926432441524094E-3</v>
      </c>
      <c r="V154" s="40">
        <f>'Filtering Calculations'!$J$43*'AC Signal Addition'!$C$3*SIN('AC Signal Addition'!$C$10*2*PI()*$A154+RADIANS('AC Signal Addition'!$C$6+'Filtering Calculations'!$K$43))</f>
        <v>-9.4618068120564336E-2</v>
      </c>
      <c r="W154" s="40">
        <f>'Filtering Calculations'!$J$44*'AC Signal Addition'!$C$4*SIN('AC Signal Addition'!$C$11*2*PI()*$A154+RADIANS('AC Signal Addition'!$C$7+'Filtering Calculations'!$K$44))</f>
        <v>-0.36053842456730634</v>
      </c>
      <c r="X154" s="40">
        <f t="shared" si="16"/>
        <v>-0.59217563346649971</v>
      </c>
      <c r="Z154" s="40">
        <f>'Filtering Calculations'!$N$43*'AC Signal Addition'!$C$1*SIN('AC Signal Addition'!$C$8*2*PI()*$A154+RADIANS('Filtering Calculations'!$O$43))</f>
        <v>-0.14659187734783061</v>
      </c>
      <c r="AA154" s="40">
        <f>'Filtering Calculations'!$N$44*'AC Signal Addition'!$C$2*SIN('AC Signal Addition'!$C$9*2*PI()*$A154+RADIANS('AC Signal Addition'!$C$5+'Filtering Calculations'!$O$44))</f>
        <v>0.19982078297995545</v>
      </c>
      <c r="AB154" s="40">
        <f>'Filtering Calculations'!$N$45*'AC Signal Addition'!$C$3*SIN('AC Signal Addition'!$C$10*2*PI()*$A154+RADIANS('AC Signal Addition'!$C$6+'Filtering Calculations'!$O$45))</f>
        <v>-8.1298860279513843E-2</v>
      </c>
      <c r="AC154" s="40">
        <f>'Filtering Calculations'!$N$46*'AC Signal Addition'!$C$4*SIN('AC Signal Addition'!$C$11*2*PI()*$A154+RADIANS('AC Signal Addition'!$C$7+'Filtering Calculations'!$O$46))</f>
        <v>0.14330719324041263</v>
      </c>
      <c r="AD154" s="40">
        <f t="shared" si="17"/>
        <v>0.11523723859302364</v>
      </c>
      <c r="AF154" s="40">
        <f>'Filtering Calculations'!$S$3004*'AC Signal Addition'!$C$1*SIN('AC Signal Addition'!$C$8*2*PI()*$A154+RADIANS('Filtering Calculations'!$T$3004))</f>
        <v>-2.6413076904943662E-2</v>
      </c>
      <c r="AG154" s="40">
        <f>'Filtering Calculations'!$S$3005*'AC Signal Addition'!$C$2*SIN('AC Signal Addition'!$C$9*2*PI()*$A154+RADIANS('AC Signal Addition'!$C$5+'Filtering Calculations'!$T$3004))</f>
        <v>-1.5453875867560446E-2</v>
      </c>
      <c r="AH154" s="40">
        <f>'Filtering Calculations'!$S$3006*'AC Signal Addition'!$C$3*SIN('AC Signal Addition'!$C$10*2*PI()*$A154+RADIANS('AC Signal Addition'!$C$6+'Filtering Calculations'!$T$3004))</f>
        <v>1.7959709981773852E-3</v>
      </c>
      <c r="AI154" s="40">
        <f>'Filtering Calculations'!$S$3007*'AC Signal Addition'!$C$4*SIN('AC Signal Addition'!$C$11*2*PI()*$A154+RADIANS('AC Signal Addition'!$C$7+'Filtering Calculations'!$T$3004))</f>
        <v>-1.1509305773739154E-2</v>
      </c>
      <c r="AJ154" s="40">
        <f t="shared" si="18"/>
        <v>-5.158028754806588E-2</v>
      </c>
      <c r="AL154" s="49">
        <f>'Filtering Calculations'!$W$43*'AC Signal Addition'!$C$1*SIN('AC Signal Addition'!$C$8*2*PI()*$A154)</f>
        <v>-0.4789637378180181</v>
      </c>
      <c r="AM154" s="49">
        <f>'Filtering Calculations'!$W$44*'AC Signal Addition'!$C$2*SIN('AC Signal Addition'!$C$9*2*PI()*$A154)</f>
        <v>5.4494049296423805E-2</v>
      </c>
      <c r="AN154" s="49">
        <f>'Filtering Calculations'!$W$45*'AC Signal Addition'!$C$3*SIN('AC Signal Addition'!$C$10*2*PI()*$A154)</f>
        <v>-5.4246273591265198E-3</v>
      </c>
      <c r="AO154" s="49">
        <f>'Filtering Calculations'!$W$46*'AC Signal Addition'!$C$4*SIN('AC Signal Addition'!$C$11*2*PI()*$A154)</f>
        <v>-9.9543450312991806E-4</v>
      </c>
      <c r="AP154" s="49">
        <f t="shared" si="19"/>
        <v>-0.43088975038385074</v>
      </c>
      <c r="AR154" s="49">
        <f>'Filtering Calculations'!$Z$43*'AC Signal Addition'!$C$1*SIN('AC Signal Addition'!$C$8*2*PI()*$A154)</f>
        <v>-2.5716991781633328E-3</v>
      </c>
      <c r="AS154" s="49">
        <f>'Filtering Calculations'!$Z$44*'AC Signal Addition'!$C$2*SIN('AC Signal Addition'!$C$9*2*PI()*$A154)</f>
        <v>0.17887487670870283</v>
      </c>
      <c r="AT154" s="49">
        <f>'Filtering Calculations'!$Z$45*'AC Signal Addition'!$C$3*SIN('AC Signal Addition'!$C$10*2*PI()*$A154)</f>
        <v>-0.29656192797812175</v>
      </c>
      <c r="AU154" s="49">
        <f>'Filtering Calculations'!$Z$46*'AC Signal Addition'!$C$4*SIN('AC Signal Addition'!$C$11*2*PI()*$A154)</f>
        <v>-0.18451240847582773</v>
      </c>
      <c r="AV154" s="49">
        <f t="shared" si="20"/>
        <v>-0.30477115892341</v>
      </c>
    </row>
    <row r="155" spans="1:48">
      <c r="A155" s="3">
        <f>A154+('AC Signal Addition'!$C$12/20)</f>
        <v>1.9791666666666635E-2</v>
      </c>
      <c r="B155" s="4">
        <f>'AC Signal Addition'!$C$1*SIN('AC Signal Addition'!$C$8*2*PI()*A155)</f>
        <v>-0.91106714105323305</v>
      </c>
      <c r="C155" s="4">
        <f>'AC Signal Addition'!$C$2*SIN('AC Signal Addition'!$C$9*2*PI()*A155+RADIANS('AC Signal Addition'!$C$5))</f>
        <v>-0.16499999999987522</v>
      </c>
      <c r="D155" s="4">
        <f>'AC Signal Addition'!$C$3*SIN('AC Signal Addition'!$C$10*2*PI()*A155+RADIANS('AC Signal Addition'!$C$6))</f>
        <v>0.31</v>
      </c>
      <c r="E155" s="4">
        <f>'AC Signal Addition'!$C$4*SIN('AC Signal Addition'!$C$11*2*PI()*A155+RADIANS('AC Signal Addition'!$C$7))</f>
        <v>0.50813374288098956</v>
      </c>
      <c r="F155" s="4">
        <f>B155+C155+Table4[[#This Row],[Column6]]+Table4[[#This Row],[Column5]]</f>
        <v>-0.25793339817211858</v>
      </c>
      <c r="H155" s="40">
        <f>'Filtering Calculations'!$B$41*'AC Signal Addition'!$C$1*SIN('AC Signal Addition'!$C$8*2*PI()*$A155+RADIANS('Filtering Calculations'!C193))</f>
        <v>-7.9665338594817545E-2</v>
      </c>
      <c r="I155" s="40">
        <f>'Filtering Calculations'!$B$42*'AC Signal Addition'!$C$2*SIN('AC Signal Addition'!$C$9*2*PI()*$A155+RADIANS('AC Signal Addition'!$C$5+'Filtering Calculations'!$C$42))</f>
        <v>-0.13659323661209863</v>
      </c>
      <c r="J155" s="40">
        <f>'Filtering Calculations'!$B$43*'AC Signal Addition'!$C$3*SIN('AC Signal Addition'!$C$10*2*PI()*$A155+RADIANS('AC Signal Addition'!$C$6+'Filtering Calculations'!$C$43))</f>
        <v>0.12516763102693013</v>
      </c>
      <c r="K155" s="40">
        <f>'Filtering Calculations'!$B$44*'AC Signal Addition'!$C$4*SIN('AC Signal Addition'!$C$11*2*PI()*$A155+RADIANS('AC Signal Addition'!$C$7+'Filtering Calculations'!$C$44))</f>
        <v>0.38535647708892851</v>
      </c>
      <c r="L155" s="40">
        <f t="shared" si="14"/>
        <v>0.29426553290894247</v>
      </c>
      <c r="N155" s="40">
        <f>'Filtering Calculations'!$F$43*'AC Signal Addition'!$C$1*SIN('AC Signal Addition'!$C$8*2*PI()*$A155+RADIANS('Filtering Calculations'!$G$43))</f>
        <v>-0.6339959058967527</v>
      </c>
      <c r="O155" s="40">
        <f>'Filtering Calculations'!$F$44*'AC Signal Addition'!$C$2*SIN('AC Signal Addition'!$C$9*2*PI()*$A155+RADIANS('AC Signal Addition'!$C$5+'Filtering Calculations'!$G$44))</f>
        <v>6.3872613053157251E-2</v>
      </c>
      <c r="P155" s="40">
        <f>'Filtering Calculations'!$F$45*'AC Signal Addition'!$C$3*SIN('AC Signal Addition'!$C$10*2*PI()*$A155+RADIANS('AC Signal Addition'!$C$6+'Filtering Calculations'!$G$45))</f>
        <v>6.83268487552849E-2</v>
      </c>
      <c r="Q155" s="40">
        <f>'Filtering Calculations'!$F$46*'AC Signal Addition'!$C$4*SIN('AC Signal Addition'!$C$11*2*PI()*$A155+RADIANS('AC Signal Addition'!$C$7+'Filtering Calculations'!$G$46))</f>
        <v>-3.525511963047805E-3</v>
      </c>
      <c r="R155" s="40">
        <f t="shared" si="15"/>
        <v>-0.50532195605135832</v>
      </c>
      <c r="T155" s="40">
        <f>'Filtering Calculations'!$J$41*'AC Signal Addition'!$C$1*SIN('AC Signal Addition'!$C$8*2*PI()*$A155+RADIANS('Filtering Calculations'!$K$41))</f>
        <v>-0.11751887490783386</v>
      </c>
      <c r="U155" s="40">
        <f>'Filtering Calculations'!$J$42*'AC Signal Addition'!$C$2*SIN('AC Signal Addition'!$C$9*2*PI()*$A155+RADIANS('AC Signal Addition'!$C$5+'Filtering Calculations'!$K$42))</f>
        <v>-0.13787326117660639</v>
      </c>
      <c r="V155" s="40">
        <f>'Filtering Calculations'!$J$43*'AC Signal Addition'!$C$3*SIN('AC Signal Addition'!$C$10*2*PI()*$A155+RADIANS('AC Signal Addition'!$C$6+'Filtering Calculations'!$K$43))</f>
        <v>0.12678816507671414</v>
      </c>
      <c r="W155" s="40">
        <f>'Filtering Calculations'!$J$44*'AC Signal Addition'!$C$4*SIN('AC Signal Addition'!$C$11*2*PI()*$A155+RADIANS('AC Signal Addition'!$C$7+'Filtering Calculations'!$K$44))</f>
        <v>0.38795099844910907</v>
      </c>
      <c r="X155" s="40">
        <f t="shared" si="16"/>
        <v>0.25934702744138299</v>
      </c>
      <c r="Z155" s="40">
        <f>'Filtering Calculations'!$N$43*'AC Signal Addition'!$C$1*SIN('AC Signal Addition'!$C$8*2*PI()*$A155+RADIANS('Filtering Calculations'!$O$43))</f>
        <v>-0.60494542008521113</v>
      </c>
      <c r="AA155" s="40">
        <f>'Filtering Calculations'!$N$44*'AC Signal Addition'!$C$2*SIN('AC Signal Addition'!$C$9*2*PI()*$A155+RADIANS('AC Signal Addition'!$C$5+'Filtering Calculations'!$O$44))</f>
        <v>7.0420253889293738E-2</v>
      </c>
      <c r="AB155" s="40">
        <f>'Filtering Calculations'!$N$45*'AC Signal Addition'!$C$3*SIN('AC Signal Addition'!$C$10*2*PI()*$A155+RADIANS('AC Signal Addition'!$C$6+'Filtering Calculations'!$O$45))</f>
        <v>5.8728249052861808E-2</v>
      </c>
      <c r="AC155" s="40">
        <f>'Filtering Calculations'!$N$46*'AC Signal Addition'!$C$4*SIN('AC Signal Addition'!$C$11*2*PI()*$A155+RADIANS('AC Signal Addition'!$C$7+'Filtering Calculations'!$O$46))</f>
        <v>-9.0484476833196017E-3</v>
      </c>
      <c r="AD155" s="40">
        <f t="shared" si="17"/>
        <v>-0.48484536482637519</v>
      </c>
      <c r="AF155" s="40">
        <f>'Filtering Calculations'!$S$3004*'AC Signal Addition'!$C$1*SIN('AC Signal Addition'!$C$8*2*PI()*$A155+RADIANS('Filtering Calculations'!$T$3004))</f>
        <v>-2.2628184742841222E-2</v>
      </c>
      <c r="AG155" s="40">
        <f>'Filtering Calculations'!$S$3005*'AC Signal Addition'!$C$2*SIN('AC Signal Addition'!$C$9*2*PI()*$A155+RADIANS('AC Signal Addition'!$C$5+'Filtering Calculations'!$T$3004))</f>
        <v>-3.1716972092026577E-2</v>
      </c>
      <c r="AH155" s="40">
        <f>'Filtering Calculations'!$S$3006*'AC Signal Addition'!$C$3*SIN('AC Signal Addition'!$C$10*2*PI()*$A155+RADIANS('AC Signal Addition'!$C$6+'Filtering Calculations'!$T$3004))</f>
        <v>1.8019266420844315E-4</v>
      </c>
      <c r="AI155" s="40">
        <f>'Filtering Calculations'!$S$3007*'AC Signal Addition'!$C$4*SIN('AC Signal Addition'!$C$11*2*PI()*$A155+RADIANS('AC Signal Addition'!$C$7+'Filtering Calculations'!$T$3004))</f>
        <v>4.8482067216152292E-3</v>
      </c>
      <c r="AJ155" s="40">
        <f t="shared" si="18"/>
        <v>-4.9316757449044131E-2</v>
      </c>
      <c r="AL155" s="49">
        <f>'Filtering Calculations'!$W$43*'AC Signal Addition'!$C$1*SIN('AC Signal Addition'!$C$8*2*PI()*$A155)</f>
        <v>-0.91104316784194828</v>
      </c>
      <c r="AM155" s="49">
        <f>'Filtering Calculations'!$W$44*'AC Signal Addition'!$C$2*SIN('AC Signal Addition'!$C$9*2*PI()*$A155)</f>
        <v>-3.0380034297421664E-2</v>
      </c>
      <c r="AN155" s="49">
        <f>'Filtering Calculations'!$W$45*'AC Signal Addition'!$C$3*SIN('AC Signal Addition'!$C$10*2*PI()*$A155)</f>
        <v>5.5309020919394967E-3</v>
      </c>
      <c r="AO155" s="49">
        <f>'Filtering Calculations'!$W$46*'AC Signal Addition'!$C$4*SIN('AC Signal Addition'!$C$11*2*PI()*$A155)</f>
        <v>2.7298583027634744E-3</v>
      </c>
      <c r="AP155" s="49">
        <f t="shared" si="19"/>
        <v>-0.93316244174466689</v>
      </c>
      <c r="AR155" s="49">
        <f>'Filtering Calculations'!$Z$43*'AC Signal Addition'!$C$1*SIN('AC Signal Addition'!$C$8*2*PI()*$A155)</f>
        <v>-4.8916625226869499E-3</v>
      </c>
      <c r="AS155" s="49">
        <f>'Filtering Calculations'!$Z$44*'AC Signal Addition'!$C$2*SIN('AC Signal Addition'!$C$9*2*PI()*$A155)</f>
        <v>-9.9721436735186547E-2</v>
      </c>
      <c r="AT155" s="49">
        <f>'Filtering Calculations'!$Z$45*'AC Signal Addition'!$C$3*SIN('AC Signal Addition'!$C$10*2*PI()*$A155)</f>
        <v>0.30237191962765897</v>
      </c>
      <c r="AU155" s="49">
        <f>'Filtering Calculations'!$Z$46*'AC Signal Addition'!$C$4*SIN('AC Signal Addition'!$C$11*2*PI()*$A155)</f>
        <v>0.50600288482755662</v>
      </c>
      <c r="AV155" s="49">
        <f t="shared" si="20"/>
        <v>0.70376170519734216</v>
      </c>
    </row>
    <row r="156" spans="1:48">
      <c r="A156" s="3">
        <f>A155+('AC Signal Addition'!$C$12/20)</f>
        <v>1.9921874999999967E-2</v>
      </c>
      <c r="B156" s="4">
        <f>'AC Signal Addition'!$C$1*SIN('AC Signal Addition'!$C$8*2*PI()*A156)</f>
        <v>-1.2539763412810971</v>
      </c>
      <c r="C156" s="4">
        <f>'AC Signal Addition'!$C$2*SIN('AC Signal Addition'!$C$9*2*PI()*A156+RADIANS('AC Signal Addition'!$C$5))</f>
        <v>-0.27438497205991796</v>
      </c>
      <c r="D156" s="4">
        <f>'AC Signal Addition'!$C$3*SIN('AC Signal Addition'!$C$10*2*PI()*A156+RADIANS('AC Signal Addition'!$C$6))</f>
        <v>-0.30404343692495478</v>
      </c>
      <c r="E156" s="4">
        <f>'AC Signal Addition'!$C$4*SIN('AC Signal Addition'!$C$11*2*PI()*A156+RADIANS('AC Signal Addition'!$C$7))</f>
        <v>-0.49719411121813961</v>
      </c>
      <c r="F156" s="4">
        <f>B156+C156+Table4[[#This Row],[Column6]]+Table4[[#This Row],[Column5]]</f>
        <v>-2.3295988614841097</v>
      </c>
      <c r="H156" s="40">
        <f>'Filtering Calculations'!$B$41*'AC Signal Addition'!$C$1*SIN('AC Signal Addition'!$C$8*2*PI()*$A156+RADIANS('Filtering Calculations'!C194))</f>
        <v>-0.10964993173012712</v>
      </c>
      <c r="I156" s="40">
        <f>'Filtering Calculations'!$B$42*'AC Signal Addition'!$C$2*SIN('AC Signal Addition'!$C$9*2*PI()*$A156+RADIANS('AC Signal Addition'!$C$5+'Filtering Calculations'!$C$42))</f>
        <v>2.1892741646981826E-2</v>
      </c>
      <c r="J156" s="40">
        <f>'Filtering Calculations'!$B$43*'AC Signal Addition'!$C$3*SIN('AC Signal Addition'!$C$10*2*PI()*$A156+RADIANS('AC Signal Addition'!$C$6+'Filtering Calculations'!$C$43))</f>
        <v>-0.15243620553712953</v>
      </c>
      <c r="K156" s="40">
        <f>'Filtering Calculations'!$B$44*'AC Signal Addition'!$C$4*SIN('AC Signal Addition'!$C$11*2*PI()*$A156+RADIANS('AC Signal Addition'!$C$7+'Filtering Calculations'!$C$44))</f>
        <v>-0.15772517265159111</v>
      </c>
      <c r="L156" s="40">
        <f t="shared" si="14"/>
        <v>-0.39791856827186589</v>
      </c>
      <c r="N156" s="40">
        <f>'Filtering Calculations'!$F$43*'AC Signal Addition'!$C$1*SIN('AC Signal Addition'!$C$8*2*PI()*$A156+RADIANS('Filtering Calculations'!$G$43))</f>
        <v>-1.0297680639883882</v>
      </c>
      <c r="O156" s="40">
        <f>'Filtering Calculations'!$F$44*'AC Signal Addition'!$C$2*SIN('AC Signal Addition'!$C$9*2*PI()*$A156+RADIANS('AC Signal Addition'!$C$5+'Filtering Calculations'!$G$44))</f>
        <v>-0.22276076540974346</v>
      </c>
      <c r="P156" s="40">
        <f>'Filtering Calculations'!$F$45*'AC Signal Addition'!$C$3*SIN('AC Signal Addition'!$C$10*2*PI()*$A156+RADIANS('AC Signal Addition'!$C$6+'Filtering Calculations'!$G$45))</f>
        <v>-4.194447031107084E-2</v>
      </c>
      <c r="Q156" s="40">
        <f>'Filtering Calculations'!$F$46*'AC Signal Addition'!$C$4*SIN('AC Signal Addition'!$C$11*2*PI()*$A156+RADIANS('AC Signal Addition'!$C$7+'Filtering Calculations'!$G$46))</f>
        <v>-0.14695245882172048</v>
      </c>
      <c r="R156" s="40">
        <f t="shared" si="15"/>
        <v>-1.4414257585309227</v>
      </c>
      <c r="T156" s="40">
        <f>'Filtering Calculations'!$J$41*'AC Signal Addition'!$C$1*SIN('AC Signal Addition'!$C$8*2*PI()*$A156+RADIANS('Filtering Calculations'!$K$41))</f>
        <v>-9.0007686003064066E-2</v>
      </c>
      <c r="U156" s="40">
        <f>'Filtering Calculations'!$J$42*'AC Signal Addition'!$C$2*SIN('AC Signal Addition'!$C$9*2*PI()*$A156+RADIANS('AC Signal Addition'!$C$5+'Filtering Calculations'!$K$42))</f>
        <v>2.1527328680381208E-2</v>
      </c>
      <c r="V156" s="40">
        <f>'Filtering Calculations'!$J$43*'AC Signal Addition'!$C$3*SIN('AC Signal Addition'!$C$10*2*PI()*$A156+RADIANS('AC Signal Addition'!$C$6+'Filtering Calculations'!$K$43))</f>
        <v>-0.15408586395259627</v>
      </c>
      <c r="W156" s="40">
        <f>'Filtering Calculations'!$J$44*'AC Signal Addition'!$C$4*SIN('AC Signal Addition'!$C$11*2*PI()*$A156+RADIANS('AC Signal Addition'!$C$7+'Filtering Calculations'!$K$44))</f>
        <v>-0.1605255095333803</v>
      </c>
      <c r="X156" s="40">
        <f t="shared" si="16"/>
        <v>-0.38309173080865944</v>
      </c>
      <c r="Z156" s="40">
        <f>'Filtering Calculations'!$N$43*'AC Signal Addition'!$C$1*SIN('AC Signal Addition'!$C$8*2*PI()*$A156+RADIANS('Filtering Calculations'!$O$43))</f>
        <v>-1.004082690202067</v>
      </c>
      <c r="AA156" s="40">
        <f>'Filtering Calculations'!$N$44*'AC Signal Addition'!$C$2*SIN('AC Signal Addition'!$C$9*2*PI()*$A156+RADIANS('AC Signal Addition'!$C$5+'Filtering Calculations'!$O$44))</f>
        <v>-0.20903219291103656</v>
      </c>
      <c r="AB156" s="40">
        <f>'Filtering Calculations'!$N$45*'AC Signal Addition'!$C$3*SIN('AC Signal Addition'!$C$10*2*PI()*$A156+RADIANS('AC Signal Addition'!$C$6+'Filtering Calculations'!$O$45))</f>
        <v>-3.3900744150282956E-2</v>
      </c>
      <c r="AC156" s="40">
        <f>'Filtering Calculations'!$N$46*'AC Signal Addition'!$C$4*SIN('AC Signal Addition'!$C$11*2*PI()*$A156+RADIANS('AC Signal Addition'!$C$7+'Filtering Calculations'!$O$46))</f>
        <v>-0.13115406110201644</v>
      </c>
      <c r="AD156" s="40">
        <f t="shared" si="17"/>
        <v>-1.3781696883654031</v>
      </c>
      <c r="AF156" s="40">
        <f>'Filtering Calculations'!$S$3004*'AC Signal Addition'!$C$1*SIN('AC Signal Addition'!$C$8*2*PI()*$A156+RADIANS('Filtering Calculations'!$T$3004))</f>
        <v>-1.6628288198275751E-2</v>
      </c>
      <c r="AG156" s="40">
        <f>'Filtering Calculations'!$S$3005*'AC Signal Addition'!$C$2*SIN('AC Signal Addition'!$C$9*2*PI()*$A156+RADIANS('AC Signal Addition'!$C$5+'Filtering Calculations'!$T$3004))</f>
        <v>1.9602654316607522E-2</v>
      </c>
      <c r="AH156" s="40">
        <f>'Filtering Calculations'!$S$3006*'AC Signal Addition'!$C$3*SIN('AC Signal Addition'!$C$10*2*PI()*$A156+RADIANS('AC Signal Addition'!$C$6+'Filtering Calculations'!$T$3004))</f>
        <v>-2.1494316235625148E-3</v>
      </c>
      <c r="AI156" s="40">
        <f>'Filtering Calculations'!$S$3007*'AC Signal Addition'!$C$4*SIN('AC Signal Addition'!$C$11*2*PI()*$A156+RADIANS('AC Signal Addition'!$C$7+'Filtering Calculations'!$T$3004))</f>
        <v>4.9975924960386688E-3</v>
      </c>
      <c r="AJ156" s="40">
        <f t="shared" si="18"/>
        <v>5.822526990807925E-3</v>
      </c>
      <c r="AL156" s="49">
        <f>'Filtering Calculations'!$W$43*'AC Signal Addition'!$C$1*SIN('AC Signal Addition'!$C$8*2*PI()*$A156)</f>
        <v>-1.2539433449865092</v>
      </c>
      <c r="AM156" s="49">
        <f>'Filtering Calculations'!$W$44*'AC Signal Addition'!$C$2*SIN('AC Signal Addition'!$C$9*2*PI()*$A156)</f>
        <v>-5.0520150678083013E-2</v>
      </c>
      <c r="AN156" s="49">
        <f>'Filtering Calculations'!$W$45*'AC Signal Addition'!$C$3*SIN('AC Signal Addition'!$C$10*2*PI()*$A156)</f>
        <v>-5.4246273591248605E-3</v>
      </c>
      <c r="AO156" s="49">
        <f>'Filtering Calculations'!$W$46*'AC Signal Addition'!$C$4*SIN('AC Signal Addition'!$C$11*2*PI()*$A156)</f>
        <v>-2.6710870742387045E-3</v>
      </c>
      <c r="AP156" s="49">
        <f t="shared" si="19"/>
        <v>-1.312559210097956</v>
      </c>
      <c r="AR156" s="49">
        <f>'Filtering Calculations'!$Z$43*'AC Signal Addition'!$C$1*SIN('AC Signal Addition'!$C$8*2*PI()*$A156)</f>
        <v>-6.7327958572730882E-3</v>
      </c>
      <c r="AS156" s="49">
        <f>'Filtering Calculations'!$Z$44*'AC Signal Addition'!$C$2*SIN('AC Signal Addition'!$C$9*2*PI()*$A156)</f>
        <v>-0.16583068868108927</v>
      </c>
      <c r="AT156" s="49">
        <f>'Filtering Calculations'!$Z$45*'AC Signal Addition'!$C$3*SIN('AC Signal Addition'!$C$10*2*PI()*$A156)</f>
        <v>-0.29656192797803105</v>
      </c>
      <c r="AU156" s="49">
        <f>'Filtering Calculations'!$Z$46*'AC Signal Addition'!$C$4*SIN('AC Signal Addition'!$C$11*2*PI()*$A156)</f>
        <v>-0.49510912849291888</v>
      </c>
      <c r="AV156" s="49">
        <f t="shared" si="20"/>
        <v>-0.96423454100931227</v>
      </c>
    </row>
    <row r="157" spans="1:48">
      <c r="A157" s="3">
        <f>A156+('AC Signal Addition'!$C$12/20)</f>
        <v>2.00520833333333E-2</v>
      </c>
      <c r="B157" s="4">
        <f>'AC Signal Addition'!$C$1*SIN('AC Signal Addition'!$C$8*2*PI()*A157)</f>
        <v>-1.474137600257448</v>
      </c>
      <c r="C157" s="4">
        <f>'AC Signal Addition'!$C$2*SIN('AC Signal Addition'!$C$9*2*PI()*A157+RADIANS('AC Signal Addition'!$C$5))</f>
        <v>0.20089127157276179</v>
      </c>
      <c r="D157" s="4">
        <f>'AC Signal Addition'!$C$3*SIN('AC Signal Addition'!$C$10*2*PI()*A157+RADIANS('AC Signal Addition'!$C$6))</f>
        <v>0.28640265507841034</v>
      </c>
      <c r="E157" s="4">
        <f>'AC Signal Addition'!$C$4*SIN('AC Signal Addition'!$C$11*2*PI()*A157+RADIANS('AC Signal Addition'!$C$7))</f>
        <v>0.15965657249050863</v>
      </c>
      <c r="F157" s="4">
        <f>B157+C157+Table4[[#This Row],[Column6]]+Table4[[#This Row],[Column5]]</f>
        <v>-0.82718710111576721</v>
      </c>
      <c r="H157" s="40">
        <f>'Filtering Calculations'!$B$41*'AC Signal Addition'!$C$1*SIN('AC Signal Addition'!$C$8*2*PI()*$A157+RADIANS('Filtering Calculations'!C195))</f>
        <v>-0.12890122557169428</v>
      </c>
      <c r="I157" s="40">
        <f>'Filtering Calculations'!$B$42*'AC Signal Addition'!$C$2*SIN('AC Signal Addition'!$C$9*2*PI()*$A157+RADIANS('AC Signal Addition'!$C$5+'Filtering Calculations'!$C$42))</f>
        <v>0.13372952898981966</v>
      </c>
      <c r="J157" s="40">
        <f>'Filtering Calculations'!$B$43*'AC Signal Addition'!$C$3*SIN('AC Signal Addition'!$C$10*2*PI()*$A157+RADIANS('AC Signal Addition'!$C$6+'Filtering Calculations'!$C$43))</f>
        <v>0.17384674215573886</v>
      </c>
      <c r="K157" s="40">
        <f>'Filtering Calculations'!$B$44*'AC Signal Addition'!$C$4*SIN('AC Signal Addition'!$C$11*2*PI()*$A157+RADIANS('AC Signal Addition'!$C$7+'Filtering Calculations'!$C$44))</f>
        <v>-0.17351297289099041</v>
      </c>
      <c r="L157" s="40">
        <f t="shared" si="14"/>
        <v>5.1620726828738306E-3</v>
      </c>
      <c r="N157" s="40">
        <f>'Filtering Calculations'!$F$43*'AC Signal Addition'!$C$1*SIN('AC Signal Addition'!$C$8*2*PI()*$A157+RADIANS('Filtering Calculations'!$G$43))</f>
        <v>-1.3247393491608435</v>
      </c>
      <c r="O157" s="40">
        <f>'Filtering Calculations'!$F$44*'AC Signal Addition'!$C$2*SIN('AC Signal Addition'!$C$9*2*PI()*$A157+RADIANS('AC Signal Addition'!$C$5+'Filtering Calculations'!$G$44))</f>
        <v>-3.473411079816071E-2</v>
      </c>
      <c r="P157" s="40">
        <f>'Filtering Calculations'!$F$45*'AC Signal Addition'!$C$3*SIN('AC Signal Addition'!$C$10*2*PI()*$A157+RADIANS('AC Signal Addition'!$C$6+'Filtering Calculations'!$G$45))</f>
        <v>1.3950189395540005E-2</v>
      </c>
      <c r="Q157" s="40">
        <f>'Filtering Calculations'!$F$46*'AC Signal Addition'!$C$4*SIN('AC Signal Addition'!$C$11*2*PI()*$A157+RADIANS('AC Signal Addition'!$C$7+'Filtering Calculations'!$G$46))</f>
        <v>0.20089999128007785</v>
      </c>
      <c r="R157" s="40">
        <f t="shared" si="15"/>
        <v>-1.1446232792833864</v>
      </c>
      <c r="T157" s="40">
        <f>'Filtering Calculations'!$J$41*'AC Signal Addition'!$C$1*SIN('AC Signal Addition'!$C$8*2*PI()*$A157+RADIANS('Filtering Calculations'!$K$41))</f>
        <v>-5.3685917671891258E-2</v>
      </c>
      <c r="U157" s="40">
        <f>'Filtering Calculations'!$J$42*'AC Signal Addition'!$C$2*SIN('AC Signal Addition'!$C$9*2*PI()*$A157+RADIANS('AC Signal Addition'!$C$5+'Filtering Calculations'!$K$42))</f>
        <v>0.13505735185728132</v>
      </c>
      <c r="V157" s="40">
        <f>'Filtering Calculations'!$J$43*'AC Signal Addition'!$C$3*SIN('AC Signal Addition'!$C$10*2*PI()*$A157+RADIANS('AC Signal Addition'!$C$6+'Filtering Calculations'!$K$43))</f>
        <v>0.17546212948912107</v>
      </c>
      <c r="W157" s="40">
        <f>'Filtering Calculations'!$J$44*'AC Signal Addition'!$C$4*SIN('AC Signal Addition'!$C$11*2*PI()*$A157+RADIANS('AC Signal Addition'!$C$7+'Filtering Calculations'!$K$44))</f>
        <v>-0.17234631163206318</v>
      </c>
      <c r="X157" s="40">
        <f t="shared" si="16"/>
        <v>8.4487252042447974E-2</v>
      </c>
      <c r="Z157" s="40">
        <f>'Filtering Calculations'!$N$43*'AC Signal Addition'!$C$1*SIN('AC Signal Addition'!$C$8*2*PI()*$A157+RADIANS('Filtering Calculations'!$O$43))</f>
        <v>-1.30493335074647</v>
      </c>
      <c r="AA157" s="40">
        <f>'Filtering Calculations'!$N$44*'AC Signal Addition'!$C$2*SIN('AC Signal Addition'!$C$9*2*PI()*$A157+RADIANS('AC Signal Addition'!$C$5+'Filtering Calculations'!$O$44))</f>
        <v>-4.3077534836853754E-2</v>
      </c>
      <c r="AB157" s="40">
        <f>'Filtering Calculations'!$N$45*'AC Signal Addition'!$C$3*SIN('AC Signal Addition'!$C$10*2*PI()*$A157+RADIANS('AC Signal Addition'!$C$6+'Filtering Calculations'!$O$45))</f>
        <v>7.7704526617723155E-3</v>
      </c>
      <c r="AC157" s="40">
        <f>'Filtering Calculations'!$N$46*'AC Signal Addition'!$C$4*SIN('AC Signal Addition'!$C$11*2*PI()*$A157+RADIANS('AC Signal Addition'!$C$7+'Filtering Calculations'!$O$46))</f>
        <v>0.18520381607854552</v>
      </c>
      <c r="AD157" s="40">
        <f t="shared" si="17"/>
        <v>-1.155036616843006</v>
      </c>
      <c r="AF157" s="40">
        <f>'Filtering Calculations'!$S$3004*'AC Signal Addition'!$C$1*SIN('AC Signal Addition'!$C$8*2*PI()*$A157+RADIANS('Filtering Calculations'!$T$3004))</f>
        <v>-9.000698948766853E-3</v>
      </c>
      <c r="AG157" s="40">
        <f>'Filtering Calculations'!$S$3005*'AC Signal Addition'!$C$2*SIN('AC Signal Addition'!$C$9*2*PI()*$A157+RADIANS('AC Signal Addition'!$C$5+'Filtering Calculations'!$T$3004))</f>
        <v>2.9152822224980956E-2</v>
      </c>
      <c r="AH157" s="40">
        <f>'Filtering Calculations'!$S$3006*'AC Signal Addition'!$C$3*SIN('AC Signal Addition'!$C$10*2*PI()*$A157+RADIANS('AC Signal Addition'!$C$6+'Filtering Calculations'!$T$3004))</f>
        <v>4.0360691310376675E-3</v>
      </c>
      <c r="AI157" s="40">
        <f>'Filtering Calculations'!$S$3007*'AC Signal Addition'!$C$4*SIN('AC Signal Addition'!$C$11*2*PI()*$A157+RADIANS('AC Signal Addition'!$C$7+'Filtering Calculations'!$T$3004))</f>
        <v>-1.1560562708397351E-2</v>
      </c>
      <c r="AJ157" s="40">
        <f t="shared" si="18"/>
        <v>1.2627629698854417E-2</v>
      </c>
      <c r="AL157" s="49">
        <f>'Filtering Calculations'!$W$43*'AC Signal Addition'!$C$1*SIN('AC Signal Addition'!$C$8*2*PI()*$A157)</f>
        <v>-1.4740988107867699</v>
      </c>
      <c r="AM157" s="49">
        <f>'Filtering Calculations'!$W$44*'AC Signal Addition'!$C$2*SIN('AC Signal Addition'!$C$9*2*PI()*$A157)</f>
        <v>3.6988386184471325E-2</v>
      </c>
      <c r="AN157" s="49">
        <f>'Filtering Calculations'!$W$45*'AC Signal Addition'!$C$3*SIN('AC Signal Addition'!$C$10*2*PI()*$A157)</f>
        <v>5.1098872390651804E-3</v>
      </c>
      <c r="AO157" s="49">
        <f>'Filtering Calculations'!$W$46*'AC Signal Addition'!$C$4*SIN('AC Signal Addition'!$C$11*2*PI()*$A157)</f>
        <v>8.5772658499880781E-4</v>
      </c>
      <c r="AP157" s="49">
        <f t="shared" si="19"/>
        <v>-1.4311428107782347</v>
      </c>
      <c r="AR157" s="49">
        <f>'Filtering Calculations'!$Z$43*'AC Signal Addition'!$C$1*SIN('AC Signal Addition'!$C$8*2*PI()*$A157)</f>
        <v>-7.9148762232021958E-3</v>
      </c>
      <c r="AS157" s="49">
        <f>'Filtering Calculations'!$Z$44*'AC Signal Addition'!$C$2*SIN('AC Signal Addition'!$C$9*2*PI()*$A157)</f>
        <v>0.12141312865945147</v>
      </c>
      <c r="AT157" s="49">
        <f>'Filtering Calculations'!$Z$45*'AC Signal Addition'!$C$3*SIN('AC Signal Addition'!$C$10*2*PI()*$A157)</f>
        <v>0.27935522775005556</v>
      </c>
      <c r="AU157" s="49">
        <f>'Filtering Calculations'!$Z$46*'AC Signal Addition'!$C$4*SIN('AC Signal Addition'!$C$11*2*PI()*$A157)</f>
        <v>0.15898705290429491</v>
      </c>
      <c r="AV157" s="49">
        <f t="shared" si="20"/>
        <v>0.55184053309059977</v>
      </c>
    </row>
    <row r="158" spans="1:48">
      <c r="A158" s="3">
        <f>A157+('AC Signal Addition'!$C$12/20)</f>
        <v>2.0182291666666633E-2</v>
      </c>
      <c r="B158" s="4">
        <f>'AC Signal Addition'!$C$1*SIN('AC Signal Addition'!$C$8*2*PI()*A158)</f>
        <v>-1.55</v>
      </c>
      <c r="C158" s="4">
        <f>'AC Signal Addition'!$C$2*SIN('AC Signal Addition'!$C$9*2*PI()*A158+RADIANS('AC Signal Addition'!$C$5))</f>
        <v>0.24810713646816276</v>
      </c>
      <c r="D158" s="4">
        <f>'AC Signal Addition'!$C$3*SIN('AC Signal Addition'!$C$10*2*PI()*A158+RADIANS('AC Signal Addition'!$C$6))</f>
        <v>-0.25775557981365504</v>
      </c>
      <c r="E158" s="4">
        <f>'AC Signal Addition'!$C$4*SIN('AC Signal Addition'!$C$11*2*PI()*A158+RADIANS('AC Signal Addition'!$C$7))</f>
        <v>0.28275650930577123</v>
      </c>
      <c r="F158" s="4">
        <f>B158+C158+Table4[[#This Row],[Column6]]+Table4[[#This Row],[Column5]]</f>
        <v>-1.2768919340397211</v>
      </c>
      <c r="H158" s="40">
        <f>'Filtering Calculations'!$B$41*'AC Signal Addition'!$C$1*SIN('AC Signal Addition'!$C$8*2*PI()*$A158+RADIANS('Filtering Calculations'!C196))</f>
        <v>-0.13553476934665595</v>
      </c>
      <c r="I158" s="40">
        <f>'Filtering Calculations'!$B$42*'AC Signal Addition'!$C$2*SIN('AC Signal Addition'!$C$9*2*PI()*$A158+RADIANS('AC Signal Addition'!$C$5+'Filtering Calculations'!$C$42))</f>
        <v>-3.9385400979791846E-2</v>
      </c>
      <c r="J158" s="40">
        <f>'Filtering Calculations'!$B$43*'AC Signal Addition'!$C$3*SIN('AC Signal Addition'!$C$10*2*PI()*$A158+RADIANS('AC Signal Addition'!$C$6+'Filtering Calculations'!$C$43))</f>
        <v>-0.1885764459676843</v>
      </c>
      <c r="K158" s="40">
        <f>'Filtering Calculations'!$B$44*'AC Signal Addition'!$C$4*SIN('AC Signal Addition'!$C$11*2*PI()*$A158+RADIANS('AC Signal Addition'!$C$7+'Filtering Calculations'!$C$44))</f>
        <v>0.39077355410573839</v>
      </c>
      <c r="L158" s="40">
        <f t="shared" si="14"/>
        <v>2.7276937811606283E-2</v>
      </c>
      <c r="N158" s="40">
        <f>'Filtering Calculations'!$F$43*'AC Signal Addition'!$C$1*SIN('AC Signal Addition'!$C$8*2*PI()*$A158+RADIANS('Filtering Calculations'!$G$43))</f>
        <v>-1.4900359168356598</v>
      </c>
      <c r="O158" s="40">
        <f>'Filtering Calculations'!$F$44*'AC Signal Addition'!$C$2*SIN('AC Signal Addition'!$C$9*2*PI()*$A158+RADIANS('AC Signal Addition'!$C$5+'Filtering Calculations'!$G$44))</f>
        <v>0.22730420448419467</v>
      </c>
      <c r="P158" s="40">
        <f>'Filtering Calculations'!$F$45*'AC Signal Addition'!$C$3*SIN('AC Signal Addition'!$C$10*2*PI()*$A158+RADIANS('AC Signal Addition'!$C$6+'Filtering Calculations'!$G$45))</f>
        <v>1.4580189475113185E-2</v>
      </c>
      <c r="Q158" s="40">
        <f>'Filtering Calculations'!$F$46*'AC Signal Addition'!$C$4*SIN('AC Signal Addition'!$C$11*2*PI()*$A158+RADIANS('AC Signal Addition'!$C$7+'Filtering Calculations'!$G$46))</f>
        <v>-0.12287991752393036</v>
      </c>
      <c r="R158" s="40">
        <f t="shared" si="15"/>
        <v>-1.3710314404002824</v>
      </c>
      <c r="T158" s="40">
        <f>'Filtering Calculations'!$J$41*'AC Signal Addition'!$C$1*SIN('AC Signal Addition'!$C$8*2*PI()*$A158+RADIANS('Filtering Calculations'!$K$41))</f>
        <v>-1.2108997667209784E-2</v>
      </c>
      <c r="U158" s="40">
        <f>'Filtering Calculations'!$J$42*'AC Signal Addition'!$C$2*SIN('AC Signal Addition'!$C$9*2*PI()*$A158+RADIANS('AC Signal Addition'!$C$5+'Filtering Calculations'!$K$42))</f>
        <v>-3.9193675554381843E-2</v>
      </c>
      <c r="V158" s="40">
        <f>'Filtering Calculations'!$J$43*'AC Signal Addition'!$C$3*SIN('AC Signal Addition'!$C$10*2*PI()*$A158+RADIANS('AC Signal Addition'!$C$6+'Filtering Calculations'!$K$43))</f>
        <v>-0.19009548378967972</v>
      </c>
      <c r="W158" s="40">
        <f>'Filtering Calculations'!$J$44*'AC Signal Addition'!$C$4*SIN('AC Signal Addition'!$C$11*2*PI()*$A158+RADIANS('AC Signal Addition'!$C$7+'Filtering Calculations'!$K$44))</f>
        <v>0.3920069273561162</v>
      </c>
      <c r="X158" s="40">
        <f t="shared" si="16"/>
        <v>0.15060877034484485</v>
      </c>
      <c r="Z158" s="40">
        <f>'Filtering Calculations'!$N$43*'AC Signal Addition'!$C$1*SIN('AC Signal Addition'!$C$8*2*PI()*$A158+RADIANS('Filtering Calculations'!$O$43))</f>
        <v>-1.4780480429145384</v>
      </c>
      <c r="AA158" s="40">
        <f>'Filtering Calculations'!$N$44*'AC Signal Addition'!$C$2*SIN('AC Signal Addition'!$C$9*2*PI()*$A158+RADIANS('AC Signal Addition'!$C$5+'Filtering Calculations'!$O$44))</f>
        <v>0.21466700406673653</v>
      </c>
      <c r="AB158" s="40">
        <f>'Filtering Calculations'!$N$45*'AC Signal Addition'!$C$3*SIN('AC Signal Addition'!$C$10*2*PI()*$A158+RADIANS('AC Signal Addition'!$C$6+'Filtering Calculations'!$O$45))</f>
        <v>1.8658452964817697E-2</v>
      </c>
      <c r="AC158" s="40">
        <f>'Filtering Calculations'!$N$46*'AC Signal Addition'!$C$4*SIN('AC Signal Addition'!$C$11*2*PI()*$A158+RADIANS('AC Signal Addition'!$C$7+'Filtering Calculations'!$O$46))</f>
        <v>-0.11759650121676075</v>
      </c>
      <c r="AD158" s="40">
        <f t="shared" si="17"/>
        <v>-1.362319087099745</v>
      </c>
      <c r="AF158" s="40">
        <f>'Filtering Calculations'!$S$3004*'AC Signal Addition'!$C$1*SIN('AC Signal Addition'!$C$8*2*PI()*$A158+RADIANS('Filtering Calculations'!$T$3004))</f>
        <v>-4.9205857459538632E-4</v>
      </c>
      <c r="AG158" s="40">
        <f>'Filtering Calculations'!$S$3005*'AC Signal Addition'!$C$2*SIN('AC Signal Addition'!$C$9*2*PI()*$A158+RADIANS('AC Signal Addition'!$C$5+'Filtering Calculations'!$T$3004))</f>
        <v>-2.3416025915414137E-2</v>
      </c>
      <c r="AH158" s="40">
        <f>'Filtering Calculations'!$S$3006*'AC Signal Addition'!$C$3*SIN('AC Signal Addition'!$C$10*2*PI()*$A158+RADIANS('AC Signal Addition'!$C$6+'Filtering Calculations'!$T$3004))</f>
        <v>-5.7676027652612E-3</v>
      </c>
      <c r="AI158" s="40">
        <f>'Filtering Calculations'!$S$3007*'AC Signal Addition'!$C$4*SIN('AC Signal Addition'!$C$11*2*PI()*$A158+RADIANS('AC Signal Addition'!$C$7+'Filtering Calculations'!$T$3004))</f>
        <v>1.0529606323750957E-2</v>
      </c>
      <c r="AJ158" s="40">
        <f t="shared" si="18"/>
        <v>-1.9146080931519763E-2</v>
      </c>
      <c r="AL158" s="49">
        <f>'Filtering Calculations'!$W$43*'AC Signal Addition'!$C$1*SIN('AC Signal Addition'!$C$8*2*PI()*$A158)</f>
        <v>-1.5499592143368837</v>
      </c>
      <c r="AM158" s="49">
        <f>'Filtering Calculations'!$W$44*'AC Signal Addition'!$C$2*SIN('AC Signal Addition'!$C$9*2*PI()*$A158)</f>
        <v>4.5681838274809462E-2</v>
      </c>
      <c r="AN158" s="49">
        <f>'Filtering Calculations'!$W$45*'AC Signal Addition'!$C$3*SIN('AC Signal Addition'!$C$10*2*PI()*$A158)</f>
        <v>-4.5987770180658796E-3</v>
      </c>
      <c r="AO158" s="49">
        <f>'Filtering Calculations'!$W$46*'AC Signal Addition'!$C$4*SIN('AC Signal Addition'!$C$11*2*PI()*$A158)</f>
        <v>1.5190591363060907E-3</v>
      </c>
      <c r="AP158" s="49">
        <f t="shared" si="19"/>
        <v>-1.5073570939438339</v>
      </c>
      <c r="AR158" s="49">
        <f>'Filtering Calculations'!$Z$43*'AC Signal Addition'!$C$1*SIN('AC Signal Addition'!$C$8*2*PI()*$A158)</f>
        <v>-8.3221933582189826E-3</v>
      </c>
      <c r="AS158" s="49">
        <f>'Filtering Calculations'!$Z$44*'AC Signal Addition'!$C$2*SIN('AC Signal Addition'!$C$9*2*PI()*$A158)</f>
        <v>0.14994909159319331</v>
      </c>
      <c r="AT158" s="49">
        <f>'Filtering Calculations'!$Z$45*'AC Signal Addition'!$C$3*SIN('AC Signal Addition'!$C$10*2*PI()*$A158)</f>
        <v>-0.25141306278385528</v>
      </c>
      <c r="AU158" s="49">
        <f>'Filtering Calculations'!$Z$46*'AC Signal Addition'!$C$4*SIN('AC Signal Addition'!$C$11*2*PI()*$A158)</f>
        <v>0.28157077032768507</v>
      </c>
      <c r="AV158" s="49">
        <f t="shared" si="20"/>
        <v>0.17178460577880411</v>
      </c>
    </row>
    <row r="159" spans="1:48">
      <c r="A159" s="3">
        <f>A158+('AC Signal Addition'!$C$12/20)</f>
        <v>2.0312499999999966E-2</v>
      </c>
      <c r="B159" s="4">
        <f>'AC Signal Addition'!$C$1*SIN('AC Signal Addition'!$C$8*2*PI()*A159)</f>
        <v>-1.4741376002575299</v>
      </c>
      <c r="C159" s="4">
        <f>'AC Signal Addition'!$C$2*SIN('AC Signal Addition'!$C$9*2*PI()*A159+RADIANS('AC Signal Addition'!$C$5))</f>
        <v>-0.23334523779145577</v>
      </c>
      <c r="D159" s="4">
        <f>'AC Signal Addition'!$C$3*SIN('AC Signal Addition'!$C$10*2*PI()*A159+RADIANS('AC Signal Addition'!$C$6))</f>
        <v>0.21920310216765232</v>
      </c>
      <c r="E159" s="4">
        <f>'AC Signal Addition'!$C$4*SIN('AC Signal Addition'!$C$11*2*PI()*A159+RADIANS('AC Signal Addition'!$C$7))</f>
        <v>-0.53943190422166198</v>
      </c>
      <c r="F159" s="4">
        <f>B159+C159+Table4[[#This Row],[Column6]]+Table4[[#This Row],[Column5]]</f>
        <v>-2.0277116401029955</v>
      </c>
      <c r="H159" s="40">
        <f>'Filtering Calculations'!$B$41*'AC Signal Addition'!$C$1*SIN('AC Signal Addition'!$C$8*2*PI()*$A159+RADIANS('Filtering Calculations'!C197))</f>
        <v>-0.12890122557170142</v>
      </c>
      <c r="I159" s="40">
        <f>'Filtering Calculations'!$B$42*'AC Signal Addition'!$C$2*SIN('AC Signal Addition'!$C$9*2*PI()*$A159+RADIANS('AC Signal Addition'!$C$5+'Filtering Calculations'!$C$42))</f>
        <v>-0.128577672049695</v>
      </c>
      <c r="J159" s="40">
        <f>'Filtering Calculations'!$B$43*'AC Signal Addition'!$C$3*SIN('AC Signal Addition'!$C$10*2*PI()*$A159+RADIANS('AC Signal Addition'!$C$6+'Filtering Calculations'!$C$43))</f>
        <v>0.19605926271597862</v>
      </c>
      <c r="K159" s="40">
        <f>'Filtering Calculations'!$B$44*'AC Signal Addition'!$C$4*SIN('AC Signal Addition'!$C$11*2*PI()*$A159+RADIANS('AC Signal Addition'!$C$7+'Filtering Calculations'!$C$44))</f>
        <v>-0.35134198626322333</v>
      </c>
      <c r="L159" s="40">
        <f t="shared" si="14"/>
        <v>-0.41276162116864112</v>
      </c>
      <c r="N159" s="40">
        <f>'Filtering Calculations'!$F$43*'AC Signal Addition'!$C$1*SIN('AC Signal Addition'!$C$8*2*PI()*$A159+RADIANS('Filtering Calculations'!$G$43))</f>
        <v>-1.5094773872799119</v>
      </c>
      <c r="O159" s="40">
        <f>'Filtering Calculations'!$F$44*'AC Signal Addition'!$C$2*SIN('AC Signal Addition'!$C$9*2*PI()*$A159+RADIANS('AC Signal Addition'!$C$5+'Filtering Calculations'!$G$44))</f>
        <v>5.0012982772928488E-3</v>
      </c>
      <c r="P159" s="40">
        <f>'Filtering Calculations'!$F$45*'AC Signal Addition'!$C$3*SIN('AC Signal Addition'!$C$10*2*PI()*$A159+RADIANS('AC Signal Addition'!$C$6+'Filtering Calculations'!$G$45))</f>
        <v>-4.2550259840902056E-2</v>
      </c>
      <c r="Q159" s="40">
        <f>'Filtering Calculations'!$F$46*'AC Signal Addition'!$C$4*SIN('AC Signal Addition'!$C$11*2*PI()*$A159+RADIANS('AC Signal Addition'!$C$7+'Filtering Calculations'!$G$46))</f>
        <v>-3.5857773311959329E-2</v>
      </c>
      <c r="R159" s="40">
        <f t="shared" si="15"/>
        <v>-1.5828841221554804</v>
      </c>
      <c r="T159" s="40">
        <f>'Filtering Calculations'!$J$41*'AC Signal Addition'!$C$1*SIN('AC Signal Addition'!$C$8*2*PI()*$A159+RADIANS('Filtering Calculations'!$K$41))</f>
        <v>3.0653235397484963E-2</v>
      </c>
      <c r="U159" s="40">
        <f>'Filtering Calculations'!$J$42*'AC Signal Addition'!$C$2*SIN('AC Signal Addition'!$C$9*2*PI()*$A159+RADIANS('AC Signal Addition'!$C$5+'Filtering Calculations'!$K$42))</f>
        <v>-0.12993057380270626</v>
      </c>
      <c r="V159" s="40">
        <f>'Filtering Calculations'!$J$43*'AC Signal Addition'!$C$3*SIN('AC Signal Addition'!$C$10*2*PI()*$A159+RADIANS('AC Signal Addition'!$C$6+'Filtering Calculations'!$K$43))</f>
        <v>0.19742357525497414</v>
      </c>
      <c r="W159" s="40">
        <f>'Filtering Calculations'!$J$44*'AC Signal Addition'!$C$4*SIN('AC Signal Addition'!$C$11*2*PI()*$A159+RADIANS('AC Signal Addition'!$C$7+'Filtering Calculations'!$K$44))</f>
        <v>-0.35416521322407052</v>
      </c>
      <c r="X159" s="40">
        <f t="shared" si="16"/>
        <v>-0.2560189763743177</v>
      </c>
      <c r="Z159" s="40">
        <f>'Filtering Calculations'!$N$43*'AC Signal Addition'!$C$1*SIN('AC Signal Addition'!$C$8*2*PI()*$A159+RADIANS('Filtering Calculations'!$O$43))</f>
        <v>-1.5064810944758706</v>
      </c>
      <c r="AA159" s="40">
        <f>'Filtering Calculations'!$N$44*'AC Signal Addition'!$C$2*SIN('AC Signal Addition'!$C$9*2*PI()*$A159+RADIANS('AC Signal Addition'!$C$5+'Filtering Calculations'!$O$44))</f>
        <v>1.499774722000626E-2</v>
      </c>
      <c r="AB159" s="40">
        <f>'Filtering Calculations'!$N$45*'AC Signal Addition'!$C$3*SIN('AC Signal Addition'!$C$10*2*PI()*$A159+RADIANS('AC Signal Addition'!$C$6+'Filtering Calculations'!$O$45))</f>
        <v>-4.43703247077505E-2</v>
      </c>
      <c r="AC159" s="40">
        <f>'Filtering Calculations'!$N$46*'AC Signal Addition'!$C$4*SIN('AC Signal Addition'!$C$11*2*PI()*$A159+RADIANS('AC Signal Addition'!$C$7+'Filtering Calculations'!$O$46))</f>
        <v>-2.7257849176956124E-2</v>
      </c>
      <c r="AD159" s="40">
        <f t="shared" si="17"/>
        <v>-1.5631115211405711</v>
      </c>
      <c r="AF159" s="40">
        <f>'Filtering Calculations'!$S$3004*'AC Signal Addition'!$C$1*SIN('AC Signal Addition'!$C$8*2*PI()*$A159+RADIANS('Filtering Calculations'!$T$3004))</f>
        <v>8.0647479212309706E-3</v>
      </c>
      <c r="AG159" s="40">
        <f>'Filtering Calculations'!$S$3005*'AC Signal Addition'!$C$2*SIN('AC Signal Addition'!$C$9*2*PI()*$A159+RADIANS('AC Signal Addition'!$C$5+'Filtering Calculations'!$T$3004))</f>
        <v>-2.6089859486975921E-2</v>
      </c>
      <c r="AH159" s="40">
        <f>'Filtering Calculations'!$S$3006*'AC Signal Addition'!$C$3*SIN('AC Signal Addition'!$C$10*2*PI()*$A159+RADIANS('AC Signal Addition'!$C$6+'Filtering Calculations'!$T$3004))</f>
        <v>7.2774906597245686E-3</v>
      </c>
      <c r="AI159" s="40">
        <f>'Filtering Calculations'!$S$3007*'AC Signal Addition'!$C$4*SIN('AC Signal Addition'!$C$11*2*PI()*$A159+RADIANS('AC Signal Addition'!$C$7+'Filtering Calculations'!$T$3004))</f>
        <v>-2.5819401270602746E-3</v>
      </c>
      <c r="AJ159" s="40">
        <f t="shared" si="18"/>
        <v>-1.3329561033080658E-2</v>
      </c>
      <c r="AL159" s="49">
        <f>'Filtering Calculations'!$W$43*'AC Signal Addition'!$C$1*SIN('AC Signal Addition'!$C$8*2*PI()*$A159)</f>
        <v>-1.4740988107868516</v>
      </c>
      <c r="AM159" s="49">
        <f>'Filtering Calculations'!$W$44*'AC Signal Addition'!$C$2*SIN('AC Signal Addition'!$C$9*2*PI()*$A159)</f>
        <v>-4.2963856528786676E-2</v>
      </c>
      <c r="AN159" s="49">
        <f>'Filtering Calculations'!$W$45*'AC Signal Addition'!$C$3*SIN('AC Signal Addition'!$C$10*2*PI()*$A159)</f>
        <v>3.9109383752861148E-3</v>
      </c>
      <c r="AO159" s="49">
        <f>'Filtering Calculations'!$W$46*'AC Signal Addition'!$C$4*SIN('AC Signal Addition'!$C$11*2*PI()*$A159)</f>
        <v>-2.8980021168558919E-3</v>
      </c>
      <c r="AP159" s="49">
        <f t="shared" si="19"/>
        <v>-1.5160497310572079</v>
      </c>
      <c r="AR159" s="49">
        <f>'Filtering Calculations'!$Z$43*'AC Signal Addition'!$C$1*SIN('AC Signal Addition'!$C$8*2*PI()*$A159)</f>
        <v>-7.9148762232026347E-3</v>
      </c>
      <c r="AS159" s="49">
        <f>'Filtering Calculations'!$Z$44*'AC Signal Addition'!$C$2*SIN('AC Signal Addition'!$C$9*2*PI()*$A159)</f>
        <v>-0.14102740829027463</v>
      </c>
      <c r="AT159" s="49">
        <f>'Filtering Calculations'!$Z$45*'AC Signal Addition'!$C$3*SIN('AC Signal Addition'!$C$10*2*PI()*$A159)</f>
        <v>0.21380923480893835</v>
      </c>
      <c r="AU159" s="49">
        <f>'Filtering Calculations'!$Z$46*'AC Signal Addition'!$C$4*SIN('AC Signal Addition'!$C$11*2*PI()*$A159)</f>
        <v>-0.5371697973777585</v>
      </c>
      <c r="AV159" s="49">
        <f t="shared" si="20"/>
        <v>-0.47230284708229742</v>
      </c>
    </row>
    <row r="160" spans="1:48">
      <c r="A160" s="3">
        <f>A159+('AC Signal Addition'!$C$12/20)</f>
        <v>2.0442708333333299E-2</v>
      </c>
      <c r="B160" s="4">
        <f>'AC Signal Addition'!$C$1*SIN('AC Signal Addition'!$C$8*2*PI()*A160)</f>
        <v>-1.2539763412812464</v>
      </c>
      <c r="C160" s="4">
        <f>'AC Signal Addition'!$C$2*SIN('AC Signal Addition'!$C$9*2*PI()*A160+RADIANS('AC Signal Addition'!$C$5))</f>
        <v>-0.21758411898313862</v>
      </c>
      <c r="D160" s="4">
        <f>'AC Signal Addition'!$C$3*SIN('AC Signal Addition'!$C$10*2*PI()*A160+RADIANS('AC Signal Addition'!$C$6))</f>
        <v>-0.17222677223587465</v>
      </c>
      <c r="E160" s="4">
        <f>'AC Signal Addition'!$C$4*SIN('AC Signal Addition'!$C$11*2*PI()*A160+RADIANS('AC Signal Addition'!$C$7))</f>
        <v>0.44176414231470795</v>
      </c>
      <c r="F160" s="4">
        <f>B160+C160+Table4[[#This Row],[Column6]]+Table4[[#This Row],[Column5]]</f>
        <v>-1.2020230901855515</v>
      </c>
      <c r="H160" s="40">
        <f>'Filtering Calculations'!$B$41*'AC Signal Addition'!$C$1*SIN('AC Signal Addition'!$C$8*2*PI()*$A160+RADIANS('Filtering Calculations'!C198))</f>
        <v>-0.10964993173014016</v>
      </c>
      <c r="I160" s="40">
        <f>'Filtering Calculations'!$B$42*'AC Signal Addition'!$C$2*SIN('AC Signal Addition'!$C$9*2*PI()*$A160+RADIANS('AC Signal Addition'!$C$5+'Filtering Calculations'!$C$42))</f>
        <v>5.6204165182145417E-2</v>
      </c>
      <c r="J160" s="40">
        <f>'Filtering Calculations'!$B$43*'AC Signal Addition'!$C$3*SIN('AC Signal Addition'!$C$10*2*PI()*$A160+RADIANS('AC Signal Addition'!$C$6+'Filtering Calculations'!$C$43))</f>
        <v>-0.19600763194939785</v>
      </c>
      <c r="K160" s="40">
        <f>'Filtering Calculations'!$B$44*'AC Signal Addition'!$C$4*SIN('AC Signal Addition'!$C$11*2*PI()*$A160+RADIANS('AC Signal Addition'!$C$7+'Filtering Calculations'!$C$44))</f>
        <v>8.1120160071877459E-2</v>
      </c>
      <c r="L160" s="40">
        <f t="shared" si="14"/>
        <v>-0.16833323842551512</v>
      </c>
      <c r="N160" s="40">
        <f>'Filtering Calculations'!$F$43*'AC Signal Addition'!$C$1*SIN('AC Signal Addition'!$C$8*2*PI()*$A160+RADIANS('Filtering Calculations'!$G$43))</f>
        <v>-1.3811606939098273</v>
      </c>
      <c r="O160" s="40">
        <f>'Filtering Calculations'!$F$44*'AC Signal Addition'!$C$2*SIN('AC Signal Addition'!$C$9*2*PI()*$A160+RADIANS('AC Signal Addition'!$C$5+'Filtering Calculations'!$G$44))</f>
        <v>-0.22795840559929134</v>
      </c>
      <c r="P160" s="40">
        <f>'Filtering Calculations'!$F$45*'AC Signal Addition'!$C$3*SIN('AC Signal Addition'!$C$10*2*PI()*$A160+RADIANS('AC Signal Addition'!$C$6+'Filtering Calculations'!$G$45))</f>
        <v>6.8885147583457873E-2</v>
      </c>
      <c r="Q160" s="40">
        <f>'Filtering Calculations'!$F$46*'AC Signal Addition'!$C$4*SIN('AC Signal Addition'!$C$11*2*PI()*$A160+RADIANS('AC Signal Addition'!$C$7+'Filtering Calculations'!$G$46))</f>
        <v>0.17104113506097224</v>
      </c>
      <c r="R160" s="40">
        <f t="shared" si="15"/>
        <v>-1.3691928168646885</v>
      </c>
      <c r="T160" s="40">
        <f>'Filtering Calculations'!$J$41*'AC Signal Addition'!$C$1*SIN('AC Signal Addition'!$C$8*2*PI()*$A160+RADIANS('Filtering Calculations'!$K$41))</f>
        <v>7.041491620782539E-2</v>
      </c>
      <c r="U160" s="40">
        <f>'Filtering Calculations'!$J$42*'AC Signal Addition'!$C$2*SIN('AC Signal Addition'!$C$9*2*PI()*$A160+RADIANS('AC Signal Addition'!$C$5+'Filtering Calculations'!$K$42))</f>
        <v>5.6189407773111169E-2</v>
      </c>
      <c r="V160" s="40">
        <f>'Filtering Calculations'!$J$43*'AC Signal Addition'!$C$3*SIN('AC Signal Addition'!$C$10*2*PI()*$A160+RADIANS('AC Signal Addition'!$C$6+'Filtering Calculations'!$K$43))</f>
        <v>-0.19716478943963522</v>
      </c>
      <c r="W160" s="40">
        <f>'Filtering Calculations'!$J$44*'AC Signal Addition'!$C$4*SIN('AC Signal Addition'!$C$11*2*PI()*$A160+RADIANS('AC Signal Addition'!$C$7+'Filtering Calculations'!$K$44))</f>
        <v>8.3678713515744643E-2</v>
      </c>
      <c r="X160" s="40">
        <f t="shared" si="16"/>
        <v>1.3118248057045992E-2</v>
      </c>
      <c r="Z160" s="40">
        <f>'Filtering Calculations'!$N$43*'AC Signal Addition'!$C$1*SIN('AC Signal Addition'!$C$8*2*PI()*$A160+RADIANS('Filtering Calculations'!$O$43))</f>
        <v>-1.3874492802389253</v>
      </c>
      <c r="AA160" s="40">
        <f>'Filtering Calculations'!$N$44*'AC Signal Addition'!$C$2*SIN('AC Signal Addition'!$C$9*2*PI()*$A160+RADIANS('AC Signal Addition'!$C$5+'Filtering Calculations'!$O$44))</f>
        <v>-0.21662880326591902</v>
      </c>
      <c r="AB160" s="40">
        <f>'Filtering Calculations'!$N$45*'AC Signal Addition'!$C$3*SIN('AC Signal Addition'!$C$10*2*PI()*$A160+RADIANS('AC Signal Addition'!$C$6+'Filtering Calculations'!$O$45))</f>
        <v>6.8377069755322067E-2</v>
      </c>
      <c r="AC160" s="40">
        <f>'Filtering Calculations'!$N$46*'AC Signal Addition'!$C$4*SIN('AC Signal Addition'!$C$11*2*PI()*$A160+RADIANS('AC Signal Addition'!$C$7+'Filtering Calculations'!$O$46))</f>
        <v>0.1542070066260697</v>
      </c>
      <c r="AD160" s="40">
        <f t="shared" si="17"/>
        <v>-1.3814940071234525</v>
      </c>
      <c r="AF160" s="40">
        <f>'Filtering Calculations'!$S$3004*'AC Signal Addition'!$C$1*SIN('AC Signal Addition'!$C$8*2*PI()*$A160+RADIANS('Filtering Calculations'!$T$3004))</f>
        <v>1.5832120700124592E-2</v>
      </c>
      <c r="AG160" s="40">
        <f>'Filtering Calculations'!$S$3005*'AC Signal Addition'!$C$2*SIN('AC Signal Addition'!$C$9*2*PI()*$A160+RADIANS('AC Signal Addition'!$C$5+'Filtering Calculations'!$T$3004))</f>
        <v>2.6828742818660722E-2</v>
      </c>
      <c r="AH160" s="40">
        <f>'Filtering Calculations'!$S$3006*'AC Signal Addition'!$C$3*SIN('AC Signal Addition'!$C$10*2*PI()*$A160+RADIANS('AC Signal Addition'!$C$6+'Filtering Calculations'!$T$3004))</f>
        <v>-8.5077086693981039E-3</v>
      </c>
      <c r="AI160" s="40">
        <f>'Filtering Calculations'!$S$3007*'AC Signal Addition'!$C$4*SIN('AC Signal Addition'!$C$11*2*PI()*$A160+RADIANS('AC Signal Addition'!$C$7+'Filtering Calculations'!$T$3004))</f>
        <v>-7.0617562973385728E-3</v>
      </c>
      <c r="AJ160" s="40">
        <f t="shared" si="18"/>
        <v>2.7091398552048639E-2</v>
      </c>
      <c r="AL160" s="49">
        <f>'Filtering Calculations'!$W$43*'AC Signal Addition'!$C$1*SIN('AC Signal Addition'!$C$8*2*PI()*$A160)</f>
        <v>-1.2539433449866584</v>
      </c>
      <c r="AM160" s="49">
        <f>'Filtering Calculations'!$W$44*'AC Signal Addition'!$C$2*SIN('AC Signal Addition'!$C$9*2*PI()*$A160)</f>
        <v>-4.0061896953254704E-2</v>
      </c>
      <c r="AN160" s="49">
        <f>'Filtering Calculations'!$W$45*'AC Signal Addition'!$C$3*SIN('AC Signal Addition'!$C$10*2*PI()*$A160)</f>
        <v>-3.0728045640238269E-3</v>
      </c>
      <c r="AO160" s="49">
        <f>'Filtering Calculations'!$W$46*'AC Signal Addition'!$C$4*SIN('AC Signal Addition'!$C$11*2*PI()*$A160)</f>
        <v>2.3732994091743244E-3</v>
      </c>
      <c r="AP160" s="49">
        <f t="shared" si="19"/>
        <v>-1.2947047470947626</v>
      </c>
      <c r="AR160" s="49">
        <f>'Filtering Calculations'!$Z$43*'AC Signal Addition'!$C$1*SIN('AC Signal Addition'!$C$8*2*PI()*$A160)</f>
        <v>-6.7327958572738896E-3</v>
      </c>
      <c r="AS160" s="49">
        <f>'Filtering Calculations'!$Z$44*'AC Signal Addition'!$C$2*SIN('AC Signal Addition'!$C$9*2*PI()*$A160)</f>
        <v>-0.13150182397439253</v>
      </c>
      <c r="AT160" s="49">
        <f>'Filtering Calculations'!$Z$45*'AC Signal Addition'!$C$3*SIN('AC Signal Addition'!$C$10*2*PI()*$A160)</f>
        <v>-0.16798883784592586</v>
      </c>
      <c r="AU160" s="49">
        <f>'Filtering Calculations'!$Z$46*'AC Signal Addition'!$C$4*SIN('AC Signal Addition'!$C$11*2*PI()*$A160)</f>
        <v>0.43991160507710581</v>
      </c>
      <c r="AV160" s="49">
        <f t="shared" si="20"/>
        <v>0.13368814739951351</v>
      </c>
    </row>
    <row r="161" spans="1:48">
      <c r="A161" s="3">
        <f>A160+('AC Signal Addition'!$C$12/20)</f>
        <v>2.0572916666666632E-2</v>
      </c>
      <c r="B161" s="4">
        <f>'AC Signal Addition'!$C$1*SIN('AC Signal Addition'!$C$8*2*PI()*A161)</f>
        <v>-0.91106714105343822</v>
      </c>
      <c r="C161" s="4">
        <f>'AC Signal Addition'!$C$2*SIN('AC Signal Addition'!$C$9*2*PI()*A161+RADIANS('AC Signal Addition'!$C$5))</f>
        <v>0.26180660229601027</v>
      </c>
      <c r="D161" s="4">
        <f>'AC Signal Addition'!$C$3*SIN('AC Signal Addition'!$C$10*2*PI()*A161+RADIANS('AC Signal Addition'!$C$6))</f>
        <v>0.11863186403294433</v>
      </c>
      <c r="E161" s="4">
        <f>'AC Signal Addition'!$C$4*SIN('AC Signal Addition'!$C$11*2*PI()*A161+RADIANS('AC Signal Addition'!$C$7))</f>
        <v>-5.3909427181852994E-2</v>
      </c>
      <c r="F161" s="4">
        <f>B161+C161+Table4[[#This Row],[Column6]]+Table4[[#This Row],[Column5]]</f>
        <v>-0.58453810190633659</v>
      </c>
      <c r="H161" s="40">
        <f>'Filtering Calculations'!$B$41*'AC Signal Addition'!$C$1*SIN('AC Signal Addition'!$C$8*2*PI()*$A161+RADIANS('Filtering Calculations'!C199))</f>
        <v>-7.9665338594835489E-2</v>
      </c>
      <c r="I161" s="40">
        <f>'Filtering Calculations'!$B$42*'AC Signal Addition'!$C$2*SIN('AC Signal Addition'!$C$9*2*PI()*$A161+RADIANS('AC Signal Addition'!$C$5+'Filtering Calculations'!$C$42))</f>
        <v>0.12122581549233664</v>
      </c>
      <c r="J161" s="40">
        <f>'Filtering Calculations'!$B$43*'AC Signal Addition'!$C$3*SIN('AC Signal Addition'!$C$10*2*PI()*$A161+RADIANS('AC Signal Addition'!$C$6+'Filtering Calculations'!$C$43))</f>
        <v>0.18842353780934676</v>
      </c>
      <c r="K161" s="40">
        <f>'Filtering Calculations'!$B$44*'AC Signal Addition'!$C$4*SIN('AC Signal Addition'!$C$11*2*PI()*$A161+RADIANS('AC Signal Addition'!$C$7+'Filtering Calculations'!$C$44))</f>
        <v>0.24238804643343664</v>
      </c>
      <c r="L161" s="40">
        <f t="shared" si="14"/>
        <v>0.47237206114028457</v>
      </c>
      <c r="N161" s="40">
        <f>'Filtering Calculations'!$F$43*'AC Signal Addition'!$C$1*SIN('AC Signal Addition'!$C$8*2*PI()*$A161+RADIANS('Filtering Calculations'!$G$43))</f>
        <v>-1.1176463687074414</v>
      </c>
      <c r="O161" s="40">
        <f>'Filtering Calculations'!$F$44*'AC Signal Addition'!$C$2*SIN('AC Signal Addition'!$C$9*2*PI()*$A161+RADIANS('AC Signal Addition'!$C$5+'Filtering Calculations'!$G$44))</f>
        <v>2.4817087843721334E-2</v>
      </c>
      <c r="P161" s="40">
        <f>'Filtering Calculations'!$F$45*'AC Signal Addition'!$C$3*SIN('AC Signal Addition'!$C$10*2*PI()*$A161+RADIANS('AC Signal Addition'!$C$6+'Filtering Calculations'!$G$45))</f>
        <v>-9.2572817735624313E-2</v>
      </c>
      <c r="Q161" s="40">
        <f>'Filtering Calculations'!$F$46*'AC Signal Addition'!$C$4*SIN('AC Signal Addition'!$C$11*2*PI()*$A161+RADIANS('AC Signal Addition'!$C$7+'Filtering Calculations'!$G$46))</f>
        <v>-0.19387063848283123</v>
      </c>
      <c r="R161" s="40">
        <f t="shared" si="15"/>
        <v>-1.3792727370821758</v>
      </c>
      <c r="T161" s="40">
        <f>'Filtering Calculations'!$J$41*'AC Signal Addition'!$C$1*SIN('AC Signal Addition'!$C$8*2*PI()*$A161+RADIANS('Filtering Calculations'!$K$41))</f>
        <v>0.10328389441017409</v>
      </c>
      <c r="U161" s="40">
        <f>'Filtering Calculations'!$J$42*'AC Signal Addition'!$C$2*SIN('AC Signal Addition'!$C$9*2*PI()*$A161+RADIANS('AC Signal Addition'!$C$5+'Filtering Calculations'!$K$42))</f>
        <v>0.12258064760680823</v>
      </c>
      <c r="V161" s="40">
        <f>'Filtering Calculations'!$J$43*'AC Signal Addition'!$C$3*SIN('AC Signal Addition'!$C$10*2*PI()*$A161+RADIANS('AC Signal Addition'!$C$6+'Filtering Calculations'!$K$43))</f>
        <v>0.1893290713374175</v>
      </c>
      <c r="W161" s="40">
        <f>'Filtering Calculations'!$J$44*'AC Signal Addition'!$C$4*SIN('AC Signal Addition'!$C$11*2*PI()*$A161+RADIANS('AC Signal Addition'!$C$7+'Filtering Calculations'!$K$44))</f>
        <v>0.24177483444091641</v>
      </c>
      <c r="X161" s="40">
        <f t="shared" si="16"/>
        <v>0.65696844779531616</v>
      </c>
      <c r="Z161" s="40">
        <f>'Filtering Calculations'!$N$43*'AC Signal Addition'!$C$1*SIN('AC Signal Addition'!$C$8*2*PI()*$A161+RADIANS('Filtering Calculations'!$O$43))</f>
        <v>-1.1326042635246294</v>
      </c>
      <c r="AA161" s="40">
        <f>'Filtering Calculations'!$N$44*'AC Signal Addition'!$C$2*SIN('AC Signal Addition'!$C$9*2*PI()*$A161+RADIANS('AC Signal Addition'!$C$5+'Filtering Calculations'!$O$44))</f>
        <v>1.3338656009936617E-2</v>
      </c>
      <c r="AB161" s="40">
        <f>'Filtering Calculations'!$N$45*'AC Signal Addition'!$C$3*SIN('AC Signal Addition'!$C$10*2*PI()*$A161+RADIANS('AC Signal Addition'!$C$6+'Filtering Calculations'!$O$45))</f>
        <v>-8.9756122358505511E-2</v>
      </c>
      <c r="AC161" s="40">
        <f>'Filtering Calculations'!$N$46*'AC Signal Addition'!$C$4*SIN('AC Signal Addition'!$C$11*2*PI()*$A161+RADIANS('AC Signal Addition'!$C$7+'Filtering Calculations'!$O$46))</f>
        <v>-0.17986034322282698</v>
      </c>
      <c r="AD161" s="40">
        <f t="shared" si="17"/>
        <v>-1.3888820730960252</v>
      </c>
      <c r="AF161" s="40">
        <f>'Filtering Calculations'!$S$3004*'AC Signal Addition'!$C$1*SIN('AC Signal Addition'!$C$8*2*PI()*$A161+RADIANS('Filtering Calculations'!$T$3004))</f>
        <v>2.2049735196018775E-2</v>
      </c>
      <c r="AG161" s="40">
        <f>'Filtering Calculations'!$S$3005*'AC Signal Addition'!$C$2*SIN('AC Signal Addition'!$C$9*2*PI()*$A161+RADIANS('AC Signal Addition'!$C$5+'Filtering Calculations'!$T$3004))</f>
        <v>2.2580492019674579E-2</v>
      </c>
      <c r="AH161" s="40">
        <f>'Filtering Calculations'!$S$3006*'AC Signal Addition'!$C$3*SIN('AC Signal Addition'!$C$10*2*PI()*$A161+RADIANS('AC Signal Addition'!$C$6+'Filtering Calculations'!$T$3004))</f>
        <v>9.4109802060849523E-3</v>
      </c>
      <c r="AI161" s="40">
        <f>'Filtering Calculations'!$S$3007*'AC Signal Addition'!$C$4*SIN('AC Signal Addition'!$C$11*2*PI()*$A161+RADIANS('AC Signal Addition'!$C$7+'Filtering Calculations'!$T$3004))</f>
        <v>1.2066711483910447E-2</v>
      </c>
      <c r="AJ161" s="40">
        <f t="shared" si="18"/>
        <v>6.6107918905688762E-2</v>
      </c>
      <c r="AL161" s="49">
        <f>'Filtering Calculations'!$W$43*'AC Signal Addition'!$C$1*SIN('AC Signal Addition'!$C$8*2*PI()*$A161)</f>
        <v>-0.91104316784215345</v>
      </c>
      <c r="AM161" s="49">
        <f>'Filtering Calculations'!$W$44*'AC Signal Addition'!$C$2*SIN('AC Signal Addition'!$C$9*2*PI()*$A161)</f>
        <v>4.8204203376062058E-2</v>
      </c>
      <c r="AN161" s="49">
        <f>'Filtering Calculations'!$W$45*'AC Signal Addition'!$C$3*SIN('AC Signal Addition'!$C$10*2*PI()*$A161)</f>
        <v>2.116584596614496E-3</v>
      </c>
      <c r="AO161" s="49">
        <f>'Filtering Calculations'!$W$46*'AC Signal Addition'!$C$4*SIN('AC Signal Addition'!$C$11*2*PI()*$A161)</f>
        <v>-2.8961882467244844E-4</v>
      </c>
      <c r="AP161" s="49">
        <f t="shared" si="19"/>
        <v>-0.86101199869414946</v>
      </c>
      <c r="AR161" s="49">
        <f>'Filtering Calculations'!$Z$43*'AC Signal Addition'!$C$1*SIN('AC Signal Addition'!$C$8*2*PI()*$A161)</f>
        <v>-4.8916625226880514E-3</v>
      </c>
      <c r="AS161" s="49">
        <f>'Filtering Calculations'!$Z$44*'AC Signal Addition'!$C$2*SIN('AC Signal Addition'!$C$9*2*PI()*$A161)</f>
        <v>0.15822866986506348</v>
      </c>
      <c r="AT161" s="49">
        <f>'Filtering Calculations'!$Z$45*'AC Signal Addition'!$C$3*SIN('AC Signal Addition'!$C$10*2*PI()*$A161)</f>
        <v>0.11571272405370583</v>
      </c>
      <c r="AU161" s="49">
        <f>'Filtering Calculations'!$Z$46*'AC Signal Addition'!$C$4*SIN('AC Signal Addition'!$C$11*2*PI()*$A161)</f>
        <v>-5.3683358083557918E-2</v>
      </c>
      <c r="AV161" s="49">
        <f t="shared" si="20"/>
        <v>0.21536637331252331</v>
      </c>
    </row>
    <row r="162" spans="1:48">
      <c r="A162" s="3">
        <f>A161+('AC Signal Addition'!$C$12/20)</f>
        <v>2.0703124999999965E-2</v>
      </c>
      <c r="B162" s="4">
        <f>'AC Signal Addition'!$C$1*SIN('AC Signal Addition'!$C$8*2*PI()*A162)</f>
        <v>-0.47897634128129968</v>
      </c>
      <c r="C162" s="4">
        <f>'AC Signal Addition'!$C$2*SIN('AC Signal Addition'!$C$9*2*PI()*A162+RADIANS('AC Signal Addition'!$C$5))</f>
        <v>0.18333817689659088</v>
      </c>
      <c r="D162" s="4">
        <f>'AC Signal Addition'!$C$3*SIN('AC Signal Addition'!$C$10*2*PI()*A162+RADIANS('AC Signal Addition'!$C$6))</f>
        <v>-6.0477999824742328E-2</v>
      </c>
      <c r="E162" s="4">
        <f>'AC Signal Addition'!$C$4*SIN('AC Signal Addition'!$C$11*2*PI()*A162+RADIANS('AC Signal Addition'!$C$7))</f>
        <v>-0.36935742516541398</v>
      </c>
      <c r="F162" s="4">
        <f>B162+C162+Table4[[#This Row],[Column6]]+Table4[[#This Row],[Column5]]</f>
        <v>-0.72547358937486517</v>
      </c>
      <c r="H162" s="40">
        <f>'Filtering Calculations'!$B$41*'AC Signal Addition'!$C$1*SIN('AC Signal Addition'!$C$8*2*PI()*$A162+RADIANS('Filtering Calculations'!C200))</f>
        <v>-4.1882547056816849E-2</v>
      </c>
      <c r="I162" s="40">
        <f>'Filtering Calculations'!$B$42*'AC Signal Addition'!$C$2*SIN('AC Signal Addition'!$C$9*2*PI()*$A162+RADIANS('AC Signal Addition'!$C$5+'Filtering Calculations'!$C$42))</f>
        <v>-7.2061260535497371E-2</v>
      </c>
      <c r="J162" s="40">
        <f>'Filtering Calculations'!$B$43*'AC Signal Addition'!$C$3*SIN('AC Signal Addition'!$C$10*2*PI()*$A162+RADIANS('AC Signal Addition'!$C$6+'Filtering Calculations'!$C$43))</f>
        <v>-0.17359843278041753</v>
      </c>
      <c r="K162" s="40">
        <f>'Filtering Calculations'!$B$44*'AC Signal Addition'!$C$4*SIN('AC Signal Addition'!$C$11*2*PI()*$A162+RADIANS('AC Signal Addition'!$C$7+'Filtering Calculations'!$C$44))</f>
        <v>-0.40667588633237894</v>
      </c>
      <c r="L162" s="40">
        <f t="shared" si="14"/>
        <v>-0.69421812670511063</v>
      </c>
      <c r="N162" s="40">
        <f>'Filtering Calculations'!$F$43*'AC Signal Addition'!$C$1*SIN('AC Signal Addition'!$C$8*2*PI()*$A162+RADIANS('Filtering Calculations'!$G$43))</f>
        <v>-0.74472902983583655</v>
      </c>
      <c r="O162" s="40">
        <f>'Filtering Calculations'!$F$44*'AC Signal Addition'!$C$2*SIN('AC Signal Addition'!$C$9*2*PI()*$A162+RADIANS('AC Signal Addition'!$C$5+'Filtering Calculations'!$G$44))</f>
        <v>0.2247121751925725</v>
      </c>
      <c r="P162" s="40">
        <f>'Filtering Calculations'!$F$45*'AC Signal Addition'!$C$3*SIN('AC Signal Addition'!$C$10*2*PI()*$A162+RADIANS('AC Signal Addition'!$C$6+'Filtering Calculations'!$G$45))</f>
        <v>0.11270296641764385</v>
      </c>
      <c r="Q162" s="40">
        <f>'Filtering Calculations'!$F$46*'AC Signal Addition'!$C$4*SIN('AC Signal Addition'!$C$11*2*PI()*$A162+RADIANS('AC Signal Addition'!$C$7+'Filtering Calculations'!$G$46))</f>
        <v>8.9349991649138732E-2</v>
      </c>
      <c r="R162" s="40">
        <f t="shared" si="15"/>
        <v>-0.3179638965764815</v>
      </c>
      <c r="T162" s="40">
        <f>'Filtering Calculations'!$J$41*'AC Signal Addition'!$C$1*SIN('AC Signal Addition'!$C$8*2*PI()*$A162+RADIANS('Filtering Calculations'!$K$41))</f>
        <v>0.12604272540644743</v>
      </c>
      <c r="U162" s="40">
        <f>'Filtering Calculations'!$J$42*'AC Signal Addition'!$C$2*SIN('AC Signal Addition'!$C$9*2*PI()*$A162+RADIANS('AC Signal Addition'!$C$5+'Filtering Calculations'!$K$42))</f>
        <v>-7.2223723646199028E-2</v>
      </c>
      <c r="V162" s="40">
        <f>'Filtering Calculations'!$J$43*'AC Signal Addition'!$C$3*SIN('AC Signal Addition'!$C$10*2*PI()*$A162+RADIANS('AC Signal Addition'!$C$6+'Filtering Calculations'!$K$43))</f>
        <v>-0.17421754320066696</v>
      </c>
      <c r="W162" s="40">
        <f>'Filtering Calculations'!$J$44*'AC Signal Addition'!$C$4*SIN('AC Signal Addition'!$C$11*2*PI()*$A162+RADIANS('AC Signal Addition'!$C$7+'Filtering Calculations'!$K$44))</f>
        <v>-0.40841082376665305</v>
      </c>
      <c r="X162" s="40">
        <f t="shared" si="16"/>
        <v>-0.52880936520707156</v>
      </c>
      <c r="Z162" s="40">
        <f>'Filtering Calculations'!$N$43*'AC Signal Addition'!$C$1*SIN('AC Signal Addition'!$C$8*2*PI()*$A162+RADIANS('Filtering Calculations'!$O$43))</f>
        <v>-0.76689205017862672</v>
      </c>
      <c r="AA162" s="40">
        <f>'Filtering Calculations'!$N$44*'AC Signal Addition'!$C$2*SIN('AC Signal Addition'!$C$9*2*PI()*$A162+RADIANS('AC Signal Addition'!$C$5+'Filtering Calculations'!$O$44))</f>
        <v>0.21488402358036932</v>
      </c>
      <c r="AB162" s="40">
        <f>'Filtering Calculations'!$N$45*'AC Signal Addition'!$C$3*SIN('AC Signal Addition'!$C$10*2*PI()*$A162+RADIANS('AC Signal Addition'!$C$6+'Filtering Calculations'!$O$45))</f>
        <v>0.10768589751526382</v>
      </c>
      <c r="AC162" s="40">
        <f>'Filtering Calculations'!$N$46*'AC Signal Addition'!$C$4*SIN('AC Signal Addition'!$C$11*2*PI()*$A162+RADIANS('AC Signal Addition'!$C$7+'Filtering Calculations'!$O$46))</f>
        <v>8.7366641600227932E-2</v>
      </c>
      <c r="AD162" s="40">
        <f t="shared" si="17"/>
        <v>-0.35695548748276568</v>
      </c>
      <c r="AF162" s="40">
        <f>'Filtering Calculations'!$S$3004*'AC Signal Addition'!$C$1*SIN('AC Signal Addition'!$C$8*2*PI()*$A162+RADIANS('Filtering Calculations'!$T$3004))</f>
        <v>2.6108967981387822E-2</v>
      </c>
      <c r="AG162" s="40">
        <f>'Filtering Calculations'!$S$3005*'AC Signal Addition'!$C$2*SIN('AC Signal Addition'!$C$9*2*PI()*$A162+RADIANS('AC Signal Addition'!$C$5+'Filtering Calculations'!$T$3004))</f>
        <v>-2.9782412493947093E-2</v>
      </c>
      <c r="AH162" s="40">
        <f>'Filtering Calculations'!$S$3006*'AC Signal Addition'!$C$3*SIN('AC Signal Addition'!$C$10*2*PI()*$A162+RADIANS('AC Signal Addition'!$C$6+'Filtering Calculations'!$T$3004))</f>
        <v>-9.9525930511903445E-3</v>
      </c>
      <c r="AI162" s="40">
        <f>'Filtering Calculations'!$S$3007*'AC Signal Addition'!$C$4*SIN('AC Signal Addition'!$C$11*2*PI()*$A162+RADIANS('AC Signal Addition'!$C$7+'Filtering Calculations'!$T$3004))</f>
        <v>-9.145260007812404E-3</v>
      </c>
      <c r="AJ162" s="40">
        <f t="shared" si="18"/>
        <v>-2.2771297571562019E-2</v>
      </c>
      <c r="AL162" s="49">
        <f>'Filtering Calculations'!$W$43*'AC Signal Addition'!$C$1*SIN('AC Signal Addition'!$C$8*2*PI()*$A162)</f>
        <v>-0.4789637378182699</v>
      </c>
      <c r="AM162" s="49">
        <f>'Filtering Calculations'!$W$44*'AC Signal Addition'!$C$2*SIN('AC Signal Addition'!$C$9*2*PI()*$A162)</f>
        <v>3.3756485467572137E-2</v>
      </c>
      <c r="AN162" s="49">
        <f>'Filtering Calculations'!$W$45*'AC Signal Addition'!$C$3*SIN('AC Signal Addition'!$C$10*2*PI()*$A162)</f>
        <v>-1.0790254701515609E-3</v>
      </c>
      <c r="AO162" s="49">
        <f>'Filtering Calculations'!$W$46*'AC Signal Addition'!$C$4*SIN('AC Signal Addition'!$C$11*2*PI()*$A162)</f>
        <v>-1.9843071787722182E-3</v>
      </c>
      <c r="AP162" s="49">
        <f t="shared" si="19"/>
        <v>-0.44827058499962152</v>
      </c>
      <c r="AR162" s="49">
        <f>'Filtering Calculations'!$Z$43*'AC Signal Addition'!$C$1*SIN('AC Signal Addition'!$C$8*2*PI()*$A162)</f>
        <v>-2.5716991781646846E-3</v>
      </c>
      <c r="AS162" s="49">
        <f>'Filtering Calculations'!$Z$44*'AC Signal Addition'!$C$2*SIN('AC Signal Addition'!$C$9*2*PI()*$A162)</f>
        <v>0.11080452368819182</v>
      </c>
      <c r="AT162" s="49">
        <f>'Filtering Calculations'!$Z$45*'AC Signal Addition'!$C$3*SIN('AC Signal Addition'!$C$10*2*PI()*$A162)</f>
        <v>-5.8989835168543746E-2</v>
      </c>
      <c r="AU162" s="49">
        <f>'Filtering Calculations'!$Z$46*'AC Signal Addition'!$C$4*SIN('AC Signal Addition'!$C$11*2*PI()*$A162)</f>
        <v>-0.36780852538256037</v>
      </c>
      <c r="AV162" s="49">
        <f t="shared" si="20"/>
        <v>-0.31856553604107696</v>
      </c>
    </row>
    <row r="163" spans="1:48">
      <c r="A163" s="3">
        <f>A162+('AC Signal Addition'!$C$12/20)</f>
        <v>2.0833333333333297E-2</v>
      </c>
      <c r="B163" s="4">
        <f>'AC Signal Addition'!$C$1*SIN('AC Signal Addition'!$C$8*2*PI()*A163)</f>
        <v>-1.3519931701955202E-13</v>
      </c>
      <c r="C163" s="4">
        <f>'AC Signal Addition'!$C$2*SIN('AC Signal Addition'!$C$9*2*PI()*A163+RADIANS('AC Signal Addition'!$C$5))</f>
        <v>-0.28578838324878841</v>
      </c>
      <c r="D163" s="4">
        <f>'AC Signal Addition'!$C$3*SIN('AC Signal Addition'!$C$10*2*PI()*A163+RADIANS('AC Signal Addition'!$C$6))</f>
        <v>-2.5460006065208819E-13</v>
      </c>
      <c r="E163" s="4">
        <f>'AC Signal Addition'!$C$4*SIN('AC Signal Addition'!$C$11*2*PI()*A163+RADIANS('AC Signal Addition'!$C$7))</f>
        <v>0.55000000000000004</v>
      </c>
      <c r="F163" s="4">
        <f>B163+C163+Table4[[#This Row],[Column6]]+Table4[[#This Row],[Column5]]</f>
        <v>0.26421161675082183</v>
      </c>
      <c r="H163" s="40">
        <f>'Filtering Calculations'!$B$41*'AC Signal Addition'!$C$1*SIN('AC Signal Addition'!$C$8*2*PI()*$A163+RADIANS('Filtering Calculations'!C201))</f>
        <v>-1.1822069837464773E-14</v>
      </c>
      <c r="I163" s="40">
        <f>'Filtering Calculations'!$B$42*'AC Signal Addition'!$C$2*SIN('AC Signal Addition'!$C$9*2*PI()*$A163+RADIANS('AC Signal Addition'!$C$5+'Filtering Calculations'!$C$42))</f>
        <v>-0.11179975162175521</v>
      </c>
      <c r="J163" s="40">
        <f>'Filtering Calculations'!$B$43*'AC Signal Addition'!$C$3*SIN('AC Signal Addition'!$C$10*2*PI()*$A163+RADIANS('AC Signal Addition'!$C$6+'Filtering Calculations'!$C$43))</f>
        <v>0.15210203733486458</v>
      </c>
      <c r="K163" s="40">
        <f>'Filtering Calculations'!$B$44*'AC Signal Addition'!$C$4*SIN('AC Signal Addition'!$C$11*2*PI()*$A163+RADIANS('AC Signal Addition'!$C$7+'Filtering Calculations'!$C$44))</f>
        <v>0.30382561994028295</v>
      </c>
      <c r="L163" s="40">
        <f t="shared" si="14"/>
        <v>0.34412790565338047</v>
      </c>
      <c r="N163" s="40">
        <f>'Filtering Calculations'!$F$43*'AC Signal Addition'!$C$1*SIN('AC Signal Addition'!$C$8*2*PI()*$A163+RADIANS('Filtering Calculations'!$G$43))</f>
        <v>-0.29891242469163098</v>
      </c>
      <c r="O163" s="40">
        <f>'Filtering Calculations'!$F$44*'AC Signal Addition'!$C$2*SIN('AC Signal Addition'!$C$9*2*PI()*$A163+RADIANS('AC Signal Addition'!$C$5+'Filtering Calculations'!$G$44))</f>
        <v>-5.4210846711139134E-2</v>
      </c>
      <c r="P163" s="40">
        <f>'Filtering Calculations'!$F$45*'AC Signal Addition'!$C$3*SIN('AC Signal Addition'!$C$10*2*PI()*$A163+RADIANS('AC Signal Addition'!$C$6+'Filtering Calculations'!$G$45))</f>
        <v>-0.12850200330477982</v>
      </c>
      <c r="Q163" s="40">
        <f>'Filtering Calculations'!$F$46*'AC Signal Addition'!$C$4*SIN('AC Signal Addition'!$C$11*2*PI()*$A163+RADIANS('AC Signal Addition'!$C$7+'Filtering Calculations'!$G$46))</f>
        <v>7.3863064467859271E-2</v>
      </c>
      <c r="R163" s="40">
        <f t="shared" si="15"/>
        <v>-0.40776221023969061</v>
      </c>
      <c r="T163" s="40">
        <f>'Filtering Calculations'!$J$41*'AC Signal Addition'!$C$1*SIN('AC Signal Addition'!$C$8*2*PI()*$A163+RADIANS('Filtering Calculations'!$K$41))</f>
        <v>0.13646361624863146</v>
      </c>
      <c r="U163" s="40">
        <f>'Filtering Calculations'!$J$42*'AC Signal Addition'!$C$2*SIN('AC Signal Addition'!$C$9*2*PI()*$A163+RADIANS('AC Signal Addition'!$C$5+'Filtering Calculations'!$K$42))</f>
        <v>-0.11313333254457811</v>
      </c>
      <c r="V163" s="40">
        <f>'Filtering Calculations'!$J$43*'AC Signal Addition'!$C$3*SIN('AC Signal Addition'!$C$10*2*PI()*$A163+RADIANS('AC Signal Addition'!$C$6+'Filtering Calculations'!$K$43))</f>
        <v>0.15241093258104368</v>
      </c>
      <c r="W163" s="40">
        <f>'Filtering Calculations'!$J$44*'AC Signal Addition'!$C$4*SIN('AC Signal Addition'!$C$11*2*PI()*$A163+RADIANS('AC Signal Addition'!$C$7+'Filtering Calculations'!$K$44))</f>
        <v>0.30676905747297539</v>
      </c>
      <c r="X163" s="40">
        <f t="shared" si="16"/>
        <v>0.48251027375807243</v>
      </c>
      <c r="Z163" s="40">
        <f>'Filtering Calculations'!$N$43*'AC Signal Addition'!$C$1*SIN('AC Signal Addition'!$C$8*2*PI()*$A163+RADIANS('Filtering Calculations'!$O$43))</f>
        <v>-0.32611109971002833</v>
      </c>
      <c r="AA163" s="40">
        <f>'Filtering Calculations'!$N$44*'AC Signal Addition'!$C$2*SIN('AC Signal Addition'!$C$9*2*PI()*$A163+RADIANS('AC Signal Addition'!$C$5+'Filtering Calculations'!$O$44))</f>
        <v>-4.1446831137381429E-2</v>
      </c>
      <c r="AB163" s="40">
        <f>'Filtering Calculations'!$N$45*'AC Signal Addition'!$C$3*SIN('AC Signal Addition'!$C$10*2*PI()*$A163+RADIANS('AC Signal Addition'!$C$6+'Filtering Calculations'!$O$45))</f>
        <v>-0.12147736402145295</v>
      </c>
      <c r="AC163" s="40">
        <f>'Filtering Calculations'!$N$46*'AC Signal Addition'!$C$4*SIN('AC Signal Addition'!$C$11*2*PI()*$A163+RADIANS('AC Signal Addition'!$C$7+'Filtering Calculations'!$O$46))</f>
        <v>6.2516642179739706E-2</v>
      </c>
      <c r="AD163" s="40">
        <f t="shared" si="17"/>
        <v>-0.42651865268912292</v>
      </c>
      <c r="AF163" s="40">
        <f>'Filtering Calculations'!$S$3004*'AC Signal Addition'!$C$1*SIN('AC Signal Addition'!$C$8*2*PI()*$A163+RADIANS('Filtering Calculations'!$T$3004))</f>
        <v>2.7612473068862137E-2</v>
      </c>
      <c r="AG163" s="40">
        <f>'Filtering Calculations'!$S$3005*'AC Signal Addition'!$C$2*SIN('AC Signal Addition'!$C$9*2*PI()*$A163+RADIANS('AC Signal Addition'!$C$5+'Filtering Calculations'!$T$3004))</f>
        <v>-1.8684766073419904E-2</v>
      </c>
      <c r="AH163" s="40">
        <f>'Filtering Calculations'!$S$3006*'AC Signal Addition'!$C$3*SIN('AC Signal Addition'!$C$10*2*PI()*$A163+RADIANS('AC Signal Addition'!$C$6+'Filtering Calculations'!$T$3004))</f>
        <v>1.0111733326816866E-2</v>
      </c>
      <c r="AI163" s="40">
        <f>'Filtering Calculations'!$S$3007*'AC Signal Addition'!$C$4*SIN('AC Signal Addition'!$C$11*2*PI()*$A163+RADIANS('AC Signal Addition'!$C$7+'Filtering Calculations'!$T$3004))</f>
        <v>2.1645102139113281E-4</v>
      </c>
      <c r="AJ163" s="40">
        <f t="shared" si="18"/>
        <v>1.925589134365023E-2</v>
      </c>
      <c r="AL163" s="49">
        <f>'Filtering Calculations'!$W$43*'AC Signal Addition'!$C$1*SIN('AC Signal Addition'!$C$8*2*PI()*$A163)</f>
        <v>-1.3519575947516652E-13</v>
      </c>
      <c r="AM163" s="49">
        <f>'Filtering Calculations'!$W$44*'AC Signal Addition'!$C$2*SIN('AC Signal Addition'!$C$9*2*PI()*$A163)</f>
        <v>-5.261976293884512E-2</v>
      </c>
      <c r="AN163" s="49">
        <f>'Filtering Calculations'!$W$45*'AC Signal Addition'!$C$3*SIN('AC Signal Addition'!$C$10*2*PI()*$A163)</f>
        <v>-4.542477445382443E-15</v>
      </c>
      <c r="AO163" s="49">
        <f>'Filtering Calculations'!$W$46*'AC Signal Addition'!$C$4*SIN('AC Signal Addition'!$C$11*2*PI()*$A163)</f>
        <v>2.954777334815886E-3</v>
      </c>
      <c r="AP163" s="49">
        <f t="shared" si="19"/>
        <v>-4.9664985604168974E-2</v>
      </c>
      <c r="AR163" s="49">
        <f>'Filtering Calculations'!$Z$43*'AC Signal Addition'!$C$1*SIN('AC Signal Addition'!$C$8*2*PI()*$A163)</f>
        <v>-7.2590636008765059E-16</v>
      </c>
      <c r="AS163" s="49">
        <f>'Filtering Calculations'!$Z$44*'AC Signal Addition'!$C$2*SIN('AC Signal Addition'!$C$9*2*PI()*$A163)</f>
        <v>-0.17272259502919304</v>
      </c>
      <c r="AT163" s="49">
        <f>'Filtering Calculations'!$Z$45*'AC Signal Addition'!$C$3*SIN('AC Signal Addition'!$C$10*2*PI()*$A163)</f>
        <v>-2.4833519056996874E-13</v>
      </c>
      <c r="AU163" s="49">
        <f>'Filtering Calculations'!$Z$46*'AC Signal Addition'!$C$4*SIN('AC Signal Addition'!$C$11*2*PI()*$A163)</f>
        <v>0.54769357586303302</v>
      </c>
      <c r="AV163" s="49">
        <f t="shared" si="20"/>
        <v>0.37497098083359093</v>
      </c>
    </row>
    <row r="164" spans="1:48">
      <c r="A164" s="3">
        <f>A163+('AC Signal Addition'!$C$12/20)</f>
        <v>2.096354166666663E-2</v>
      </c>
      <c r="B164" s="4">
        <f>'AC Signal Addition'!$C$1*SIN('AC Signal Addition'!$C$8*2*PI()*A164)</f>
        <v>0.47897634128103211</v>
      </c>
      <c r="C164" s="4">
        <f>'AC Signal Addition'!$C$2*SIN('AC Signal Addition'!$C$9*2*PI()*A164+RADIANS('AC Signal Addition'!$C$5))</f>
        <v>-0.14595526777241252</v>
      </c>
      <c r="D164" s="4">
        <f>'AC Signal Addition'!$C$3*SIN('AC Signal Addition'!$C$10*2*PI()*A164+RADIANS('AC Signal Addition'!$C$6))</f>
        <v>6.0477999825259025E-2</v>
      </c>
      <c r="E164" s="4">
        <f>'AC Signal Addition'!$C$4*SIN('AC Signal Addition'!$C$11*2*PI()*A164+RADIANS('AC Signal Addition'!$C$7))</f>
        <v>-0.36935742516631309</v>
      </c>
      <c r="F164" s="4">
        <f>B164+C164+Table4[[#This Row],[Column6]]+Table4[[#This Row],[Column5]]</f>
        <v>2.4141648167565533E-2</v>
      </c>
      <c r="H164" s="40">
        <f>'Filtering Calculations'!$B$41*'AC Signal Addition'!$C$1*SIN('AC Signal Addition'!$C$8*2*PI()*$A164+RADIANS('Filtering Calculations'!C202))</f>
        <v>4.1882547056793451E-2</v>
      </c>
      <c r="I164" s="40">
        <f>'Filtering Calculations'!$B$42*'AC Signal Addition'!$C$2*SIN('AC Signal Addition'!$C$9*2*PI()*$A164+RADIANS('AC Signal Addition'!$C$5+'Filtering Calculations'!$C$42))</f>
        <v>8.668536774192459E-2</v>
      </c>
      <c r="J164" s="40">
        <f>'Filtering Calculations'!$B$43*'AC Signal Addition'!$C$3*SIN('AC Signal Addition'!$C$10*2*PI()*$A164+RADIANS('AC Signal Addition'!$C$6+'Filtering Calculations'!$C$43))</f>
        <v>-0.12476044589433086</v>
      </c>
      <c r="K164" s="40">
        <f>'Filtering Calculations'!$B$44*'AC Signal Addition'!$C$4*SIN('AC Signal Addition'!$C$11*2*PI()*$A164+RADIANS('AC Signal Addition'!$C$7+'Filtering Calculations'!$C$44))</f>
        <v>-1.3977452333124609E-3</v>
      </c>
      <c r="L164" s="40">
        <f t="shared" si="14"/>
        <v>2.4097236710747235E-3</v>
      </c>
      <c r="N164" s="40">
        <f>'Filtering Calculations'!$F$43*'AC Signal Addition'!$C$1*SIN('AC Signal Addition'!$C$8*2*PI()*$A164+RADIANS('Filtering Calculations'!$G$43))</f>
        <v>0.17616381122670616</v>
      </c>
      <c r="O164" s="40">
        <f>'Filtering Calculations'!$F$44*'AC Signal Addition'!$C$2*SIN('AC Signal Addition'!$C$9*2*PI()*$A164+RADIANS('AC Signal Addition'!$C$5+'Filtering Calculations'!$G$44))</f>
        <v>-0.21762105716632618</v>
      </c>
      <c r="P164" s="40">
        <f>'Filtering Calculations'!$F$45*'AC Signal Addition'!$C$3*SIN('AC Signal Addition'!$C$10*2*PI()*$A164+RADIANS('AC Signal Addition'!$C$6+'Filtering Calculations'!$G$45))</f>
        <v>0.13936278026967044</v>
      </c>
      <c r="Q164" s="40">
        <f>'Filtering Calculations'!$F$46*'AC Signal Addition'!$C$4*SIN('AC Signal Addition'!$C$11*2*PI()*$A164+RADIANS('AC Signal Addition'!$C$7+'Filtering Calculations'!$G$46))</f>
        <v>-0.18855679640080669</v>
      </c>
      <c r="R164" s="40">
        <f t="shared" si="15"/>
        <v>-9.0651262070756272E-2</v>
      </c>
      <c r="T164" s="40">
        <f>'Filtering Calculations'!$J$41*'AC Signal Addition'!$C$1*SIN('AC Signal Addition'!$C$8*2*PI()*$A164+RADIANS('Filtering Calculations'!$K$41))</f>
        <v>0.13352649753447696</v>
      </c>
      <c r="U164" s="40">
        <f>'Filtering Calculations'!$J$42*'AC Signal Addition'!$C$2*SIN('AC Signal Addition'!$C$9*2*PI()*$A164+RADIANS('AC Signal Addition'!$C$5+'Filtering Calculations'!$K$42))</f>
        <v>8.7022271583494668E-2</v>
      </c>
      <c r="V164" s="40">
        <f>'Filtering Calculations'!$J$43*'AC Signal Addition'!$C$3*SIN('AC Signal Addition'!$C$10*2*PI()*$A164+RADIANS('AC Signal Addition'!$C$6+'Filtering Calculations'!$K$43))</f>
        <v>-0.12474725529535934</v>
      </c>
      <c r="W164" s="40">
        <f>'Filtering Calculations'!$J$44*'AC Signal Addition'!$C$4*SIN('AC Signal Addition'!$C$11*2*PI()*$A164+RADIANS('AC Signal Addition'!$C$7+'Filtering Calculations'!$K$44))</f>
        <v>-3.6161914652632055E-3</v>
      </c>
      <c r="X164" s="40">
        <f t="shared" si="16"/>
        <v>9.2185322357349067E-2</v>
      </c>
      <c r="Z164" s="40">
        <f>'Filtering Calculations'!$N$43*'AC Signal Addition'!$C$1*SIN('AC Signal Addition'!$C$8*2*PI()*$A164+RADIANS('Filtering Calculations'!$O$43))</f>
        <v>0.14659187734781437</v>
      </c>
      <c r="AA164" s="40">
        <f>'Filtering Calculations'!$N$44*'AC Signal Addition'!$C$2*SIN('AC Signal Addition'!$C$9*2*PI()*$A164+RADIANS('AC Signal Addition'!$C$5+'Filtering Calculations'!$O$44))</f>
        <v>-0.20946251867425458</v>
      </c>
      <c r="AB164" s="40">
        <f>'Filtering Calculations'!$N$45*'AC Signal Addition'!$C$3*SIN('AC Signal Addition'!$C$10*2*PI()*$A164+RADIANS('AC Signal Addition'!$C$6+'Filtering Calculations'!$O$45))</f>
        <v>0.13060052355359136</v>
      </c>
      <c r="AC164" s="40">
        <f>'Filtering Calculations'!$N$46*'AC Signal Addition'!$C$4*SIN('AC Signal Addition'!$C$11*2*PI()*$A164+RADIANS('AC Signal Addition'!$C$7+'Filtering Calculations'!$O$46))</f>
        <v>-0.17133386336577075</v>
      </c>
      <c r="AD164" s="40">
        <f t="shared" si="17"/>
        <v>-0.1036039811386196</v>
      </c>
      <c r="AF164" s="40">
        <f>'Filtering Calculations'!$S$3004*'AC Signal Addition'!$C$1*SIN('AC Signal Addition'!$C$8*2*PI()*$A164+RADIANS('Filtering Calculations'!$T$3004))</f>
        <v>2.6413076904943749E-2</v>
      </c>
      <c r="AG164" s="40">
        <f>'Filtering Calculations'!$S$3005*'AC Signal Addition'!$C$2*SIN('AC Signal Addition'!$C$9*2*PI()*$A164+RADIANS('AC Signal Addition'!$C$5+'Filtering Calculations'!$T$3004))</f>
        <v>3.2226496834216189E-2</v>
      </c>
      <c r="AH164" s="40">
        <f>'Filtering Calculations'!$S$3006*'AC Signal Addition'!$C$3*SIN('AC Signal Addition'!$C$10*2*PI()*$A164+RADIANS('AC Signal Addition'!$C$6+'Filtering Calculations'!$T$3004))</f>
        <v>-9.8822853614191734E-3</v>
      </c>
      <c r="AI164" s="40">
        <f>'Filtering Calculations'!$S$3007*'AC Signal Addition'!$C$4*SIN('AC Signal Addition'!$C$11*2*PI()*$A164+RADIANS('AC Signal Addition'!$C$7+'Filtering Calculations'!$T$3004))</f>
        <v>8.8545407644104041E-3</v>
      </c>
      <c r="AJ164" s="40">
        <f t="shared" si="18"/>
        <v>5.7611829142151169E-2</v>
      </c>
      <c r="AL164" s="49">
        <f>'Filtering Calculations'!$W$43*'AC Signal Addition'!$C$1*SIN('AC Signal Addition'!$C$8*2*PI()*$A164)</f>
        <v>0.47896373781800228</v>
      </c>
      <c r="AM164" s="49">
        <f>'Filtering Calculations'!$W$44*'AC Signal Addition'!$C$2*SIN('AC Signal Addition'!$C$9*2*PI()*$A164)</f>
        <v>-2.6873491156476415E-2</v>
      </c>
      <c r="AN164" s="49">
        <f>'Filtering Calculations'!$W$45*'AC Signal Addition'!$C$3*SIN('AC Signal Addition'!$C$10*2*PI()*$A164)</f>
        <v>1.0790254701607796E-3</v>
      </c>
      <c r="AO164" s="49">
        <f>'Filtering Calculations'!$W$46*'AC Signal Addition'!$C$4*SIN('AC Signal Addition'!$C$11*2*PI()*$A164)</f>
        <v>-1.9843071787770481E-3</v>
      </c>
      <c r="AP164" s="49">
        <f t="shared" si="19"/>
        <v>0.45118496495290955</v>
      </c>
      <c r="AR164" s="49">
        <f>'Filtering Calculations'!$Z$43*'AC Signal Addition'!$C$1*SIN('AC Signal Addition'!$C$8*2*PI()*$A164)</f>
        <v>2.5716991781632478E-3</v>
      </c>
      <c r="AS164" s="49">
        <f>'Filtering Calculations'!$Z$44*'AC Signal Addition'!$C$2*SIN('AC Signal Addition'!$C$9*2*PI()*$A164)</f>
        <v>-8.8211327280877896E-2</v>
      </c>
      <c r="AT164" s="49">
        <f>'Filtering Calculations'!$Z$45*'AC Signal Addition'!$C$3*SIN('AC Signal Addition'!$C$10*2*PI()*$A164)</f>
        <v>5.8989835169047732E-2</v>
      </c>
      <c r="AU164" s="49">
        <f>'Filtering Calculations'!$Z$46*'AC Signal Addition'!$C$4*SIN('AC Signal Addition'!$C$11*2*PI()*$A164)</f>
        <v>-0.36780852538345565</v>
      </c>
      <c r="AV164" s="49">
        <f t="shared" si="20"/>
        <v>-0.39445831831712258</v>
      </c>
    </row>
    <row r="165" spans="1:48">
      <c r="A165" s="3">
        <f>A164+('AC Signal Addition'!$C$12/20)</f>
        <v>2.1093749999999963E-2</v>
      </c>
      <c r="B165" s="4">
        <f>'AC Signal Addition'!$C$1*SIN('AC Signal Addition'!$C$8*2*PI()*A165)</f>
        <v>0.91106714105321951</v>
      </c>
      <c r="C165" s="4">
        <f>'AC Signal Addition'!$C$2*SIN('AC Signal Addition'!$C$9*2*PI()*A165+RADIANS('AC Signal Addition'!$C$5))</f>
        <v>0.30488024572866179</v>
      </c>
      <c r="D165" s="4">
        <f>'AC Signal Addition'!$C$3*SIN('AC Signal Addition'!$C$10*2*PI()*A165+RADIANS('AC Signal Addition'!$C$6))</f>
        <v>-0.11863186403343105</v>
      </c>
      <c r="E165" s="4">
        <f>'AC Signal Addition'!$C$4*SIN('AC Signal Addition'!$C$11*2*PI()*A165+RADIANS('AC Signal Addition'!$C$7))</f>
        <v>-5.3909427180645467E-2</v>
      </c>
      <c r="F165" s="4">
        <f>B165+C165+Table4[[#This Row],[Column6]]+Table4[[#This Row],[Column5]]</f>
        <v>1.0434060955678048</v>
      </c>
      <c r="H165" s="40">
        <f>'Filtering Calculations'!$B$41*'AC Signal Addition'!$C$1*SIN('AC Signal Addition'!$C$8*2*PI()*$A165+RADIANS('Filtering Calculations'!C203))</f>
        <v>7.9665338594816365E-2</v>
      </c>
      <c r="I165" s="40">
        <f>'Filtering Calculations'!$B$42*'AC Signal Addition'!$C$2*SIN('AC Signal Addition'!$C$9*2*PI()*$A165+RADIANS('AC Signal Addition'!$C$5+'Filtering Calculations'!$C$42))</f>
        <v>0.10046076300418309</v>
      </c>
      <c r="J165" s="40">
        <f>'Filtering Calculations'!$B$43*'AC Signal Addition'!$C$3*SIN('AC Signal Addition'!$C$10*2*PI()*$A165+RADIANS('AC Signal Addition'!$C$6+'Filtering Calculations'!$C$43))</f>
        <v>9.2624380484540608E-2</v>
      </c>
      <c r="K165" s="40">
        <f>'Filtering Calculations'!$B$44*'AC Signal Addition'!$C$4*SIN('AC Signal Addition'!$C$11*2*PI()*$A165+RADIANS('AC Signal Addition'!$C$7+'Filtering Calculations'!$C$44))</f>
        <v>-0.30194828328423146</v>
      </c>
      <c r="L165" s="40">
        <f t="shared" si="14"/>
        <v>-2.9197801200691431E-2</v>
      </c>
      <c r="N165" s="40">
        <f>'Filtering Calculations'!$F$43*'AC Signal Addition'!$C$1*SIN('AC Signal Addition'!$C$8*2*PI()*$A165+RADIANS('Filtering Calculations'!$G$43))</f>
        <v>0.63399590589673782</v>
      </c>
      <c r="O165" s="40">
        <f>'Filtering Calculations'!$F$44*'AC Signal Addition'!$C$2*SIN('AC Signal Addition'!$C$9*2*PI()*$A165+RADIANS('AC Signal Addition'!$C$5+'Filtering Calculations'!$G$44))</f>
        <v>8.2677042961230712E-2</v>
      </c>
      <c r="P165" s="40">
        <f>'Filtering Calculations'!$F$45*'AC Signal Addition'!$C$3*SIN('AC Signal Addition'!$C$10*2*PI()*$A165+RADIANS('AC Signal Addition'!$C$6+'Filtering Calculations'!$G$45))</f>
        <v>-0.14486792374434349</v>
      </c>
      <c r="Q165" s="40">
        <f>'Filtering Calculations'!$F$46*'AC Signal Addition'!$C$4*SIN('AC Signal Addition'!$C$11*2*PI()*$A165+RADIANS('AC Signal Addition'!$C$7+'Filtering Calculations'!$G$46))</f>
        <v>0.17939094577259862</v>
      </c>
      <c r="R165" s="40">
        <f t="shared" si="15"/>
        <v>0.7511959708862237</v>
      </c>
      <c r="T165" s="40">
        <f>'Filtering Calculations'!$J$41*'AC Signal Addition'!$C$1*SIN('AC Signal Addition'!$C$8*2*PI()*$A165+RADIANS('Filtering Calculations'!$K$41))</f>
        <v>0.11751887490783462</v>
      </c>
      <c r="U165" s="40">
        <f>'Filtering Calculations'!$J$42*'AC Signal Addition'!$C$2*SIN('AC Signal Addition'!$C$9*2*PI()*$A165+RADIANS('AC Signal Addition'!$C$5+'Filtering Calculations'!$K$42))</f>
        <v>0.10175027479602931</v>
      </c>
      <c r="V165" s="40">
        <f>'Filtering Calculations'!$J$43*'AC Signal Addition'!$C$3*SIN('AC Signal Addition'!$C$10*2*PI()*$A165+RADIANS('AC Signal Addition'!$C$6+'Filtering Calculations'!$K$43))</f>
        <v>9.2289610947739575E-2</v>
      </c>
      <c r="W165" s="40">
        <f>'Filtering Calculations'!$J$44*'AC Signal Addition'!$C$4*SIN('AC Signal Addition'!$C$11*2*PI()*$A165+RADIANS('AC Signal Addition'!$C$7+'Filtering Calculations'!$K$44))</f>
        <v>-0.30191208595109759</v>
      </c>
      <c r="X165" s="40">
        <f t="shared" si="16"/>
        <v>9.6466747005058973E-3</v>
      </c>
      <c r="Z165" s="40">
        <f>'Filtering Calculations'!$N$43*'AC Signal Addition'!$C$1*SIN('AC Signal Addition'!$C$8*2*PI()*$A165+RADIANS('Filtering Calculations'!$O$43))</f>
        <v>0.60494542008519625</v>
      </c>
      <c r="AA165" s="40">
        <f>'Filtering Calculations'!$N$44*'AC Signal Addition'!$C$2*SIN('AC Signal Addition'!$C$9*2*PI()*$A165+RADIANS('AC Signal Addition'!$C$5+'Filtering Calculations'!$O$44))</f>
        <v>6.8845839492821193E-2</v>
      </c>
      <c r="AB165" s="40">
        <f>'Filtering Calculations'!$N$45*'AC Signal Addition'!$C$3*SIN('AC Signal Addition'!$C$10*2*PI()*$A165+RADIANS('AC Signal Addition'!$C$6+'Filtering Calculations'!$O$45))</f>
        <v>-0.13470477820718108</v>
      </c>
      <c r="AC165" s="40">
        <f>'Filtering Calculations'!$N$46*'AC Signal Addition'!$C$4*SIN('AC Signal Addition'!$C$11*2*PI()*$A165+RADIANS('AC Signal Addition'!$C$7+'Filtering Calculations'!$O$46))</f>
        <v>0.16760493824390013</v>
      </c>
      <c r="AD165" s="40">
        <f t="shared" si="17"/>
        <v>0.70669141961473647</v>
      </c>
      <c r="AF165" s="40">
        <f>'Filtering Calculations'!$S$3004*'AC Signal Addition'!$C$1*SIN('AC Signal Addition'!$C$8*2*PI()*$A165+RADIANS('Filtering Calculations'!$T$3004))</f>
        <v>2.2628184742841395E-2</v>
      </c>
      <c r="AG165" s="40">
        <f>'Filtering Calculations'!$S$3005*'AC Signal Addition'!$C$2*SIN('AC Signal Addition'!$C$9*2*PI()*$A165+RADIANS('AC Signal Addition'!$C$5+'Filtering Calculations'!$T$3004))</f>
        <v>1.4469338599254949E-2</v>
      </c>
      <c r="AH165" s="40">
        <f>'Filtering Calculations'!$S$3006*'AC Signal Addition'!$C$3*SIN('AC Signal Addition'!$C$10*2*PI()*$A165+RADIANS('AC Signal Addition'!$C$6+'Filtering Calculations'!$T$3004))</f>
        <v>9.2730667116315002E-3</v>
      </c>
      <c r="AI165" s="40">
        <f>'Filtering Calculations'!$S$3007*'AC Signal Addition'!$C$4*SIN('AC Signal Addition'!$C$11*2*PI()*$A165+RADIANS('AC Signal Addition'!$C$7+'Filtering Calculations'!$T$3004))</f>
        <v>-1.2109143304186783E-2</v>
      </c>
      <c r="AJ165" s="40">
        <f t="shared" si="18"/>
        <v>3.4261446749541062E-2</v>
      </c>
      <c r="AL165" s="49">
        <f>'Filtering Calculations'!$W$43*'AC Signal Addition'!$C$1*SIN('AC Signal Addition'!$C$8*2*PI()*$A165)</f>
        <v>0.91104316784193473</v>
      </c>
      <c r="AM165" s="49">
        <f>'Filtering Calculations'!$W$44*'AC Signal Addition'!$C$2*SIN('AC Signal Addition'!$C$9*2*PI()*$A165)</f>
        <v>5.6134983768788449E-2</v>
      </c>
      <c r="AN165" s="49">
        <f>'Filtering Calculations'!$W$45*'AC Signal Addition'!$C$3*SIN('AC Signal Addition'!$C$10*2*PI()*$A165)</f>
        <v>-2.11658459662318E-3</v>
      </c>
      <c r="AO165" s="49">
        <f>'Filtering Calculations'!$W$46*'AC Signal Addition'!$C$4*SIN('AC Signal Addition'!$C$11*2*PI()*$A165)</f>
        <v>-2.8961882466596123E-4</v>
      </c>
      <c r="AP165" s="49">
        <f t="shared" si="19"/>
        <v>0.96477194818943401</v>
      </c>
      <c r="AR165" s="49">
        <f>'Filtering Calculations'!$Z$43*'AC Signal Addition'!$C$1*SIN('AC Signal Addition'!$C$8*2*PI()*$A165)</f>
        <v>4.891662522686877E-3</v>
      </c>
      <c r="AS165" s="49">
        <f>'Filtering Calculations'!$Z$44*'AC Signal Addition'!$C$2*SIN('AC Signal Addition'!$C$9*2*PI()*$A165)</f>
        <v>0.18426118870461738</v>
      </c>
      <c r="AT165" s="49">
        <f>'Filtering Calculations'!$Z$45*'AC Signal Addition'!$C$3*SIN('AC Signal Addition'!$C$10*2*PI()*$A165)</f>
        <v>-0.11571272405418058</v>
      </c>
      <c r="AU165" s="49">
        <f>'Filtering Calculations'!$Z$46*'AC Signal Addition'!$C$4*SIN('AC Signal Addition'!$C$11*2*PI()*$A165)</f>
        <v>-5.3683358082355456E-2</v>
      </c>
      <c r="AV165" s="49">
        <f t="shared" si="20"/>
        <v>1.9756769090768234E-2</v>
      </c>
    </row>
    <row r="166" spans="1:48">
      <c r="A166" s="3">
        <f>A165+('AC Signal Addition'!$C$12/20)</f>
        <v>2.1223958333333296E-2</v>
      </c>
      <c r="B166" s="4">
        <f>'AC Signal Addition'!$C$1*SIN('AC Signal Addition'!$C$8*2*PI()*A166)</f>
        <v>1.2539763412810874</v>
      </c>
      <c r="C166" s="4">
        <f>'AC Signal Addition'!$C$2*SIN('AC Signal Addition'!$C$9*2*PI()*A166+RADIANS('AC Signal Addition'!$C$5))</f>
        <v>0.10607502355020423</v>
      </c>
      <c r="D166" s="4">
        <f>'AC Signal Addition'!$C$3*SIN('AC Signal Addition'!$C$10*2*PI()*A166+RADIANS('AC Signal Addition'!$C$6))</f>
        <v>0.17222677223629804</v>
      </c>
      <c r="E166" s="4">
        <f>'AC Signal Addition'!$C$4*SIN('AC Signal Addition'!$C$11*2*PI()*A166+RADIANS('AC Signal Addition'!$C$7))</f>
        <v>0.44176414231398514</v>
      </c>
      <c r="F166" s="4">
        <f>B166+C166+Table4[[#This Row],[Column6]]+Table4[[#This Row],[Column5]]</f>
        <v>1.9740422793815746</v>
      </c>
      <c r="H166" s="40">
        <f>'Filtering Calculations'!$B$41*'AC Signal Addition'!$C$1*SIN('AC Signal Addition'!$C$8*2*PI()*$A166+RADIANS('Filtering Calculations'!C204))</f>
        <v>0.10964993173012626</v>
      </c>
      <c r="I166" s="40">
        <f>'Filtering Calculations'!$B$42*'AC Signal Addition'!$C$2*SIN('AC Signal Addition'!$C$9*2*PI()*$A166+RADIANS('AC Signal Addition'!$C$5+'Filtering Calculations'!$C$42))</f>
        <v>-9.9826264272563803E-2</v>
      </c>
      <c r="J166" s="40">
        <f>'Filtering Calculations'!$B$43*'AC Signal Addition'!$C$3*SIN('AC Signal Addition'!$C$10*2*PI()*$A166+RADIANS('AC Signal Addition'!$C$6+'Filtering Calculations'!$C$43))</f>
        <v>-5.6928812077090052E-2</v>
      </c>
      <c r="K166" s="40">
        <f>'Filtering Calculations'!$B$44*'AC Signal Addition'!$C$4*SIN('AC Signal Addition'!$C$11*2*PI()*$A166+RADIANS('AC Signal Addition'!$C$7+'Filtering Calculations'!$C$44))</f>
        <v>0.40694989231373602</v>
      </c>
      <c r="L166" s="40">
        <f t="shared" si="14"/>
        <v>0.35984474769420843</v>
      </c>
      <c r="N166" s="40">
        <f>'Filtering Calculations'!$F$43*'AC Signal Addition'!$C$1*SIN('AC Signal Addition'!$C$8*2*PI()*$A166+RADIANS('Filtering Calculations'!$G$43))</f>
        <v>1.0297680639883762</v>
      </c>
      <c r="O166" s="40">
        <f>'Filtering Calculations'!$F$44*'AC Signal Addition'!$C$2*SIN('AC Signal Addition'!$C$9*2*PI()*$A166+RADIANS('AC Signal Addition'!$C$5+'Filtering Calculations'!$G$44))</f>
        <v>0.20680638251601011</v>
      </c>
      <c r="P166" s="40">
        <f>'Filtering Calculations'!$F$45*'AC Signal Addition'!$C$3*SIN('AC Signal Addition'!$C$10*2*PI()*$A166+RADIANS('AC Signal Addition'!$C$6+'Filtering Calculations'!$G$45))</f>
        <v>0.1448058741523881</v>
      </c>
      <c r="Q166" s="40">
        <f>'Filtering Calculations'!$F$46*'AC Signal Addition'!$C$4*SIN('AC Signal Addition'!$C$11*2*PI()*$A166+RADIANS('AC Signal Addition'!$C$7+'Filtering Calculations'!$G$46))</f>
        <v>-5.238639570332447E-2</v>
      </c>
      <c r="R166" s="40">
        <f t="shared" si="15"/>
        <v>1.3289939249534499</v>
      </c>
      <c r="T166" s="40">
        <f>'Filtering Calculations'!$J$41*'AC Signal Addition'!$C$1*SIN('AC Signal Addition'!$C$8*2*PI()*$A166+RADIANS('Filtering Calculations'!$K$41))</f>
        <v>9.0007686003065177E-2</v>
      </c>
      <c r="U166" s="40">
        <f>'Filtering Calculations'!$J$42*'AC Signal Addition'!$C$2*SIN('AC Signal Addition'!$C$9*2*PI()*$A166+RADIANS('AC Signal Addition'!$C$5+'Filtering Calculations'!$K$42))</f>
        <v>-0.10033184432686568</v>
      </c>
      <c r="V166" s="40">
        <f>'Filtering Calculations'!$J$43*'AC Signal Addition'!$C$3*SIN('AC Signal Addition'!$C$10*2*PI()*$A166+RADIANS('AC Signal Addition'!$C$6+'Filtering Calculations'!$K$43))</f>
        <v>-5.628532860801793E-2</v>
      </c>
      <c r="W166" s="40">
        <f>'Filtering Calculations'!$J$44*'AC Signal Addition'!$C$4*SIN('AC Signal Addition'!$C$11*2*PI()*$A166+RADIANS('AC Signal Addition'!$C$7+'Filtering Calculations'!$K$44))</f>
        <v>0.40911972125927148</v>
      </c>
      <c r="X166" s="40">
        <f t="shared" si="16"/>
        <v>0.34251023432745309</v>
      </c>
      <c r="Z166" s="40">
        <f>'Filtering Calculations'!$N$43*'AC Signal Addition'!$C$1*SIN('AC Signal Addition'!$C$8*2*PI()*$A166+RADIANS('Filtering Calculations'!$O$43))</f>
        <v>1.0040826902020548</v>
      </c>
      <c r="AA166" s="40">
        <f>'Filtering Calculations'!$N$44*'AC Signal Addition'!$C$2*SIN('AC Signal Addition'!$C$9*2*PI()*$A166+RADIANS('AC Signal Addition'!$C$5+'Filtering Calculations'!$O$44))</f>
        <v>0.20045705199964367</v>
      </c>
      <c r="AB166" s="40">
        <f>'Filtering Calculations'!$N$45*'AC Signal Addition'!$C$3*SIN('AC Signal Addition'!$C$10*2*PI()*$A166+RADIANS('AC Signal Addition'!$C$6+'Filtering Calculations'!$O$45))</f>
        <v>0.13363240377757815</v>
      </c>
      <c r="AC166" s="40">
        <f>'Filtering Calculations'!$N$46*'AC Signal Addition'!$C$4*SIN('AC Signal Addition'!$C$11*2*PI()*$A166+RADIANS('AC Signal Addition'!$C$7+'Filtering Calculations'!$O$46))</f>
        <v>-5.3779330942776572E-2</v>
      </c>
      <c r="AD166" s="40">
        <f t="shared" si="17"/>
        <v>1.2843928150365</v>
      </c>
      <c r="AF166" s="40">
        <f>'Filtering Calculations'!$S$3004*'AC Signal Addition'!$C$1*SIN('AC Signal Addition'!$C$8*2*PI()*$A166+RADIANS('Filtering Calculations'!$T$3004))</f>
        <v>1.6628288198275991E-2</v>
      </c>
      <c r="AG166" s="40">
        <f>'Filtering Calculations'!$S$3005*'AC Signal Addition'!$C$2*SIN('AC Signal Addition'!$C$9*2*PI()*$A166+RADIANS('AC Signal Addition'!$C$5+'Filtering Calculations'!$T$3004))</f>
        <v>-3.4119176878779224E-2</v>
      </c>
      <c r="AH166" s="40">
        <f>'Filtering Calculations'!$S$3006*'AC Signal Addition'!$C$3*SIN('AC Signal Addition'!$C$10*2*PI()*$A166+RADIANS('AC Signal Addition'!$C$6+'Filtering Calculations'!$T$3004))</f>
        <v>-8.3074893085117677E-3</v>
      </c>
      <c r="AI166" s="40">
        <f>'Filtering Calculations'!$S$3007*'AC Signal Addition'!$C$4*SIN('AC Signal Addition'!$C$11*2*PI()*$A166+RADIANS('AC Signal Addition'!$C$7+'Filtering Calculations'!$T$3004))</f>
        <v>7.409466478494638E-3</v>
      </c>
      <c r="AJ166" s="40">
        <f t="shared" si="18"/>
        <v>-1.8388911510520363E-2</v>
      </c>
      <c r="AL166" s="49">
        <f>'Filtering Calculations'!$W$43*'AC Signal Addition'!$C$1*SIN('AC Signal Addition'!$C$8*2*PI()*$A166)</f>
        <v>1.2539433449864994</v>
      </c>
      <c r="AM166" s="49">
        <f>'Filtering Calculations'!$W$44*'AC Signal Addition'!$C$2*SIN('AC Signal Addition'!$C$9*2*PI()*$A166)</f>
        <v>1.9530683960954257E-2</v>
      </c>
      <c r="AN166" s="49">
        <f>'Filtering Calculations'!$W$45*'AC Signal Addition'!$C$3*SIN('AC Signal Addition'!$C$10*2*PI()*$A166)</f>
        <v>3.0728045640313808E-3</v>
      </c>
      <c r="AO166" s="49">
        <f>'Filtering Calculations'!$W$46*'AC Signal Addition'!$C$4*SIN('AC Signal Addition'!$C$11*2*PI()*$A166)</f>
        <v>2.3732994091704412E-3</v>
      </c>
      <c r="AP166" s="49">
        <f t="shared" si="19"/>
        <v>1.2789201329206557</v>
      </c>
      <c r="AR166" s="49">
        <f>'Filtering Calculations'!$Z$43*'AC Signal Addition'!$C$1*SIN('AC Signal Addition'!$C$8*2*PI()*$A166)</f>
        <v>6.7327958572730353E-3</v>
      </c>
      <c r="AS166" s="49">
        <f>'Filtering Calculations'!$Z$44*'AC Signal Addition'!$C$2*SIN('AC Signal Addition'!$C$9*2*PI()*$A166)</f>
        <v>6.4108810606988573E-2</v>
      </c>
      <c r="AT166" s="49">
        <f>'Filtering Calculations'!$Z$45*'AC Signal Addition'!$C$3*SIN('AC Signal Addition'!$C$10*2*PI()*$A166)</f>
        <v>0.16798883784633883</v>
      </c>
      <c r="AU166" s="49">
        <f>'Filtering Calculations'!$Z$46*'AC Signal Addition'!$C$4*SIN('AC Signal Addition'!$C$11*2*PI()*$A166)</f>
        <v>0.43991160507638605</v>
      </c>
      <c r="AV166" s="49">
        <f t="shared" si="20"/>
        <v>0.67874204938698646</v>
      </c>
    </row>
    <row r="167" spans="1:48">
      <c r="A167" s="3">
        <f>A166+('AC Signal Addition'!$C$12/20)</f>
        <v>2.1354166666666629E-2</v>
      </c>
      <c r="B167" s="4">
        <f>'AC Signal Addition'!$C$1*SIN('AC Signal Addition'!$C$8*2*PI()*A167)</f>
        <v>1.4741376002574429</v>
      </c>
      <c r="C167" s="4">
        <f>'AC Signal Addition'!$C$2*SIN('AC Signal Addition'!$C$9*2*PI()*A167+RADIANS('AC Signal Addition'!$C$5))</f>
        <v>-0.31875552267535195</v>
      </c>
      <c r="D167" s="4">
        <f>'AC Signal Addition'!$C$3*SIN('AC Signal Addition'!$C$10*2*PI()*A167+RADIANS('AC Signal Addition'!$C$6))</f>
        <v>-0.21920310216802485</v>
      </c>
      <c r="E167" s="4">
        <f>'AC Signal Addition'!$C$4*SIN('AC Signal Addition'!$C$11*2*PI()*A167+RADIANS('AC Signal Addition'!$C$7))</f>
        <v>-0.5394319042219109</v>
      </c>
      <c r="F167" s="4">
        <f>B167+C167+Table4[[#This Row],[Column6]]+Table4[[#This Row],[Column5]]</f>
        <v>0.39674707119215513</v>
      </c>
      <c r="H167" s="40">
        <f>'Filtering Calculations'!$B$41*'AC Signal Addition'!$C$1*SIN('AC Signal Addition'!$C$8*2*PI()*$A167+RADIANS('Filtering Calculations'!C205))</f>
        <v>0.12890122557169384</v>
      </c>
      <c r="I167" s="40">
        <f>'Filtering Calculations'!$B$42*'AC Signal Addition'!$C$2*SIN('AC Signal Addition'!$C$9*2*PI()*$A167+RADIANS('AC Signal Addition'!$C$5+'Filtering Calculations'!$C$42))</f>
        <v>-8.7402862878618745E-2</v>
      </c>
      <c r="J167" s="40">
        <f>'Filtering Calculations'!$B$43*'AC Signal Addition'!$C$3*SIN('AC Signal Addition'!$C$10*2*PI()*$A167+RADIANS('AC Signal Addition'!$C$6+'Filtering Calculations'!$C$43))</f>
        <v>1.9045501347551976E-2</v>
      </c>
      <c r="K167" s="40">
        <f>'Filtering Calculations'!$B$44*'AC Signal Addition'!$C$4*SIN('AC Signal Addition'!$C$11*2*PI()*$A167+RADIANS('AC Signal Addition'!$C$7+'Filtering Calculations'!$C$44))</f>
        <v>-0.24463340543044931</v>
      </c>
      <c r="L167" s="40">
        <f t="shared" si="14"/>
        <v>-0.18408954138982225</v>
      </c>
      <c r="N167" s="40">
        <f>'Filtering Calculations'!$F$43*'AC Signal Addition'!$C$1*SIN('AC Signal Addition'!$C$8*2*PI()*$A167+RADIANS('Filtering Calculations'!$G$43))</f>
        <v>1.3247393491608352</v>
      </c>
      <c r="O167" s="40">
        <f>'Filtering Calculations'!$F$44*'AC Signal Addition'!$C$2*SIN('AC Signal Addition'!$C$9*2*PI()*$A167+RADIANS('AC Signal Addition'!$C$5+'Filtering Calculations'!$G$44))</f>
        <v>-0.10972861208386091</v>
      </c>
      <c r="P167" s="40">
        <f>'Filtering Calculations'!$F$45*'AC Signal Addition'!$C$3*SIN('AC Signal Addition'!$C$10*2*PI()*$A167+RADIANS('AC Signal Addition'!$C$6+'Filtering Calculations'!$G$45))</f>
        <v>-0.13917901602482521</v>
      </c>
      <c r="Q167" s="40">
        <f>'Filtering Calculations'!$F$46*'AC Signal Addition'!$C$4*SIN('AC Signal Addition'!$C$11*2*PI()*$A167+RADIANS('AC Signal Addition'!$C$7+'Filtering Calculations'!$G$46))</f>
        <v>-0.10902983947912484</v>
      </c>
      <c r="R167" s="40">
        <f t="shared" si="15"/>
        <v>0.96680188157302427</v>
      </c>
      <c r="T167" s="40">
        <f>'Filtering Calculations'!$J$41*'AC Signal Addition'!$C$1*SIN('AC Signal Addition'!$C$8*2*PI()*$A167+RADIANS('Filtering Calculations'!$K$41))</f>
        <v>5.3685917671892618E-2</v>
      </c>
      <c r="U167" s="40">
        <f>'Filtering Calculations'!$J$42*'AC Signal Addition'!$C$2*SIN('AC Signal Addition'!$C$9*2*PI()*$A167+RADIANS('AC Signal Addition'!$C$5+'Filtering Calculations'!$K$42))</f>
        <v>-8.8626241635209588E-2</v>
      </c>
      <c r="V167" s="40">
        <f>'Filtering Calculations'!$J$43*'AC Signal Addition'!$C$3*SIN('AC Signal Addition'!$C$10*2*PI()*$A167+RADIANS('AC Signal Addition'!$C$6+'Filtering Calculations'!$K$43))</f>
        <v>1.8118032655055429E-2</v>
      </c>
      <c r="W167" s="40">
        <f>'Filtering Calculations'!$J$44*'AC Signal Addition'!$C$4*SIN('AC Signal Addition'!$C$11*2*PI()*$A167+RADIANS('AC Signal Addition'!$C$7+'Filtering Calculations'!$K$44))</f>
        <v>-0.24758393888130442</v>
      </c>
      <c r="X167" s="40">
        <f t="shared" si="16"/>
        <v>-0.26440623018956594</v>
      </c>
      <c r="Z167" s="40">
        <f>'Filtering Calculations'!$N$43*'AC Signal Addition'!$C$1*SIN('AC Signal Addition'!$C$8*2*PI()*$A167+RADIANS('Filtering Calculations'!$O$43))</f>
        <v>1.3049333507464616</v>
      </c>
      <c r="AA167" s="40">
        <f>'Filtering Calculations'!$N$44*'AC Signal Addition'!$C$2*SIN('AC Signal Addition'!$C$9*2*PI()*$A167+RADIANS('AC Signal Addition'!$C$5+'Filtering Calculations'!$O$44))</f>
        <v>-9.5066876446877668E-2</v>
      </c>
      <c r="AB167" s="40">
        <f>'Filtering Calculations'!$N$45*'AC Signal Addition'!$C$3*SIN('AC Signal Addition'!$C$10*2*PI()*$A167+RADIANS('AC Signal Addition'!$C$6+'Filtering Calculations'!$O$45))</f>
        <v>-0.12742461101271713</v>
      </c>
      <c r="AC167" s="40">
        <f>'Filtering Calculations'!$N$46*'AC Signal Addition'!$C$4*SIN('AC Signal Addition'!$C$11*2*PI()*$A167+RADIANS('AC Signal Addition'!$C$7+'Filtering Calculations'!$O$46))</f>
        <v>-9.5372955683275473E-2</v>
      </c>
      <c r="AD167" s="40">
        <f t="shared" si="17"/>
        <v>0.98706890760359145</v>
      </c>
      <c r="AF167" s="40">
        <f>'Filtering Calculations'!$S$3004*'AC Signal Addition'!$C$1*SIN('AC Signal Addition'!$C$8*2*PI()*$A167+RADIANS('Filtering Calculations'!$T$3004))</f>
        <v>9.000698948767134E-3</v>
      </c>
      <c r="AG167" s="40">
        <f>'Filtering Calculations'!$S$3005*'AC Signal Addition'!$C$2*SIN('AC Signal Addition'!$C$9*2*PI()*$A167+RADIANS('AC Signal Addition'!$C$5+'Filtering Calculations'!$T$3004))</f>
        <v>-1.0006336729996344E-2</v>
      </c>
      <c r="AH167" s="40">
        <f>'Filtering Calculations'!$S$3006*'AC Signal Addition'!$C$3*SIN('AC Signal Addition'!$C$10*2*PI()*$A167+RADIANS('AC Signal Addition'!$C$6+'Filtering Calculations'!$T$3004))</f>
        <v>7.0226597501592738E-3</v>
      </c>
      <c r="AI167" s="40">
        <f>'Filtering Calculations'!$S$3007*'AC Signal Addition'!$C$4*SIN('AC Signal Addition'!$C$11*2*PI()*$A167+RADIANS('AC Signal Addition'!$C$7+'Filtering Calculations'!$T$3004))</f>
        <v>2.1573561756415773E-3</v>
      </c>
      <c r="AJ167" s="40">
        <f t="shared" si="18"/>
        <v>8.1743781445716406E-3</v>
      </c>
      <c r="AL167" s="49">
        <f>'Filtering Calculations'!$W$43*'AC Signal Addition'!$C$1*SIN('AC Signal Addition'!$C$8*2*PI()*$A167)</f>
        <v>1.4740988107867647</v>
      </c>
      <c r="AM167" s="49">
        <f>'Filtering Calculations'!$W$44*'AC Signal Addition'!$C$2*SIN('AC Signal Addition'!$C$9*2*PI()*$A167)</f>
        <v>-5.8689719462891414E-2</v>
      </c>
      <c r="AN167" s="49">
        <f>'Filtering Calculations'!$W$45*'AC Signal Addition'!$C$3*SIN('AC Signal Addition'!$C$10*2*PI()*$A167)</f>
        <v>-3.9109383752927614E-3</v>
      </c>
      <c r="AO167" s="49">
        <f>'Filtering Calculations'!$W$46*'AC Signal Addition'!$C$4*SIN('AC Signal Addition'!$C$11*2*PI()*$A167)</f>
        <v>-2.8980021168572294E-3</v>
      </c>
      <c r="AP167" s="49">
        <f t="shared" si="19"/>
        <v>1.4086001508317234</v>
      </c>
      <c r="AR167" s="49">
        <f>'Filtering Calculations'!$Z$43*'AC Signal Addition'!$C$1*SIN('AC Signal Addition'!$C$8*2*PI()*$A167)</f>
        <v>7.9148762232021681E-3</v>
      </c>
      <c r="AS167" s="49">
        <f>'Filtering Calculations'!$Z$44*'AC Signal Addition'!$C$2*SIN('AC Signal Addition'!$C$9*2*PI()*$A167)</f>
        <v>-0.19264702235445735</v>
      </c>
      <c r="AT167" s="49">
        <f>'Filtering Calculations'!$Z$45*'AC Signal Addition'!$C$3*SIN('AC Signal Addition'!$C$10*2*PI()*$A167)</f>
        <v>-0.2138092348093017</v>
      </c>
      <c r="AU167" s="49">
        <f>'Filtering Calculations'!$Z$46*'AC Signal Addition'!$C$4*SIN('AC Signal Addition'!$C$11*2*PI()*$A167)</f>
        <v>-0.53716979737800641</v>
      </c>
      <c r="AV167" s="49">
        <f t="shared" si="20"/>
        <v>-0.93571117831856332</v>
      </c>
    </row>
    <row r="168" spans="1:48">
      <c r="A168" s="3">
        <f>A167+('AC Signal Addition'!$C$12/20)</f>
        <v>2.1484374999999962E-2</v>
      </c>
      <c r="B168" s="4">
        <f>'AC Signal Addition'!$C$1*SIN('AC Signal Addition'!$C$8*2*PI()*A168)</f>
        <v>1.55</v>
      </c>
      <c r="C168" s="4">
        <f>'AC Signal Addition'!$C$2*SIN('AC Signal Addition'!$C$9*2*PI()*A168+RADIANS('AC Signal Addition'!$C$5))</f>
        <v>-6.4379806265481912E-2</v>
      </c>
      <c r="D168" s="4">
        <f>'AC Signal Addition'!$C$3*SIN('AC Signal Addition'!$C$10*2*PI()*A168+RADIANS('AC Signal Addition'!$C$6))</f>
        <v>0.25775557981393793</v>
      </c>
      <c r="E168" s="4">
        <f>'AC Signal Addition'!$C$4*SIN('AC Signal Addition'!$C$11*2*PI()*A168+RADIANS('AC Signal Addition'!$C$7))</f>
        <v>0.28275650930686558</v>
      </c>
      <c r="F168" s="4">
        <f>B168+C168+Table4[[#This Row],[Column6]]+Table4[[#This Row],[Column5]]</f>
        <v>2.0261322828553219</v>
      </c>
      <c r="H168" s="40">
        <f>'Filtering Calculations'!$B$41*'AC Signal Addition'!$C$1*SIN('AC Signal Addition'!$C$8*2*PI()*$A168+RADIANS('Filtering Calculations'!C206))</f>
        <v>0.13553476934665595</v>
      </c>
      <c r="I168" s="40">
        <f>'Filtering Calculations'!$B$42*'AC Signal Addition'!$C$2*SIN('AC Signal Addition'!$C$9*2*PI()*$A168+RADIANS('AC Signal Addition'!$C$5+'Filtering Calculations'!$C$42))</f>
        <v>0.11125910574443568</v>
      </c>
      <c r="J168" s="40">
        <f>'Filtering Calculations'!$B$43*'AC Signal Addition'!$C$3*SIN('AC Signal Addition'!$C$10*2*PI()*$A168+RADIANS('AC Signal Addition'!$C$6+'Filtering Calculations'!$C$43))</f>
        <v>1.9569717317921412E-2</v>
      </c>
      <c r="K168" s="40">
        <f>'Filtering Calculations'!$B$44*'AC Signal Addition'!$C$4*SIN('AC Signal Addition'!$C$11*2*PI()*$A168+RADIANS('AC Signal Addition'!$C$7+'Filtering Calculations'!$C$44))</f>
        <v>-7.8378384170658538E-2</v>
      </c>
      <c r="L168" s="40">
        <f t="shared" si="14"/>
        <v>0.18798520823835449</v>
      </c>
      <c r="N168" s="40">
        <f>'Filtering Calculations'!$F$43*'AC Signal Addition'!$C$1*SIN('AC Signal Addition'!$C$8*2*PI()*$A168+RADIANS('Filtering Calculations'!$G$43))</f>
        <v>1.4900359168356565</v>
      </c>
      <c r="O168" s="40">
        <f>'Filtering Calculations'!$F$44*'AC Signal Addition'!$C$2*SIN('AC Signal Addition'!$C$9*2*PI()*$A168+RADIANS('AC Signal Addition'!$C$5+'Filtering Calculations'!$G$44))</f>
        <v>-0.19245319332327851</v>
      </c>
      <c r="P168" s="40">
        <f>'Filtering Calculations'!$F$45*'AC Signal Addition'!$C$3*SIN('AC Signal Addition'!$C$10*2*PI()*$A168+RADIANS('AC Signal Addition'!$C$6+'Filtering Calculations'!$G$45))</f>
        <v>0.12820358636392196</v>
      </c>
      <c r="Q168" s="40">
        <f>'Filtering Calculations'!$F$46*'AC Signal Addition'!$C$4*SIN('AC Signal Addition'!$C$11*2*PI()*$A168+RADIANS('AC Signal Addition'!$C$7+'Filtering Calculations'!$G$46))</f>
        <v>0.19882632579882648</v>
      </c>
      <c r="R168" s="40">
        <f t="shared" si="15"/>
        <v>1.6246126356751265</v>
      </c>
      <c r="T168" s="40">
        <f>'Filtering Calculations'!$J$41*'AC Signal Addition'!$C$1*SIN('AC Signal Addition'!$C$8*2*PI()*$A168+RADIANS('Filtering Calculations'!$K$41))</f>
        <v>1.2108997667211255E-2</v>
      </c>
      <c r="U168" s="40">
        <f>'Filtering Calculations'!$J$42*'AC Signal Addition'!$C$2*SIN('AC Signal Addition'!$C$9*2*PI()*$A168+RADIANS('AC Signal Addition'!$C$5+'Filtering Calculations'!$K$42))</f>
        <v>0.111924711396567</v>
      </c>
      <c r="V168" s="40">
        <f>'Filtering Calculations'!$J$43*'AC Signal Addition'!$C$3*SIN('AC Signal Addition'!$C$10*2*PI()*$A168+RADIANS('AC Signal Addition'!$C$6+'Filtering Calculations'!$K$43))</f>
        <v>2.0745529132120088E-2</v>
      </c>
      <c r="W168" s="40">
        <f>'Filtering Calculations'!$J$44*'AC Signal Addition'!$C$4*SIN('AC Signal Addition'!$C$11*2*PI()*$A168+RADIANS('AC Signal Addition'!$C$7+'Filtering Calculations'!$K$44))</f>
        <v>-7.6585298795198833E-2</v>
      </c>
      <c r="X168" s="40">
        <f t="shared" si="16"/>
        <v>6.8193939400699496E-2</v>
      </c>
      <c r="Z168" s="40">
        <f>'Filtering Calculations'!$N$43*'AC Signal Addition'!$C$1*SIN('AC Signal Addition'!$C$8*2*PI()*$A168+RADIANS('Filtering Calculations'!$O$43))</f>
        <v>1.4780480429145348</v>
      </c>
      <c r="AA168" s="40">
        <f>'Filtering Calculations'!$N$44*'AC Signal Addition'!$C$2*SIN('AC Signal Addition'!$C$9*2*PI()*$A168+RADIANS('AC Signal Addition'!$C$5+'Filtering Calculations'!$O$44))</f>
        <v>-0.18802170958811995</v>
      </c>
      <c r="AB168" s="40">
        <f>'Filtering Calculations'!$N$45*'AC Signal Addition'!$C$3*SIN('AC Signal Addition'!$C$10*2*PI()*$A168+RADIANS('AC Signal Addition'!$C$6+'Filtering Calculations'!$O$45))</f>
        <v>0.11631996190718485</v>
      </c>
      <c r="AC168" s="40">
        <f>'Filtering Calculations'!$N$46*'AC Signal Addition'!$C$4*SIN('AC Signal Addition'!$C$11*2*PI()*$A168+RADIANS('AC Signal Addition'!$C$7+'Filtering Calculations'!$O$46))</f>
        <v>0.18187645582146089</v>
      </c>
      <c r="AD168" s="40">
        <f t="shared" si="17"/>
        <v>1.5882227510550606</v>
      </c>
      <c r="AF168" s="40">
        <f>'Filtering Calculations'!$S$3004*'AC Signal Addition'!$C$1*SIN('AC Signal Addition'!$C$8*2*PI()*$A168+RADIANS('Filtering Calculations'!$T$3004))</f>
        <v>4.9205857459568405E-4</v>
      </c>
      <c r="AG168" s="40">
        <f>'Filtering Calculations'!$S$3005*'AC Signal Addition'!$C$2*SIN('AC Signal Addition'!$C$9*2*PI()*$A168+RADIANS('AC Signal Addition'!$C$5+'Filtering Calculations'!$T$3004))</f>
        <v>3.5428068347324128E-2</v>
      </c>
      <c r="AH168" s="40">
        <f>'Filtering Calculations'!$S$3006*'AC Signal Addition'!$C$3*SIN('AC Signal Addition'!$C$10*2*PI()*$A168+RADIANS('AC Signal Addition'!$C$6+'Filtering Calculations'!$T$3004))</f>
        <v>-5.4679533159615176E-3</v>
      </c>
      <c r="AI168" s="40">
        <f>'Filtering Calculations'!$S$3007*'AC Signal Addition'!$C$4*SIN('AC Signal Addition'!$C$11*2*PI()*$A168+RADIANS('AC Signal Addition'!$C$7+'Filtering Calculations'!$T$3004))</f>
        <v>-1.0307050195588996E-2</v>
      </c>
      <c r="AJ168" s="40">
        <f t="shared" si="18"/>
        <v>2.0145123410369302E-2</v>
      </c>
      <c r="AL168" s="49">
        <f>'Filtering Calculations'!$W$43*'AC Signal Addition'!$C$1*SIN('AC Signal Addition'!$C$8*2*PI()*$A168)</f>
        <v>1.5499592143368837</v>
      </c>
      <c r="AM168" s="49">
        <f>'Filtering Calculations'!$W$44*'AC Signal Addition'!$C$2*SIN('AC Signal Addition'!$C$9*2*PI()*$A168)</f>
        <v>-1.1853701347928373E-2</v>
      </c>
      <c r="AN168" s="49">
        <f>'Filtering Calculations'!$W$45*'AC Signal Addition'!$C$3*SIN('AC Signal Addition'!$C$10*2*PI()*$A168)</f>
        <v>4.5987770180709268E-3</v>
      </c>
      <c r="AO168" s="49">
        <f>'Filtering Calculations'!$W$46*'AC Signal Addition'!$C$4*SIN('AC Signal Addition'!$C$11*2*PI()*$A168)</f>
        <v>1.5190591363119699E-3</v>
      </c>
      <c r="AP168" s="49">
        <f t="shared" si="19"/>
        <v>1.5442233491433381</v>
      </c>
      <c r="AR168" s="49">
        <f>'Filtering Calculations'!$Z$43*'AC Signal Addition'!$C$1*SIN('AC Signal Addition'!$C$8*2*PI()*$A168)</f>
        <v>8.3221933582189826E-3</v>
      </c>
      <c r="AS168" s="49">
        <f>'Filtering Calculations'!$Z$44*'AC Signal Addition'!$C$2*SIN('AC Signal Addition'!$C$9*2*PI()*$A168)</f>
        <v>-3.8909374409282882E-2</v>
      </c>
      <c r="AT168" s="49">
        <f>'Filtering Calculations'!$Z$45*'AC Signal Addition'!$C$3*SIN('AC Signal Addition'!$C$10*2*PI()*$A168)</f>
        <v>0.25141306278413122</v>
      </c>
      <c r="AU168" s="49">
        <f>'Filtering Calculations'!$Z$46*'AC Signal Addition'!$C$4*SIN('AC Signal Addition'!$C$11*2*PI()*$A168)</f>
        <v>0.28157077032877487</v>
      </c>
      <c r="AV168" s="49">
        <f t="shared" si="20"/>
        <v>0.50239665206184214</v>
      </c>
    </row>
    <row r="169" spans="1:48">
      <c r="A169" s="3">
        <f>A168+('AC Signal Addition'!$C$12/20)</f>
        <v>2.1614583333333295E-2</v>
      </c>
      <c r="B169" s="4">
        <f>'AC Signal Addition'!$C$1*SIN('AC Signal Addition'!$C$8*2*PI()*A169)</f>
        <v>1.474137600257535</v>
      </c>
      <c r="C169" s="4">
        <f>'AC Signal Addition'!$C$2*SIN('AC Signal Addition'!$C$9*2*PI()*A169+RADIANS('AC Signal Addition'!$C$5))</f>
        <v>0.32717680425333545</v>
      </c>
      <c r="D169" s="4">
        <f>'AC Signal Addition'!$C$3*SIN('AC Signal Addition'!$C$10*2*PI()*A169+RADIANS('AC Signal Addition'!$C$6))</f>
        <v>-0.28640265507860518</v>
      </c>
      <c r="E169" s="4">
        <f>'AC Signal Addition'!$C$4*SIN('AC Signal Addition'!$C$11*2*PI()*A169+RADIANS('AC Signal Addition'!$C$7))</f>
        <v>0.15965657248928763</v>
      </c>
      <c r="F169" s="4">
        <f>B169+C169+Table4[[#This Row],[Column6]]+Table4[[#This Row],[Column5]]</f>
        <v>1.6745683219215528</v>
      </c>
      <c r="H169" s="40">
        <f>'Filtering Calculations'!$B$41*'AC Signal Addition'!$C$1*SIN('AC Signal Addition'!$C$8*2*PI()*$A169+RADIANS('Filtering Calculations'!C207))</f>
        <v>0.12890122557170189</v>
      </c>
      <c r="I169" s="40">
        <f>'Filtering Calculations'!$B$42*'AC Signal Addition'!$C$2*SIN('AC Signal Addition'!$C$9*2*PI()*$A169+RADIANS('AC Signal Addition'!$C$5+'Filtering Calculations'!$C$42))</f>
        <v>7.2849475536555672E-2</v>
      </c>
      <c r="J169" s="40">
        <f>'Filtering Calculations'!$B$43*'AC Signal Addition'!$C$3*SIN('AC Signal Addition'!$C$10*2*PI()*$A169+RADIANS('AC Signal Addition'!$C$6+'Filtering Calculations'!$C$43))</f>
        <v>-5.743288272170189E-2</v>
      </c>
      <c r="K169" s="40">
        <f>'Filtering Calculations'!$B$44*'AC Signal Addition'!$C$4*SIN('AC Signal Addition'!$C$11*2*PI()*$A169+RADIANS('AC Signal Addition'!$C$7+'Filtering Calculations'!$C$44))</f>
        <v>0.34990481694294134</v>
      </c>
      <c r="L169" s="40">
        <f t="shared" si="14"/>
        <v>0.49422263532949701</v>
      </c>
      <c r="N169" s="40">
        <f>'Filtering Calculations'!$F$43*'AC Signal Addition'!$C$1*SIN('AC Signal Addition'!$C$8*2*PI()*$A169+RADIANS('Filtering Calculations'!$G$43))</f>
        <v>1.5094773872799139</v>
      </c>
      <c r="O169" s="40">
        <f>'Filtering Calculations'!$F$44*'AC Signal Addition'!$C$2*SIN('AC Signal Addition'!$C$9*2*PI()*$A169+RADIANS('AC Signal Addition'!$C$5+'Filtering Calculations'!$G$44))</f>
        <v>0.13490269423120638</v>
      </c>
      <c r="P169" s="40">
        <f>'Filtering Calculations'!$F$45*'AC Signal Addition'!$C$3*SIN('AC Signal Addition'!$C$10*2*PI()*$A169+RADIANS('AC Signal Addition'!$C$6+'Filtering Calculations'!$G$45))</f>
        <v>-0.11230136477644874</v>
      </c>
      <c r="Q169" s="40">
        <f>'Filtering Calculations'!$F$46*'AC Signal Addition'!$C$4*SIN('AC Signal Addition'!$C$11*2*PI()*$A169+RADIANS('AC Signal Addition'!$C$7+'Filtering Calculations'!$G$46))</f>
        <v>-0.15801735961994295</v>
      </c>
      <c r="R169" s="40">
        <f t="shared" si="15"/>
        <v>1.3740613571147284</v>
      </c>
      <c r="T169" s="40">
        <f>'Filtering Calculations'!$J$41*'AC Signal Addition'!$C$1*SIN('AC Signal Addition'!$C$8*2*PI()*$A169+RADIANS('Filtering Calculations'!$K$41))</f>
        <v>-3.0653235397483523E-2</v>
      </c>
      <c r="U169" s="40">
        <f>'Filtering Calculations'!$J$42*'AC Signal Addition'!$C$2*SIN('AC Signal Addition'!$C$9*2*PI()*$A169+RADIANS('AC Signal Addition'!$C$5+'Filtering Calculations'!$K$42))</f>
        <v>7.3985788908181208E-2</v>
      </c>
      <c r="V169" s="40">
        <f>'Filtering Calculations'!$J$43*'AC Signal Addition'!$C$3*SIN('AC Signal Addition'!$C$10*2*PI()*$A169+RADIANS('AC Signal Addition'!$C$6+'Filtering Calculations'!$K$43))</f>
        <v>-5.8811851868985965E-2</v>
      </c>
      <c r="W169" s="40">
        <f>'Filtering Calculations'!$J$44*'AC Signal Addition'!$C$4*SIN('AC Signal Addition'!$C$11*2*PI()*$A169+RADIANS('AC Signal Addition'!$C$7+'Filtering Calculations'!$K$44))</f>
        <v>0.35044702531240607</v>
      </c>
      <c r="X169" s="40">
        <f t="shared" si="16"/>
        <v>0.33496772695411781</v>
      </c>
      <c r="Z169" s="40">
        <f>'Filtering Calculations'!$N$43*'AC Signal Addition'!$C$1*SIN('AC Signal Addition'!$C$8*2*PI()*$A169+RADIANS('Filtering Calculations'!$O$43))</f>
        <v>1.5064810944758722</v>
      </c>
      <c r="AA169" s="40">
        <f>'Filtering Calculations'!$N$44*'AC Signal Addition'!$C$2*SIN('AC Signal Addition'!$C$9*2*PI()*$A169+RADIANS('AC Signal Addition'!$C$5+'Filtering Calculations'!$O$44))</f>
        <v>0.11966129278739961</v>
      </c>
      <c r="AB169" s="40">
        <f>'Filtering Calculations'!$N$45*'AC Signal Addition'!$C$3*SIN('AC Signal Addition'!$C$10*2*PI()*$A169+RADIANS('AC Signal Addition'!$C$6+'Filtering Calculations'!$O$45))</f>
        <v>-0.10074520189854168</v>
      </c>
      <c r="AC169" s="40">
        <f>'Filtering Calculations'!$N$46*'AC Signal Addition'!$C$4*SIN('AC Signal Addition'!$C$11*2*PI()*$A169+RADIANS('AC Signal Addition'!$C$7+'Filtering Calculations'!$O$46))</f>
        <v>-0.14890856948220715</v>
      </c>
      <c r="AD169" s="40">
        <f t="shared" si="17"/>
        <v>1.3764886158825229</v>
      </c>
      <c r="AF169" s="40">
        <f>'Filtering Calculations'!$S$3004*'AC Signal Addition'!$C$1*SIN('AC Signal Addition'!$C$8*2*PI()*$A169+RADIANS('Filtering Calculations'!$T$3004))</f>
        <v>-8.0647479212306861E-3</v>
      </c>
      <c r="AG169" s="40">
        <f>'Filtering Calculations'!$S$3005*'AC Signal Addition'!$C$2*SIN('AC Signal Addition'!$C$9*2*PI()*$A169+RADIANS('AC Signal Addition'!$C$5+'Filtering Calculations'!$T$3004))</f>
        <v>5.3721236650088166E-3</v>
      </c>
      <c r="AH169" s="40">
        <f>'Filtering Calculations'!$S$3006*'AC Signal Addition'!$C$3*SIN('AC Signal Addition'!$C$10*2*PI()*$A169+RADIANS('AC Signal Addition'!$C$6+'Filtering Calculations'!$T$3004))</f>
        <v>3.7031165022944268E-3</v>
      </c>
      <c r="AI169" s="40">
        <f>'Filtering Calculations'!$S$3007*'AC Signal Addition'!$C$4*SIN('AC Signal Addition'!$C$11*2*PI()*$A169+RADIANS('AC Signal Addition'!$C$7+'Filtering Calculations'!$T$3004))</f>
        <v>1.1686227538169554E-2</v>
      </c>
      <c r="AJ169" s="40">
        <f t="shared" si="18"/>
        <v>1.2696719784242111E-2</v>
      </c>
      <c r="AL169" s="49">
        <f>'Filtering Calculations'!$W$43*'AC Signal Addition'!$C$1*SIN('AC Signal Addition'!$C$8*2*PI()*$A169)</f>
        <v>1.4740988107868567</v>
      </c>
      <c r="AM169" s="49">
        <f>'Filtering Calculations'!$W$44*'AC Signal Addition'!$C$2*SIN('AC Signal Addition'!$C$9*2*PI()*$A169)</f>
        <v>6.0240257785119163E-2</v>
      </c>
      <c r="AN169" s="49">
        <f>'Filtering Calculations'!$W$45*'AC Signal Addition'!$C$3*SIN('AC Signal Addition'!$C$10*2*PI()*$A169)</f>
        <v>-5.1098872390686568E-3</v>
      </c>
      <c r="AO169" s="49">
        <f>'Filtering Calculations'!$W$46*'AC Signal Addition'!$C$4*SIN('AC Signal Addition'!$C$11*2*PI()*$A169)</f>
        <v>8.5772658499224839E-4</v>
      </c>
      <c r="AP169" s="49">
        <f t="shared" si="19"/>
        <v>1.5300869079178994</v>
      </c>
      <c r="AR169" s="49">
        <f>'Filtering Calculations'!$Z$43*'AC Signal Addition'!$C$1*SIN('AC Signal Addition'!$C$8*2*PI()*$A169)</f>
        <v>7.9148762232026625E-3</v>
      </c>
      <c r="AS169" s="49">
        <f>'Filtering Calculations'!$Z$44*'AC Signal Addition'!$C$2*SIN('AC Signal Addition'!$C$9*2*PI()*$A169)</f>
        <v>0.1977366120399647</v>
      </c>
      <c r="AT169" s="49">
        <f>'Filtering Calculations'!$Z$45*'AC Signal Addition'!$C$3*SIN('AC Signal Addition'!$C$10*2*PI()*$A169)</f>
        <v>-0.27935522775024563</v>
      </c>
      <c r="AU169" s="49">
        <f>'Filtering Calculations'!$Z$46*'AC Signal Addition'!$C$4*SIN('AC Signal Addition'!$C$11*2*PI()*$A169)</f>
        <v>0.15898705290307907</v>
      </c>
      <c r="AV169" s="49">
        <f t="shared" si="20"/>
        <v>8.5283313416000817E-2</v>
      </c>
    </row>
    <row r="170" spans="1:48">
      <c r="A170" s="3">
        <f>A169+('AC Signal Addition'!$C$12/20)</f>
        <v>2.1744791666666628E-2</v>
      </c>
      <c r="B170" s="4">
        <f>'AC Signal Addition'!$C$1*SIN('AC Signal Addition'!$C$8*2*PI()*A170)</f>
        <v>1.2539763412812561</v>
      </c>
      <c r="C170" s="4">
        <f>'AC Signal Addition'!$C$2*SIN('AC Signal Addition'!$C$9*2*PI()*A170+RADIANS('AC Signal Addition'!$C$5))</f>
        <v>2.1583032646121061E-2</v>
      </c>
      <c r="D170" s="4">
        <f>'AC Signal Addition'!$C$3*SIN('AC Signal Addition'!$C$10*2*PI()*A170+RADIANS('AC Signal Addition'!$C$6))</f>
        <v>0.30404343692505753</v>
      </c>
      <c r="E170" s="4">
        <f>'AC Signal Addition'!$C$4*SIN('AC Signal Addition'!$C$11*2*PI()*A170+RADIANS('AC Signal Addition'!$C$7))</f>
        <v>-0.49719411121759405</v>
      </c>
      <c r="F170" s="4">
        <f>B170+C170+Table4[[#This Row],[Column6]]+Table4[[#This Row],[Column5]]</f>
        <v>1.0824086996348408</v>
      </c>
      <c r="H170" s="40">
        <f>'Filtering Calculations'!$B$41*'AC Signal Addition'!$C$1*SIN('AC Signal Addition'!$C$8*2*PI()*$A170+RADIANS('Filtering Calculations'!C208))</f>
        <v>0.10964993173014102</v>
      </c>
      <c r="I170" s="40">
        <f>'Filtering Calculations'!$B$42*'AC Signal Addition'!$C$2*SIN('AC Signal Addition'!$C$9*2*PI()*$A170+RADIANS('AC Signal Addition'!$C$5+'Filtering Calculations'!$C$42))</f>
        <v>-0.12078827307016411</v>
      </c>
      <c r="J170" s="40">
        <f>'Filtering Calculations'!$B$43*'AC Signal Addition'!$C$3*SIN('AC Signal Addition'!$C$10*2*PI()*$A170+RADIANS('AC Signal Addition'!$C$6+'Filtering Calculations'!$C$43))</f>
        <v>9.3088934651218369E-2</v>
      </c>
      <c r="K170" s="40">
        <f>'Filtering Calculations'!$B$44*'AC Signal Addition'!$C$4*SIN('AC Signal Addition'!$C$11*2*PI()*$A170+RADIANS('AC Signal Addition'!$C$7+'Filtering Calculations'!$C$44))</f>
        <v>-0.39158504215362372</v>
      </c>
      <c r="L170" s="40">
        <f t="shared" si="14"/>
        <v>-0.30963444884242841</v>
      </c>
      <c r="N170" s="40">
        <f>'Filtering Calculations'!$F$43*'AC Signal Addition'!$C$1*SIN('AC Signal Addition'!$C$8*2*PI()*$A170+RADIANS('Filtering Calculations'!$G$43))</f>
        <v>1.3811606939098342</v>
      </c>
      <c r="O170" s="40">
        <f>'Filtering Calculations'!$F$44*'AC Signal Addition'!$C$2*SIN('AC Signal Addition'!$C$9*2*PI()*$A170+RADIANS('AC Signal Addition'!$C$5+'Filtering Calculations'!$G$44))</f>
        <v>0.17480707663468703</v>
      </c>
      <c r="P170" s="40">
        <f>'Filtering Calculations'!$F$45*'AC Signal Addition'!$C$3*SIN('AC Signal Addition'!$C$10*2*PI()*$A170+RADIANS('AC Signal Addition'!$C$6+'Filtering Calculations'!$G$45))</f>
        <v>9.2083464719946134E-2</v>
      </c>
      <c r="Q170" s="40">
        <f>'Filtering Calculations'!$F$46*'AC Signal Addition'!$C$4*SIN('AC Signal Addition'!$C$11*2*PI()*$A170+RADIANS('AC Signal Addition'!$C$7+'Filtering Calculations'!$G$46))</f>
        <v>1.3409619949284158E-2</v>
      </c>
      <c r="R170" s="40">
        <f t="shared" si="15"/>
        <v>1.6614608552137515</v>
      </c>
      <c r="T170" s="40">
        <f>'Filtering Calculations'!$J$41*'AC Signal Addition'!$C$1*SIN('AC Signal Addition'!$C$8*2*PI()*$A170+RADIANS('Filtering Calculations'!$K$41))</f>
        <v>-7.0414916207824127E-2</v>
      </c>
      <c r="U170" s="40">
        <f>'Filtering Calculations'!$J$42*'AC Signal Addition'!$C$2*SIN('AC Signal Addition'!$C$9*2*PI()*$A170+RADIANS('AC Signal Addition'!$C$5+'Filtering Calculations'!$K$42))</f>
        <v>-0.12160251562287616</v>
      </c>
      <c r="V170" s="40">
        <f>'Filtering Calculations'!$J$43*'AC Signal Addition'!$C$3*SIN('AC Signal Addition'!$C$10*2*PI()*$A170+RADIANS('AC Signal Addition'!$C$6+'Filtering Calculations'!$K$43))</f>
        <v>9.4618068120592508E-2</v>
      </c>
      <c r="W170" s="40">
        <f>'Filtering Calculations'!$J$44*'AC Signal Addition'!$C$4*SIN('AC Signal Addition'!$C$11*2*PI()*$A170+RADIANS('AC Signal Addition'!$C$7+'Filtering Calculations'!$K$44))</f>
        <v>-0.39410637730089754</v>
      </c>
      <c r="X170" s="40">
        <f t="shared" si="16"/>
        <v>-0.4915057410110053</v>
      </c>
      <c r="Z170" s="40">
        <f>'Filtering Calculations'!$N$43*'AC Signal Addition'!$C$1*SIN('AC Signal Addition'!$C$8*2*PI()*$A170+RADIANS('Filtering Calculations'!$O$43))</f>
        <v>1.387449280238932</v>
      </c>
      <c r="AA170" s="40">
        <f>'Filtering Calculations'!$N$44*'AC Signal Addition'!$C$2*SIN('AC Signal Addition'!$C$9*2*PI()*$A170+RADIANS('AC Signal Addition'!$C$5+'Filtering Calculations'!$O$44))</f>
        <v>0.17236926359608354</v>
      </c>
      <c r="AB170" s="40">
        <f>'Filtering Calculations'!$N$45*'AC Signal Addition'!$C$3*SIN('AC Signal Addition'!$C$10*2*PI()*$A170+RADIANS('AC Signal Addition'!$C$6+'Filtering Calculations'!$O$45))</f>
        <v>8.1298860279496427E-2</v>
      </c>
      <c r="AC170" s="40">
        <f>'Filtering Calculations'!$N$46*'AC Signal Addition'!$C$4*SIN('AC Signal Addition'!$C$11*2*PI()*$A170+RADIANS('AC Signal Addition'!$C$7+'Filtering Calculations'!$O$46))</f>
        <v>1.812531075701225E-2</v>
      </c>
      <c r="AD170" s="40">
        <f t="shared" si="17"/>
        <v>1.6592427148715243</v>
      </c>
      <c r="AF170" s="40">
        <f>'Filtering Calculations'!$S$3004*'AC Signal Addition'!$C$1*SIN('AC Signal Addition'!$C$8*2*PI()*$A170+RADIANS('Filtering Calculations'!$T$3004))</f>
        <v>-1.5832120700124346E-2</v>
      </c>
      <c r="AG170" s="40">
        <f>'Filtering Calculations'!$S$3005*'AC Signal Addition'!$C$2*SIN('AC Signal Addition'!$C$9*2*PI()*$A170+RADIANS('AC Signal Addition'!$C$5+'Filtering Calculations'!$T$3004))</f>
        <v>-3.6130775743929699E-2</v>
      </c>
      <c r="AH170" s="40">
        <f>'Filtering Calculations'!$S$3006*'AC Signal Addition'!$C$3*SIN('AC Signal Addition'!$C$10*2*PI()*$A170+RADIANS('AC Signal Addition'!$C$6+'Filtering Calculations'!$T$3004))</f>
        <v>-1.7959709981757756E-3</v>
      </c>
      <c r="AI170" s="40">
        <f>'Filtering Calculations'!$S$3007*'AC Signal Addition'!$C$4*SIN('AC Signal Addition'!$C$11*2*PI()*$A170+RADIANS('AC Signal Addition'!$C$7+'Filtering Calculations'!$T$3004))</f>
        <v>-5.3889313076863309E-3</v>
      </c>
      <c r="AJ170" s="40">
        <f t="shared" si="18"/>
        <v>-5.9147798749916158E-2</v>
      </c>
      <c r="AL170" s="49">
        <f>'Filtering Calculations'!$W$43*'AC Signal Addition'!$C$1*SIN('AC Signal Addition'!$C$8*2*PI()*$A170)</f>
        <v>1.2539433449866682</v>
      </c>
      <c r="AM170" s="49">
        <f>'Filtering Calculations'!$W$44*'AC Signal Addition'!$C$2*SIN('AC Signal Addition'!$C$9*2*PI()*$A170)</f>
        <v>3.9738986183759095E-3</v>
      </c>
      <c r="AN170" s="49">
        <f>'Filtering Calculations'!$W$45*'AC Signal Addition'!$C$3*SIN('AC Signal Addition'!$C$10*2*PI()*$A170)</f>
        <v>5.4246273591266941E-3</v>
      </c>
      <c r="AO170" s="49">
        <f>'Filtering Calculations'!$W$46*'AC Signal Addition'!$C$4*SIN('AC Signal Addition'!$C$11*2*PI()*$A170)</f>
        <v>-2.6710870742357737E-3</v>
      </c>
      <c r="AP170" s="49">
        <f t="shared" si="19"/>
        <v>1.2606707838899351</v>
      </c>
      <c r="AR170" s="49">
        <f>'Filtering Calculations'!$Z$43*'AC Signal Addition'!$C$1*SIN('AC Signal Addition'!$C$8*2*PI()*$A170)</f>
        <v>6.7327958572739417E-3</v>
      </c>
      <c r="AS170" s="49">
        <f>'Filtering Calculations'!$Z$44*'AC Signal Addition'!$C$2*SIN('AC Signal Addition'!$C$9*2*PI()*$A170)</f>
        <v>1.3044188027728816E-2</v>
      </c>
      <c r="AT170" s="49">
        <f>'Filtering Calculations'!$Z$45*'AC Signal Addition'!$C$3*SIN('AC Signal Addition'!$C$10*2*PI()*$A170)</f>
        <v>0.2965619279781313</v>
      </c>
      <c r="AU170" s="49">
        <f>'Filtering Calculations'!$Z$46*'AC Signal Addition'!$C$4*SIN('AC Signal Addition'!$C$11*2*PI()*$A170)</f>
        <v>-0.49510912849237565</v>
      </c>
      <c r="AV170" s="49">
        <f t="shared" si="20"/>
        <v>-0.17877021662924159</v>
      </c>
    </row>
    <row r="171" spans="1:48">
      <c r="A171" s="3">
        <f>A170+('AC Signal Addition'!$C$12/20)</f>
        <v>2.187499999999996E-2</v>
      </c>
      <c r="B171" s="4">
        <f>'AC Signal Addition'!$C$1*SIN('AC Signal Addition'!$C$8*2*PI()*A171)</f>
        <v>0.91106714105345177</v>
      </c>
      <c r="C171" s="4">
        <f>'AC Signal Addition'!$C$2*SIN('AC Signal Addition'!$C$9*2*PI()*A171+RADIANS('AC Signal Addition'!$C$5))</f>
        <v>-0.33</v>
      </c>
      <c r="D171" s="4">
        <f>'AC Signal Addition'!$C$3*SIN('AC Signal Addition'!$C$10*2*PI()*A171+RADIANS('AC Signal Addition'!$C$6))</f>
        <v>-0.31</v>
      </c>
      <c r="E171" s="4">
        <f>'AC Signal Addition'!$C$4*SIN('AC Signal Addition'!$C$11*2*PI()*A171+RADIANS('AC Signal Addition'!$C$7))</f>
        <v>0.50813374288147783</v>
      </c>
      <c r="F171" s="4">
        <f>B171+C171+Table4[[#This Row],[Column6]]+Table4[[#This Row],[Column5]]</f>
        <v>0.77920088393492959</v>
      </c>
      <c r="H171" s="40">
        <f>'Filtering Calculations'!$B$41*'AC Signal Addition'!$C$1*SIN('AC Signal Addition'!$C$8*2*PI()*$A171+RADIANS('Filtering Calculations'!C209))</f>
        <v>7.9665338594836682E-2</v>
      </c>
      <c r="I171" s="40">
        <f>'Filtering Calculations'!$B$42*'AC Signal Addition'!$C$2*SIN('AC Signal Addition'!$C$9*2*PI()*$A171+RADIANS('AC Signal Addition'!$C$5+'Filtering Calculations'!$C$42))</f>
        <v>-5.7049613470372365E-2</v>
      </c>
      <c r="J171" s="40">
        <f>'Filtering Calculations'!$B$43*'AC Signal Addition'!$C$3*SIN('AC Signal Addition'!$C$10*2*PI()*$A171+RADIANS('AC Signal Addition'!$C$6+'Filtering Calculations'!$C$43))</f>
        <v>-0.12516763102695472</v>
      </c>
      <c r="K171" s="40">
        <f>'Filtering Calculations'!$B$44*'AC Signal Addition'!$C$4*SIN('AC Signal Addition'!$C$11*2*PI()*$A171+RADIANS('AC Signal Addition'!$C$7+'Filtering Calculations'!$C$44))</f>
        <v>0.17604006634188987</v>
      </c>
      <c r="L171" s="40">
        <f t="shared" si="14"/>
        <v>7.3488160439399472E-2</v>
      </c>
      <c r="N171" s="40">
        <f>'Filtering Calculations'!$F$43*'AC Signal Addition'!$C$1*SIN('AC Signal Addition'!$C$8*2*PI()*$A171+RADIANS('Filtering Calculations'!$G$43))</f>
        <v>1.1176463687074525</v>
      </c>
      <c r="O171" s="40">
        <f>'Filtering Calculations'!$F$44*'AC Signal Addition'!$C$2*SIN('AC Signal Addition'!$C$9*2*PI()*$A171+RADIANS('AC Signal Addition'!$C$5+'Filtering Calculations'!$G$44))</f>
        <v>-0.15776855387816421</v>
      </c>
      <c r="P171" s="40">
        <f>'Filtering Calculations'!$F$45*'AC Signal Addition'!$C$3*SIN('AC Signal Addition'!$C$10*2*PI()*$A171+RADIANS('AC Signal Addition'!$C$6+'Filtering Calculations'!$G$45))</f>
        <v>-6.8326848755264125E-2</v>
      </c>
      <c r="Q171" s="40">
        <f>'Filtering Calculations'!$F$46*'AC Signal Addition'!$C$4*SIN('AC Signal Addition'!$C$11*2*PI()*$A171+RADIANS('AC Signal Addition'!$C$7+'Filtering Calculations'!$G$46))</f>
        <v>0.14000665890386882</v>
      </c>
      <c r="R171" s="40">
        <f t="shared" si="15"/>
        <v>1.0315576249778931</v>
      </c>
      <c r="T171" s="40">
        <f>'Filtering Calculations'!$J$41*'AC Signal Addition'!$C$1*SIN('AC Signal Addition'!$C$8*2*PI()*$A171+RADIANS('Filtering Calculations'!$K$41))</f>
        <v>-0.10328389441017312</v>
      </c>
      <c r="U171" s="40">
        <f>'Filtering Calculations'!$J$42*'AC Signal Addition'!$C$2*SIN('AC Signal Addition'!$C$9*2*PI()*$A171+RADIANS('AC Signal Addition'!$C$5+'Filtering Calculations'!$K$42))</f>
        <v>-5.8079418820198521E-2</v>
      </c>
      <c r="V171" s="40">
        <f>'Filtering Calculations'!$J$43*'AC Signal Addition'!$C$3*SIN('AC Signal Addition'!$C$10*2*PI()*$A171+RADIANS('AC Signal Addition'!$C$6+'Filtering Calculations'!$K$43))</f>
        <v>-0.12678816507673879</v>
      </c>
      <c r="W171" s="40">
        <f>'Filtering Calculations'!$J$44*'AC Signal Addition'!$C$4*SIN('AC Signal Addition'!$C$11*2*PI()*$A171+RADIANS('AC Signal Addition'!$C$7+'Filtering Calculations'!$K$44))</f>
        <v>0.17888430836506966</v>
      </c>
      <c r="X171" s="40">
        <f t="shared" si="16"/>
        <v>-0.10926716994204075</v>
      </c>
      <c r="Z171" s="40">
        <f>'Filtering Calculations'!$N$43*'AC Signal Addition'!$C$1*SIN('AC Signal Addition'!$C$8*2*PI()*$A171+RADIANS('Filtering Calculations'!$O$43))</f>
        <v>1.1326042635246403</v>
      </c>
      <c r="AA171" s="40">
        <f>'Filtering Calculations'!$N$44*'AC Signal Addition'!$C$2*SIN('AC Signal Addition'!$C$9*2*PI()*$A171+RADIANS('AC Signal Addition'!$C$5+'Filtering Calculations'!$O$44))</f>
        <v>-0.14220827123195209</v>
      </c>
      <c r="AB171" s="40">
        <f>'Filtering Calculations'!$N$45*'AC Signal Addition'!$C$3*SIN('AC Signal Addition'!$C$10*2*PI()*$A171+RADIANS('AC Signal Addition'!$C$6+'Filtering Calculations'!$O$45))</f>
        <v>-5.8728249052842157E-2</v>
      </c>
      <c r="AC171" s="40">
        <f>'Filtering Calculations'!$N$46*'AC Signal Addition'!$C$4*SIN('AC Signal Addition'!$C$11*2*PI()*$A171+RADIANS('AC Signal Addition'!$C$7+'Filtering Calculations'!$O$46))</f>
        <v>0.12456413998569378</v>
      </c>
      <c r="AD171" s="40">
        <f t="shared" si="17"/>
        <v>1.0562318832255397</v>
      </c>
      <c r="AF171" s="40">
        <f>'Filtering Calculations'!$S$3004*'AC Signal Addition'!$C$1*SIN('AC Signal Addition'!$C$8*2*PI()*$A171+RADIANS('Filtering Calculations'!$T$3004))</f>
        <v>-2.2049735196018595E-2</v>
      </c>
      <c r="AG171" s="40">
        <f>'Filtering Calculations'!$S$3005*'AC Signal Addition'!$C$2*SIN('AC Signal Addition'!$C$9*2*PI()*$A171+RADIANS('AC Signal Addition'!$C$5+'Filtering Calculations'!$T$3004))</f>
        <v>-6.4599207467896957E-4</v>
      </c>
      <c r="AH171" s="40">
        <f>'Filtering Calculations'!$S$3006*'AC Signal Addition'!$C$3*SIN('AC Signal Addition'!$C$10*2*PI()*$A171+RADIANS('AC Signal Addition'!$C$6+'Filtering Calculations'!$T$3004))</f>
        <v>-1.8019266421007835E-4</v>
      </c>
      <c r="AI171" s="40">
        <f>'Filtering Calculations'!$S$3007*'AC Signal Addition'!$C$4*SIN('AC Signal Addition'!$C$11*2*PI()*$A171+RADIANS('AC Signal Addition'!$C$7+'Filtering Calculations'!$T$3004))</f>
        <v>-4.4482573847050722E-3</v>
      </c>
      <c r="AJ171" s="40">
        <f t="shared" si="18"/>
        <v>-2.7324177319612716E-2</v>
      </c>
      <c r="AL171" s="49">
        <f>'Filtering Calculations'!$W$43*'AC Signal Addition'!$C$1*SIN('AC Signal Addition'!$C$8*2*PI()*$A171)</f>
        <v>0.91104316784216699</v>
      </c>
      <c r="AM171" s="49">
        <f>'Filtering Calculations'!$W$44*'AC Signal Addition'!$C$2*SIN('AC Signal Addition'!$C$9*2*PI()*$A171)</f>
        <v>-6.0760068594889277E-2</v>
      </c>
      <c r="AN171" s="49">
        <f>'Filtering Calculations'!$W$45*'AC Signal Addition'!$C$3*SIN('AC Signal Addition'!$C$10*2*PI()*$A171)</f>
        <v>-5.5309020919394967E-3</v>
      </c>
      <c r="AO171" s="49">
        <f>'Filtering Calculations'!$W$46*'AC Signal Addition'!$C$4*SIN('AC Signal Addition'!$C$11*2*PI()*$A171)</f>
        <v>2.7298583027660973E-3</v>
      </c>
      <c r="AP171" s="49">
        <f t="shared" si="19"/>
        <v>0.84748205545810429</v>
      </c>
      <c r="AR171" s="49">
        <f>'Filtering Calculations'!$Z$43*'AC Signal Addition'!$C$1*SIN('AC Signal Addition'!$C$8*2*PI()*$A171)</f>
        <v>4.8916625226881243E-3</v>
      </c>
      <c r="AS171" s="49">
        <f>'Filtering Calculations'!$Z$44*'AC Signal Addition'!$C$2*SIN('AC Signal Addition'!$C$9*2*PI()*$A171)</f>
        <v>-0.19944287347052392</v>
      </c>
      <c r="AT171" s="49">
        <f>'Filtering Calculations'!$Z$45*'AC Signal Addition'!$C$3*SIN('AC Signal Addition'!$C$10*2*PI()*$A171)</f>
        <v>-0.30237191962765897</v>
      </c>
      <c r="AU171" s="49">
        <f>'Filtering Calculations'!$Z$46*'AC Signal Addition'!$C$4*SIN('AC Signal Addition'!$C$11*2*PI()*$A171)</f>
        <v>0.5060028848280429</v>
      </c>
      <c r="AV171" s="49">
        <f t="shared" si="20"/>
        <v>9.0797542525481445E-3</v>
      </c>
    </row>
    <row r="172" spans="1:48">
      <c r="A172" s="3">
        <f>A171+('AC Signal Addition'!$C$12/20)</f>
        <v>2.2005208333333293E-2</v>
      </c>
      <c r="B172" s="4">
        <f>'AC Signal Addition'!$C$1*SIN('AC Signal Addition'!$C$8*2*PI()*A172)</f>
        <v>0.47897634128131561</v>
      </c>
      <c r="C172" s="4">
        <f>'AC Signal Addition'!$C$2*SIN('AC Signal Addition'!$C$9*2*PI()*A172+RADIANS('AC Signal Addition'!$C$5))</f>
        <v>2.1583032645780584E-2</v>
      </c>
      <c r="D172" s="4">
        <f>'AC Signal Addition'!$C$3*SIN('AC Signal Addition'!$C$10*2*PI()*A172+RADIANS('AC Signal Addition'!$C$6))</f>
        <v>0.30404343692494501</v>
      </c>
      <c r="E172" s="4">
        <f>'AC Signal Addition'!$C$4*SIN('AC Signal Addition'!$C$11*2*PI()*A172+RADIANS('AC Signal Addition'!$C$7))</f>
        <v>-0.1852894193663899</v>
      </c>
      <c r="F172" s="4">
        <f>B172+C172+Table4[[#This Row],[Column6]]+Table4[[#This Row],[Column5]]</f>
        <v>0.61931339148565123</v>
      </c>
      <c r="H172" s="40">
        <f>'Filtering Calculations'!$B$41*'AC Signal Addition'!$C$1*SIN('AC Signal Addition'!$C$8*2*PI()*$A172+RADIANS('Filtering Calculations'!C210))</f>
        <v>4.1882547056818244E-2</v>
      </c>
      <c r="I172" s="40">
        <f>'Filtering Calculations'!$B$42*'AC Signal Addition'!$C$2*SIN('AC Signal Addition'!$C$9*2*PI()*$A172+RADIANS('AC Signal Addition'!$C$5+'Filtering Calculations'!$C$42))</f>
        <v>0.12825071955482986</v>
      </c>
      <c r="J172" s="40">
        <f>'Filtering Calculations'!$B$43*'AC Signal Addition'!$C$3*SIN('AC Signal Addition'!$C$10*2*PI()*$A172+RADIANS('AC Signal Addition'!$C$6+'Filtering Calculations'!$C$43))</f>
        <v>0.1524362055371497</v>
      </c>
      <c r="K172" s="40">
        <f>'Filtering Calculations'!$B$44*'AC Signal Addition'!$C$4*SIN('AC Signal Addition'!$C$11*2*PI()*$A172+RADIANS('AC Signal Addition'!$C$7+'Filtering Calculations'!$C$44))</f>
        <v>0.15514247622610286</v>
      </c>
      <c r="L172" s="40">
        <f t="shared" si="14"/>
        <v>0.47771194837490072</v>
      </c>
      <c r="N172" s="40">
        <f>'Filtering Calculations'!$F$43*'AC Signal Addition'!$C$1*SIN('AC Signal Addition'!$C$8*2*PI()*$A172+RADIANS('Filtering Calculations'!$G$43))</f>
        <v>0.74472902983585088</v>
      </c>
      <c r="O172" s="40">
        <f>'Filtering Calculations'!$F$44*'AC Signal Addition'!$C$2*SIN('AC Signal Addition'!$C$9*2*PI()*$A172+RADIANS('AC Signal Addition'!$C$5+'Filtering Calculations'!$G$44))</f>
        <v>-0.15416996239919026</v>
      </c>
      <c r="P172" s="40">
        <f>'Filtering Calculations'!$F$45*'AC Signal Addition'!$C$3*SIN('AC Signal Addition'!$C$10*2*PI()*$A172+RADIANS('AC Signal Addition'!$C$6+'Filtering Calculations'!$G$45))</f>
        <v>4.194447031104831E-2</v>
      </c>
      <c r="Q172" s="40">
        <f>'Filtering Calculations'!$F$46*'AC Signal Addition'!$C$4*SIN('AC Signal Addition'!$C$11*2*PI()*$A172+RADIANS('AC Signal Addition'!$C$7+'Filtering Calculations'!$G$46))</f>
        <v>-0.20145507099949617</v>
      </c>
      <c r="R172" s="40">
        <f t="shared" si="15"/>
        <v>0.43104846674821279</v>
      </c>
      <c r="T172" s="40">
        <f>'Filtering Calculations'!$J$41*'AC Signal Addition'!$C$1*SIN('AC Signal Addition'!$C$8*2*PI()*$A172+RADIANS('Filtering Calculations'!$K$41))</f>
        <v>-0.12604272540644684</v>
      </c>
      <c r="U172" s="40">
        <f>'Filtering Calculations'!$J$42*'AC Signal Addition'!$C$2*SIN('AC Signal Addition'!$C$9*2*PI()*$A172+RADIANS('AC Signal Addition'!$C$5+'Filtering Calculations'!$K$42))</f>
        <v>0.12919966709229505</v>
      </c>
      <c r="V172" s="40">
        <f>'Filtering Calculations'!$J$43*'AC Signal Addition'!$C$3*SIN('AC Signal Addition'!$C$10*2*PI()*$A172+RADIANS('AC Signal Addition'!$C$6+'Filtering Calculations'!$K$43))</f>
        <v>0.15408586395261645</v>
      </c>
      <c r="W172" s="40">
        <f>'Filtering Calculations'!$J$44*'AC Signal Addition'!$C$4*SIN('AC Signal Addition'!$C$11*2*PI()*$A172+RADIANS('AC Signal Addition'!$C$7+'Filtering Calculations'!$K$44))</f>
        <v>0.15384365897253946</v>
      </c>
      <c r="X172" s="40">
        <f t="shared" si="16"/>
        <v>0.31108646461100409</v>
      </c>
      <c r="Z172" s="40">
        <f>'Filtering Calculations'!$N$43*'AC Signal Addition'!$C$1*SIN('AC Signal Addition'!$C$8*2*PI()*$A172+RADIANS('Filtering Calculations'!$O$43))</f>
        <v>0.76689205017864082</v>
      </c>
      <c r="AA172" s="40">
        <f>'Filtering Calculations'!$N$44*'AC Signal Addition'!$C$2*SIN('AC Signal Addition'!$C$9*2*PI()*$A172+RADIANS('AC Signal Addition'!$C$5+'Filtering Calculations'!$O$44))</f>
        <v>-0.15376753171412261</v>
      </c>
      <c r="AB172" s="40">
        <f>'Filtering Calculations'!$N$45*'AC Signal Addition'!$C$3*SIN('AC Signal Addition'!$C$10*2*PI()*$A172+RADIANS('AC Signal Addition'!$C$6+'Filtering Calculations'!$O$45))</f>
        <v>3.3900744150261834E-2</v>
      </c>
      <c r="AC172" s="40">
        <f>'Filtering Calculations'!$N$46*'AC Signal Addition'!$C$4*SIN('AC Signal Addition'!$C$11*2*PI()*$A172+RADIANS('AC Signal Addition'!$C$7+'Filtering Calculations'!$O$46))</f>
        <v>-0.18542963807743423</v>
      </c>
      <c r="AD172" s="40">
        <f t="shared" si="17"/>
        <v>0.46159562453734576</v>
      </c>
      <c r="AF172" s="40">
        <f>'Filtering Calculations'!$S$3004*'AC Signal Addition'!$C$1*SIN('AC Signal Addition'!$C$8*2*PI()*$A172+RADIANS('Filtering Calculations'!$T$3004))</f>
        <v>-2.6108967981387725E-2</v>
      </c>
      <c r="AG172" s="40">
        <f>'Filtering Calculations'!$S$3005*'AC Signal Addition'!$C$2*SIN('AC Signal Addition'!$C$9*2*PI()*$A172+RADIANS('AC Signal Addition'!$C$5+'Filtering Calculations'!$T$3004))</f>
        <v>3.6215275550213338E-2</v>
      </c>
      <c r="AH172" s="40">
        <f>'Filtering Calculations'!$S$3006*'AC Signal Addition'!$C$3*SIN('AC Signal Addition'!$C$10*2*PI()*$A172+RADIANS('AC Signal Addition'!$C$6+'Filtering Calculations'!$T$3004))</f>
        <v>2.1494316235641129E-3</v>
      </c>
      <c r="AI172" s="40">
        <f>'Filtering Calculations'!$S$3007*'AC Signal Addition'!$C$4*SIN('AC Signal Addition'!$C$11*2*PI()*$A172+RADIANS('AC Signal Addition'!$C$7+'Filtering Calculations'!$T$3004))</f>
        <v>1.1363465468012524E-2</v>
      </c>
      <c r="AJ172" s="40">
        <f t="shared" si="18"/>
        <v>2.3619204660402252E-2</v>
      </c>
      <c r="AL172" s="49">
        <f>'Filtering Calculations'!$W$43*'AC Signal Addition'!$C$1*SIN('AC Signal Addition'!$C$8*2*PI()*$A172)</f>
        <v>0.47896373781828577</v>
      </c>
      <c r="AM172" s="49">
        <f>'Filtering Calculations'!$W$44*'AC Signal Addition'!$C$2*SIN('AC Signal Addition'!$C$9*2*PI()*$A172)</f>
        <v>3.9738986183132209E-3</v>
      </c>
      <c r="AN172" s="49">
        <f>'Filtering Calculations'!$W$45*'AC Signal Addition'!$C$3*SIN('AC Signal Addition'!$C$10*2*PI()*$A172)</f>
        <v>5.4246273591246862E-3</v>
      </c>
      <c r="AO172" s="49">
        <f>'Filtering Calculations'!$W$46*'AC Signal Addition'!$C$4*SIN('AC Signal Addition'!$C$11*2*PI()*$A172)</f>
        <v>-9.9543450313637188E-4</v>
      </c>
      <c r="AP172" s="49">
        <f t="shared" si="19"/>
        <v>0.48736682929258729</v>
      </c>
      <c r="AR172" s="49">
        <f>'Filtering Calculations'!$Z$43*'AC Signal Addition'!$C$1*SIN('AC Signal Addition'!$C$8*2*PI()*$A172)</f>
        <v>2.57169917816477E-3</v>
      </c>
      <c r="AS172" s="49">
        <f>'Filtering Calculations'!$Z$44*'AC Signal Addition'!$C$2*SIN('AC Signal Addition'!$C$9*2*PI()*$A172)</f>
        <v>1.3044188027523043E-2</v>
      </c>
      <c r="AT172" s="49">
        <f>'Filtering Calculations'!$Z$45*'AC Signal Addition'!$C$3*SIN('AC Signal Addition'!$C$10*2*PI()*$A172)</f>
        <v>0.2965619279780215</v>
      </c>
      <c r="AU172" s="49">
        <f>'Filtering Calculations'!$Z$46*'AC Signal Addition'!$C$4*SIN('AC Signal Addition'!$C$11*2*PI()*$A172)</f>
        <v>-0.18451240847702399</v>
      </c>
      <c r="AV172" s="49">
        <f t="shared" si="20"/>
        <v>0.1276654067066853</v>
      </c>
    </row>
    <row r="173" spans="1:48">
      <c r="A173" s="3">
        <f>A172+('AC Signal Addition'!$C$12/20)</f>
        <v>2.2135416666666626E-2</v>
      </c>
      <c r="B173" s="4">
        <f>'AC Signal Addition'!$C$1*SIN('AC Signal Addition'!$C$8*2*PI()*A173)</f>
        <v>1.5190933363648518E-13</v>
      </c>
      <c r="C173" s="4">
        <f>'AC Signal Addition'!$C$2*SIN('AC Signal Addition'!$C$9*2*PI()*A173+RADIANS('AC Signal Addition'!$C$5))</f>
        <v>0.32717680425338003</v>
      </c>
      <c r="D173" s="4">
        <f>'AC Signal Addition'!$C$3*SIN('AC Signal Addition'!$C$10*2*PI()*A173+RADIANS('AC Signal Addition'!$C$6))</f>
        <v>-0.28640265507838442</v>
      </c>
      <c r="E173" s="4">
        <f>'AC Signal Addition'!$C$4*SIN('AC Signal Addition'!$C$11*2*PI()*A173+RADIANS('AC Signal Addition'!$C$7))</f>
        <v>-0.25926820525366817</v>
      </c>
      <c r="F173" s="4">
        <f>B173+C173+Table4[[#This Row],[Column6]]+Table4[[#This Row],[Column5]]</f>
        <v>-0.21849405607852063</v>
      </c>
      <c r="H173" s="40">
        <f>'Filtering Calculations'!$B$41*'AC Signal Addition'!$C$1*SIN('AC Signal Addition'!$C$8*2*PI()*$A173+RADIANS('Filtering Calculations'!C211))</f>
        <v>1.3283223545822724E-14</v>
      </c>
      <c r="I173" s="40">
        <f>'Filtering Calculations'!$B$42*'AC Signal Addition'!$C$2*SIN('AC Signal Addition'!$C$9*2*PI()*$A173+RADIANS('AC Signal Addition'!$C$5+'Filtering Calculations'!$C$42))</f>
        <v>4.0273616700562995E-2</v>
      </c>
      <c r="J173" s="40">
        <f>'Filtering Calculations'!$B$43*'AC Signal Addition'!$C$3*SIN('AC Signal Addition'!$C$10*2*PI()*$A173+RADIANS('AC Signal Addition'!$C$6+'Filtering Calculations'!$C$43))</f>
        <v>-0.17384674215575913</v>
      </c>
      <c r="K173" s="40">
        <f>'Filtering Calculations'!$B$44*'AC Signal Addition'!$C$4*SIN('AC Signal Addition'!$C$11*2*PI()*$A173+RADIANS('AC Signal Addition'!$C$7+'Filtering Calculations'!$C$44))</f>
        <v>-0.38441470471545186</v>
      </c>
      <c r="L173" s="40">
        <f t="shared" si="14"/>
        <v>-0.51798783017063466</v>
      </c>
      <c r="N173" s="40">
        <f>'Filtering Calculations'!$F$43*'AC Signal Addition'!$C$1*SIN('AC Signal Addition'!$C$8*2*PI()*$A173+RADIANS('Filtering Calculations'!$G$43))</f>
        <v>0.29891242469164703</v>
      </c>
      <c r="O173" s="40">
        <f>'Filtering Calculations'!$F$44*'AC Signal Addition'!$C$2*SIN('AC Signal Addition'!$C$9*2*PI()*$A173+RADIANS('AC Signal Addition'!$C$5+'Filtering Calculations'!$G$44))</f>
        <v>0.17793494982656929</v>
      </c>
      <c r="P173" s="40">
        <f>'Filtering Calculations'!$F$45*'AC Signal Addition'!$C$3*SIN('AC Signal Addition'!$C$10*2*PI()*$A173+RADIANS('AC Signal Addition'!$C$6+'Filtering Calculations'!$G$45))</f>
        <v>-1.3950189395508343E-2</v>
      </c>
      <c r="Q173" s="40">
        <f>'Filtering Calculations'!$F$46*'AC Signal Addition'!$C$4*SIN('AC Signal Addition'!$C$11*2*PI()*$A173+RADIANS('AC Signal Addition'!$C$7+'Filtering Calculations'!$G$46))</f>
        <v>0.13057125495424074</v>
      </c>
      <c r="R173" s="40">
        <f t="shared" si="15"/>
        <v>0.59346844007694877</v>
      </c>
      <c r="T173" s="40">
        <f>'Filtering Calculations'!$J$41*'AC Signal Addition'!$C$1*SIN('AC Signal Addition'!$C$8*2*PI()*$A173+RADIANS('Filtering Calculations'!$K$41))</f>
        <v>-0.13646361624863135</v>
      </c>
      <c r="U173" s="40">
        <f>'Filtering Calculations'!$J$42*'AC Signal Addition'!$C$2*SIN('AC Signal Addition'!$C$9*2*PI()*$A173+RADIANS('AC Signal Addition'!$C$5+'Filtering Calculations'!$K$42))</f>
        <v>4.1179293773538211E-2</v>
      </c>
      <c r="V173" s="40">
        <f>'Filtering Calculations'!$J$43*'AC Signal Addition'!$C$3*SIN('AC Signal Addition'!$C$10*2*PI()*$A173+RADIANS('AC Signal Addition'!$C$6+'Filtering Calculations'!$K$43))</f>
        <v>-0.17546212948914125</v>
      </c>
      <c r="W173" s="40">
        <f>'Filtering Calculations'!$J$44*'AC Signal Addition'!$C$4*SIN('AC Signal Addition'!$C$11*2*PI()*$A173+RADIANS('AC Signal Addition'!$C$7+'Filtering Calculations'!$K$44))</f>
        <v>-0.385514482023951</v>
      </c>
      <c r="X173" s="40">
        <f t="shared" si="16"/>
        <v>-0.65626093398818541</v>
      </c>
      <c r="Z173" s="40">
        <f>'Filtering Calculations'!$N$43*'AC Signal Addition'!$C$1*SIN('AC Signal Addition'!$C$8*2*PI()*$A173+RADIANS('Filtering Calculations'!$O$43))</f>
        <v>0.32611109971004426</v>
      </c>
      <c r="AA173" s="40">
        <f>'Filtering Calculations'!$N$44*'AC Signal Addition'!$C$2*SIN('AC Signal Addition'!$C$9*2*PI()*$A173+RADIANS('AC Signal Addition'!$C$5+'Filtering Calculations'!$O$44))</f>
        <v>0.1623220267281538</v>
      </c>
      <c r="AB173" s="40">
        <f>'Filtering Calculations'!$N$45*'AC Signal Addition'!$C$3*SIN('AC Signal Addition'!$C$10*2*PI()*$A173+RADIANS('AC Signal Addition'!$C$6+'Filtering Calculations'!$O$45))</f>
        <v>-7.7704526617428746E-3</v>
      </c>
      <c r="AC173" s="40">
        <f>'Filtering Calculations'!$N$46*'AC Signal Addition'!$C$4*SIN('AC Signal Addition'!$C$11*2*PI()*$A173+RADIANS('AC Signal Addition'!$C$7+'Filtering Calculations'!$O$46))</f>
        <v>0.1244897279041937</v>
      </c>
      <c r="AD173" s="40">
        <f t="shared" si="17"/>
        <v>0.60515240168064888</v>
      </c>
      <c r="AF173" s="40">
        <f>'Filtering Calculations'!$S$3004*'AC Signal Addition'!$C$1*SIN('AC Signal Addition'!$C$8*2*PI()*$A173+RADIANS('Filtering Calculations'!$T$3004))</f>
        <v>-2.7612473068862133E-2</v>
      </c>
      <c r="AG173" s="40">
        <f>'Filtering Calculations'!$S$3005*'AC Signal Addition'!$C$2*SIN('AC Signal Addition'!$C$9*2*PI()*$A173+RADIANS('AC Signal Addition'!$C$5+'Filtering Calculations'!$T$3004))</f>
        <v>-4.0911926191535162E-3</v>
      </c>
      <c r="AH173" s="40">
        <f>'Filtering Calculations'!$S$3006*'AC Signal Addition'!$C$3*SIN('AC Signal Addition'!$C$10*2*PI()*$A173+RADIANS('AC Signal Addition'!$C$6+'Filtering Calculations'!$T$3004))</f>
        <v>-4.0360691310396936E-3</v>
      </c>
      <c r="AI173" s="40">
        <f>'Filtering Calculations'!$S$3007*'AC Signal Addition'!$C$4*SIN('AC Signal Addition'!$C$11*2*PI()*$A173+RADIANS('AC Signal Addition'!$C$7+'Filtering Calculations'!$T$3004))</f>
        <v>-1.081421660157242E-2</v>
      </c>
      <c r="AJ173" s="40">
        <f t="shared" si="18"/>
        <v>-4.6553951420627765E-2</v>
      </c>
      <c r="AL173" s="49">
        <f>'Filtering Calculations'!$W$43*'AC Signal Addition'!$C$1*SIN('AC Signal Addition'!$C$8*2*PI()*$A173)</f>
        <v>1.519053363959007E-13</v>
      </c>
      <c r="AM173" s="49">
        <f>'Filtering Calculations'!$W$44*'AC Signal Addition'!$C$2*SIN('AC Signal Addition'!$C$9*2*PI()*$A173)</f>
        <v>6.0240257785127364E-2</v>
      </c>
      <c r="AN173" s="49">
        <f>'Filtering Calculations'!$W$45*'AC Signal Addition'!$C$3*SIN('AC Signal Addition'!$C$10*2*PI()*$A173)</f>
        <v>-5.1098872390647181E-3</v>
      </c>
      <c r="AO173" s="49">
        <f>'Filtering Calculations'!$W$46*'AC Signal Addition'!$C$4*SIN('AC Signal Addition'!$C$11*2*PI()*$A173)</f>
        <v>-1.3928723936762395E-3</v>
      </c>
      <c r="AP173" s="49">
        <f t="shared" si="19"/>
        <v>5.373749815253831E-2</v>
      </c>
      <c r="AR173" s="49">
        <f>'Filtering Calculations'!$Z$43*'AC Signal Addition'!$C$1*SIN('AC Signal Addition'!$C$8*2*PI()*$A173)</f>
        <v>8.1562506286517959E-16</v>
      </c>
      <c r="AS173" s="49">
        <f>'Filtering Calculations'!$Z$44*'AC Signal Addition'!$C$2*SIN('AC Signal Addition'!$C$9*2*PI()*$A173)</f>
        <v>0.19773661203999163</v>
      </c>
      <c r="AT173" s="49">
        <f>'Filtering Calculations'!$Z$45*'AC Signal Addition'!$C$3*SIN('AC Signal Addition'!$C$10*2*PI()*$A173)</f>
        <v>-0.2793552277500303</v>
      </c>
      <c r="AU173" s="49">
        <f>'Filtering Calculations'!$Z$46*'AC Signal Addition'!$C$4*SIN('AC Signal Addition'!$C$11*2*PI()*$A173)</f>
        <v>-0.25818096444176786</v>
      </c>
      <c r="AV173" s="49">
        <f t="shared" si="20"/>
        <v>-0.33979958015180572</v>
      </c>
    </row>
    <row r="174" spans="1:48">
      <c r="A174" s="3">
        <f>A173+('AC Signal Addition'!$C$12/20)</f>
        <v>2.2265624999999959E-2</v>
      </c>
      <c r="B174" s="4">
        <f>'AC Signal Addition'!$C$1*SIN('AC Signal Addition'!$C$8*2*PI()*A174)</f>
        <v>-0.47897634128101618</v>
      </c>
      <c r="C174" s="4">
        <f>'AC Signal Addition'!$C$2*SIN('AC Signal Addition'!$C$9*2*PI()*A174+RADIANS('AC Signal Addition'!$C$5))</f>
        <v>-6.4379806265147249E-2</v>
      </c>
      <c r="D174" s="4">
        <f>'AC Signal Addition'!$C$3*SIN('AC Signal Addition'!$C$10*2*PI()*A174+RADIANS('AC Signal Addition'!$C$6))</f>
        <v>0.25775557981362718</v>
      </c>
      <c r="E174" s="4">
        <f>'AC Signal Addition'!$C$4*SIN('AC Signal Addition'!$C$11*2*PI()*A174+RADIANS('AC Signal Addition'!$C$7))</f>
        <v>0.53351718925682445</v>
      </c>
      <c r="F174" s="4">
        <f>B174+C174+Table4[[#This Row],[Column6]]+Table4[[#This Row],[Column5]]</f>
        <v>0.24791662152428817</v>
      </c>
      <c r="H174" s="40">
        <f>'Filtering Calculations'!$B$41*'AC Signal Addition'!$C$1*SIN('AC Signal Addition'!$C$8*2*PI()*$A174+RADIANS('Filtering Calculations'!C212))</f>
        <v>-4.1882547056792056E-2</v>
      </c>
      <c r="I174" s="40">
        <f>'Filtering Calculations'!$B$42*'AC Signal Addition'!$C$2*SIN('AC Signal Addition'!$C$9*2*PI()*$A174+RADIANS('AC Signal Addition'!$C$5+'Filtering Calculations'!$C$42))</f>
        <v>-0.1335187606700928</v>
      </c>
      <c r="J174" s="40">
        <f>'Filtering Calculations'!$B$43*'AC Signal Addition'!$C$3*SIN('AC Signal Addition'!$C$10*2*PI()*$A174+RADIANS('AC Signal Addition'!$C$6+'Filtering Calculations'!$C$43))</f>
        <v>0.18857644596769352</v>
      </c>
      <c r="K174" s="40">
        <f>'Filtering Calculations'!$B$44*'AC Signal Addition'!$C$4*SIN('AC Signal Addition'!$C$11*2*PI()*$A174+RADIANS('AC Signal Addition'!$C$7+'Filtering Calculations'!$C$44))</f>
        <v>0.36117179842697</v>
      </c>
      <c r="L174" s="40">
        <f t="shared" si="14"/>
        <v>0.37434693666777863</v>
      </c>
      <c r="N174" s="40">
        <f>'Filtering Calculations'!$F$43*'AC Signal Addition'!$C$1*SIN('AC Signal Addition'!$C$8*2*PI()*$A174+RADIANS('Filtering Calculations'!$G$43))</f>
        <v>-0.17616381122668986</v>
      </c>
      <c r="O174" s="40">
        <f>'Filtering Calculations'!$F$44*'AC Signal Addition'!$C$2*SIN('AC Signal Addition'!$C$9*2*PI()*$A174+RADIANS('AC Signal Addition'!$C$5+'Filtering Calculations'!$G$44))</f>
        <v>0.1308949573630642</v>
      </c>
      <c r="P174" s="40">
        <f>'Filtering Calculations'!$F$45*'AC Signal Addition'!$C$3*SIN('AC Signal Addition'!$C$10*2*PI()*$A174+RADIANS('AC Signal Addition'!$C$6+'Filtering Calculations'!$G$45))</f>
        <v>-1.4580189475136601E-2</v>
      </c>
      <c r="Q174" s="40">
        <f>'Filtering Calculations'!$F$46*'AC Signal Addition'!$C$4*SIN('AC Signal Addition'!$C$11*2*PI()*$A174+RADIANS('AC Signal Addition'!$C$7+'Filtering Calculations'!$G$46))</f>
        <v>2.6082479979227594E-2</v>
      </c>
      <c r="R174" s="40">
        <f t="shared" si="15"/>
        <v>-3.3766563359534679E-2</v>
      </c>
      <c r="T174" s="40">
        <f>'Filtering Calculations'!$J$41*'AC Signal Addition'!$C$1*SIN('AC Signal Addition'!$C$8*2*PI()*$A174+RADIANS('Filtering Calculations'!$K$41))</f>
        <v>-0.13352649753447729</v>
      </c>
      <c r="U174" s="40">
        <f>'Filtering Calculations'!$J$42*'AC Signal Addition'!$C$2*SIN('AC Signal Addition'!$C$9*2*PI()*$A174+RADIANS('AC Signal Addition'!$C$5+'Filtering Calculations'!$K$42))</f>
        <v>-0.13458617643684709</v>
      </c>
      <c r="V174" s="40">
        <f>'Filtering Calculations'!$J$43*'AC Signal Addition'!$C$3*SIN('AC Signal Addition'!$C$10*2*PI()*$A174+RADIANS('AC Signal Addition'!$C$6+'Filtering Calculations'!$K$43))</f>
        <v>0.19009548378968882</v>
      </c>
      <c r="W174" s="40">
        <f>'Filtering Calculations'!$J$44*'AC Signal Addition'!$C$4*SIN('AC Signal Addition'!$C$11*2*PI()*$A174+RADIANS('AC Signal Addition'!$C$7+'Filtering Calculations'!$K$44))</f>
        <v>0.36394774628025373</v>
      </c>
      <c r="X174" s="40">
        <f t="shared" si="16"/>
        <v>0.28593055609861817</v>
      </c>
      <c r="Z174" s="40">
        <f>'Filtering Calculations'!$N$43*'AC Signal Addition'!$C$1*SIN('AC Signal Addition'!$C$8*2*PI()*$A174+RADIANS('Filtering Calculations'!$O$43))</f>
        <v>-0.14659187734779813</v>
      </c>
      <c r="AA174" s="40">
        <f>'Filtering Calculations'!$N$44*'AC Signal Addition'!$C$2*SIN('AC Signal Addition'!$C$9*2*PI()*$A174+RADIANS('AC Signal Addition'!$C$5+'Filtering Calculations'!$O$44))</f>
        <v>0.1325347947321279</v>
      </c>
      <c r="AB174" s="40">
        <f>'Filtering Calculations'!$N$45*'AC Signal Addition'!$C$3*SIN('AC Signal Addition'!$C$10*2*PI()*$A174+RADIANS('AC Signal Addition'!$C$6+'Filtering Calculations'!$O$45))</f>
        <v>-1.8658452964839305E-2</v>
      </c>
      <c r="AC174" s="40">
        <f>'Filtering Calculations'!$N$46*'AC Signal Addition'!$C$4*SIN('AC Signal Addition'!$C$11*2*PI()*$A174+RADIANS('AC Signal Addition'!$C$7+'Filtering Calculations'!$O$46))</f>
        <v>1.822525495637262E-2</v>
      </c>
      <c r="AD174" s="40">
        <f t="shared" si="17"/>
        <v>-1.449028062413692E-2</v>
      </c>
      <c r="AF174" s="40">
        <f>'Filtering Calculations'!$S$3004*'AC Signal Addition'!$C$1*SIN('AC Signal Addition'!$C$8*2*PI()*$A174+RADIANS('Filtering Calculations'!$T$3004))</f>
        <v>-2.6413076904943836E-2</v>
      </c>
      <c r="AG174" s="40">
        <f>'Filtering Calculations'!$S$3005*'AC Signal Addition'!$C$2*SIN('AC Signal Addition'!$C$9*2*PI()*$A174+RADIANS('AC Signal Addition'!$C$5+'Filtering Calculations'!$T$3004))</f>
        <v>-3.5680121951061669E-2</v>
      </c>
      <c r="AH174" s="40">
        <f>'Filtering Calculations'!$S$3006*'AC Signal Addition'!$C$3*SIN('AC Signal Addition'!$C$10*2*PI()*$A174+RADIANS('AC Signal Addition'!$C$6+'Filtering Calculations'!$T$3004))</f>
        <v>5.7676027652625427E-3</v>
      </c>
      <c r="AI174" s="40">
        <f>'Filtering Calculations'!$S$3007*'AC Signal Addition'!$C$4*SIN('AC Signal Addition'!$C$11*2*PI()*$A174+RADIANS('AC Signal Addition'!$C$7+'Filtering Calculations'!$T$3004))</f>
        <v>3.1613025288701078E-3</v>
      </c>
      <c r="AJ174" s="40">
        <f t="shared" si="18"/>
        <v>-5.3164293561872855E-2</v>
      </c>
      <c r="AL174" s="49">
        <f>'Filtering Calculations'!$W$43*'AC Signal Addition'!$C$1*SIN('AC Signal Addition'!$C$8*2*PI()*$A174)</f>
        <v>-0.47896373781798635</v>
      </c>
      <c r="AM174" s="49">
        <f>'Filtering Calculations'!$W$44*'AC Signal Addition'!$C$2*SIN('AC Signal Addition'!$C$9*2*PI()*$A174)</f>
        <v>-1.1853701347866756E-2</v>
      </c>
      <c r="AN174" s="49">
        <f>'Filtering Calculations'!$W$45*'AC Signal Addition'!$C$3*SIN('AC Signal Addition'!$C$10*2*PI()*$A174)</f>
        <v>4.5987770180653826E-3</v>
      </c>
      <c r="AO174" s="49">
        <f>'Filtering Calculations'!$W$46*'AC Signal Addition'!$C$4*SIN('AC Signal Addition'!$C$11*2*PI()*$A174)</f>
        <v>2.8662263610013494E-3</v>
      </c>
      <c r="AP174" s="49">
        <f t="shared" si="19"/>
        <v>-0.48335243578678633</v>
      </c>
      <c r="AR174" s="49">
        <f>'Filtering Calculations'!$Z$43*'AC Signal Addition'!$C$1*SIN('AC Signal Addition'!$C$8*2*PI()*$A174)</f>
        <v>-2.5716991781631624E-3</v>
      </c>
      <c r="AS174" s="49">
        <f>'Filtering Calculations'!$Z$44*'AC Signal Addition'!$C$2*SIN('AC Signal Addition'!$C$9*2*PI()*$A174)</f>
        <v>-3.8909374409080627E-2</v>
      </c>
      <c r="AT174" s="49">
        <f>'Filtering Calculations'!$Z$45*'AC Signal Addition'!$C$3*SIN('AC Signal Addition'!$C$10*2*PI()*$A174)</f>
        <v>0.25141306278382813</v>
      </c>
      <c r="AU174" s="49">
        <f>'Filtering Calculations'!$Z$46*'AC Signal Addition'!$C$4*SIN('AC Signal Addition'!$C$11*2*PI()*$A174)</f>
        <v>0.53127988576084484</v>
      </c>
      <c r="AV174" s="49">
        <f t="shared" si="20"/>
        <v>0.74121187495742924</v>
      </c>
    </row>
    <row r="175" spans="1:48">
      <c r="A175" s="3">
        <f>A174+('AC Signal Addition'!$C$12/20)</f>
        <v>2.2395833333333292E-2</v>
      </c>
      <c r="B175" s="4">
        <f>'AC Signal Addition'!$C$1*SIN('AC Signal Addition'!$C$8*2*PI()*A175)</f>
        <v>-0.91106714105320608</v>
      </c>
      <c r="C175" s="4">
        <f>'AC Signal Addition'!$C$2*SIN('AC Signal Addition'!$C$9*2*PI()*A175+RADIANS('AC Signal Addition'!$C$5))</f>
        <v>-0.31875552267544027</v>
      </c>
      <c r="D175" s="4">
        <f>'AC Signal Addition'!$C$3*SIN('AC Signal Addition'!$C$10*2*PI()*A175+RADIANS('AC Signal Addition'!$C$6))</f>
        <v>-0.21920310216761688</v>
      </c>
      <c r="E175" s="4">
        <f>'AC Signal Addition'!$C$4*SIN('AC Signal Addition'!$C$11*2*PI()*A175+RADIANS('AC Signal Addition'!$C$7))</f>
        <v>-0.45730828676680219</v>
      </c>
      <c r="F175" s="4">
        <f>B175+C175+Table4[[#This Row],[Column6]]+Table4[[#This Row],[Column5]]</f>
        <v>-1.9063340526630652</v>
      </c>
      <c r="H175" s="40">
        <f>'Filtering Calculations'!$B$41*'AC Signal Addition'!$C$1*SIN('AC Signal Addition'!$C$8*2*PI()*$A175+RADIANS('Filtering Calculations'!C213))</f>
        <v>-7.9665338594815185E-2</v>
      </c>
      <c r="I175" s="40">
        <f>'Filtering Calculations'!$B$42*'AC Signal Addition'!$C$2*SIN('AC Signal Addition'!$C$9*2*PI()*$A175+RADIANS('AC Signal Addition'!$C$5+'Filtering Calculations'!$C$42))</f>
        <v>-2.2808527183058404E-2</v>
      </c>
      <c r="J175" s="40">
        <f>'Filtering Calculations'!$B$43*'AC Signal Addition'!$C$3*SIN('AC Signal Addition'!$C$10*2*PI()*$A175+RADIANS('AC Signal Addition'!$C$6+'Filtering Calculations'!$C$43))</f>
        <v>-0.1960592627159817</v>
      </c>
      <c r="K175" s="40">
        <f>'Filtering Calculations'!$B$44*'AC Signal Addition'!$C$4*SIN('AC Signal Addition'!$C$11*2*PI()*$A175+RADIANS('AC Signal Addition'!$C$7+'Filtering Calculations'!$C$44))</f>
        <v>-0.1006816062282205</v>
      </c>
      <c r="L175" s="40">
        <f t="shared" si="14"/>
        <v>-0.3992147347220758</v>
      </c>
      <c r="N175" s="40">
        <f>'Filtering Calculations'!$F$43*'AC Signal Addition'!$C$1*SIN('AC Signal Addition'!$C$8*2*PI()*$A175+RADIANS('Filtering Calculations'!$G$43))</f>
        <v>-0.63399590589672283</v>
      </c>
      <c r="O175" s="40">
        <f>'Filtering Calculations'!$F$44*'AC Signal Addition'!$C$2*SIN('AC Signal Addition'!$C$9*2*PI()*$A175+RADIANS('AC Signal Addition'!$C$5+'Filtering Calculations'!$G$44))</f>
        <v>-0.19505682945054584</v>
      </c>
      <c r="P175" s="40">
        <f>'Filtering Calculations'!$F$45*'AC Signal Addition'!$C$3*SIN('AC Signal Addition'!$C$10*2*PI()*$A175+RADIANS('AC Signal Addition'!$C$6+'Filtering Calculations'!$G$45))</f>
        <v>4.2550259840924566E-2</v>
      </c>
      <c r="Q175" s="40">
        <f>'Filtering Calculations'!$F$46*'AC Signal Addition'!$C$4*SIN('AC Signal Addition'!$C$11*2*PI()*$A175+RADIANS('AC Signal Addition'!$C$7+'Filtering Calculations'!$G$46))</f>
        <v>-0.1656031009435778</v>
      </c>
      <c r="R175" s="40">
        <f t="shared" si="15"/>
        <v>-0.95210557644992189</v>
      </c>
      <c r="T175" s="40">
        <f>'Filtering Calculations'!$J$41*'AC Signal Addition'!$C$1*SIN('AC Signal Addition'!$C$8*2*PI()*$A175+RADIANS('Filtering Calculations'!$K$41))</f>
        <v>-0.11751887490783537</v>
      </c>
      <c r="U175" s="40">
        <f>'Filtering Calculations'!$J$42*'AC Signal Addition'!$C$2*SIN('AC Signal Addition'!$C$9*2*PI()*$A175+RADIANS('AC Signal Addition'!$C$5+'Filtering Calculations'!$K$42))</f>
        <v>-2.3574579593363003E-2</v>
      </c>
      <c r="V175" s="40">
        <f>'Filtering Calculations'!$J$43*'AC Signal Addition'!$C$3*SIN('AC Signal Addition'!$C$10*2*PI()*$A175+RADIANS('AC Signal Addition'!$C$6+'Filtering Calculations'!$K$43))</f>
        <v>-0.19742357525497709</v>
      </c>
      <c r="W175" s="40">
        <f>'Filtering Calculations'!$J$44*'AC Signal Addition'!$C$4*SIN('AC Signal Addition'!$C$11*2*PI()*$A175+RADIANS('AC Signal Addition'!$C$7+'Filtering Calculations'!$K$44))</f>
        <v>-0.10331025419784347</v>
      </c>
      <c r="X175" s="40">
        <f t="shared" si="16"/>
        <v>-0.44182728395401893</v>
      </c>
      <c r="Z175" s="40">
        <f>'Filtering Calculations'!$N$43*'AC Signal Addition'!$C$1*SIN('AC Signal Addition'!$C$8*2*PI()*$A175+RADIANS('Filtering Calculations'!$O$43))</f>
        <v>-0.60494542008518126</v>
      </c>
      <c r="AA175" s="40">
        <f>'Filtering Calculations'!$N$44*'AC Signal Addition'!$C$2*SIN('AC Signal Addition'!$C$9*2*PI()*$A175+RADIANS('AC Signal Addition'!$C$5+'Filtering Calculations'!$O$44))</f>
        <v>-0.17965840734286084</v>
      </c>
      <c r="AB175" s="40">
        <f>'Filtering Calculations'!$N$45*'AC Signal Addition'!$C$3*SIN('AC Signal Addition'!$C$10*2*PI()*$A175+RADIANS('AC Signal Addition'!$C$6+'Filtering Calculations'!$O$45))</f>
        <v>4.4370324707771115E-2</v>
      </c>
      <c r="AC175" s="40">
        <f>'Filtering Calculations'!$N$46*'AC Signal Addition'!$C$4*SIN('AC Signal Addition'!$C$11*2*PI()*$A175+RADIANS('AC Signal Addition'!$C$7+'Filtering Calculations'!$O$46))</f>
        <v>-0.14896839424483801</v>
      </c>
      <c r="AD175" s="40">
        <f t="shared" si="17"/>
        <v>-0.88920189696510898</v>
      </c>
      <c r="AF175" s="40">
        <f>'Filtering Calculations'!$S$3004*'AC Signal Addition'!$C$1*SIN('AC Signal Addition'!$C$8*2*PI()*$A175+RADIANS('Filtering Calculations'!$T$3004))</f>
        <v>-2.2628184742841565E-2</v>
      </c>
      <c r="AG175" s="40">
        <f>'Filtering Calculations'!$S$3005*'AC Signal Addition'!$C$2*SIN('AC Signal Addition'!$C$9*2*PI()*$A175+RADIANS('AC Signal Addition'!$C$5+'Filtering Calculations'!$T$3004))</f>
        <v>8.758375872977375E-3</v>
      </c>
      <c r="AH175" s="40">
        <f>'Filtering Calculations'!$S$3006*'AC Signal Addition'!$C$3*SIN('AC Signal Addition'!$C$10*2*PI()*$A175+RADIANS('AC Signal Addition'!$C$6+'Filtering Calculations'!$T$3004))</f>
        <v>-7.2774906597257039E-3</v>
      </c>
      <c r="AI175" s="40">
        <f>'Filtering Calculations'!$S$3007*'AC Signal Addition'!$C$4*SIN('AC Signal Addition'!$C$11*2*PI()*$A175+RADIANS('AC Signal Addition'!$C$7+'Filtering Calculations'!$T$3004))</f>
        <v>6.5682145570858906E-3</v>
      </c>
      <c r="AJ175" s="40">
        <f t="shared" si="18"/>
        <v>-1.4579084972504004E-2</v>
      </c>
      <c r="AL175" s="49">
        <f>'Filtering Calculations'!$W$43*'AC Signal Addition'!$C$1*SIN('AC Signal Addition'!$C$8*2*PI()*$A175)</f>
        <v>-0.9110431678419213</v>
      </c>
      <c r="AM175" s="49">
        <f>'Filtering Calculations'!$W$44*'AC Signal Addition'!$C$2*SIN('AC Signal Addition'!$C$9*2*PI()*$A175)</f>
        <v>-5.8689719462907679E-2</v>
      </c>
      <c r="AN175" s="49">
        <f>'Filtering Calculations'!$W$45*'AC Signal Addition'!$C$3*SIN('AC Signal Addition'!$C$10*2*PI()*$A175)</f>
        <v>-3.9109383752854816E-3</v>
      </c>
      <c r="AO175" s="49">
        <f>'Filtering Calculations'!$W$46*'AC Signal Addition'!$C$4*SIN('AC Signal Addition'!$C$11*2*PI()*$A175)</f>
        <v>-2.4568075650218736E-3</v>
      </c>
      <c r="AP175" s="49">
        <f t="shared" si="19"/>
        <v>-0.9761006332451363</v>
      </c>
      <c r="AR175" s="49">
        <f>'Filtering Calculations'!$Z$43*'AC Signal Addition'!$C$1*SIN('AC Signal Addition'!$C$8*2*PI()*$A175)</f>
        <v>-4.891662522686805E-3</v>
      </c>
      <c r="AS175" s="49">
        <f>'Filtering Calculations'!$Z$44*'AC Signal Addition'!$C$2*SIN('AC Signal Addition'!$C$9*2*PI()*$A175)</f>
        <v>-0.19264702235451076</v>
      </c>
      <c r="AT175" s="49">
        <f>'Filtering Calculations'!$Z$45*'AC Signal Addition'!$C$3*SIN('AC Signal Addition'!$C$10*2*PI()*$A175)</f>
        <v>-0.21380923480890376</v>
      </c>
      <c r="AU175" s="49">
        <f>'Filtering Calculations'!$Z$46*'AC Signal Addition'!$C$4*SIN('AC Signal Addition'!$C$11*2*PI()*$A175)</f>
        <v>-0.45539056518383131</v>
      </c>
      <c r="AV175" s="49">
        <f t="shared" si="20"/>
        <v>-0.86673848486993266</v>
      </c>
    </row>
    <row r="176" spans="1:48">
      <c r="A176" s="3">
        <f>A175+('AC Signal Addition'!$C$12/20)</f>
        <v>2.2526041666666625E-2</v>
      </c>
      <c r="B176" s="4">
        <f>'AC Signal Addition'!$C$1*SIN('AC Signal Addition'!$C$8*2*PI()*A176)</f>
        <v>-1.2539763412810776</v>
      </c>
      <c r="C176" s="4">
        <f>'AC Signal Addition'!$C$2*SIN('AC Signal Addition'!$C$9*2*PI()*A176+RADIANS('AC Signal Addition'!$C$5))</f>
        <v>0.10607502354986338</v>
      </c>
      <c r="D176" s="4">
        <f>'AC Signal Addition'!$C$3*SIN('AC Signal Addition'!$C$10*2*PI()*A176+RADIANS('AC Signal Addition'!$C$6))</f>
        <v>0.17222677223581831</v>
      </c>
      <c r="E176" s="4">
        <f>'AC Signal Addition'!$C$4*SIN('AC Signal Addition'!$C$11*2*PI()*A176+RADIANS('AC Signal Addition'!$C$7))</f>
        <v>8.0701760951169751E-2</v>
      </c>
      <c r="F176" s="4">
        <f>B176+C176+Table4[[#This Row],[Column6]]+Table4[[#This Row],[Column5]]</f>
        <v>-0.89497278454422624</v>
      </c>
      <c r="H176" s="40">
        <f>'Filtering Calculations'!$B$41*'AC Signal Addition'!$C$1*SIN('AC Signal Addition'!$C$8*2*PI()*$A176+RADIANS('Filtering Calculations'!C214))</f>
        <v>-0.1096499317301254</v>
      </c>
      <c r="I176" s="40">
        <f>'Filtering Calculations'!$B$42*'AC Signal Addition'!$C$2*SIN('AC Signal Addition'!$C$9*2*PI()*$A176+RADIANS('AC Signal Addition'!$C$5+'Filtering Calculations'!$C$42))</f>
        <v>0.13650225877189759</v>
      </c>
      <c r="J176" s="40">
        <f>'Filtering Calculations'!$B$43*'AC Signal Addition'!$C$3*SIN('AC Signal Addition'!$C$10*2*PI()*$A176+RADIANS('AC Signal Addition'!$C$6+'Filtering Calculations'!$C$43))</f>
        <v>0.19600763194939355</v>
      </c>
      <c r="K176" s="40">
        <f>'Filtering Calculations'!$B$44*'AC Signal Addition'!$C$4*SIN('AC Signal Addition'!$C$11*2*PI()*$A176+RADIANS('AC Signal Addition'!$C$7+'Filtering Calculations'!$C$44))</f>
        <v>-0.2259445299250831</v>
      </c>
      <c r="L176" s="40">
        <f t="shared" si="14"/>
        <v>-3.0845709339173688E-3</v>
      </c>
      <c r="N176" s="40">
        <f>'Filtering Calculations'!$F$43*'AC Signal Addition'!$C$1*SIN('AC Signal Addition'!$C$8*2*PI()*$A176+RADIANS('Filtering Calculations'!$G$43))</f>
        <v>-1.0297680639883642</v>
      </c>
      <c r="O176" s="40">
        <f>'Filtering Calculations'!$F$44*'AC Signal Addition'!$C$2*SIN('AC Signal Addition'!$C$9*2*PI()*$A176+RADIANS('AC Signal Addition'!$C$5+'Filtering Calculations'!$G$44))</f>
        <v>-0.10538030331551895</v>
      </c>
      <c r="P176" s="40">
        <f>'Filtering Calculations'!$F$45*'AC Signal Addition'!$C$3*SIN('AC Signal Addition'!$C$10*2*PI()*$A176+RADIANS('AC Signal Addition'!$C$6+'Filtering Calculations'!$G$45))</f>
        <v>-6.8885147583485906E-2</v>
      </c>
      <c r="Q176" s="40">
        <f>'Filtering Calculations'!$F$46*'AC Signal Addition'!$C$4*SIN('AC Signal Addition'!$C$11*2*PI()*$A176+RADIANS('AC Signal Addition'!$C$7+'Filtering Calculations'!$G$46))</f>
        <v>0.19634201079896321</v>
      </c>
      <c r="R176" s="40">
        <f t="shared" si="15"/>
        <v>-1.0076915040884058</v>
      </c>
      <c r="T176" s="40">
        <f>'Filtering Calculations'!$J$41*'AC Signal Addition'!$C$1*SIN('AC Signal Addition'!$C$8*2*PI()*$A176+RADIANS('Filtering Calculations'!$K$41))</f>
        <v>-9.0007686003066287E-2</v>
      </c>
      <c r="U176" s="40">
        <f>'Filtering Calculations'!$J$42*'AC Signal Addition'!$C$2*SIN('AC Signal Addition'!$C$9*2*PI()*$A176+RADIANS('AC Signal Addition'!$C$5+'Filtering Calculations'!$K$42))</f>
        <v>0.1376698789882283</v>
      </c>
      <c r="V176" s="40">
        <f>'Filtering Calculations'!$J$43*'AC Signal Addition'!$C$3*SIN('AC Signal Addition'!$C$10*2*PI()*$A176+RADIANS('AC Signal Addition'!$C$6+'Filtering Calculations'!$K$43))</f>
        <v>0.1971647894396307</v>
      </c>
      <c r="W176" s="40">
        <f>'Filtering Calculations'!$J$44*'AC Signal Addition'!$C$4*SIN('AC Signal Addition'!$C$11*2*PI()*$A176+RADIANS('AC Signal Addition'!$C$7+'Filtering Calculations'!$K$44))</f>
        <v>-0.2251898936120853</v>
      </c>
      <c r="X176" s="40">
        <f t="shared" si="16"/>
        <v>1.9637088812707426E-2</v>
      </c>
      <c r="Z176" s="40">
        <f>'Filtering Calculations'!$N$43*'AC Signal Addition'!$C$1*SIN('AC Signal Addition'!$C$8*2*PI()*$A176+RADIANS('Filtering Calculations'!$O$43))</f>
        <v>-1.0040826902020425</v>
      </c>
      <c r="AA176" s="40">
        <f>'Filtering Calculations'!$N$44*'AC Signal Addition'!$C$2*SIN('AC Signal Addition'!$C$9*2*PI()*$A176+RADIANS('AC Signal Addition'!$C$5+'Filtering Calculations'!$O$44))</f>
        <v>-0.10903435066668055</v>
      </c>
      <c r="AB176" s="40">
        <f>'Filtering Calculations'!$N$45*'AC Signal Addition'!$C$3*SIN('AC Signal Addition'!$C$10*2*PI()*$A176+RADIANS('AC Signal Addition'!$C$6+'Filtering Calculations'!$O$45))</f>
        <v>-6.8377069755347505E-2</v>
      </c>
      <c r="AC176" s="40">
        <f>'Filtering Calculations'!$N$46*'AC Signal Addition'!$C$4*SIN('AC Signal Addition'!$C$11*2*PI()*$A176+RADIANS('AC Signal Addition'!$C$7+'Filtering Calculations'!$O$46))</f>
        <v>0.18185686333223325</v>
      </c>
      <c r="AD176" s="40">
        <f t="shared" si="17"/>
        <v>-0.99963724729183712</v>
      </c>
      <c r="AF176" s="40">
        <f>'Filtering Calculations'!$S$3004*'AC Signal Addition'!$C$1*SIN('AC Signal Addition'!$C$8*2*PI()*$A176+RADIANS('Filtering Calculations'!$T$3004))</f>
        <v>-1.662828819827623E-2</v>
      </c>
      <c r="AG176" s="40">
        <f>'Filtering Calculations'!$S$3005*'AC Signal Addition'!$C$2*SIN('AC Signal Addition'!$C$9*2*PI()*$A176+RADIANS('AC Signal Addition'!$C$5+'Filtering Calculations'!$T$3004))</f>
        <v>3.4534471572928958E-2</v>
      </c>
      <c r="AH176" s="40">
        <f>'Filtering Calculations'!$S$3006*'AC Signal Addition'!$C$3*SIN('AC Signal Addition'!$C$10*2*PI()*$A176+RADIANS('AC Signal Addition'!$C$6+'Filtering Calculations'!$T$3004))</f>
        <v>8.5077086693992974E-3</v>
      </c>
      <c r="AI176" s="40">
        <f>'Filtering Calculations'!$S$3007*'AC Signal Addition'!$C$4*SIN('AC Signal Addition'!$C$11*2*PI()*$A176+RADIANS('AC Signal Addition'!$C$7+'Filtering Calculations'!$T$3004))</f>
        <v>-1.1983189135205333E-2</v>
      </c>
      <c r="AJ176" s="40">
        <f t="shared" si="18"/>
        <v>1.4430702908846694E-2</v>
      </c>
      <c r="AL176" s="49">
        <f>'Filtering Calculations'!$W$43*'AC Signal Addition'!$C$1*SIN('AC Signal Addition'!$C$8*2*PI()*$A176)</f>
        <v>-1.2539433449864896</v>
      </c>
      <c r="AM176" s="49">
        <f>'Filtering Calculations'!$W$44*'AC Signal Addition'!$C$2*SIN('AC Signal Addition'!$C$9*2*PI()*$A176)</f>
        <v>1.9530683960891498E-2</v>
      </c>
      <c r="AN176" s="49">
        <f>'Filtering Calculations'!$W$45*'AC Signal Addition'!$C$3*SIN('AC Signal Addition'!$C$10*2*PI()*$A176)</f>
        <v>3.0728045640228217E-3</v>
      </c>
      <c r="AO176" s="49">
        <f>'Filtering Calculations'!$W$46*'AC Signal Addition'!$C$4*SIN('AC Signal Addition'!$C$11*2*PI()*$A176)</f>
        <v>4.3355588025135647E-4</v>
      </c>
      <c r="AP176" s="49">
        <f t="shared" si="19"/>
        <v>-1.2309063005813239</v>
      </c>
      <c r="AR176" s="49">
        <f>'Filtering Calculations'!$Z$43*'AC Signal Addition'!$C$1*SIN('AC Signal Addition'!$C$8*2*PI()*$A176)</f>
        <v>-6.7327958572729833E-3</v>
      </c>
      <c r="AS176" s="49">
        <f>'Filtering Calculations'!$Z$44*'AC Signal Addition'!$C$2*SIN('AC Signal Addition'!$C$9*2*PI()*$A176)</f>
        <v>6.4108810606782571E-2</v>
      </c>
      <c r="AT176" s="49">
        <f>'Filtering Calculations'!$Z$45*'AC Signal Addition'!$C$3*SIN('AC Signal Addition'!$C$10*2*PI()*$A176)</f>
        <v>0.1679888378458709</v>
      </c>
      <c r="AU176" s="49">
        <f>'Filtering Calculations'!$Z$46*'AC Signal Addition'!$C$4*SIN('AC Signal Addition'!$C$11*2*PI()*$A176)</f>
        <v>8.0363338243254256E-2</v>
      </c>
      <c r="AV176" s="49">
        <f t="shared" si="20"/>
        <v>0.30572819083863478</v>
      </c>
    </row>
    <row r="177" spans="1:48">
      <c r="A177" s="3">
        <f>A176+('AC Signal Addition'!$C$12/20)</f>
        <v>2.2656249999999958E-2</v>
      </c>
      <c r="B177" s="4">
        <f>'AC Signal Addition'!$C$1*SIN('AC Signal Addition'!$C$8*2*PI()*A177)</f>
        <v>-1.4741376002574378</v>
      </c>
      <c r="C177" s="4">
        <f>'AC Signal Addition'!$C$2*SIN('AC Signal Addition'!$C$9*2*PI()*A177+RADIANS('AC Signal Addition'!$C$5))</f>
        <v>0.30488024572879235</v>
      </c>
      <c r="D177" s="4">
        <f>'AC Signal Addition'!$C$3*SIN('AC Signal Addition'!$C$10*2*PI()*A177+RADIANS('AC Signal Addition'!$C$6))</f>
        <v>-0.11863186403288173</v>
      </c>
      <c r="E177" s="4">
        <f>'AC Signal Addition'!$C$4*SIN('AC Signal Addition'!$C$11*2*PI()*A177+RADIANS('AC Signal Addition'!$C$7))</f>
        <v>0.34891630628943826</v>
      </c>
      <c r="F177" s="4">
        <f>B177+C177+Table4[[#This Row],[Column6]]+Table4[[#This Row],[Column5]]</f>
        <v>-0.93897291227208912</v>
      </c>
      <c r="H177" s="40">
        <f>'Filtering Calculations'!$B$41*'AC Signal Addition'!$C$1*SIN('AC Signal Addition'!$C$8*2*PI()*$A177+RADIANS('Filtering Calculations'!C215))</f>
        <v>-0.12890122557169337</v>
      </c>
      <c r="I177" s="40">
        <f>'Filtering Calculations'!$B$42*'AC Signal Addition'!$C$2*SIN('AC Signal Addition'!$C$9*2*PI()*$A177+RADIANS('AC Signal Addition'!$C$5+'Filtering Calculations'!$C$42))</f>
        <v>4.9531774417256686E-3</v>
      </c>
      <c r="J177" s="40">
        <f>'Filtering Calculations'!$B$43*'AC Signal Addition'!$C$3*SIN('AC Signal Addition'!$C$10*2*PI()*$A177+RADIANS('AC Signal Addition'!$C$6+'Filtering Calculations'!$C$43))</f>
        <v>-0.18842353780933419</v>
      </c>
      <c r="K177" s="40">
        <f>'Filtering Calculations'!$B$44*'AC Signal Addition'!$C$4*SIN('AC Signal Addition'!$C$11*2*PI()*$A177+RADIANS('AC Signal Addition'!$C$7+'Filtering Calculations'!$C$44))</f>
        <v>0.4041517509680026</v>
      </c>
      <c r="L177" s="40">
        <f t="shared" si="14"/>
        <v>9.1780165028700733E-2</v>
      </c>
      <c r="N177" s="40">
        <f>'Filtering Calculations'!$F$43*'AC Signal Addition'!$C$1*SIN('AC Signal Addition'!$C$8*2*PI()*$A177+RADIANS('Filtering Calculations'!$G$43))</f>
        <v>-1.3247393491608273</v>
      </c>
      <c r="O177" s="40">
        <f>'Filtering Calculations'!$F$44*'AC Signal Addition'!$C$2*SIN('AC Signal Addition'!$C$9*2*PI()*$A177+RADIANS('AC Signal Addition'!$C$5+'Filtering Calculations'!$G$44))</f>
        <v>0.2088412326426605</v>
      </c>
      <c r="P177" s="40">
        <f>'Filtering Calculations'!$F$45*'AC Signal Addition'!$C$3*SIN('AC Signal Addition'!$C$10*2*PI()*$A177+RADIANS('AC Signal Addition'!$C$6+'Filtering Calculations'!$G$45))</f>
        <v>9.2572817735648863E-2</v>
      </c>
      <c r="Q177" s="40">
        <f>'Filtering Calculations'!$F$46*'AC Signal Addition'!$C$4*SIN('AC Signal Addition'!$C$11*2*PI()*$A177+RADIANS('AC Signal Addition'!$C$7+'Filtering Calculations'!$G$46))</f>
        <v>-9.8107370185852111E-2</v>
      </c>
      <c r="R177" s="40">
        <f t="shared" si="15"/>
        <v>-1.12143266896837</v>
      </c>
      <c r="T177" s="40">
        <f>'Filtering Calculations'!$J$41*'AC Signal Addition'!$C$1*SIN('AC Signal Addition'!$C$8*2*PI()*$A177+RADIANS('Filtering Calculations'!$K$41))</f>
        <v>-5.3685917671893971E-2</v>
      </c>
      <c r="U177" s="40">
        <f>'Filtering Calculations'!$J$42*'AC Signal Addition'!$C$2*SIN('AC Signal Addition'!$C$9*2*PI()*$A177+RADIANS('AC Signal Addition'!$C$5+'Filtering Calculations'!$K$42))</f>
        <v>5.5664978202294288E-3</v>
      </c>
      <c r="V177" s="40">
        <f>'Filtering Calculations'!$J$43*'AC Signal Addition'!$C$3*SIN('AC Signal Addition'!$C$10*2*PI()*$A177+RADIANS('AC Signal Addition'!$C$6+'Filtering Calculations'!$K$43))</f>
        <v>-0.18932907133740465</v>
      </c>
      <c r="W177" s="40">
        <f>'Filtering Calculations'!$J$44*'AC Signal Addition'!$C$4*SIN('AC Signal Addition'!$C$11*2*PI()*$A177+RADIANS('AC Signal Addition'!$C$7+'Filtering Calculations'!$K$44))</f>
        <v>0.40576683339033276</v>
      </c>
      <c r="X177" s="40">
        <f t="shared" si="16"/>
        <v>0.16831834220126357</v>
      </c>
      <c r="Z177" s="40">
        <f>'Filtering Calculations'!$N$43*'AC Signal Addition'!$C$1*SIN('AC Signal Addition'!$C$8*2*PI()*$A177+RADIANS('Filtering Calculations'!$O$43))</f>
        <v>-1.3049333507464533</v>
      </c>
      <c r="AA177" s="40">
        <f>'Filtering Calculations'!$N$44*'AC Signal Addition'!$C$2*SIN('AC Signal Addition'!$C$9*2*PI()*$A177+RADIANS('AC Signal Addition'!$C$5+'Filtering Calculations'!$O$44))</f>
        <v>0.19392078279721786</v>
      </c>
      <c r="AB177" s="40">
        <f>'Filtering Calculations'!$N$45*'AC Signal Addition'!$C$3*SIN('AC Signal Addition'!$C$10*2*PI()*$A177+RADIANS('AC Signal Addition'!$C$6+'Filtering Calculations'!$O$45))</f>
        <v>8.9756122358527535E-2</v>
      </c>
      <c r="AC177" s="40">
        <f>'Filtering Calculations'!$N$46*'AC Signal Addition'!$C$4*SIN('AC Signal Addition'!$C$11*2*PI()*$A177+RADIANS('AC Signal Addition'!$C$7+'Filtering Calculations'!$O$46))</f>
        <v>-9.5286815897467445E-2</v>
      </c>
      <c r="AD177" s="40">
        <f t="shared" si="17"/>
        <v>-1.1165432614881754</v>
      </c>
      <c r="AF177" s="40">
        <f>'Filtering Calculations'!$S$3004*'AC Signal Addition'!$C$1*SIN('AC Signal Addition'!$C$8*2*PI()*$A177+RADIANS('Filtering Calculations'!$T$3004))</f>
        <v>-9.000698948767415E-3</v>
      </c>
      <c r="AG177" s="40">
        <f>'Filtering Calculations'!$S$3005*'AC Signal Addition'!$C$2*SIN('AC Signal Addition'!$C$9*2*PI()*$A177+RADIANS('AC Signal Addition'!$C$5+'Filtering Calculations'!$T$3004))</f>
        <v>-1.3275700887336038E-2</v>
      </c>
      <c r="AH177" s="40">
        <f>'Filtering Calculations'!$S$3006*'AC Signal Addition'!$C$3*SIN('AC Signal Addition'!$C$10*2*PI()*$A177+RADIANS('AC Signal Addition'!$C$6+'Filtering Calculations'!$T$3004))</f>
        <v>-9.4109802060857606E-3</v>
      </c>
      <c r="AI177" s="40">
        <f>'Filtering Calculations'!$S$3007*'AC Signal Addition'!$C$4*SIN('AC Signal Addition'!$C$11*2*PI()*$A177+RADIANS('AC Signal Addition'!$C$7+'Filtering Calculations'!$T$3004))</f>
        <v>9.5266213856595363E-3</v>
      </c>
      <c r="AJ177" s="40">
        <f t="shared" si="18"/>
        <v>-2.2160758656529674E-2</v>
      </c>
      <c r="AL177" s="49">
        <f>'Filtering Calculations'!$W$43*'AC Signal Addition'!$C$1*SIN('AC Signal Addition'!$C$8*2*PI()*$A177)</f>
        <v>-1.4740988107867594</v>
      </c>
      <c r="AM177" s="49">
        <f>'Filtering Calculations'!$W$44*'AC Signal Addition'!$C$2*SIN('AC Signal Addition'!$C$9*2*PI()*$A177)</f>
        <v>5.6134983768812492E-2</v>
      </c>
      <c r="AN177" s="49">
        <f>'Filtering Calculations'!$W$45*'AC Signal Addition'!$C$3*SIN('AC Signal Addition'!$C$10*2*PI()*$A177)</f>
        <v>-2.1165845966133788E-3</v>
      </c>
      <c r="AO177" s="49">
        <f>'Filtering Calculations'!$W$46*'AC Signal Addition'!$C$4*SIN('AC Signal Addition'!$C$11*2*PI()*$A177)</f>
        <v>1.8744908974031086E-3</v>
      </c>
      <c r="AP177" s="49">
        <f t="shared" si="19"/>
        <v>-1.4182059207171571</v>
      </c>
      <c r="AR177" s="49">
        <f>'Filtering Calculations'!$Z$43*'AC Signal Addition'!$C$1*SIN('AC Signal Addition'!$C$8*2*PI()*$A177)</f>
        <v>-7.9148762232021403E-3</v>
      </c>
      <c r="AS177" s="49">
        <f>'Filtering Calculations'!$Z$44*'AC Signal Addition'!$C$2*SIN('AC Signal Addition'!$C$9*2*PI()*$A177)</f>
        <v>0.18426118870469629</v>
      </c>
      <c r="AT177" s="49">
        <f>'Filtering Calculations'!$Z$45*'AC Signal Addition'!$C$3*SIN('AC Signal Addition'!$C$10*2*PI()*$A177)</f>
        <v>-0.11571272405364477</v>
      </c>
      <c r="AU177" s="49">
        <f>'Filtering Calculations'!$Z$46*'AC Signal Addition'!$C$4*SIN('AC Signal Addition'!$C$11*2*PI()*$A177)</f>
        <v>0.34745312630651581</v>
      </c>
      <c r="AV177" s="49">
        <f t="shared" si="20"/>
        <v>0.4080867147343652</v>
      </c>
    </row>
    <row r="178" spans="1:48">
      <c r="A178" s="3">
        <f>A177+('AC Signal Addition'!$C$12/20)</f>
        <v>2.2786458333333291E-2</v>
      </c>
      <c r="B178" s="4">
        <f>'AC Signal Addition'!$C$1*SIN('AC Signal Addition'!$C$8*2*PI()*A178)</f>
        <v>-1.55</v>
      </c>
      <c r="C178" s="4">
        <f>'AC Signal Addition'!$C$2*SIN('AC Signal Addition'!$C$9*2*PI()*A178+RADIANS('AC Signal Addition'!$C$5))</f>
        <v>-0.14595526777210649</v>
      </c>
      <c r="D178" s="4">
        <f>'AC Signal Addition'!$C$3*SIN('AC Signal Addition'!$C$10*2*PI()*A178+RADIANS('AC Signal Addition'!$C$6))</f>
        <v>6.0477999824710436E-2</v>
      </c>
      <c r="E178" s="4">
        <f>'AC Signal Addition'!$C$4*SIN('AC Signal Addition'!$C$11*2*PI()*A178+RADIANS('AC Signal Addition'!$C$7))</f>
        <v>-0.54933750091280864</v>
      </c>
      <c r="F178" s="4">
        <f>B178+C178+Table4[[#This Row],[Column6]]+Table4[[#This Row],[Column5]]</f>
        <v>-2.1848147688602046</v>
      </c>
      <c r="H178" s="40">
        <f>'Filtering Calculations'!$B$41*'AC Signal Addition'!$C$1*SIN('AC Signal Addition'!$C$8*2*PI()*$A178+RADIANS('Filtering Calculations'!C216))</f>
        <v>-0.13553476934665595</v>
      </c>
      <c r="I178" s="40">
        <f>'Filtering Calculations'!$B$42*'AC Signal Addition'!$C$2*SIN('AC Signal Addition'!$C$9*2*PI()*$A178+RADIANS('AC Signal Addition'!$C$5+'Filtering Calculations'!$C$42))</f>
        <v>-0.13715016538054023</v>
      </c>
      <c r="J178" s="40">
        <f>'Filtering Calculations'!$B$43*'AC Signal Addition'!$C$3*SIN('AC Signal Addition'!$C$10*2*PI()*$A178+RADIANS('AC Signal Addition'!$C$6+'Filtering Calculations'!$C$43))</f>
        <v>0.17359843278040779</v>
      </c>
      <c r="K178" s="40">
        <f>'Filtering Calculations'!$B$44*'AC Signal Addition'!$C$4*SIN('AC Signal Addition'!$C$11*2*PI()*$A178+RADIANS('AC Signal Addition'!$C$7+'Filtering Calculations'!$C$44))</f>
        <v>-0.31687892503425052</v>
      </c>
      <c r="L178" s="40">
        <f t="shared" si="14"/>
        <v>-0.41596542698103889</v>
      </c>
      <c r="N178" s="40">
        <f>'Filtering Calculations'!$F$43*'AC Signal Addition'!$C$1*SIN('AC Signal Addition'!$C$8*2*PI()*$A178+RADIANS('Filtering Calculations'!$G$43))</f>
        <v>-1.4900359168356534</v>
      </c>
      <c r="O178" s="40">
        <f>'Filtering Calculations'!$F$44*'AC Signal Addition'!$C$2*SIN('AC Signal Addition'!$C$9*2*PI()*$A178+RADIANS('AC Signal Addition'!$C$5+'Filtering Calculations'!$G$44))</f>
        <v>7.8062563061294124E-2</v>
      </c>
      <c r="P178" s="40">
        <f>'Filtering Calculations'!$F$45*'AC Signal Addition'!$C$3*SIN('AC Signal Addition'!$C$10*2*PI()*$A178+RADIANS('AC Signal Addition'!$C$6+'Filtering Calculations'!$G$45))</f>
        <v>-0.11270296641765876</v>
      </c>
      <c r="Q178" s="40">
        <f>'Filtering Calculations'!$F$46*'AC Signal Addition'!$C$4*SIN('AC Signal Addition'!$C$11*2*PI()*$A178+RADIANS('AC Signal Addition'!$C$7+'Filtering Calculations'!$G$46))</f>
        <v>-6.4572244829361261E-2</v>
      </c>
      <c r="R178" s="40">
        <f t="shared" si="15"/>
        <v>-1.5892485650213795</v>
      </c>
      <c r="T178" s="40">
        <f>'Filtering Calculations'!$J$41*'AC Signal Addition'!$C$1*SIN('AC Signal Addition'!$C$8*2*PI()*$A178+RADIANS('Filtering Calculations'!$K$41))</f>
        <v>-1.2108997667212724E-2</v>
      </c>
      <c r="U178" s="40">
        <f>'Filtering Calculations'!$J$42*'AC Signal Addition'!$C$2*SIN('AC Signal Addition'!$C$9*2*PI()*$A178+RADIANS('AC Signal Addition'!$C$5+'Filtering Calculations'!$K$42))</f>
        <v>-0.1383980117408205</v>
      </c>
      <c r="V178" s="40">
        <f>'Filtering Calculations'!$J$43*'AC Signal Addition'!$C$3*SIN('AC Signal Addition'!$C$10*2*PI()*$A178+RADIANS('AC Signal Addition'!$C$6+'Filtering Calculations'!$K$43))</f>
        <v>0.17421754320065702</v>
      </c>
      <c r="W178" s="40">
        <f>'Filtering Calculations'!$J$44*'AC Signal Addition'!$C$4*SIN('AC Signal Addition'!$C$11*2*PI()*$A178+RADIANS('AC Signal Addition'!$C$7+'Filtering Calculations'!$K$44))</f>
        <v>-0.31980280747431195</v>
      </c>
      <c r="X178" s="40">
        <f t="shared" si="16"/>
        <v>-0.29609227368168811</v>
      </c>
      <c r="Z178" s="40">
        <f>'Filtering Calculations'!$N$43*'AC Signal Addition'!$C$1*SIN('AC Signal Addition'!$C$8*2*PI()*$A178+RADIANS('Filtering Calculations'!$O$43))</f>
        <v>-1.4780480429145313</v>
      </c>
      <c r="AA178" s="40">
        <f>'Filtering Calculations'!$N$44*'AC Signal Addition'!$C$2*SIN('AC Signal Addition'!$C$9*2*PI()*$A178+RADIANS('AC Signal Addition'!$C$5+'Filtering Calculations'!$O$44))</f>
        <v>8.3668298631282778E-2</v>
      </c>
      <c r="AB178" s="40">
        <f>'Filtering Calculations'!$N$45*'AC Signal Addition'!$C$3*SIN('AC Signal Addition'!$C$10*2*PI()*$A178+RADIANS('AC Signal Addition'!$C$6+'Filtering Calculations'!$O$45))</f>
        <v>-0.10768589751527234</v>
      </c>
      <c r="AC178" s="40">
        <f>'Filtering Calculations'!$N$46*'AC Signal Addition'!$C$4*SIN('AC Signal Addition'!$C$11*2*PI()*$A178+RADIANS('AC Signal Addition'!$C$7+'Filtering Calculations'!$O$46))</f>
        <v>-5.387543434262506E-2</v>
      </c>
      <c r="AD178" s="40">
        <f t="shared" si="17"/>
        <v>-1.5559410761411461</v>
      </c>
      <c r="AF178" s="40">
        <f>'Filtering Calculations'!$S$3004*'AC Signal Addition'!$C$1*SIN('AC Signal Addition'!$C$8*2*PI()*$A178+RADIANS('Filtering Calculations'!$T$3004))</f>
        <v>-4.9205857459598177E-4</v>
      </c>
      <c r="AG178" s="40">
        <f>'Filtering Calculations'!$S$3005*'AC Signal Addition'!$C$2*SIN('AC Signal Addition'!$C$9*2*PI()*$A178+RADIANS('AC Signal Addition'!$C$5+'Filtering Calculations'!$T$3004))</f>
        <v>-3.2797926811418472E-2</v>
      </c>
      <c r="AH178" s="40">
        <f>'Filtering Calculations'!$S$3006*'AC Signal Addition'!$C$3*SIN('AC Signal Addition'!$C$10*2*PI()*$A178+RADIANS('AC Signal Addition'!$C$6+'Filtering Calculations'!$T$3004))</f>
        <v>9.9525930511905319E-3</v>
      </c>
      <c r="AI178" s="40">
        <f>'Filtering Calculations'!$S$3007*'AC Signal Addition'!$C$4*SIN('AC Signal Addition'!$C$11*2*PI()*$A178+RADIANS('AC Signal Addition'!$C$7+'Filtering Calculations'!$T$3004))</f>
        <v>-8.1218666674833006E-4</v>
      </c>
      <c r="AJ178" s="40">
        <f t="shared" si="18"/>
        <v>-2.4149579001572247E-2</v>
      </c>
      <c r="AL178" s="49">
        <f>'Filtering Calculations'!$W$43*'AC Signal Addition'!$C$1*SIN('AC Signal Addition'!$C$8*2*PI()*$A178)</f>
        <v>-1.5499592143368837</v>
      </c>
      <c r="AM178" s="49">
        <f>'Filtering Calculations'!$W$44*'AC Signal Addition'!$C$2*SIN('AC Signal Addition'!$C$9*2*PI()*$A178)</f>
        <v>-2.6873491156420067E-2</v>
      </c>
      <c r="AN178" s="49">
        <f>'Filtering Calculations'!$W$45*'AC Signal Addition'!$C$3*SIN('AC Signal Addition'!$C$10*2*PI()*$A178)</f>
        <v>1.0790254701509919E-3</v>
      </c>
      <c r="AO178" s="49">
        <f>'Filtering Calculations'!$W$46*'AC Signal Addition'!$C$4*SIN('AC Signal Addition'!$C$11*2*PI()*$A178)</f>
        <v>-2.9512181761119417E-3</v>
      </c>
      <c r="AP178" s="49">
        <f t="shared" si="19"/>
        <v>-1.5787048981992648</v>
      </c>
      <c r="AR178" s="49">
        <f>'Filtering Calculations'!$Z$43*'AC Signal Addition'!$C$1*SIN('AC Signal Addition'!$C$8*2*PI()*$A178)</f>
        <v>-8.3221933582189826E-3</v>
      </c>
      <c r="AS178" s="49">
        <f>'Filtering Calculations'!$Z$44*'AC Signal Addition'!$C$2*SIN('AC Signal Addition'!$C$9*2*PI()*$A178)</f>
        <v>-8.8211327280692933E-2</v>
      </c>
      <c r="AT178" s="49">
        <f>'Filtering Calculations'!$Z$45*'AC Signal Addition'!$C$3*SIN('AC Signal Addition'!$C$10*2*PI()*$A178)</f>
        <v>5.8989835168512639E-2</v>
      </c>
      <c r="AU178" s="49">
        <f>'Filtering Calculations'!$Z$46*'AC Signal Addition'!$C$4*SIN('AC Signal Addition'!$C$11*2*PI()*$A178)</f>
        <v>-0.54703385496472423</v>
      </c>
      <c r="AV178" s="49">
        <f t="shared" si="20"/>
        <v>-0.58457754043512355</v>
      </c>
    </row>
    <row r="179" spans="1:48">
      <c r="A179" s="3">
        <f>A178+('AC Signal Addition'!$C$12/20)</f>
        <v>2.2916666666666623E-2</v>
      </c>
      <c r="B179" s="4">
        <f>'AC Signal Addition'!$C$1*SIN('AC Signal Addition'!$C$8*2*PI()*A179)</f>
        <v>-1.4741376002575401</v>
      </c>
      <c r="C179" s="4">
        <f>'AC Signal Addition'!$C$2*SIN('AC Signal Addition'!$C$9*2*PI()*A179+RADIANS('AC Signal Addition'!$C$5))</f>
        <v>-0.28578838324895905</v>
      </c>
      <c r="D179" s="4">
        <f>'AC Signal Addition'!$C$3*SIN('AC Signal Addition'!$C$10*2*PI()*A179+RADIANS('AC Signal Addition'!$C$6))</f>
        <v>3.0473011050288769E-13</v>
      </c>
      <c r="E179" s="4">
        <f>'AC Signal Addition'!$C$4*SIN('AC Signal Addition'!$C$11*2*PI()*A179+RADIANS('AC Signal Addition'!$C$7))</f>
        <v>0.38890872965312606</v>
      </c>
      <c r="F179" s="4">
        <f>B179+C179+Table4[[#This Row],[Column6]]+Table4[[#This Row],[Column5]]</f>
        <v>-1.3710172538530685</v>
      </c>
      <c r="H179" s="40">
        <f>'Filtering Calculations'!$B$41*'AC Signal Addition'!$C$1*SIN('AC Signal Addition'!$C$8*2*PI()*$A179+RADIANS('Filtering Calculations'!C217))</f>
        <v>-0.12890122557170233</v>
      </c>
      <c r="I179" s="40">
        <f>'Filtering Calculations'!$B$42*'AC Signal Addition'!$C$2*SIN('AC Signal Addition'!$C$9*2*PI()*$A179+RADIANS('AC Signal Addition'!$C$5+'Filtering Calculations'!$C$42))</f>
        <v>1.2986922538907488E-2</v>
      </c>
      <c r="J179" s="40">
        <f>'Filtering Calculations'!$B$43*'AC Signal Addition'!$C$3*SIN('AC Signal Addition'!$C$10*2*PI()*$A179+RADIANS('AC Signal Addition'!$C$6+'Filtering Calculations'!$C$43))</f>
        <v>-0.15210203733484434</v>
      </c>
      <c r="K179" s="40">
        <f>'Filtering Calculations'!$B$44*'AC Signal Addition'!$C$4*SIN('AC Signal Addition'!$C$11*2*PI()*$A179+RADIANS('AC Signal Addition'!$C$7+'Filtering Calculations'!$C$44))</f>
        <v>2.1454008450097199E-2</v>
      </c>
      <c r="L179" s="40">
        <f t="shared" si="14"/>
        <v>-0.24656233191754201</v>
      </c>
      <c r="N179" s="40">
        <f>'Filtering Calculations'!$F$43*'AC Signal Addition'!$C$1*SIN('AC Signal Addition'!$C$8*2*PI()*$A179+RADIANS('Filtering Calculations'!$G$43))</f>
        <v>-1.5094773872799156</v>
      </c>
      <c r="O179" s="40">
        <f>'Filtering Calculations'!$F$44*'AC Signal Addition'!$C$2*SIN('AC Signal Addition'!$C$9*2*PI()*$A179+RADIANS('AC Signal Addition'!$C$5+'Filtering Calculations'!$G$44))</f>
        <v>-0.2190523044425258</v>
      </c>
      <c r="P179" s="40">
        <f>'Filtering Calculations'!$F$45*'AC Signal Addition'!$C$3*SIN('AC Signal Addition'!$C$10*2*PI()*$A179+RADIANS('AC Signal Addition'!$C$6+'Filtering Calculations'!$G$45))</f>
        <v>0.12850200330479475</v>
      </c>
      <c r="Q179" s="40">
        <f>'Filtering Calculations'!$F$46*'AC Signal Addition'!$C$4*SIN('AC Signal Addition'!$C$11*2*PI()*$A179+RADIANS('AC Signal Addition'!$C$7+'Filtering Calculations'!$G$46))</f>
        <v>0.18483550868531617</v>
      </c>
      <c r="R179" s="40">
        <f t="shared" si="15"/>
        <v>-1.4151921797323306</v>
      </c>
      <c r="T179" s="40">
        <f>'Filtering Calculations'!$J$41*'AC Signal Addition'!$C$1*SIN('AC Signal Addition'!$C$8*2*PI()*$A179+RADIANS('Filtering Calculations'!$K$41))</f>
        <v>3.0653235397482086E-2</v>
      </c>
      <c r="U179" s="40">
        <f>'Filtering Calculations'!$J$42*'AC Signal Addition'!$C$2*SIN('AC Signal Addition'!$C$9*2*PI()*$A179+RADIANS('AC Signal Addition'!$C$5+'Filtering Calculations'!$K$42))</f>
        <v>1.253682827392523E-2</v>
      </c>
      <c r="V179" s="40">
        <f>'Filtering Calculations'!$J$43*'AC Signal Addition'!$C$3*SIN('AC Signal Addition'!$C$10*2*PI()*$A179+RADIANS('AC Signal Addition'!$C$6+'Filtering Calculations'!$K$43))</f>
        <v>-0.15241093258102317</v>
      </c>
      <c r="W179" s="40">
        <f>'Filtering Calculations'!$J$44*'AC Signal Addition'!$C$4*SIN('AC Signal Addition'!$C$11*2*PI()*$A179+RADIANS('AC Signal Addition'!$C$7+'Filtering Calculations'!$K$44))</f>
        <v>2.3766044898853544E-2</v>
      </c>
      <c r="X179" s="40">
        <f t="shared" si="16"/>
        <v>-8.5454824010762306E-2</v>
      </c>
      <c r="Z179" s="40">
        <f>'Filtering Calculations'!$N$43*'AC Signal Addition'!$C$1*SIN('AC Signal Addition'!$C$8*2*PI()*$A179+RADIANS('Filtering Calculations'!$O$43))</f>
        <v>-1.5064810944758737</v>
      </c>
      <c r="AA179" s="40">
        <f>'Filtering Calculations'!$N$44*'AC Signal Addition'!$C$2*SIN('AC Signal Addition'!$C$9*2*PI()*$A179+RADIANS('AC Signal Addition'!$C$5+'Filtering Calculations'!$O$44))</f>
        <v>-0.2048651198929109</v>
      </c>
      <c r="AB179" s="40">
        <f>'Filtering Calculations'!$N$45*'AC Signal Addition'!$C$3*SIN('AC Signal Addition'!$C$10*2*PI()*$A179+RADIANS('AC Signal Addition'!$C$6+'Filtering Calculations'!$O$45))</f>
        <v>0.12147736402146245</v>
      </c>
      <c r="AC179" s="40">
        <f>'Filtering Calculations'!$N$46*'AC Signal Addition'!$C$4*SIN('AC Signal Addition'!$C$11*2*PI()*$A179+RADIANS('AC Signal Addition'!$C$7+'Filtering Calculations'!$O$46))</f>
        <v>0.16764787665559303</v>
      </c>
      <c r="AD179" s="40">
        <f t="shared" si="17"/>
        <v>-1.4222209736917293</v>
      </c>
      <c r="AF179" s="40">
        <f>'Filtering Calculations'!$S$3004*'AC Signal Addition'!$C$1*SIN('AC Signal Addition'!$C$8*2*PI()*$A179+RADIANS('Filtering Calculations'!$T$3004))</f>
        <v>8.0647479212304016E-3</v>
      </c>
      <c r="AG179" s="40">
        <f>'Filtering Calculations'!$S$3005*'AC Signal Addition'!$C$2*SIN('AC Signal Addition'!$C$9*2*PI()*$A179+RADIANS('AC Signal Addition'!$C$5+'Filtering Calculations'!$T$3004))</f>
        <v>1.7565874978790849E-2</v>
      </c>
      <c r="AH179" s="40">
        <f>'Filtering Calculations'!$S$3006*'AC Signal Addition'!$C$3*SIN('AC Signal Addition'!$C$10*2*PI()*$A179+RADIANS('AC Signal Addition'!$C$6+'Filtering Calculations'!$T$3004))</f>
        <v>-1.0111733326816837E-2</v>
      </c>
      <c r="AI179" s="40">
        <f>'Filtering Calculations'!$S$3007*'AC Signal Addition'!$C$4*SIN('AC Signal Addition'!$C$11*2*PI()*$A179+RADIANS('AC Signal Addition'!$C$7+'Filtering Calculations'!$T$3004))</f>
        <v>-8.4357589275351422E-3</v>
      </c>
      <c r="AJ179" s="40">
        <f t="shared" si="18"/>
        <v>7.0831306456692715E-3</v>
      </c>
      <c r="AL179" s="49">
        <f>'Filtering Calculations'!$W$43*'AC Signal Addition'!$C$1*SIN('AC Signal Addition'!$C$8*2*PI()*$A179)</f>
        <v>-1.474098810786862</v>
      </c>
      <c r="AM179" s="49">
        <f>'Filtering Calculations'!$W$44*'AC Signal Addition'!$C$2*SIN('AC Signal Addition'!$C$9*2*PI()*$A179)</f>
        <v>-5.2619762938876539E-2</v>
      </c>
      <c r="AN179" s="49">
        <f>'Filtering Calculations'!$W$45*'AC Signal Addition'!$C$3*SIN('AC Signal Addition'!$C$10*2*PI()*$A179)</f>
        <v>5.4368787279270174E-15</v>
      </c>
      <c r="AO179" s="49">
        <f>'Filtering Calculations'!$W$46*'AC Signal Addition'!$C$4*SIN('AC Signal Addition'!$C$11*2*PI()*$A179)</f>
        <v>2.089343090347447E-3</v>
      </c>
      <c r="AP179" s="49">
        <f t="shared" si="19"/>
        <v>-1.5246292306353857</v>
      </c>
      <c r="AR179" s="49">
        <f>'Filtering Calculations'!$Z$43*'AC Signal Addition'!$C$1*SIN('AC Signal Addition'!$C$8*2*PI()*$A179)</f>
        <v>-7.9148762232026902E-3</v>
      </c>
      <c r="AS179" s="49">
        <f>'Filtering Calculations'!$Z$44*'AC Signal Addition'!$C$2*SIN('AC Signal Addition'!$C$9*2*PI()*$A179)</f>
        <v>-0.17272259502929616</v>
      </c>
      <c r="AT179" s="49">
        <f>'Filtering Calculations'!$Z$45*'AC Signal Addition'!$C$3*SIN('AC Signal Addition'!$C$10*2*PI()*$A179)</f>
        <v>2.9723170477776382E-13</v>
      </c>
      <c r="AU179" s="49">
        <f>'Filtering Calculations'!$Z$46*'AC Signal Addition'!$C$4*SIN('AC Signal Addition'!$C$11*2*PI()*$A179)</f>
        <v>0.3872778415055822</v>
      </c>
      <c r="AV179" s="49">
        <f t="shared" si="20"/>
        <v>0.20664037025338058</v>
      </c>
    </row>
    <row r="180" spans="1:48">
      <c r="A180" s="3">
        <f>A179+('AC Signal Addition'!$C$12/20)</f>
        <v>2.3046874999999956E-2</v>
      </c>
      <c r="B180" s="4">
        <f>'AC Signal Addition'!$C$1*SIN('AC Signal Addition'!$C$8*2*PI()*A180)</f>
        <v>-1.2539763412812659</v>
      </c>
      <c r="C180" s="4">
        <f>'AC Signal Addition'!$C$2*SIN('AC Signal Addition'!$C$9*2*PI()*A180+RADIANS('AC Signal Addition'!$C$5))</f>
        <v>0.18333817689630719</v>
      </c>
      <c r="D180" s="4">
        <f>'AC Signal Addition'!$C$3*SIN('AC Signal Addition'!$C$10*2*PI()*A180+RADIANS('AC Signal Addition'!$C$6))</f>
        <v>-6.0477999825308194E-2</v>
      </c>
      <c r="E180" s="4">
        <f>'AC Signal Addition'!$C$4*SIN('AC Signal Addition'!$C$11*2*PI()*A180+RADIANS('AC Signal Addition'!$C$7))</f>
        <v>2.6987220879333852E-2</v>
      </c>
      <c r="F180" s="4">
        <f>B180+C180+Table4[[#This Row],[Column6]]+Table4[[#This Row],[Column5]]</f>
        <v>-1.1041289433309331</v>
      </c>
      <c r="H180" s="40">
        <f>'Filtering Calculations'!$B$41*'AC Signal Addition'!$C$1*SIN('AC Signal Addition'!$C$8*2*PI()*$A180+RADIANS('Filtering Calculations'!C218))</f>
        <v>-0.10964993173014187</v>
      </c>
      <c r="I180" s="40">
        <f>'Filtering Calculations'!$B$42*'AC Signal Addition'!$C$2*SIN('AC Signal Addition'!$C$9*2*PI()*$A180+RADIANS('AC Signal Addition'!$C$5+'Filtering Calculations'!$C$42))</f>
        <v>0.13545139463431266</v>
      </c>
      <c r="J180" s="40">
        <f>'Filtering Calculations'!$B$43*'AC Signal Addition'!$C$3*SIN('AC Signal Addition'!$C$10*2*PI()*$A180+RADIANS('AC Signal Addition'!$C$6+'Filtering Calculations'!$C$43))</f>
        <v>0.12476044589430621</v>
      </c>
      <c r="K180" s="40">
        <f>'Filtering Calculations'!$B$44*'AC Signal Addition'!$C$4*SIN('AC Signal Addition'!$C$11*2*PI()*$A180+RADIANS('AC Signal Addition'!$C$7+'Filtering Calculations'!$C$44))</f>
        <v>0.28806366205019746</v>
      </c>
      <c r="L180" s="40">
        <f t="shared" si="14"/>
        <v>0.43862557084867448</v>
      </c>
      <c r="N180" s="40">
        <f>'Filtering Calculations'!$F$43*'AC Signal Addition'!$C$1*SIN('AC Signal Addition'!$C$8*2*PI()*$A180+RADIANS('Filtering Calculations'!$G$43))</f>
        <v>-1.3811606939098409</v>
      </c>
      <c r="O180" s="40">
        <f>'Filtering Calculations'!$F$44*'AC Signal Addition'!$C$2*SIN('AC Signal Addition'!$C$9*2*PI()*$A180+RADIANS('AC Signal Addition'!$C$5+'Filtering Calculations'!$G$44))</f>
        <v>-4.9409150710071438E-2</v>
      </c>
      <c r="P180" s="40">
        <f>'Filtering Calculations'!$F$45*'AC Signal Addition'!$C$3*SIN('AC Signal Addition'!$C$10*2*PI()*$A180+RADIANS('AC Signal Addition'!$C$6+'Filtering Calculations'!$G$45))</f>
        <v>-0.1393627802696796</v>
      </c>
      <c r="Q180" s="40">
        <f>'Filtering Calculations'!$F$46*'AC Signal Addition'!$C$4*SIN('AC Signal Addition'!$C$11*2*PI()*$A180+RADIANS('AC Signal Addition'!$C$7+'Filtering Calculations'!$G$46))</f>
        <v>-0.18368363723329686</v>
      </c>
      <c r="R180" s="40">
        <f t="shared" si="15"/>
        <v>-1.7536162621228886</v>
      </c>
      <c r="T180" s="40">
        <f>'Filtering Calculations'!$J$41*'AC Signal Addition'!$C$1*SIN('AC Signal Addition'!$C$8*2*PI()*$A180+RADIANS('Filtering Calculations'!$K$41))</f>
        <v>7.0414916207822864E-2</v>
      </c>
      <c r="U180" s="40">
        <f>'Filtering Calculations'!$J$42*'AC Signal Addition'!$C$2*SIN('AC Signal Addition'!$C$9*2*PI()*$A180+RADIANS('AC Signal Addition'!$C$5+'Filtering Calculations'!$K$42))</f>
        <v>0.13675811614134964</v>
      </c>
      <c r="V180" s="40">
        <f>'Filtering Calculations'!$J$43*'AC Signal Addition'!$C$3*SIN('AC Signal Addition'!$C$10*2*PI()*$A180+RADIANS('AC Signal Addition'!$C$6+'Filtering Calculations'!$K$43))</f>
        <v>0.12474725529533441</v>
      </c>
      <c r="W180" s="40">
        <f>'Filtering Calculations'!$J$44*'AC Signal Addition'!$C$4*SIN('AC Signal Addition'!$C$11*2*PI()*$A180+RADIANS('AC Signal Addition'!$C$7+'Filtering Calculations'!$K$44))</f>
        <v>0.28788220692806887</v>
      </c>
      <c r="X180" s="40">
        <f t="shared" si="16"/>
        <v>0.61980249457257575</v>
      </c>
      <c r="Z180" s="40">
        <f>'Filtering Calculations'!$N$43*'AC Signal Addition'!$C$1*SIN('AC Signal Addition'!$C$8*2*PI()*$A180+RADIANS('Filtering Calculations'!$O$43))</f>
        <v>-1.3874492802389384</v>
      </c>
      <c r="AA180" s="40">
        <f>'Filtering Calculations'!$N$44*'AC Signal Addition'!$C$2*SIN('AC Signal Addition'!$C$9*2*PI()*$A180+RADIANS('AC Signal Addition'!$C$5+'Filtering Calculations'!$O$44))</f>
        <v>-5.68706588090803E-2</v>
      </c>
      <c r="AB180" s="40">
        <f>'Filtering Calculations'!$N$45*'AC Signal Addition'!$C$3*SIN('AC Signal Addition'!$C$10*2*PI()*$A180+RADIANS('AC Signal Addition'!$C$6+'Filtering Calculations'!$O$45))</f>
        <v>-0.13060052355359683</v>
      </c>
      <c r="AC180" s="40">
        <f>'Filtering Calculations'!$N$46*'AC Signal Addition'!$C$4*SIN('AC Signal Addition'!$C$11*2*PI()*$A180+RADIANS('AC Signal Addition'!$C$7+'Filtering Calculations'!$O$46))</f>
        <v>-0.17129543131568079</v>
      </c>
      <c r="AD180" s="40">
        <f t="shared" si="17"/>
        <v>-1.7462158939172963</v>
      </c>
      <c r="AF180" s="40">
        <f>'Filtering Calculations'!$S$3004*'AC Signal Addition'!$C$1*SIN('AC Signal Addition'!$C$8*2*PI()*$A180+RADIANS('Filtering Calculations'!$T$3004))</f>
        <v>1.5832120700124103E-2</v>
      </c>
      <c r="AG180" s="40">
        <f>'Filtering Calculations'!$S$3005*'AC Signal Addition'!$C$2*SIN('AC Signal Addition'!$C$9*2*PI()*$A180+RADIANS('AC Signal Addition'!$C$5+'Filtering Calculations'!$T$3004))</f>
        <v>3.0500200428862291E-2</v>
      </c>
      <c r="AH180" s="40">
        <f>'Filtering Calculations'!$S$3006*'AC Signal Addition'!$C$3*SIN('AC Signal Addition'!$C$10*2*PI()*$A180+RADIANS('AC Signal Addition'!$C$6+'Filtering Calculations'!$T$3004))</f>
        <v>9.8822853614188265E-3</v>
      </c>
      <c r="AI180" s="40">
        <f>'Filtering Calculations'!$S$3007*'AC Signal Addition'!$C$4*SIN('AC Signal Addition'!$C$11*2*PI()*$A180+RADIANS('AC Signal Addition'!$C$7+'Filtering Calculations'!$T$3004))</f>
        <v>1.2142405564182245E-2</v>
      </c>
      <c r="AJ180" s="40">
        <f t="shared" si="18"/>
        <v>6.8357012054587468E-2</v>
      </c>
      <c r="AL180" s="49">
        <f>'Filtering Calculations'!$W$43*'AC Signal Addition'!$C$1*SIN('AC Signal Addition'!$C$8*2*PI()*$A180)</f>
        <v>-1.2539433449866779</v>
      </c>
      <c r="AM180" s="49">
        <f>'Filtering Calculations'!$W$44*'AC Signal Addition'!$C$2*SIN('AC Signal Addition'!$C$9*2*PI()*$A180)</f>
        <v>3.3756485467519907E-2</v>
      </c>
      <c r="AN180" s="49">
        <f>'Filtering Calculations'!$W$45*'AC Signal Addition'!$C$3*SIN('AC Signal Addition'!$C$10*2*PI()*$A180)</f>
        <v>-1.0790254701616567E-3</v>
      </c>
      <c r="AO180" s="49">
        <f>'Filtering Calculations'!$W$46*'AC Signal Addition'!$C$4*SIN('AC Signal Addition'!$C$11*2*PI()*$A180)</f>
        <v>1.44984051970774E-4</v>
      </c>
      <c r="AP180" s="49">
        <f t="shared" si="19"/>
        <v>-1.2211209009373489</v>
      </c>
      <c r="AR180" s="49">
        <f>'Filtering Calculations'!$Z$43*'AC Signal Addition'!$C$1*SIN('AC Signal Addition'!$C$8*2*PI()*$A180)</f>
        <v>-6.7327958572739946E-3</v>
      </c>
      <c r="AS180" s="49">
        <f>'Filtering Calculations'!$Z$44*'AC Signal Addition'!$C$2*SIN('AC Signal Addition'!$C$9*2*PI()*$A180)</f>
        <v>0.11080452368802038</v>
      </c>
      <c r="AT180" s="49">
        <f>'Filtering Calculations'!$Z$45*'AC Signal Addition'!$C$3*SIN('AC Signal Addition'!$C$10*2*PI()*$A180)</f>
        <v>-5.8989835169095686E-2</v>
      </c>
      <c r="AU180" s="49">
        <f>'Filtering Calculations'!$Z$46*'AC Signal Addition'!$C$4*SIN('AC Signal Addition'!$C$11*2*PI()*$A180)</f>
        <v>2.6874050010923387E-2</v>
      </c>
      <c r="AV180" s="49">
        <f t="shared" si="20"/>
        <v>7.1955942672574089E-2</v>
      </c>
    </row>
    <row r="181" spans="1:48">
      <c r="A181" s="3">
        <f>A180+('AC Signal Addition'!$C$12/20)</f>
        <v>2.3177083333333289E-2</v>
      </c>
      <c r="B181" s="4">
        <f>'AC Signal Addition'!$C$1*SIN('AC Signal Addition'!$C$8*2*PI()*A181)</f>
        <v>-0.91106714105347419</v>
      </c>
      <c r="C181" s="4">
        <f>'AC Signal Addition'!$C$2*SIN('AC Signal Addition'!$C$9*2*PI()*A181+RADIANS('AC Signal Addition'!$C$5))</f>
        <v>0.26180660229622937</v>
      </c>
      <c r="D181" s="4">
        <f>'AC Signal Addition'!$C$3*SIN('AC Signal Addition'!$C$10*2*PI()*A181+RADIANS('AC Signal Addition'!$C$6))</f>
        <v>0.11863186403347736</v>
      </c>
      <c r="E181" s="4">
        <f>'AC Signal Addition'!$C$4*SIN('AC Signal Addition'!$C$11*2*PI()*A181+RADIANS('AC Signal Addition'!$C$7))</f>
        <v>-0.42515574934902861</v>
      </c>
      <c r="F181" s="4">
        <f>B181+C181+Table4[[#This Row],[Column6]]+Table4[[#This Row],[Column5]]</f>
        <v>-0.95578442407279596</v>
      </c>
      <c r="H181" s="40">
        <f>'Filtering Calculations'!$B$41*'AC Signal Addition'!$C$1*SIN('AC Signal Addition'!$C$8*2*PI()*$A181+RADIANS('Filtering Calculations'!C219))</f>
        <v>-7.9665338594838639E-2</v>
      </c>
      <c r="I181" s="40">
        <f>'Filtering Calculations'!$B$42*'AC Signal Addition'!$C$2*SIN('AC Signal Addition'!$C$9*2*PI()*$A181+RADIANS('AC Signal Addition'!$C$5+'Filtering Calculations'!$C$42))</f>
        <v>-3.0704812674244884E-2</v>
      </c>
      <c r="J181" s="40">
        <f>'Filtering Calculations'!$B$43*'AC Signal Addition'!$C$3*SIN('AC Signal Addition'!$C$10*2*PI()*$A181+RADIANS('AC Signal Addition'!$C$6+'Filtering Calculations'!$C$43))</f>
        <v>-9.2624380484512492E-2</v>
      </c>
      <c r="K181" s="40">
        <f>'Filtering Calculations'!$B$44*'AC Signal Addition'!$C$4*SIN('AC Signal Addition'!$C$11*2*PI()*$A181+RADIANS('AC Signal Addition'!$C$7+'Filtering Calculations'!$C$44))</f>
        <v>-0.40835747208177142</v>
      </c>
      <c r="L181" s="40">
        <f t="shared" si="14"/>
        <v>-0.61135200383536747</v>
      </c>
      <c r="N181" s="40">
        <f>'Filtering Calculations'!$F$43*'AC Signal Addition'!$C$1*SIN('AC Signal Addition'!$C$8*2*PI()*$A181+RADIANS('Filtering Calculations'!$G$43))</f>
        <v>-1.1176463687074709</v>
      </c>
      <c r="O181" s="40">
        <f>'Filtering Calculations'!$F$44*'AC Signal Addition'!$C$2*SIN('AC Signal Addition'!$C$9*2*PI()*$A181+RADIANS('AC Signal Addition'!$C$5+'Filtering Calculations'!$G$44))</f>
        <v>0.22551533058060894</v>
      </c>
      <c r="P181" s="40">
        <f>'Filtering Calculations'!$F$45*'AC Signal Addition'!$C$3*SIN('AC Signal Addition'!$C$10*2*PI()*$A181+RADIANS('AC Signal Addition'!$C$6+'Filtering Calculations'!$G$45))</f>
        <v>0.14486792374434654</v>
      </c>
      <c r="Q181" s="40">
        <f>'Filtering Calculations'!$F$46*'AC Signal Addition'!$C$4*SIN('AC Signal Addition'!$C$11*2*PI()*$A181+RADIANS('AC Signal Addition'!$C$7+'Filtering Calculations'!$G$46))</f>
        <v>6.1873274200469522E-2</v>
      </c>
      <c r="R181" s="40">
        <f t="shared" si="15"/>
        <v>-0.68538984018204596</v>
      </c>
      <c r="T181" s="40">
        <f>'Filtering Calculations'!$J$41*'AC Signal Addition'!$C$1*SIN('AC Signal Addition'!$C$8*2*PI()*$A181+RADIANS('Filtering Calculations'!$K$41))</f>
        <v>0.10328389441017151</v>
      </c>
      <c r="U181" s="40">
        <f>'Filtering Calculations'!$J$42*'AC Signal Addition'!$C$2*SIN('AC Signal Addition'!$C$9*2*PI()*$A181+RADIANS('AC Signal Addition'!$C$5+'Filtering Calculations'!$K$42))</f>
        <v>-3.0425645760447675E-2</v>
      </c>
      <c r="V181" s="40">
        <f>'Filtering Calculations'!$J$43*'AC Signal Addition'!$C$3*SIN('AC Signal Addition'!$C$10*2*PI()*$A181+RADIANS('AC Signal Addition'!$C$6+'Filtering Calculations'!$K$43))</f>
        <v>-9.2289610947711195E-2</v>
      </c>
      <c r="W181" s="40">
        <f>'Filtering Calculations'!$J$44*'AC Signal Addition'!$C$4*SIN('AC Signal Addition'!$C$11*2*PI()*$A181+RADIANS('AC Signal Addition'!$C$7+'Filtering Calculations'!$K$44))</f>
        <v>-0.41042579290619108</v>
      </c>
      <c r="X181" s="40">
        <f t="shared" si="16"/>
        <v>-0.42985715520417844</v>
      </c>
      <c r="Z181" s="40">
        <f>'Filtering Calculations'!$N$43*'AC Signal Addition'!$C$1*SIN('AC Signal Addition'!$C$8*2*PI()*$A181+RADIANS('Filtering Calculations'!$O$43))</f>
        <v>-1.132604263524658</v>
      </c>
      <c r="AA181" s="40">
        <f>'Filtering Calculations'!$N$44*'AC Signal Addition'!$C$2*SIN('AC Signal Addition'!$C$9*2*PI()*$A181+RADIANS('AC Signal Addition'!$C$5+'Filtering Calculations'!$O$44))</f>
        <v>0.21230415798789623</v>
      </c>
      <c r="AB181" s="40">
        <f>'Filtering Calculations'!$N$45*'AC Signal Addition'!$C$3*SIN('AC Signal Addition'!$C$10*2*PI()*$A181+RADIANS('AC Signal Addition'!$C$6+'Filtering Calculations'!$O$45))</f>
        <v>0.13470477820718232</v>
      </c>
      <c r="AC181" s="40">
        <f>'Filtering Calculations'!$N$46*'AC Signal Addition'!$C$4*SIN('AC Signal Addition'!$C$11*2*PI()*$A181+RADIANS('AC Signal Addition'!$C$7+'Filtering Calculations'!$O$46))</f>
        <v>6.2422084993264751E-2</v>
      </c>
      <c r="AD181" s="40">
        <f t="shared" si="17"/>
        <v>-0.72317324233631475</v>
      </c>
      <c r="AF181" s="40">
        <f>'Filtering Calculations'!$S$3004*'AC Signal Addition'!$C$1*SIN('AC Signal Addition'!$C$8*2*PI()*$A181+RADIANS('Filtering Calculations'!$T$3004))</f>
        <v>2.2049735196018296E-2</v>
      </c>
      <c r="AG181" s="40">
        <f>'Filtering Calculations'!$S$3005*'AC Signal Addition'!$C$2*SIN('AC Signal Addition'!$C$9*2*PI()*$A181+RADIANS('AC Signal Addition'!$C$5+'Filtering Calculations'!$T$3004))</f>
        <v>-2.1555492079178076E-2</v>
      </c>
      <c r="AH181" s="40">
        <f>'Filtering Calculations'!$S$3006*'AC Signal Addition'!$C$3*SIN('AC Signal Addition'!$C$10*2*PI()*$A181+RADIANS('AC Signal Addition'!$C$6+'Filtering Calculations'!$T$3004))</f>
        <v>-9.2730667116308479E-3</v>
      </c>
      <c r="AI181" s="40">
        <f>'Filtering Calculations'!$S$3007*'AC Signal Addition'!$C$4*SIN('AC Signal Addition'!$C$11*2*PI()*$A181+RADIANS('AC Signal Addition'!$C$7+'Filtering Calculations'!$T$3004))</f>
        <v>-7.8729234524867048E-3</v>
      </c>
      <c r="AJ181" s="40">
        <f t="shared" si="18"/>
        <v>-1.6651747047277333E-2</v>
      </c>
      <c r="AL181" s="49">
        <f>'Filtering Calculations'!$W$43*'AC Signal Addition'!$C$1*SIN('AC Signal Addition'!$C$8*2*PI()*$A181)</f>
        <v>-0.91104316784218942</v>
      </c>
      <c r="AM181" s="49">
        <f>'Filtering Calculations'!$W$44*'AC Signal Addition'!$C$2*SIN('AC Signal Addition'!$C$9*2*PI()*$A181)</f>
        <v>4.8204203376102407E-2</v>
      </c>
      <c r="AN181" s="49">
        <f>'Filtering Calculations'!$W$45*'AC Signal Addition'!$C$3*SIN('AC Signal Addition'!$C$10*2*PI()*$A181)</f>
        <v>2.1165845966240062E-3</v>
      </c>
      <c r="AO181" s="49">
        <f>'Filtering Calculations'!$W$46*'AC Signal Addition'!$C$4*SIN('AC Signal Addition'!$C$11*2*PI()*$A181)</f>
        <v>-2.2840737671694063E-3</v>
      </c>
      <c r="AP181" s="49">
        <f t="shared" si="19"/>
        <v>-0.86300645363663242</v>
      </c>
      <c r="AR181" s="49">
        <f>'Filtering Calculations'!$Z$43*'AC Signal Addition'!$C$1*SIN('AC Signal Addition'!$C$8*2*PI()*$A181)</f>
        <v>-4.8916625226882449E-3</v>
      </c>
      <c r="AS181" s="49">
        <f>'Filtering Calculations'!$Z$44*'AC Signal Addition'!$C$2*SIN('AC Signal Addition'!$C$9*2*PI()*$A181)</f>
        <v>0.15822866986519593</v>
      </c>
      <c r="AT181" s="49">
        <f>'Filtering Calculations'!$Z$45*'AC Signal Addition'!$C$3*SIN('AC Signal Addition'!$C$10*2*PI()*$A181)</f>
        <v>0.11571272405422575</v>
      </c>
      <c r="AU181" s="49">
        <f>'Filtering Calculations'!$Z$46*'AC Signal Addition'!$C$4*SIN('AC Signal Addition'!$C$11*2*PI()*$A181)</f>
        <v>-0.42337285938126695</v>
      </c>
      <c r="AV181" s="49">
        <f t="shared" si="20"/>
        <v>-0.15432312798453351</v>
      </c>
    </row>
    <row r="182" spans="1:48">
      <c r="A182" s="10">
        <f>A181+('AC Signal Addition'!$C$12/20)</f>
        <v>2.3307291666666622E-2</v>
      </c>
      <c r="B182" s="11">
        <f>'AC Signal Addition'!$C$1*SIN('AC Signal Addition'!$C$8*2*PI()*A182)</f>
        <v>-0.47897634128133154</v>
      </c>
      <c r="C182" s="11">
        <f>'AC Signal Addition'!$C$2*SIN('AC Signal Addition'!$C$9*2*PI()*A182+RADIANS('AC Signal Addition'!$C$5))</f>
        <v>-0.21758411898288207</v>
      </c>
      <c r="D182" s="11">
        <f>'AC Signal Addition'!$C$3*SIN('AC Signal Addition'!$C$10*2*PI()*A182+RADIANS('AC Signal Addition'!$C$6))</f>
        <v>-0.17222677223635435</v>
      </c>
      <c r="E182" s="11">
        <f>'AC Signal Addition'!$C$4*SIN('AC Signal Addition'!$C$11*2*PI()*A182+RADIANS('AC Signal Addition'!$C$7))</f>
        <v>0.54404708048074057</v>
      </c>
      <c r="F182" s="11">
        <f>B182+C182+Table4[[#This Row],[Column6]]+Table4[[#This Row],[Column5]]</f>
        <v>-0.32474015201982731</v>
      </c>
      <c r="H182" s="40">
        <f>'Filtering Calculations'!$B$41*'AC Signal Addition'!$C$1*SIN('AC Signal Addition'!$C$8*2*PI()*$A182+RADIANS('Filtering Calculations'!C220))</f>
        <v>-4.1882547056819631E-2</v>
      </c>
      <c r="I182" s="40">
        <f>'Filtering Calculations'!$B$42*'AC Signal Addition'!$C$2*SIN('AC Signal Addition'!$C$9*2*PI()*$A182+RADIANS('AC Signal Addition'!$C$5+'Filtering Calculations'!$C$42))</f>
        <v>-0.13143501297166954</v>
      </c>
      <c r="J182" s="40">
        <f>'Filtering Calculations'!$B$43*'AC Signal Addition'!$C$3*SIN('AC Signal Addition'!$C$10*2*PI()*$A182+RADIANS('AC Signal Addition'!$C$6+'Filtering Calculations'!$C$43))</f>
        <v>5.6928812077048835E-2</v>
      </c>
      <c r="K182" s="40">
        <f>'Filtering Calculations'!$B$44*'AC Signal Addition'!$C$4*SIN('AC Signal Addition'!$C$11*2*PI()*$A182+RADIANS('AC Signal Addition'!$C$7+'Filtering Calculations'!$C$44))</f>
        <v>0.26040857226021741</v>
      </c>
      <c r="L182" s="40">
        <f t="shared" si="14"/>
        <v>0.14401982430877708</v>
      </c>
      <c r="N182" s="40">
        <f>'Filtering Calculations'!$F$43*'AC Signal Addition'!$C$1*SIN('AC Signal Addition'!$C$8*2*PI()*$A182+RADIANS('Filtering Calculations'!$G$43))</f>
        <v>-0.74472902983586509</v>
      </c>
      <c r="O182" s="40">
        <f>'Filtering Calculations'!$F$44*'AC Signal Addition'!$C$2*SIN('AC Signal Addition'!$C$9*2*PI()*$A182+RADIANS('AC Signal Addition'!$C$5+'Filtering Calculations'!$G$44))</f>
        <v>1.9910334091382369E-2</v>
      </c>
      <c r="P182" s="40">
        <f>'Filtering Calculations'!$F$45*'AC Signal Addition'!$C$3*SIN('AC Signal Addition'!$C$10*2*PI()*$A182+RADIANS('AC Signal Addition'!$C$6+'Filtering Calculations'!$G$45))</f>
        <v>-0.14480587415238408</v>
      </c>
      <c r="Q182" s="40">
        <f>'Filtering Calculations'!$F$46*'AC Signal Addition'!$C$4*SIN('AC Signal Addition'!$C$11*2*PI()*$A182+RADIANS('AC Signal Addition'!$C$7+'Filtering Calculations'!$G$46))</f>
        <v>0.1005805345232355</v>
      </c>
      <c r="R182" s="40">
        <f t="shared" si="15"/>
        <v>-0.76904403537363142</v>
      </c>
      <c r="T182" s="40">
        <f>'Filtering Calculations'!$J$41*'AC Signal Addition'!$C$1*SIN('AC Signal Addition'!$C$8*2*PI()*$A182+RADIANS('Filtering Calculations'!$K$41))</f>
        <v>0.12604272540644626</v>
      </c>
      <c r="U182" s="40">
        <f>'Filtering Calculations'!$J$42*'AC Signal Addition'!$C$2*SIN('AC Signal Addition'!$C$9*2*PI()*$A182+RADIANS('AC Signal Addition'!$C$5+'Filtering Calculations'!$K$42))</f>
        <v>-0.13277825125818626</v>
      </c>
      <c r="V182" s="40">
        <f>'Filtering Calculations'!$J$43*'AC Signal Addition'!$C$3*SIN('AC Signal Addition'!$C$10*2*PI()*$A182+RADIANS('AC Signal Addition'!$C$6+'Filtering Calculations'!$K$43))</f>
        <v>5.6285328607976387E-2</v>
      </c>
      <c r="W182" s="40">
        <f>'Filtering Calculations'!$J$44*'AC Signal Addition'!$C$4*SIN('AC Signal Addition'!$C$11*2*PI()*$A182+RADIANS('AC Signal Addition'!$C$7+'Filtering Calculations'!$K$44))</f>
        <v>0.26336802612461724</v>
      </c>
      <c r="X182" s="40">
        <f t="shared" si="16"/>
        <v>0.31291782888085362</v>
      </c>
      <c r="Z182" s="40">
        <f>'Filtering Calculations'!$N$43*'AC Signal Addition'!$C$1*SIN('AC Signal Addition'!$C$8*2*PI()*$A182+RADIANS('Filtering Calculations'!$O$43))</f>
        <v>-0.7668920501786548</v>
      </c>
      <c r="AA182" s="40">
        <f>'Filtering Calculations'!$N$44*'AC Signal Addition'!$C$2*SIN('AC Signal Addition'!$C$9*2*PI()*$A182+RADIANS('AC Signal Addition'!$C$5+'Filtering Calculations'!$O$44))</f>
        <v>2.9099946247117325E-2</v>
      </c>
      <c r="AB182" s="40">
        <f>'Filtering Calculations'!$N$45*'AC Signal Addition'!$C$3*SIN('AC Signal Addition'!$C$10*2*PI()*$A182+RADIANS('AC Signal Addition'!$C$6+'Filtering Calculations'!$O$45))</f>
        <v>-0.13363240377757407</v>
      </c>
      <c r="AC182" s="40">
        <f>'Filtering Calculations'!$N$46*'AC Signal Addition'!$C$4*SIN('AC Signal Addition'!$C$11*2*PI()*$A182+RADIANS('AC Signal Addition'!$C$7+'Filtering Calculations'!$O$46))</f>
        <v>8.7455211000782782E-2</v>
      </c>
      <c r="AD182" s="40">
        <f t="shared" si="17"/>
        <v>-0.78396929670832882</v>
      </c>
      <c r="AF182" s="40">
        <f>'Filtering Calculations'!$S$3004*'AC Signal Addition'!$C$1*SIN('AC Signal Addition'!$C$8*2*PI()*$A182+RADIANS('Filtering Calculations'!$T$3004))</f>
        <v>2.6108967981387631E-2</v>
      </c>
      <c r="AG182" s="40">
        <f>'Filtering Calculations'!$S$3005*'AC Signal Addition'!$C$2*SIN('AC Signal Addition'!$C$9*2*PI()*$A182+RADIANS('AC Signal Addition'!$C$5+'Filtering Calculations'!$T$3004))</f>
        <v>-2.7680607160714091E-2</v>
      </c>
      <c r="AH182" s="40">
        <f>'Filtering Calculations'!$S$3006*'AC Signal Addition'!$C$3*SIN('AC Signal Addition'!$C$10*2*PI()*$A182+RADIANS('AC Signal Addition'!$C$6+'Filtering Calculations'!$T$3004))</f>
        <v>8.3074893085105083E-3</v>
      </c>
      <c r="AI182" s="40">
        <f>'Filtering Calculations'!$S$3007*'AC Signal Addition'!$C$4*SIN('AC Signal Addition'!$C$11*2*PI()*$A182+RADIANS('AC Signal Addition'!$C$7+'Filtering Calculations'!$T$3004))</f>
        <v>-1.5681410734970449E-3</v>
      </c>
      <c r="AJ182" s="40">
        <f t="shared" si="18"/>
        <v>5.167709055687004E-3</v>
      </c>
      <c r="AL182" s="49">
        <f>'Filtering Calculations'!$W$43*'AC Signal Addition'!$C$1*SIN('AC Signal Addition'!$C$8*2*PI()*$A182)</f>
        <v>-0.4789637378183017</v>
      </c>
      <c r="AM182" s="49">
        <f>'Filtering Calculations'!$W$44*'AC Signal Addition'!$C$2*SIN('AC Signal Addition'!$C$9*2*PI()*$A182)</f>
        <v>-4.0061896953207471E-2</v>
      </c>
      <c r="AN182" s="49">
        <f>'Filtering Calculations'!$W$45*'AC Signal Addition'!$C$3*SIN('AC Signal Addition'!$C$10*2*PI()*$A182)</f>
        <v>-3.0728045640323856E-3</v>
      </c>
      <c r="AO182" s="49">
        <f>'Filtering Calculations'!$W$46*'AC Signal Addition'!$C$4*SIN('AC Signal Addition'!$C$11*2*PI()*$A182)</f>
        <v>2.9227963317768114E-3</v>
      </c>
      <c r="AP182" s="49">
        <f t="shared" si="19"/>
        <v>-0.51917564300376473</v>
      </c>
      <c r="AR182" s="49">
        <f>'Filtering Calculations'!$Z$43*'AC Signal Addition'!$C$1*SIN('AC Signal Addition'!$C$8*2*PI()*$A182)</f>
        <v>-2.5716991781648555E-3</v>
      </c>
      <c r="AS182" s="49">
        <f>'Filtering Calculations'!$Z$44*'AC Signal Addition'!$C$2*SIN('AC Signal Addition'!$C$9*2*PI()*$A182)</f>
        <v>-0.13150182397423749</v>
      </c>
      <c r="AT182" s="49">
        <f>'Filtering Calculations'!$Z$45*'AC Signal Addition'!$C$3*SIN('AC Signal Addition'!$C$10*2*PI()*$A182)</f>
        <v>-0.16798883784639376</v>
      </c>
      <c r="AU182" s="49">
        <f>'Filtering Calculations'!$Z$46*'AC Signal Addition'!$C$4*SIN('AC Signal Addition'!$C$11*2*PI()*$A182)</f>
        <v>0.54176561990243655</v>
      </c>
      <c r="AV182" s="49">
        <f t="shared" si="20"/>
        <v>0.23970325890364041</v>
      </c>
    </row>
    <row r="183" spans="1:48">
      <c r="A183" s="10">
        <f>A182+('AC Signal Addition'!$C$12/20)</f>
        <v>2.3437499999999955E-2</v>
      </c>
      <c r="B183" s="11">
        <f>'AC Signal Addition'!$C$1*SIN('AC Signal Addition'!$C$8*2*PI()*A183)</f>
        <v>-1.6861935025341834E-13</v>
      </c>
      <c r="C183" s="11">
        <f>'AC Signal Addition'!$C$2*SIN('AC Signal Addition'!$C$9*2*PI()*A183+RADIANS('AC Signal Addition'!$C$5))</f>
        <v>-0.23334523779169702</v>
      </c>
      <c r="D183" s="11">
        <f>'AC Signal Addition'!$C$3*SIN('AC Signal Addition'!$C$10*2*PI()*A183+RADIANS('AC Signal Addition'!$C$6))</f>
        <v>0.21920310216804784</v>
      </c>
      <c r="E183" s="11">
        <f>'AC Signal Addition'!$C$4*SIN('AC Signal Addition'!$C$11*2*PI()*A183+RADIANS('AC Signal Addition'!$C$7))</f>
        <v>-0.30556362816141369</v>
      </c>
      <c r="F183" s="11">
        <f>B183+C183+Table4[[#This Row],[Column6]]+Table4[[#This Row],[Column5]]</f>
        <v>-0.31970576378523152</v>
      </c>
      <c r="H183" s="40">
        <f>'Filtering Calculations'!$B$41*'AC Signal Addition'!$C$1*SIN('AC Signal Addition'!$C$8*2*PI()*$A183+RADIANS('Filtering Calculations'!C221))</f>
        <v>-1.4744377254180677E-14</v>
      </c>
      <c r="I183" s="40">
        <f>'Filtering Calculations'!$B$42*'AC Signal Addition'!$C$2*SIN('AC Signal Addition'!$C$9*2*PI()*$A183+RADIANS('AC Signal Addition'!$C$5+'Filtering Calculations'!$C$42))</f>
        <v>4.7897334951751171E-2</v>
      </c>
      <c r="J183" s="40">
        <f>'Filtering Calculations'!$B$43*'AC Signal Addition'!$C$3*SIN('AC Signal Addition'!$C$10*2*PI()*$A183+RADIANS('AC Signal Addition'!$C$6+'Filtering Calculations'!$C$43))</f>
        <v>-1.9045501347531416E-2</v>
      </c>
      <c r="K183" s="40">
        <f>'Filtering Calculations'!$B$44*'AC Signal Addition'!$C$4*SIN('AC Signal Addition'!$C$11*2*PI()*$A183+RADIANS('AC Signal Addition'!$C$7+'Filtering Calculations'!$C$44))</f>
        <v>5.8598054841216524E-2</v>
      </c>
      <c r="L183" s="40">
        <f t="shared" si="14"/>
        <v>8.7449888445421536E-2</v>
      </c>
      <c r="N183" s="40">
        <f>'Filtering Calculations'!$F$43*'AC Signal Addition'!$C$1*SIN('AC Signal Addition'!$C$8*2*PI()*$A183+RADIANS('Filtering Calculations'!$G$43))</f>
        <v>-0.29891242469166313</v>
      </c>
      <c r="O183" s="40">
        <f>'Filtering Calculations'!$F$44*'AC Signal Addition'!$C$2*SIN('AC Signal Addition'!$C$9*2*PI()*$A183+RADIANS('AC Signal Addition'!$C$5+'Filtering Calculations'!$G$44))</f>
        <v>-0.22811972688779822</v>
      </c>
      <c r="P183" s="40">
        <f>'Filtering Calculations'!$F$45*'AC Signal Addition'!$C$3*SIN('AC Signal Addition'!$C$10*2*PI()*$A183+RADIANS('AC Signal Addition'!$C$6+'Filtering Calculations'!$G$45))</f>
        <v>0.13917901602481836</v>
      </c>
      <c r="Q183" s="40">
        <f>'Filtering Calculations'!$F$46*'AC Signal Addition'!$C$4*SIN('AC Signal Addition'!$C$11*2*PI()*$A183+RADIANS('AC Signal Addition'!$C$7+'Filtering Calculations'!$G$46))</f>
        <v>-0.19696479148522772</v>
      </c>
      <c r="R183" s="40">
        <f t="shared" si="15"/>
        <v>-0.58481792703987079</v>
      </c>
      <c r="T183" s="40">
        <f>'Filtering Calculations'!$J$41*'AC Signal Addition'!$C$1*SIN('AC Signal Addition'!$C$8*2*PI()*$A183+RADIANS('Filtering Calculations'!$K$41))</f>
        <v>0.13646361624863121</v>
      </c>
      <c r="U183" s="40">
        <f>'Filtering Calculations'!$J$42*'AC Signal Addition'!$C$2*SIN('AC Signal Addition'!$C$9*2*PI()*$A183+RADIANS('AC Signal Addition'!$C$5+'Filtering Calculations'!$K$42))</f>
        <v>4.7793872012433847E-2</v>
      </c>
      <c r="V183" s="40">
        <f>'Filtering Calculations'!$J$43*'AC Signal Addition'!$C$3*SIN('AC Signal Addition'!$C$10*2*PI()*$A183+RADIANS('AC Signal Addition'!$C$6+'Filtering Calculations'!$K$43))</f>
        <v>-1.8118032655034727E-2</v>
      </c>
      <c r="W183" s="40">
        <f>'Filtering Calculations'!$J$44*'AC Signal Addition'!$C$4*SIN('AC Signal Addition'!$C$11*2*PI()*$A183+RADIANS('AC Signal Addition'!$C$7+'Filtering Calculations'!$K$44))</f>
        <v>5.6691480177447504E-2</v>
      </c>
      <c r="X183" s="40">
        <f t="shared" si="16"/>
        <v>0.22283093578347785</v>
      </c>
      <c r="Z183" s="40">
        <f>'Filtering Calculations'!$N$43*'AC Signal Addition'!$C$1*SIN('AC Signal Addition'!$C$8*2*PI()*$A183+RADIANS('Filtering Calculations'!$O$43))</f>
        <v>-0.32611109971006014</v>
      </c>
      <c r="AA183" s="40">
        <f>'Filtering Calculations'!$N$44*'AC Signal Addition'!$C$2*SIN('AC Signal Addition'!$C$9*2*PI()*$A183+RADIANS('AC Signal Addition'!$C$5+'Filtering Calculations'!$O$44))</f>
        <v>-0.21611061307787854</v>
      </c>
      <c r="AB183" s="40">
        <f>'Filtering Calculations'!$N$45*'AC Signal Addition'!$C$3*SIN('AC Signal Addition'!$C$10*2*PI()*$A183+RADIANS('AC Signal Addition'!$C$6+'Filtering Calculations'!$O$45))</f>
        <v>0.12742461101271249</v>
      </c>
      <c r="AC183" s="40">
        <f>'Filtering Calculations'!$N$46*'AC Signal Addition'!$C$4*SIN('AC Signal Addition'!$C$11*2*PI()*$A183+RADIANS('AC Signal Addition'!$C$7+'Filtering Calculations'!$O$46))</f>
        <v>-0.1798847451844881</v>
      </c>
      <c r="AD183" s="40">
        <f t="shared" si="17"/>
        <v>-0.59468184695971438</v>
      </c>
      <c r="AF183" s="40">
        <f>'Filtering Calculations'!$S$3004*'AC Signal Addition'!$C$1*SIN('AC Signal Addition'!$C$8*2*PI()*$A183+RADIANS('Filtering Calculations'!$T$3004))</f>
        <v>2.7612473068862126E-2</v>
      </c>
      <c r="AG183" s="40">
        <f>'Filtering Calculations'!$S$3005*'AC Signal Addition'!$C$2*SIN('AC Signal Addition'!$C$9*2*PI()*$A183+RADIANS('AC Signal Addition'!$C$5+'Filtering Calculations'!$T$3004))</f>
        <v>2.5176288733780784E-2</v>
      </c>
      <c r="AH183" s="40">
        <f>'Filtering Calculations'!$S$3006*'AC Signal Addition'!$C$3*SIN('AC Signal Addition'!$C$10*2*PI()*$A183+RADIANS('AC Signal Addition'!$C$6+'Filtering Calculations'!$T$3004))</f>
        <v>-7.0226597501585105E-3</v>
      </c>
      <c r="AI183" s="40">
        <f>'Filtering Calculations'!$S$3007*'AC Signal Addition'!$C$4*SIN('AC Signal Addition'!$C$11*2*PI()*$A183+RADIANS('AC Signal Addition'!$C$7+'Filtering Calculations'!$T$3004))</f>
        <v>9.9791218132274373E-3</v>
      </c>
      <c r="AJ183" s="40">
        <f t="shared" si="18"/>
        <v>5.5745223865711839E-2</v>
      </c>
      <c r="AL183" s="49">
        <f>'Filtering Calculations'!$W$43*'AC Signal Addition'!$C$1*SIN('AC Signal Addition'!$C$8*2*PI()*$A183)</f>
        <v>-1.686149133166349E-13</v>
      </c>
      <c r="AM183" s="49">
        <f>'Filtering Calculations'!$W$44*'AC Signal Addition'!$C$2*SIN('AC Signal Addition'!$C$9*2*PI()*$A183)</f>
        <v>-4.2963856528831092E-2</v>
      </c>
      <c r="AN183" s="49">
        <f>'Filtering Calculations'!$W$45*'AC Signal Addition'!$C$3*SIN('AC Signal Addition'!$C$10*2*PI()*$A183)</f>
        <v>3.9109383752931708E-3</v>
      </c>
      <c r="AO183" s="49">
        <f>'Filtering Calculations'!$W$46*'AC Signal Addition'!$C$4*SIN('AC Signal Addition'!$C$11*2*PI()*$A183)</f>
        <v>-1.6415863324280987E-3</v>
      </c>
      <c r="AP183" s="49">
        <f t="shared" si="19"/>
        <v>-4.0694504486134639E-2</v>
      </c>
      <c r="AR183" s="49">
        <f>'Filtering Calculations'!$Z$43*'AC Signal Addition'!$C$1*SIN('AC Signal Addition'!$C$8*2*PI()*$A183)</f>
        <v>-9.0534376564270859E-16</v>
      </c>
      <c r="AS183" s="49">
        <f>'Filtering Calculations'!$Z$44*'AC Signal Addition'!$C$2*SIN('AC Signal Addition'!$C$9*2*PI()*$A183)</f>
        <v>-0.14102740829042043</v>
      </c>
      <c r="AT183" s="49">
        <f>'Filtering Calculations'!$Z$45*'AC Signal Addition'!$C$3*SIN('AC Signal Addition'!$C$10*2*PI()*$A183)</f>
        <v>0.21380923480932412</v>
      </c>
      <c r="AU183" s="49">
        <f>'Filtering Calculations'!$Z$46*'AC Signal Addition'!$C$4*SIN('AC Signal Addition'!$C$11*2*PI()*$A183)</f>
        <v>-0.30428224756619426</v>
      </c>
      <c r="AV183" s="49">
        <f t="shared" si="20"/>
        <v>-0.23150042104729149</v>
      </c>
    </row>
    <row r="184" spans="1:48">
      <c r="A184" s="10">
        <f>A183+('AC Signal Addition'!$C$12/20)</f>
        <v>2.3567708333333288E-2</v>
      </c>
      <c r="B184" s="11">
        <f>'AC Signal Addition'!$C$1*SIN('AC Signal Addition'!$C$8*2*PI()*A184)</f>
        <v>0.47897634128100025</v>
      </c>
      <c r="C184" s="11">
        <f>'AC Signal Addition'!$C$2*SIN('AC Signal Addition'!$C$9*2*PI()*A184+RADIANS('AC Signal Addition'!$C$5))</f>
        <v>0.24810713646793162</v>
      </c>
      <c r="D184" s="11">
        <f>'AC Signal Addition'!$C$3*SIN('AC Signal Addition'!$C$10*2*PI()*A184+RADIANS('AC Signal Addition'!$C$6))</f>
        <v>-0.2577555798139658</v>
      </c>
      <c r="E184" s="11">
        <f>'AC Signal Addition'!$C$4*SIN('AC Signal Addition'!$C$11*2*PI()*A184+RADIANS('AC Signal Addition'!$C$7))</f>
        <v>-0.13363909894605283</v>
      </c>
      <c r="F184" s="11">
        <f>B184+C184+Table4[[#This Row],[Column6]]+Table4[[#This Row],[Column5]]</f>
        <v>0.33568879898891324</v>
      </c>
      <c r="H184" s="40">
        <f>'Filtering Calculations'!$B$41*'AC Signal Addition'!$C$1*SIN('AC Signal Addition'!$C$8*2*PI()*$A184+RADIANS('Filtering Calculations'!C222))</f>
        <v>4.1882547056790669E-2</v>
      </c>
      <c r="I184" s="40">
        <f>'Filtering Calculations'!$B$42*'AC Signal Addition'!$C$2*SIN('AC Signal Addition'!$C$9*2*PI()*$A184+RADIANS('AC Signal Addition'!$C$5+'Filtering Calculations'!$C$42))</f>
        <v>0.12516974179641352</v>
      </c>
      <c r="J184" s="40">
        <f>'Filtering Calculations'!$B$43*'AC Signal Addition'!$C$3*SIN('AC Signal Addition'!$C$10*2*PI()*$A184+RADIANS('AC Signal Addition'!$C$6+'Filtering Calculations'!$C$43))</f>
        <v>-1.9569717317953109E-2</v>
      </c>
      <c r="K184" s="40">
        <f>'Filtering Calculations'!$B$44*'AC Signal Addition'!$C$4*SIN('AC Signal Addition'!$C$11*2*PI()*$A184+RADIANS('AC Signal Addition'!$C$7+'Filtering Calculations'!$C$44))</f>
        <v>-0.33911266919068939</v>
      </c>
      <c r="L184" s="40">
        <f t="shared" si="14"/>
        <v>-0.19163009765543831</v>
      </c>
      <c r="N184" s="40">
        <f>'Filtering Calculations'!$F$43*'AC Signal Addition'!$C$1*SIN('AC Signal Addition'!$C$8*2*PI()*$A184+RADIANS('Filtering Calculations'!$G$43))</f>
        <v>0.17616381122667363</v>
      </c>
      <c r="O184" s="40">
        <f>'Filtering Calculations'!$F$44*'AC Signal Addition'!$C$2*SIN('AC Signal Addition'!$C$9*2*PI()*$A184+RADIANS('AC Signal Addition'!$C$5+'Filtering Calculations'!$G$44))</f>
        <v>9.9291538637848991E-3</v>
      </c>
      <c r="P184" s="40">
        <f>'Filtering Calculations'!$F$45*'AC Signal Addition'!$C$3*SIN('AC Signal Addition'!$C$10*2*PI()*$A184+RADIANS('AC Signal Addition'!$C$6+'Filtering Calculations'!$G$45))</f>
        <v>-0.12820358636390691</v>
      </c>
      <c r="Q184" s="40">
        <f>'Filtering Calculations'!$F$46*'AC Signal Addition'!$C$4*SIN('AC Signal Addition'!$C$11*2*PI()*$A184+RADIANS('AC Signal Addition'!$C$7+'Filtering Calculations'!$G$46))</f>
        <v>0.16396640449972782</v>
      </c>
      <c r="R184" s="40">
        <f t="shared" si="15"/>
        <v>0.22185578322627944</v>
      </c>
      <c r="T184" s="40">
        <f>'Filtering Calculations'!$J$41*'AC Signal Addition'!$C$1*SIN('AC Signal Addition'!$C$8*2*PI()*$A184+RADIANS('Filtering Calculations'!$K$41))</f>
        <v>0.13352649753447762</v>
      </c>
      <c r="U184" s="40">
        <f>'Filtering Calculations'!$J$42*'AC Signal Addition'!$C$2*SIN('AC Signal Addition'!$C$9*2*PI()*$A184+RADIANS('AC Signal Addition'!$C$5+'Filtering Calculations'!$K$42))</f>
        <v>0.12652651368291165</v>
      </c>
      <c r="V184" s="40">
        <f>'Filtering Calculations'!$J$43*'AC Signal Addition'!$C$3*SIN('AC Signal Addition'!$C$10*2*PI()*$A184+RADIANS('AC Signal Addition'!$C$6+'Filtering Calculations'!$K$43))</f>
        <v>-2.0745529132151972E-2</v>
      </c>
      <c r="W184" s="40">
        <f>'Filtering Calculations'!$J$44*'AC Signal Addition'!$C$4*SIN('AC Signal Addition'!$C$11*2*PI()*$A184+RADIANS('AC Signal Addition'!$C$7+'Filtering Calculations'!$K$44))</f>
        <v>-0.33951136847801217</v>
      </c>
      <c r="X184" s="40">
        <f t="shared" si="16"/>
        <v>-0.10020388639277486</v>
      </c>
      <c r="Z184" s="40">
        <f>'Filtering Calculations'!$N$43*'AC Signal Addition'!$C$1*SIN('AC Signal Addition'!$C$8*2*PI()*$A184+RADIANS('Filtering Calculations'!$O$43))</f>
        <v>0.1465918773477819</v>
      </c>
      <c r="AA184" s="40">
        <f>'Filtering Calculations'!$N$44*'AC Signal Addition'!$C$2*SIN('AC Signal Addition'!$C$9*2*PI()*$A184+RADIANS('AC Signal Addition'!$C$5+'Filtering Calculations'!$O$44))</f>
        <v>-8.3132553684898275E-4</v>
      </c>
      <c r="AB184" s="40">
        <f>'Filtering Calculations'!$N$45*'AC Signal Addition'!$C$3*SIN('AC Signal Addition'!$C$10*2*PI()*$A184+RADIANS('AC Signal Addition'!$C$6+'Filtering Calculations'!$O$45))</f>
        <v>-0.11631996190717379</v>
      </c>
      <c r="AC184" s="40">
        <f>'Filtering Calculations'!$N$46*'AC Signal Addition'!$C$4*SIN('AC Signal Addition'!$C$11*2*PI()*$A184+RADIANS('AC Signal Addition'!$C$7+'Filtering Calculations'!$O$46))</f>
        <v>0.15415121193725359</v>
      </c>
      <c r="AD184" s="40">
        <f t="shared" si="17"/>
        <v>0.1835918018410127</v>
      </c>
      <c r="AF184" s="40">
        <f>'Filtering Calculations'!$S$3004*'AC Signal Addition'!$C$1*SIN('AC Signal Addition'!$C$8*2*PI()*$A184+RADIANS('Filtering Calculations'!$T$3004))</f>
        <v>2.6413076904943922E-2</v>
      </c>
      <c r="AG184" s="40">
        <f>'Filtering Calculations'!$S$3005*'AC Signal Addition'!$C$2*SIN('AC Signal Addition'!$C$9*2*PI()*$A184+RADIANS('AC Signal Addition'!$C$5+'Filtering Calculations'!$T$3004))</f>
        <v>2.4387391029533252E-2</v>
      </c>
      <c r="AH184" s="40">
        <f>'Filtering Calculations'!$S$3006*'AC Signal Addition'!$C$3*SIN('AC Signal Addition'!$C$10*2*PI()*$A184+RADIANS('AC Signal Addition'!$C$6+'Filtering Calculations'!$T$3004))</f>
        <v>5.467953315960142E-3</v>
      </c>
      <c r="AI184" s="40">
        <f>'Filtering Calculations'!$S$3007*'AC Signal Addition'!$C$4*SIN('AC Signal Addition'!$C$11*2*PI()*$A184+RADIANS('AC Signal Addition'!$C$7+'Filtering Calculations'!$T$3004))</f>
        <v>-1.1834996156867282E-2</v>
      </c>
      <c r="AJ184" s="40">
        <f t="shared" si="18"/>
        <v>4.4433425093570039E-2</v>
      </c>
      <c r="AL184" s="49">
        <f>'Filtering Calculations'!$W$43*'AC Signal Addition'!$C$1*SIN('AC Signal Addition'!$C$8*2*PI()*$A184)</f>
        <v>0.47896373781797047</v>
      </c>
      <c r="AM184" s="49">
        <f>'Filtering Calculations'!$W$44*'AC Signal Addition'!$C$2*SIN('AC Signal Addition'!$C$9*2*PI()*$A184)</f>
        <v>4.5681838274766906E-2</v>
      </c>
      <c r="AN184" s="49">
        <f>'Filtering Calculations'!$W$45*'AC Signal Addition'!$C$3*SIN('AC Signal Addition'!$C$10*2*PI()*$A184)</f>
        <v>-4.5987770180714238E-3</v>
      </c>
      <c r="AO184" s="49">
        <f>'Filtering Calculations'!$W$46*'AC Signal Addition'!$C$4*SIN('AC Signal Addition'!$C$11*2*PI()*$A184)</f>
        <v>-7.179523283836626E-4</v>
      </c>
      <c r="AP184" s="49">
        <f t="shared" si="19"/>
        <v>0.51932884674628221</v>
      </c>
      <c r="AR184" s="49">
        <f>'Filtering Calculations'!$Z$43*'AC Signal Addition'!$C$1*SIN('AC Signal Addition'!$C$8*2*PI()*$A184)</f>
        <v>2.5716991781630769E-3</v>
      </c>
      <c r="AS184" s="49">
        <f>'Filtering Calculations'!$Z$44*'AC Signal Addition'!$C$2*SIN('AC Signal Addition'!$C$9*2*PI()*$A184)</f>
        <v>0.14994909159305361</v>
      </c>
      <c r="AT184" s="49">
        <f>'Filtering Calculations'!$Z$45*'AC Signal Addition'!$C$3*SIN('AC Signal Addition'!$C$10*2*PI()*$A184)</f>
        <v>-0.25141306278415837</v>
      </c>
      <c r="AU184" s="49">
        <f>'Filtering Calculations'!$Z$46*'AC Signal Addition'!$C$4*SIN('AC Signal Addition'!$C$11*2*PI()*$A184)</f>
        <v>-0.13307868359432248</v>
      </c>
      <c r="AV184" s="49">
        <f t="shared" si="20"/>
        <v>-0.23197095560726416</v>
      </c>
    </row>
    <row r="185" spans="1:48">
      <c r="A185" s="10">
        <f>A184+('AC Signal Addition'!$C$12/20)</f>
        <v>2.3697916666666621E-2</v>
      </c>
      <c r="B185" s="11">
        <f>'AC Signal Addition'!$C$1*SIN('AC Signal Addition'!$C$8*2*PI()*A185)</f>
        <v>0.91106714105319242</v>
      </c>
      <c r="C185" s="11">
        <f>'AC Signal Addition'!$C$2*SIN('AC Signal Addition'!$C$9*2*PI()*A185+RADIANS('AC Signal Addition'!$C$5))</f>
        <v>0.20089127157303996</v>
      </c>
      <c r="D185" s="11">
        <f>'AC Signal Addition'!$C$3*SIN('AC Signal Addition'!$C$10*2*PI()*A185+RADIANS('AC Signal Addition'!$C$6))</f>
        <v>0.28640265507862439</v>
      </c>
      <c r="E185" s="11">
        <f>'AC Signal Addition'!$C$4*SIN('AC Signal Addition'!$C$11*2*PI()*A185+RADIANS('AC Signal Addition'!$C$7))</f>
        <v>0.48505669539123242</v>
      </c>
      <c r="F185" s="11">
        <f>B185+C185+Table4[[#This Row],[Column6]]+Table4[[#This Row],[Column5]]</f>
        <v>1.8834177630960891</v>
      </c>
      <c r="H185" s="40">
        <f>'Filtering Calculations'!$B$41*'AC Signal Addition'!$C$1*SIN('AC Signal Addition'!$C$8*2*PI()*$A185+RADIANS('Filtering Calculations'!C223))</f>
        <v>7.9665338594814006E-2</v>
      </c>
      <c r="I185" s="40">
        <f>'Filtering Calculations'!$B$42*'AC Signal Addition'!$C$2*SIN('AC Signal Addition'!$C$9*2*PI()*$A185+RADIANS('AC Signal Addition'!$C$5+'Filtering Calculations'!$C$42))</f>
        <v>-6.427032054857576E-2</v>
      </c>
      <c r="J185" s="40">
        <f>'Filtering Calculations'!$B$43*'AC Signal Addition'!$C$3*SIN('AC Signal Addition'!$C$10*2*PI()*$A185+RADIANS('AC Signal Addition'!$C$6+'Filtering Calculations'!$C$43))</f>
        <v>5.7432882721732366E-2</v>
      </c>
      <c r="K185" s="40">
        <f>'Filtering Calculations'!$B$44*'AC Signal Addition'!$C$4*SIN('AC Signal Addition'!$C$11*2*PI()*$A185+RADIANS('AC Signal Addition'!$C$7+'Filtering Calculations'!$C$44))</f>
        <v>0.39687024455295172</v>
      </c>
      <c r="L185" s="40">
        <f t="shared" si="14"/>
        <v>0.46969814532092236</v>
      </c>
      <c r="N185" s="40">
        <f>'Filtering Calculations'!$F$43*'AC Signal Addition'!$C$1*SIN('AC Signal Addition'!$C$8*2*PI()*$A185+RADIANS('Filtering Calculations'!$G$43))</f>
        <v>0.63399590589670807</v>
      </c>
      <c r="O185" s="40">
        <f>'Filtering Calculations'!$F$44*'AC Signal Addition'!$C$2*SIN('AC Signal Addition'!$C$9*2*PI()*$A185+RADIANS('AC Signal Addition'!$C$5+'Filtering Calculations'!$G$44))</f>
        <v>0.22682093142120036</v>
      </c>
      <c r="P185" s="40">
        <f>'Filtering Calculations'!$F$45*'AC Signal Addition'!$C$3*SIN('AC Signal Addition'!$C$10*2*PI()*$A185+RADIANS('AC Signal Addition'!$C$6+'Filtering Calculations'!$G$45))</f>
        <v>0.11230136477642849</v>
      </c>
      <c r="Q185" s="40">
        <f>'Filtering Calculations'!$F$46*'AC Signal Addition'!$C$4*SIN('AC Signal Addition'!$C$11*2*PI()*$A185+RADIANS('AC Signal Addition'!$C$7+'Filtering Calculations'!$G$46))</f>
        <v>-2.3261422986495622E-2</v>
      </c>
      <c r="R185" s="40">
        <f t="shared" si="15"/>
        <v>0.94985677910784128</v>
      </c>
      <c r="T185" s="40">
        <f>'Filtering Calculations'!$J$41*'AC Signal Addition'!$C$1*SIN('AC Signal Addition'!$C$8*2*PI()*$A185+RADIANS('Filtering Calculations'!$K$41))</f>
        <v>0.11751887490783613</v>
      </c>
      <c r="U185" s="40">
        <f>'Filtering Calculations'!$J$42*'AC Signal Addition'!$C$2*SIN('AC Signal Addition'!$C$9*2*PI()*$A185+RADIANS('AC Signal Addition'!$C$5+'Filtering Calculations'!$K$42))</f>
        <v>-6.4344331863315313E-2</v>
      </c>
      <c r="V185" s="40">
        <f>'Filtering Calculations'!$J$43*'AC Signal Addition'!$C$3*SIN('AC Signal Addition'!$C$10*2*PI()*$A185+RADIANS('AC Signal Addition'!$C$6+'Filtering Calculations'!$K$43))</f>
        <v>5.8811851869016586E-2</v>
      </c>
      <c r="W185" s="40">
        <f>'Filtering Calculations'!$J$44*'AC Signal Addition'!$C$4*SIN('AC Signal Addition'!$C$11*2*PI()*$A185+RADIANS('AC Signal Addition'!$C$7+'Filtering Calculations'!$K$44))</f>
        <v>0.39931231937010625</v>
      </c>
      <c r="X185" s="40">
        <f t="shared" si="16"/>
        <v>0.5112987142836436</v>
      </c>
      <c r="Z185" s="40">
        <f>'Filtering Calculations'!$N$43*'AC Signal Addition'!$C$1*SIN('AC Signal Addition'!$C$8*2*PI()*$A185+RADIANS('Filtering Calculations'!$O$43))</f>
        <v>0.60494542008516627</v>
      </c>
      <c r="AA185" s="40">
        <f>'Filtering Calculations'!$N$44*'AC Signal Addition'!$C$2*SIN('AC Signal Addition'!$C$9*2*PI()*$A185+RADIANS('AC Signal Addition'!$C$5+'Filtering Calculations'!$O$44))</f>
        <v>0.21621935566091621</v>
      </c>
      <c r="AB185" s="40">
        <f>'Filtering Calculations'!$N$45*'AC Signal Addition'!$C$3*SIN('AC Signal Addition'!$C$10*2*PI()*$A185+RADIANS('AC Signal Addition'!$C$6+'Filtering Calculations'!$O$45))</f>
        <v>0.10074520189852716</v>
      </c>
      <c r="AC185" s="40">
        <f>'Filtering Calculations'!$N$46*'AC Signal Addition'!$C$4*SIN('AC Signal Addition'!$C$11*2*PI()*$A185+RADIANS('AC Signal Addition'!$C$7+'Filtering Calculations'!$O$46))</f>
        <v>-2.7158508369480257E-2</v>
      </c>
      <c r="AD185" s="40">
        <f t="shared" si="17"/>
        <v>0.89475146927512939</v>
      </c>
      <c r="AF185" s="40">
        <f>'Filtering Calculations'!$S$3004*'AC Signal Addition'!$C$1*SIN('AC Signal Addition'!$C$8*2*PI()*$A185+RADIANS('Filtering Calculations'!$T$3004))</f>
        <v>2.2628184742841735E-2</v>
      </c>
      <c r="AG185" s="40">
        <f>'Filtering Calculations'!$S$3005*'AC Signal Addition'!$C$2*SIN('AC Signal Addition'!$C$9*2*PI()*$A185+RADIANS('AC Signal Addition'!$C$5+'Filtering Calculations'!$T$3004))</f>
        <v>-2.8366312107961124E-2</v>
      </c>
      <c r="AH185" s="40">
        <f>'Filtering Calculations'!$S$3006*'AC Signal Addition'!$C$3*SIN('AC Signal Addition'!$C$10*2*PI()*$A185+RADIANS('AC Signal Addition'!$C$6+'Filtering Calculations'!$T$3004))</f>
        <v>-3.703116502292905E-3</v>
      </c>
      <c r="AI185" s="40">
        <f>'Filtering Calculations'!$S$3007*'AC Signal Addition'!$C$4*SIN('AC Signal Addition'!$C$11*2*PI()*$A185+RADIANS('AC Signal Addition'!$C$7+'Filtering Calculations'!$T$3004))</f>
        <v>5.9166734862212489E-3</v>
      </c>
      <c r="AJ185" s="40">
        <f t="shared" si="18"/>
        <v>-3.5245703811910443E-3</v>
      </c>
      <c r="AL185" s="49">
        <f>'Filtering Calculations'!$W$43*'AC Signal Addition'!$C$1*SIN('AC Signal Addition'!$C$8*2*PI()*$A185)</f>
        <v>0.91104316784190764</v>
      </c>
      <c r="AM185" s="49">
        <f>'Filtering Calculations'!$W$44*'AC Signal Addition'!$C$2*SIN('AC Signal Addition'!$C$9*2*PI()*$A185)</f>
        <v>3.6988386184522534E-2</v>
      </c>
      <c r="AN185" s="49">
        <f>'Filtering Calculations'!$W$45*'AC Signal Addition'!$C$3*SIN('AC Signal Addition'!$C$10*2*PI()*$A185)</f>
        <v>5.1098872390689986E-3</v>
      </c>
      <c r="AO185" s="49">
        <f>'Filtering Calculations'!$W$46*'AC Signal Addition'!$C$4*SIN('AC Signal Addition'!$C$11*2*PI()*$A185)</f>
        <v>2.6058809629867395E-3</v>
      </c>
      <c r="AP185" s="49">
        <f t="shared" si="19"/>
        <v>0.95574732222848591</v>
      </c>
      <c r="AR185" s="49">
        <f>'Filtering Calculations'!$Z$43*'AC Signal Addition'!$C$1*SIN('AC Signal Addition'!$C$8*2*PI()*$A185)</f>
        <v>4.8916625226867322E-3</v>
      </c>
      <c r="AS185" s="49">
        <f>'Filtering Calculations'!$Z$44*'AC Signal Addition'!$C$2*SIN('AC Signal Addition'!$C$9*2*PI()*$A185)</f>
        <v>0.12141312865961959</v>
      </c>
      <c r="AT185" s="49">
        <f>'Filtering Calculations'!$Z$45*'AC Signal Addition'!$C$3*SIN('AC Signal Addition'!$C$10*2*PI()*$A185)</f>
        <v>0.27935522775026433</v>
      </c>
      <c r="AU185" s="49">
        <f>'Filtering Calculations'!$Z$46*'AC Signal Addition'!$C$4*SIN('AC Signal Addition'!$C$11*2*PI()*$A185)</f>
        <v>0.4830226109002364</v>
      </c>
      <c r="AV185" s="49">
        <f t="shared" si="20"/>
        <v>0.88868262983280699</v>
      </c>
    </row>
    <row r="186" spans="1:48">
      <c r="A186" s="10">
        <f>A185+('AC Signal Addition'!$C$12/20)</f>
        <v>2.3828124999999954E-2</v>
      </c>
      <c r="B186" s="11">
        <f>'AC Signal Addition'!$C$1*SIN('AC Signal Addition'!$C$8*2*PI()*A186)</f>
        <v>1.2539763412810614</v>
      </c>
      <c r="C186" s="11">
        <f>'AC Signal Addition'!$C$2*SIN('AC Signal Addition'!$C$9*2*PI()*A186+RADIANS('AC Signal Addition'!$C$5))</f>
        <v>-0.27438497205972323</v>
      </c>
      <c r="D186" s="11">
        <f>'AC Signal Addition'!$C$3*SIN('AC Signal Addition'!$C$10*2*PI()*A186+RADIANS('AC Signal Addition'!$C$6))</f>
        <v>-0.3040434369250673</v>
      </c>
      <c r="E186" s="11">
        <f>'AC Signal Addition'!$C$4*SIN('AC Signal Addition'!$C$11*2*PI()*A186+RADIANS('AC Signal Addition'!$C$7))</f>
        <v>-0.51784923585094345</v>
      </c>
      <c r="F186" s="11">
        <f>B186+C186+Table4[[#This Row],[Column6]]+Table4[[#This Row],[Column5]]</f>
        <v>0.15769869644532741</v>
      </c>
      <c r="H186" s="40">
        <f>'Filtering Calculations'!$B$41*'AC Signal Addition'!$C$1*SIN('AC Signal Addition'!$C$8*2*PI()*$A186+RADIANS('Filtering Calculations'!C224))</f>
        <v>0.10964993173012398</v>
      </c>
      <c r="I186" s="40">
        <f>'Filtering Calculations'!$B$42*'AC Signal Addition'!$C$2*SIN('AC Signal Addition'!$C$9*2*PI()*$A186+RADIANS('AC Signal Addition'!$C$5+'Filtering Calculations'!$C$42))</f>
        <v>-0.11676278163541334</v>
      </c>
      <c r="J186" s="40">
        <f>'Filtering Calculations'!$B$43*'AC Signal Addition'!$C$3*SIN('AC Signal Addition'!$C$10*2*PI()*$A186+RADIANS('AC Signal Addition'!$C$6+'Filtering Calculations'!$C$43))</f>
        <v>-9.3088934651246444E-2</v>
      </c>
      <c r="K186" s="40">
        <f>'Filtering Calculations'!$B$44*'AC Signal Addition'!$C$4*SIN('AC Signal Addition'!$C$11*2*PI()*$A186+RADIANS('AC Signal Addition'!$C$7+'Filtering Calculations'!$C$44))</f>
        <v>-0.19393086409307822</v>
      </c>
      <c r="L186" s="40">
        <f t="shared" si="14"/>
        <v>-0.29413264864961403</v>
      </c>
      <c r="N186" s="40">
        <f>'Filtering Calculations'!$F$43*'AC Signal Addition'!$C$1*SIN('AC Signal Addition'!$C$8*2*PI()*$A186+RADIANS('Filtering Calculations'!$G$43))</f>
        <v>1.029768063988344</v>
      </c>
      <c r="O186" s="40">
        <f>'Filtering Calculations'!$F$44*'AC Signal Addition'!$C$2*SIN('AC Signal Addition'!$C$9*2*PI()*$A186+RADIANS('AC Signal Addition'!$C$5+'Filtering Calculations'!$G$44))</f>
        <v>-3.9598751243461364E-2</v>
      </c>
      <c r="P186" s="40">
        <f>'Filtering Calculations'!$F$45*'AC Signal Addition'!$C$3*SIN('AC Signal Addition'!$C$10*2*PI()*$A186+RADIANS('AC Signal Addition'!$C$6+'Filtering Calculations'!$G$45))</f>
        <v>-9.2083464719921487E-2</v>
      </c>
      <c r="Q186" s="40">
        <f>'Filtering Calculations'!$F$46*'AC Signal Addition'!$C$4*SIN('AC Signal Addition'!$C$11*2*PI()*$A186+RADIANS('AC Signal Addition'!$C$7+'Filtering Calculations'!$G$46))</f>
        <v>-0.13272357068157947</v>
      </c>
      <c r="R186" s="40">
        <f t="shared" si="15"/>
        <v>0.76536227734338169</v>
      </c>
      <c r="T186" s="40">
        <f>'Filtering Calculations'!$J$41*'AC Signal Addition'!$C$1*SIN('AC Signal Addition'!$C$8*2*PI()*$A186+RADIANS('Filtering Calculations'!$K$41))</f>
        <v>9.0007686003068132E-2</v>
      </c>
      <c r="U186" s="40">
        <f>'Filtering Calculations'!$J$42*'AC Signal Addition'!$C$2*SIN('AC Signal Addition'!$C$9*2*PI()*$A186+RADIANS('AC Signal Addition'!$C$5+'Filtering Calculations'!$K$42))</f>
        <v>-0.11810987237874665</v>
      </c>
      <c r="V186" s="40">
        <f>'Filtering Calculations'!$J$43*'AC Signal Addition'!$C$3*SIN('AC Signal Addition'!$C$10*2*PI()*$A186+RADIANS('AC Signal Addition'!$C$6+'Filtering Calculations'!$K$43))</f>
        <v>-9.461806812062068E-2</v>
      </c>
      <c r="W186" s="40">
        <f>'Filtering Calculations'!$J$44*'AC Signal Addition'!$C$4*SIN('AC Signal Addition'!$C$11*2*PI()*$A186+RADIANS('AC Signal Addition'!$C$7+'Filtering Calculations'!$K$44))</f>
        <v>-0.19681215922948853</v>
      </c>
      <c r="X186" s="40">
        <f t="shared" si="16"/>
        <v>-0.31953241372578772</v>
      </c>
      <c r="Z186" s="40">
        <f>'Filtering Calculations'!$N$43*'AC Signal Addition'!$C$1*SIN('AC Signal Addition'!$C$8*2*PI()*$A186+RADIANS('Filtering Calculations'!$O$43))</f>
        <v>1.0040826902020223</v>
      </c>
      <c r="AA186" s="40">
        <f>'Filtering Calculations'!$N$44*'AC Signal Addition'!$C$2*SIN('AC Signal Addition'!$C$9*2*PI()*$A186+RADIANS('AC Signal Addition'!$C$5+'Filtering Calculations'!$O$44))</f>
        <v>-2.7451519383841824E-2</v>
      </c>
      <c r="AB186" s="40">
        <f>'Filtering Calculations'!$N$45*'AC Signal Addition'!$C$3*SIN('AC Signal Addition'!$C$10*2*PI()*$A186+RADIANS('AC Signal Addition'!$C$6+'Filtering Calculations'!$O$45))</f>
        <v>-8.1298860279479024E-2</v>
      </c>
      <c r="AC186" s="40">
        <f>'Filtering Calculations'!$N$46*'AC Signal Addition'!$C$4*SIN('AC Signal Addition'!$C$11*2*PI()*$A186+RADIANS('AC Signal Addition'!$C$7+'Filtering Calculations'!$O$46))</f>
        <v>-0.11767413294561263</v>
      </c>
      <c r="AD186" s="40">
        <f t="shared" si="17"/>
        <v>0.77765817759308886</v>
      </c>
      <c r="AF186" s="40">
        <f>'Filtering Calculations'!$S$3004*'AC Signal Addition'!$C$1*SIN('AC Signal Addition'!$C$8*2*PI()*$A186+RADIANS('Filtering Calculations'!$T$3004))</f>
        <v>1.6628288198276622E-2</v>
      </c>
      <c r="AG186" s="40">
        <f>'Filtering Calculations'!$S$3005*'AC Signal Addition'!$C$2*SIN('AC Signal Addition'!$C$9*2*PI()*$A186+RADIANS('AC Signal Addition'!$C$5+'Filtering Calculations'!$T$3004))</f>
        <v>-2.0676899876375131E-2</v>
      </c>
      <c r="AH186" s="40">
        <f>'Filtering Calculations'!$S$3006*'AC Signal Addition'!$C$3*SIN('AC Signal Addition'!$C$10*2*PI()*$A186+RADIANS('AC Signal Addition'!$C$6+'Filtering Calculations'!$T$3004))</f>
        <v>1.7959709981741662E-3</v>
      </c>
      <c r="AI186" s="40">
        <f>'Filtering Calculations'!$S$3007*'AC Signal Addition'!$C$4*SIN('AC Signal Addition'!$C$11*2*PI()*$A186+RADIANS('AC Signal Addition'!$C$7+'Filtering Calculations'!$T$3004))</f>
        <v>3.8882060317102858E-3</v>
      </c>
      <c r="AJ186" s="40">
        <f t="shared" si="18"/>
        <v>1.6355653517859435E-3</v>
      </c>
      <c r="AL186" s="49">
        <f>'Filtering Calculations'!$W$43*'AC Signal Addition'!$C$1*SIN('AC Signal Addition'!$C$8*2*PI()*$A186)</f>
        <v>1.2539433449864734</v>
      </c>
      <c r="AM186" s="49">
        <f>'Filtering Calculations'!$W$44*'AC Signal Addition'!$C$2*SIN('AC Signal Addition'!$C$9*2*PI()*$A186)</f>
        <v>-5.0520150678047153E-2</v>
      </c>
      <c r="AN186" s="49">
        <f>'Filtering Calculations'!$W$45*'AC Signal Addition'!$C$3*SIN('AC Signal Addition'!$C$10*2*PI()*$A186)</f>
        <v>-5.4246273591268684E-3</v>
      </c>
      <c r="AO186" s="49">
        <f>'Filtering Calculations'!$W$46*'AC Signal Addition'!$C$4*SIN('AC Signal Addition'!$C$11*2*PI()*$A186)</f>
        <v>-2.7820530635347157E-3</v>
      </c>
      <c r="AP186" s="49">
        <f t="shared" si="19"/>
        <v>1.1952165138857647</v>
      </c>
      <c r="AR186" s="49">
        <f>'Filtering Calculations'!$Z$43*'AC Signal Addition'!$C$1*SIN('AC Signal Addition'!$C$8*2*PI()*$A186)</f>
        <v>6.7327958572728957E-3</v>
      </c>
      <c r="AS186" s="49">
        <f>'Filtering Calculations'!$Z$44*'AC Signal Addition'!$C$2*SIN('AC Signal Addition'!$C$9*2*PI()*$A186)</f>
        <v>-0.16583068868097156</v>
      </c>
      <c r="AT186" s="49">
        <f>'Filtering Calculations'!$Z$45*'AC Signal Addition'!$C$3*SIN('AC Signal Addition'!$C$10*2*PI()*$A186)</f>
        <v>-0.29656192797814079</v>
      </c>
      <c r="AU186" s="49">
        <f>'Filtering Calculations'!$Z$46*'AC Signal Addition'!$C$4*SIN('AC Signal Addition'!$C$11*2*PI()*$A186)</f>
        <v>-0.5156776358929861</v>
      </c>
      <c r="AV186" s="49">
        <f t="shared" si="20"/>
        <v>-0.97133745669482552</v>
      </c>
    </row>
    <row r="187" spans="1:48">
      <c r="A187" s="10">
        <f>A186+('AC Signal Addition'!$C$12/20)</f>
        <v>2.3958333333333286E-2</v>
      </c>
      <c r="B187" s="11">
        <f>'AC Signal Addition'!$C$1*SIN('AC Signal Addition'!$C$8*2*PI()*A187)</f>
        <v>1.4741376002574327</v>
      </c>
      <c r="C187" s="11">
        <f>'AC Signal Addition'!$C$2*SIN('AC Signal Addition'!$C$9*2*PI()*A187+RADIANS('AC Signal Addition'!$C$5))</f>
        <v>-0.16500000000017073</v>
      </c>
      <c r="D187" s="11">
        <f>'AC Signal Addition'!$C$3*SIN('AC Signal Addition'!$C$10*2*PI()*A187+RADIANS('AC Signal Addition'!$C$6))</f>
        <v>0.31</v>
      </c>
      <c r="E187" s="11">
        <f>'AC Signal Addition'!$C$4*SIN('AC Signal Addition'!$C$11*2*PI()*A187+RADIANS('AC Signal Addition'!$C$7))</f>
        <v>0.21047588780157683</v>
      </c>
      <c r="F187" s="11">
        <f>B187+C187+Table4[[#This Row],[Column6]]+Table4[[#This Row],[Column5]]</f>
        <v>1.8296134880588388</v>
      </c>
      <c r="H187" s="40">
        <f>'Filtering Calculations'!$B$41*'AC Signal Addition'!$C$1*SIN('AC Signal Addition'!$C$8*2*PI()*$A187+RADIANS('Filtering Calculations'!C225))</f>
        <v>0.12890122557169292</v>
      </c>
      <c r="I187" s="40">
        <f>'Filtering Calculations'!$B$42*'AC Signal Addition'!$C$2*SIN('AC Signal Addition'!$C$9*2*PI()*$A187+RADIANS('AC Signal Addition'!$C$5+'Filtering Calculations'!$C$42))</f>
        <v>7.9543623141721878E-2</v>
      </c>
      <c r="J187" s="40">
        <f>'Filtering Calculations'!$B$43*'AC Signal Addition'!$C$3*SIN('AC Signal Addition'!$C$10*2*PI()*$A187+RADIANS('AC Signal Addition'!$C$6+'Filtering Calculations'!$C$43))</f>
        <v>0.12516763102698797</v>
      </c>
      <c r="K187" s="40">
        <f>'Filtering Calculations'!$B$44*'AC Signal Addition'!$C$4*SIN('AC Signal Addition'!$C$11*2*PI()*$A187+RADIANS('AC Signal Addition'!$C$7+'Filtering Calculations'!$C$44))</f>
        <v>-0.136398227747107</v>
      </c>
      <c r="L187" s="40">
        <f t="shared" si="14"/>
        <v>0.19721425199329576</v>
      </c>
      <c r="N187" s="40">
        <f>'Filtering Calculations'!$F$43*'AC Signal Addition'!$C$1*SIN('AC Signal Addition'!$C$8*2*PI()*$A187+RADIANS('Filtering Calculations'!$G$43))</f>
        <v>1.3247393491608193</v>
      </c>
      <c r="O187" s="40">
        <f>'Filtering Calculations'!$F$44*'AC Signal Addition'!$C$2*SIN('AC Signal Addition'!$C$9*2*PI()*$A187+RADIANS('AC Signal Addition'!$C$5+'Filtering Calculations'!$G$44))</f>
        <v>-0.22164116693134189</v>
      </c>
      <c r="P187" s="40">
        <f>'Filtering Calculations'!$F$45*'AC Signal Addition'!$C$3*SIN('AC Signal Addition'!$C$10*2*PI()*$A187+RADIANS('AC Signal Addition'!$C$6+'Filtering Calculations'!$G$45))</f>
        <v>6.8326848755228722E-2</v>
      </c>
      <c r="Q187" s="40">
        <f>'Filtering Calculations'!$F$46*'AC Signal Addition'!$C$4*SIN('AC Signal Addition'!$C$11*2*PI()*$A187+RADIANS('AC Signal Addition'!$C$7+'Filtering Calculations'!$G$46))</f>
        <v>0.20152482780749176</v>
      </c>
      <c r="R187" s="40">
        <f t="shared" si="15"/>
        <v>1.3729498587921978</v>
      </c>
      <c r="T187" s="40">
        <f>'Filtering Calculations'!$J$41*'AC Signal Addition'!$C$1*SIN('AC Signal Addition'!$C$8*2*PI()*$A187+RADIANS('Filtering Calculations'!$K$41))</f>
        <v>5.3685917671895331E-2</v>
      </c>
      <c r="U187" s="40">
        <f>'Filtering Calculations'!$J$42*'AC Signal Addition'!$C$2*SIN('AC Signal Addition'!$C$9*2*PI()*$A187+RADIANS('AC Signal Addition'!$C$5+'Filtering Calculations'!$K$42))</f>
        <v>7.9793842356403369E-2</v>
      </c>
      <c r="V187" s="40">
        <f>'Filtering Calculations'!$J$43*'AC Signal Addition'!$C$3*SIN('AC Signal Addition'!$C$10*2*PI()*$A187+RADIANS('AC Signal Addition'!$C$6+'Filtering Calculations'!$K$43))</f>
        <v>0.1267881650767721</v>
      </c>
      <c r="W187" s="40">
        <f>'Filtering Calculations'!$J$44*'AC Signal Addition'!$C$4*SIN('AC Signal Addition'!$C$11*2*PI()*$A187+RADIANS('AC Signal Addition'!$C$7+'Filtering Calculations'!$K$44))</f>
        <v>-0.13497038346343423</v>
      </c>
      <c r="X187" s="40">
        <f t="shared" si="16"/>
        <v>0.12529754164163656</v>
      </c>
      <c r="Z187" s="40">
        <f>'Filtering Calculations'!$N$43*'AC Signal Addition'!$C$1*SIN('AC Signal Addition'!$C$8*2*PI()*$A187+RADIANS('Filtering Calculations'!$O$43))</f>
        <v>1.3049333507464451</v>
      </c>
      <c r="AA187" s="40">
        <f>'Filtering Calculations'!$N$44*'AC Signal Addition'!$C$2*SIN('AC Signal Addition'!$C$9*2*PI()*$A187+RADIANS('AC Signal Addition'!$C$5+'Filtering Calculations'!$O$44))</f>
        <v>-0.21262852512126446</v>
      </c>
      <c r="AB187" s="40">
        <f>'Filtering Calculations'!$N$45*'AC Signal Addition'!$C$3*SIN('AC Signal Addition'!$C$10*2*PI()*$A187+RADIANS('AC Signal Addition'!$C$6+'Filtering Calculations'!$O$45))</f>
        <v>5.8728249052815616E-2</v>
      </c>
      <c r="AC187" s="40">
        <f>'Filtering Calculations'!$N$46*'AC Signal Addition'!$C$4*SIN('AC Signal Addition'!$C$11*2*PI()*$A187+RADIANS('AC Signal Addition'!$C$7+'Filtering Calculations'!$O$46))</f>
        <v>0.18520874383647198</v>
      </c>
      <c r="AD187" s="40">
        <f t="shared" si="17"/>
        <v>1.3362418185144682</v>
      </c>
      <c r="AF187" s="40">
        <f>'Filtering Calculations'!$S$3004*'AC Signal Addition'!$C$1*SIN('AC Signal Addition'!$C$8*2*PI()*$A187+RADIANS('Filtering Calculations'!$T$3004))</f>
        <v>9.0006989487676978E-3</v>
      </c>
      <c r="AG187" s="40">
        <f>'Filtering Calculations'!$S$3005*'AC Signal Addition'!$C$2*SIN('AC Signal Addition'!$C$9*2*PI()*$A187+RADIANS('AC Signal Addition'!$C$5+'Filtering Calculations'!$T$3004))</f>
        <v>3.1070980017348052E-2</v>
      </c>
      <c r="AH187" s="40">
        <f>'Filtering Calculations'!$S$3006*'AC Signal Addition'!$C$3*SIN('AC Signal Addition'!$C$10*2*PI()*$A187+RADIANS('AC Signal Addition'!$C$6+'Filtering Calculations'!$T$3004))</f>
        <v>1.8019266421228828E-4</v>
      </c>
      <c r="AI187" s="40">
        <f>'Filtering Calculations'!$S$3007*'AC Signal Addition'!$C$4*SIN('AC Signal Addition'!$C$11*2*PI()*$A187+RADIANS('AC Signal Addition'!$C$7+'Filtering Calculations'!$T$3004))</f>
        <v>-1.1138992643992969E-2</v>
      </c>
      <c r="AJ187" s="40">
        <f t="shared" si="18"/>
        <v>2.9112878986335064E-2</v>
      </c>
      <c r="AL187" s="49">
        <f>'Filtering Calculations'!$W$43*'AC Signal Addition'!$C$1*SIN('AC Signal Addition'!$C$8*2*PI()*$A187)</f>
        <v>1.4740988107867543</v>
      </c>
      <c r="AM187" s="49">
        <f>'Filtering Calculations'!$W$44*'AC Signal Addition'!$C$2*SIN('AC Signal Addition'!$C$9*2*PI()*$A187)</f>
        <v>-3.0380034297476075E-2</v>
      </c>
      <c r="AN187" s="49">
        <f>'Filtering Calculations'!$W$45*'AC Signal Addition'!$C$3*SIN('AC Signal Addition'!$C$10*2*PI()*$A187)</f>
        <v>5.5309020919394967E-3</v>
      </c>
      <c r="AO187" s="49">
        <f>'Filtering Calculations'!$W$46*'AC Signal Addition'!$C$4*SIN('AC Signal Addition'!$C$11*2*PI()*$A187)</f>
        <v>1.130744332366092E-3</v>
      </c>
      <c r="AP187" s="49">
        <f t="shared" si="19"/>
        <v>1.4503804229135837</v>
      </c>
      <c r="AR187" s="49">
        <f>'Filtering Calculations'!$Z$43*'AC Signal Addition'!$C$1*SIN('AC Signal Addition'!$C$8*2*PI()*$A187)</f>
        <v>7.9148762232021126E-3</v>
      </c>
      <c r="AS187" s="49">
        <f>'Filtering Calculations'!$Z$44*'AC Signal Addition'!$C$2*SIN('AC Signal Addition'!$C$9*2*PI()*$A187)</f>
        <v>-9.972143673536514E-2</v>
      </c>
      <c r="AT187" s="49">
        <f>'Filtering Calculations'!$Z$45*'AC Signal Addition'!$C$3*SIN('AC Signal Addition'!$C$10*2*PI()*$A187)</f>
        <v>0.30237191962765897</v>
      </c>
      <c r="AU187" s="49">
        <f>'Filtering Calculations'!$Z$46*'AC Signal Addition'!$C$4*SIN('AC Signal Addition'!$C$11*2*PI()*$A187)</f>
        <v>0.20959325749634936</v>
      </c>
      <c r="AV187" s="49">
        <f t="shared" si="20"/>
        <v>0.42015861661184528</v>
      </c>
    </row>
    <row r="188" spans="1:48">
      <c r="A188" s="10">
        <f>A187+('AC Signal Addition'!$C$12/20)</f>
        <v>2.4088541666666619E-2</v>
      </c>
      <c r="B188" s="11">
        <f>'AC Signal Addition'!$C$1*SIN('AC Signal Addition'!$C$8*2*PI()*A188)</f>
        <v>1.55</v>
      </c>
      <c r="C188" s="11">
        <f>'AC Signal Addition'!$C$2*SIN('AC Signal Addition'!$C$9*2*PI()*A188+RADIANS('AC Signal Addition'!$C$5))</f>
        <v>0.2959680047056974</v>
      </c>
      <c r="D188" s="11">
        <f>'AC Signal Addition'!$C$3*SIN('AC Signal Addition'!$C$10*2*PI()*A188+RADIANS('AC Signal Addition'!$C$6))</f>
        <v>-0.3040434369249318</v>
      </c>
      <c r="E188" s="11">
        <f>'AC Signal Addition'!$C$4*SIN('AC Signal Addition'!$C$11*2*PI()*A188+RADIANS('AC Signal Addition'!$C$7))</f>
        <v>0.23515530138589033</v>
      </c>
      <c r="F188" s="11">
        <f>B188+C188+Table4[[#This Row],[Column6]]+Table4[[#This Row],[Column5]]</f>
        <v>1.7770798691666558</v>
      </c>
      <c r="H188" s="40">
        <f>'Filtering Calculations'!$B$41*'AC Signal Addition'!$C$1*SIN('AC Signal Addition'!$C$8*2*PI()*$A188+RADIANS('Filtering Calculations'!C226))</f>
        <v>0.13553476934665595</v>
      </c>
      <c r="I188" s="40">
        <f>'Filtering Calculations'!$B$42*'AC Signal Addition'!$C$2*SIN('AC Signal Addition'!$C$9*2*PI()*$A188+RADIANS('AC Signal Addition'!$C$5+'Filtering Calculations'!$C$42))</f>
        <v>0.10635797790786834</v>
      </c>
      <c r="J188" s="40">
        <f>'Filtering Calculations'!$B$43*'AC Signal Addition'!$C$3*SIN('AC Signal Addition'!$C$10*2*PI()*$A188+RADIANS('AC Signal Addition'!$C$6+'Filtering Calculations'!$C$43))</f>
        <v>-0.15243620553717696</v>
      </c>
      <c r="K188" s="40">
        <f>'Filtering Calculations'!$B$44*'AC Signal Addition'!$C$4*SIN('AC Signal Addition'!$C$11*2*PI()*$A188+RADIANS('AC Signal Addition'!$C$7+'Filtering Calculations'!$C$44))</f>
        <v>0.37712976663074538</v>
      </c>
      <c r="L188" s="40">
        <f t="shared" si="14"/>
        <v>0.46658630834809273</v>
      </c>
      <c r="N188" s="40">
        <f>'Filtering Calculations'!$F$43*'AC Signal Addition'!$C$1*SIN('AC Signal Addition'!$C$8*2*PI()*$A188+RADIANS('Filtering Calculations'!$G$43))</f>
        <v>1.4900359168356501</v>
      </c>
      <c r="O188" s="40">
        <f>'Filtering Calculations'!$F$44*'AC Signal Addition'!$C$2*SIN('AC Signal Addition'!$C$9*2*PI()*$A188+RADIANS('AC Signal Addition'!$C$5+'Filtering Calculations'!$G$44))</f>
        <v>6.8590803010526946E-2</v>
      </c>
      <c r="P188" s="40">
        <f>'Filtering Calculations'!$F$45*'AC Signal Addition'!$C$3*SIN('AC Signal Addition'!$C$10*2*PI()*$A188+RADIANS('AC Signal Addition'!$C$6+'Filtering Calculations'!$G$45))</f>
        <v>-4.1944470311009924E-2</v>
      </c>
      <c r="Q188" s="40">
        <f>'Filtering Calculations'!$F$46*'AC Signal Addition'!$C$4*SIN('AC Signal Addition'!$C$11*2*PI()*$A188+RADIANS('AC Signal Addition'!$C$7+'Filtering Calculations'!$G$46))</f>
        <v>-0.13794803479467208</v>
      </c>
      <c r="R188" s="40">
        <f t="shared" si="15"/>
        <v>1.3787342147404951</v>
      </c>
      <c r="T188" s="40">
        <f>'Filtering Calculations'!$J$41*'AC Signal Addition'!$C$1*SIN('AC Signal Addition'!$C$8*2*PI()*$A188+RADIANS('Filtering Calculations'!$K$41))</f>
        <v>1.2108997667214197E-2</v>
      </c>
      <c r="U188" s="40">
        <f>'Filtering Calculations'!$J$42*'AC Signal Addition'!$C$2*SIN('AC Signal Addition'!$C$9*2*PI()*$A188+RADIANS('AC Signal Addition'!$C$5+'Filtering Calculations'!$K$42))</f>
        <v>0.1076723384119343</v>
      </c>
      <c r="V188" s="40">
        <f>'Filtering Calculations'!$J$43*'AC Signal Addition'!$C$3*SIN('AC Signal Addition'!$C$10*2*PI()*$A188+RADIANS('AC Signal Addition'!$C$6+'Filtering Calculations'!$K$43))</f>
        <v>-0.1540858639526437</v>
      </c>
      <c r="W188" s="40">
        <f>'Filtering Calculations'!$J$44*'AC Signal Addition'!$C$4*SIN('AC Signal Addition'!$C$11*2*PI()*$A188+RADIANS('AC Signal Addition'!$C$7+'Filtering Calculations'!$K$44))</f>
        <v>0.37809329853750057</v>
      </c>
      <c r="X188" s="40">
        <f t="shared" si="16"/>
        <v>0.34378877066400537</v>
      </c>
      <c r="Z188" s="40">
        <f>'Filtering Calculations'!$N$43*'AC Signal Addition'!$C$1*SIN('AC Signal Addition'!$C$8*2*PI()*$A188+RADIANS('Filtering Calculations'!$O$43))</f>
        <v>1.4780480429145277</v>
      </c>
      <c r="AA188" s="40">
        <f>'Filtering Calculations'!$N$44*'AC Signal Addition'!$C$2*SIN('AC Signal Addition'!$C$9*2*PI()*$A188+RADIANS('AC Signal Addition'!$C$5+'Filtering Calculations'!$O$44))</f>
        <v>5.5264661196888186E-2</v>
      </c>
      <c r="AB188" s="40">
        <f>'Filtering Calculations'!$N$45*'AC Signal Addition'!$C$3*SIN('AC Signal Addition'!$C$10*2*PI()*$A188+RADIANS('AC Signal Addition'!$C$6+'Filtering Calculations'!$O$45))</f>
        <v>-3.3900744150233288E-2</v>
      </c>
      <c r="AC188" s="40">
        <f>'Filtering Calculations'!$N$46*'AC Signal Addition'!$C$4*SIN('AC Signal Addition'!$C$11*2*PI()*$A188+RADIANS('AC Signal Addition'!$C$7+'Filtering Calculations'!$O$46))</f>
        <v>-0.13108304793309022</v>
      </c>
      <c r="AD188" s="40">
        <f t="shared" si="17"/>
        <v>1.3683289120280924</v>
      </c>
      <c r="AF188" s="40">
        <f>'Filtering Calculations'!$S$3004*'AC Signal Addition'!$C$1*SIN('AC Signal Addition'!$C$8*2*PI()*$A188+RADIANS('Filtering Calculations'!$T$3004))</f>
        <v>4.9205857459627949E-4</v>
      </c>
      <c r="AG188" s="40">
        <f>'Filtering Calculations'!$S$3005*'AC Signal Addition'!$C$2*SIN('AC Signal Addition'!$C$9*2*PI()*$A188+RADIANS('AC Signal Addition'!$C$5+'Filtering Calculations'!$T$3004))</f>
        <v>1.6612621233610906E-2</v>
      </c>
      <c r="AH188" s="40">
        <f>'Filtering Calculations'!$S$3006*'AC Signal Addition'!$C$3*SIN('AC Signal Addition'!$C$10*2*PI()*$A188+RADIANS('AC Signal Addition'!$C$6+'Filtering Calculations'!$T$3004))</f>
        <v>-2.1494316235662727E-3</v>
      </c>
      <c r="AI188" s="40">
        <f>'Filtering Calculations'!$S$3007*'AC Signal Addition'!$C$4*SIN('AC Signal Addition'!$C$11*2*PI()*$A188+RADIANS('AC Signal Addition'!$C$7+'Filtering Calculations'!$T$3004))</f>
        <v>1.1072774484386939E-2</v>
      </c>
      <c r="AJ188" s="40">
        <f t="shared" si="18"/>
        <v>2.6028022669027852E-2</v>
      </c>
      <c r="AL188" s="49">
        <f>'Filtering Calculations'!$W$43*'AC Signal Addition'!$C$1*SIN('AC Signal Addition'!$C$8*2*PI()*$A188)</f>
        <v>1.5499592143368837</v>
      </c>
      <c r="AM188" s="49">
        <f>'Filtering Calculations'!$W$44*'AC Signal Addition'!$C$2*SIN('AC Signal Addition'!$C$9*2*PI()*$A188)</f>
        <v>5.4494049296396022E-2</v>
      </c>
      <c r="AN188" s="49">
        <f>'Filtering Calculations'!$W$45*'AC Signal Addition'!$C$3*SIN('AC Signal Addition'!$C$10*2*PI()*$A188)</f>
        <v>-5.4246273591244502E-3</v>
      </c>
      <c r="AO188" s="49">
        <f>'Filtering Calculations'!$W$46*'AC Signal Addition'!$C$4*SIN('AC Signal Addition'!$C$11*2*PI()*$A188)</f>
        <v>1.2633300994487771E-3</v>
      </c>
      <c r="AP188" s="49">
        <f t="shared" si="19"/>
        <v>1.6002919663736039</v>
      </c>
      <c r="AR188" s="49">
        <f>'Filtering Calculations'!$Z$43*'AC Signal Addition'!$C$1*SIN('AC Signal Addition'!$C$8*2*PI()*$A188)</f>
        <v>8.3221933582189826E-3</v>
      </c>
      <c r="AS188" s="49">
        <f>'Filtering Calculations'!$Z$44*'AC Signal Addition'!$C$2*SIN('AC Signal Addition'!$C$9*2*PI()*$A188)</f>
        <v>0.17887487670861163</v>
      </c>
      <c r="AT188" s="49">
        <f>'Filtering Calculations'!$Z$45*'AC Signal Addition'!$C$3*SIN('AC Signal Addition'!$C$10*2*PI()*$A188)</f>
        <v>-0.29656192797800862</v>
      </c>
      <c r="AU188" s="49">
        <f>'Filtering Calculations'!$Z$46*'AC Signal Addition'!$C$4*SIN('AC Signal Addition'!$C$11*2*PI()*$A188)</f>
        <v>0.23416917799852274</v>
      </c>
      <c r="AV188" s="49">
        <f t="shared" si="20"/>
        <v>0.12480432008734474</v>
      </c>
    </row>
    <row r="189" spans="1:48">
      <c r="A189" s="10">
        <f>A188+('AC Signal Addition'!$C$12/20)</f>
        <v>2.4218749999999952E-2</v>
      </c>
      <c r="B189" s="11">
        <f>'AC Signal Addition'!$C$1*SIN('AC Signal Addition'!$C$8*2*PI()*A189)</f>
        <v>1.4741376002575453</v>
      </c>
      <c r="C189" s="11">
        <f>'AC Signal Addition'!$C$2*SIN('AC Signal Addition'!$C$9*2*PI()*A189+RADIANS('AC Signal Addition'!$C$5))</f>
        <v>0.12628553268067241</v>
      </c>
      <c r="D189" s="11">
        <f>'AC Signal Addition'!$C$3*SIN('AC Signal Addition'!$C$10*2*PI()*A189+RADIANS('AC Signal Addition'!$C$6))</f>
        <v>0.28640265507837198</v>
      </c>
      <c r="E189" s="11">
        <f>'AC Signal Addition'!$C$4*SIN('AC Signal Addition'!$C$11*2*PI()*A189+RADIANS('AC Signal Addition'!$C$7))</f>
        <v>-0.52631718465246791</v>
      </c>
      <c r="F189" s="11">
        <f>B189+C189+Table4[[#This Row],[Column6]]+Table4[[#This Row],[Column5]]</f>
        <v>1.3605086033641218</v>
      </c>
      <c r="H189" s="40">
        <f>'Filtering Calculations'!$B$41*'AC Signal Addition'!$C$1*SIN('AC Signal Addition'!$C$8*2*PI()*$A189+RADIANS('Filtering Calculations'!C227))</f>
        <v>0.12890122557170278</v>
      </c>
      <c r="I189" s="40">
        <f>'Filtering Calculations'!$B$42*'AC Signal Addition'!$C$2*SIN('AC Signal Addition'!$C$9*2*PI()*$A189+RADIANS('AC Signal Addition'!$C$5+'Filtering Calculations'!$C$42))</f>
        <v>-9.3455912289248197E-2</v>
      </c>
      <c r="J189" s="40">
        <f>'Filtering Calculations'!$B$43*'AC Signal Addition'!$C$3*SIN('AC Signal Addition'!$C$10*2*PI()*$A189+RADIANS('AC Signal Addition'!$C$6+'Filtering Calculations'!$C$43))</f>
        <v>0.17384674215576881</v>
      </c>
      <c r="K189" s="40">
        <f>'Filtering Calculations'!$B$44*'AC Signal Addition'!$C$4*SIN('AC Signal Addition'!$C$11*2*PI()*$A189+RADIANS('AC Signal Addition'!$C$7+'Filtering Calculations'!$C$44))</f>
        <v>-0.37013151609338435</v>
      </c>
      <c r="L189" s="40">
        <f t="shared" si="14"/>
        <v>-0.16083946065516097</v>
      </c>
      <c r="N189" s="40">
        <f>'Filtering Calculations'!$F$43*'AC Signal Addition'!$C$1*SIN('AC Signal Addition'!$C$8*2*PI()*$A189+RADIANS('Filtering Calculations'!$G$43))</f>
        <v>1.5094773872799176</v>
      </c>
      <c r="O189" s="40">
        <f>'Filtering Calculations'!$F$44*'AC Signal Addition'!$C$2*SIN('AC Signal Addition'!$C$9*2*PI()*$A189+RADIANS('AC Signal Addition'!$C$5+'Filtering Calculations'!$G$44))</f>
        <v>0.21266906062475072</v>
      </c>
      <c r="P189" s="40">
        <f>'Filtering Calculations'!$F$45*'AC Signal Addition'!$C$3*SIN('AC Signal Addition'!$C$10*2*PI()*$A189+RADIANS('AC Signal Addition'!$C$6+'Filtering Calculations'!$G$45))</f>
        <v>1.3950189395484919E-2</v>
      </c>
      <c r="Q189" s="40">
        <f>'Filtering Calculations'!$F$46*'AC Signal Addition'!$C$4*SIN('AC Signal Addition'!$C$11*2*PI()*$A189+RADIANS('AC Signal Addition'!$C$7+'Filtering Calculations'!$G$46))</f>
        <v>-1.6244351667669861E-2</v>
      </c>
      <c r="R189" s="40">
        <f t="shared" si="15"/>
        <v>1.7198522856324836</v>
      </c>
      <c r="T189" s="40">
        <f>'Filtering Calculations'!$J$41*'AC Signal Addition'!$C$1*SIN('AC Signal Addition'!$C$8*2*PI()*$A189+RADIANS('Filtering Calculations'!$K$41))</f>
        <v>-3.0653235397480643E-2</v>
      </c>
      <c r="U189" s="40">
        <f>'Filtering Calculations'!$J$42*'AC Signal Addition'!$C$2*SIN('AC Signal Addition'!$C$9*2*PI()*$A189+RADIANS('AC Signal Addition'!$C$5+'Filtering Calculations'!$K$42))</f>
        <v>-9.3878058083734492E-2</v>
      </c>
      <c r="V189" s="40">
        <f>'Filtering Calculations'!$J$43*'AC Signal Addition'!$C$3*SIN('AC Signal Addition'!$C$10*2*PI()*$A189+RADIANS('AC Signal Addition'!$C$6+'Filtering Calculations'!$K$43))</f>
        <v>0.17546212948915091</v>
      </c>
      <c r="W189" s="40">
        <f>'Filtering Calculations'!$J$44*'AC Signal Addition'!$C$4*SIN('AC Signal Addition'!$C$11*2*PI()*$A189+RADIANS('AC Signal Addition'!$C$7+'Filtering Calculations'!$K$44))</f>
        <v>-0.37285349733758161</v>
      </c>
      <c r="X189" s="40">
        <f t="shared" si="16"/>
        <v>-0.32192266132964587</v>
      </c>
      <c r="Z189" s="40">
        <f>'Filtering Calculations'!$N$43*'AC Signal Addition'!$C$1*SIN('AC Signal Addition'!$C$8*2*PI()*$A189+RADIANS('Filtering Calculations'!$O$43))</f>
        <v>1.5064810944758753</v>
      </c>
      <c r="AA189" s="40">
        <f>'Filtering Calculations'!$N$44*'AC Signal Addition'!$C$2*SIN('AC Signal Addition'!$C$9*2*PI()*$A189+RADIANS('AC Signal Addition'!$C$5+'Filtering Calculations'!$O$44))</f>
        <v>0.20539956156502606</v>
      </c>
      <c r="AB189" s="40">
        <f>'Filtering Calculations'!$N$45*'AC Signal Addition'!$C$3*SIN('AC Signal Addition'!$C$10*2*PI()*$A189+RADIANS('AC Signal Addition'!$C$6+'Filtering Calculations'!$O$45))</f>
        <v>7.7704526617287488E-3</v>
      </c>
      <c r="AC189" s="40">
        <f>'Filtering Calculations'!$N$46*'AC Signal Addition'!$C$4*SIN('AC Signal Addition'!$C$11*2*PI()*$A189+RADIANS('AC Signal Addition'!$C$7+'Filtering Calculations'!$O$46))</f>
        <v>-9.1487545002549922E-3</v>
      </c>
      <c r="AD189" s="40">
        <f t="shared" si="17"/>
        <v>1.7105023542023752</v>
      </c>
      <c r="AF189" s="40">
        <f>'Filtering Calculations'!$S$3004*'AC Signal Addition'!$C$1*SIN('AC Signal Addition'!$C$8*2*PI()*$A189+RADIANS('Filtering Calculations'!$T$3004))</f>
        <v>-8.0647479212301171E-3</v>
      </c>
      <c r="AG189" s="40">
        <f>'Filtering Calculations'!$S$3005*'AC Signal Addition'!$C$2*SIN('AC Signal Addition'!$C$9*2*PI()*$A189+RADIANS('AC Signal Addition'!$C$5+'Filtering Calculations'!$T$3004))</f>
        <v>-3.3244014844134022E-2</v>
      </c>
      <c r="AH189" s="40">
        <f>'Filtering Calculations'!$S$3006*'AC Signal Addition'!$C$3*SIN('AC Signal Addition'!$C$10*2*PI()*$A189+RADIANS('AC Signal Addition'!$C$6+'Filtering Calculations'!$T$3004))</f>
        <v>4.0360691310406659E-3</v>
      </c>
      <c r="AI189" s="40">
        <f>'Filtering Calculations'!$S$3007*'AC Signal Addition'!$C$4*SIN('AC Signal Addition'!$C$11*2*PI()*$A189+RADIANS('AC Signal Addition'!$C$7+'Filtering Calculations'!$T$3004))</f>
        <v>-3.7330490759904197E-3</v>
      </c>
      <c r="AJ189" s="40">
        <f t="shared" si="18"/>
        <v>-4.1005742710313889E-2</v>
      </c>
      <c r="AL189" s="49">
        <f>'Filtering Calculations'!$W$43*'AC Signal Addition'!$C$1*SIN('AC Signal Addition'!$C$8*2*PI()*$A189)</f>
        <v>1.4740988107868671</v>
      </c>
      <c r="AM189" s="49">
        <f>'Filtering Calculations'!$W$44*'AC Signal Addition'!$C$2*SIN('AC Signal Addition'!$C$9*2*PI()*$A189)</f>
        <v>2.3251871600666021E-2</v>
      </c>
      <c r="AN189" s="49">
        <f>'Filtering Calculations'!$W$45*'AC Signal Addition'!$C$3*SIN('AC Signal Addition'!$C$10*2*PI()*$A189)</f>
        <v>5.1098872390644952E-3</v>
      </c>
      <c r="AO189" s="49">
        <f>'Filtering Calculations'!$W$46*'AC Signal Addition'!$C$4*SIN('AC Signal Addition'!$C$11*2*PI()*$A189)</f>
        <v>-2.8275456147913085E-3</v>
      </c>
      <c r="AP189" s="49">
        <f t="shared" si="19"/>
        <v>1.4996330240118063</v>
      </c>
      <c r="AR189" s="49">
        <f>'Filtering Calculations'!$Z$43*'AC Signal Addition'!$C$1*SIN('AC Signal Addition'!$C$8*2*PI()*$A189)</f>
        <v>7.914876223202718E-3</v>
      </c>
      <c r="AS189" s="49">
        <f>'Filtering Calculations'!$Z$44*'AC Signal Addition'!$C$2*SIN('AC Signal Addition'!$C$9*2*PI()*$A189)</f>
        <v>7.6323483380572904E-2</v>
      </c>
      <c r="AT189" s="49">
        <f>'Filtering Calculations'!$Z$45*'AC Signal Addition'!$C$3*SIN('AC Signal Addition'!$C$10*2*PI()*$A189)</f>
        <v>0.27935522775001814</v>
      </c>
      <c r="AU189" s="49">
        <f>'Filtering Calculations'!$Z$46*'AC Signal Addition'!$C$4*SIN('AC Signal Addition'!$C$11*2*PI()*$A189)</f>
        <v>-0.52411007436449886</v>
      </c>
      <c r="AV189" s="49">
        <f t="shared" si="20"/>
        <v>-0.16051648701070509</v>
      </c>
    </row>
    <row r="190" spans="1:48">
      <c r="A190" s="10">
        <f>A189+('AC Signal Addition'!$C$12/20)</f>
        <v>2.4348958333333285E-2</v>
      </c>
      <c r="B190" s="11">
        <f>'AC Signal Addition'!$C$1*SIN('AC Signal Addition'!$C$8*2*PI()*A190)</f>
        <v>1.2539763412812759</v>
      </c>
      <c r="C190" s="11">
        <f>'AC Signal Addition'!$C$2*SIN('AC Signal Addition'!$C$9*2*PI()*A190+RADIANS('AC Signal Addition'!$C$5))</f>
        <v>-0.31248694273331595</v>
      </c>
      <c r="D190" s="11">
        <f>'AC Signal Addition'!$C$3*SIN('AC Signal Addition'!$C$10*2*PI()*A190+RADIANS('AC Signal Addition'!$C$6))</f>
        <v>-0.25775557981359937</v>
      </c>
      <c r="E190" s="11">
        <f>'AC Signal Addition'!$C$4*SIN('AC Signal Addition'!$C$11*2*PI()*A190+RADIANS('AC Signal Addition'!$C$7))</f>
        <v>0.47175073550058932</v>
      </c>
      <c r="F190" s="11">
        <f>B190+C190+Table4[[#This Row],[Column6]]+Table4[[#This Row],[Column5]]</f>
        <v>1.1554845542349499</v>
      </c>
      <c r="H190" s="40">
        <f>'Filtering Calculations'!$B$41*'AC Signal Addition'!$C$1*SIN('AC Signal Addition'!$C$8*2*PI()*$A190+RADIANS('Filtering Calculations'!C228))</f>
        <v>0.10964993173014273</v>
      </c>
      <c r="I190" s="40">
        <f>'Filtering Calculations'!$B$42*'AC Signal Addition'!$C$2*SIN('AC Signal Addition'!$C$9*2*PI()*$A190+RADIANS('AC Signal Addition'!$C$5+'Filtering Calculations'!$C$42))</f>
        <v>-9.4133359690322368E-2</v>
      </c>
      <c r="J190" s="40">
        <f>'Filtering Calculations'!$B$43*'AC Signal Addition'!$C$3*SIN('AC Signal Addition'!$C$10*2*PI()*$A190+RADIANS('AC Signal Addition'!$C$6+'Filtering Calculations'!$C$43))</f>
        <v>-0.18857644596770273</v>
      </c>
      <c r="K190" s="40">
        <f>'Filtering Calculations'!$B$44*'AC Signal Addition'!$C$4*SIN('AC Signal Addition'!$C$11*2*PI()*$A190+RADIANS('AC Signal Addition'!$C$7+'Filtering Calculations'!$C$44))</f>
        <v>0.12000050157649027</v>
      </c>
      <c r="L190" s="40">
        <f t="shared" si="14"/>
        <v>-5.305937235139209E-2</v>
      </c>
      <c r="N190" s="40">
        <f>'Filtering Calculations'!$F$43*'AC Signal Addition'!$C$1*SIN('AC Signal Addition'!$C$8*2*PI()*$A190+RADIANS('Filtering Calculations'!$G$43))</f>
        <v>1.381160693909848</v>
      </c>
      <c r="O190" s="40">
        <f>'Filtering Calculations'!$F$44*'AC Signal Addition'!$C$2*SIN('AC Signal Addition'!$C$9*2*PI()*$A190+RADIANS('AC Signal Addition'!$C$5+'Filtering Calculations'!$G$44))</f>
        <v>-9.6409247121106934E-2</v>
      </c>
      <c r="P190" s="40">
        <f>'Filtering Calculations'!$F$45*'AC Signal Addition'!$C$3*SIN('AC Signal Addition'!$C$10*2*PI()*$A190+RADIANS('AC Signal Addition'!$C$6+'Filtering Calculations'!$G$45))</f>
        <v>1.4580189475168249E-2</v>
      </c>
      <c r="Q190" s="40">
        <f>'Filtering Calculations'!$F$46*'AC Signal Addition'!$C$4*SIN('AC Signal Addition'!$C$11*2*PI()*$A190+RADIANS('AC Signal Addition'!$C$7+'Filtering Calculations'!$G$46))</f>
        <v>0.15976611445088784</v>
      </c>
      <c r="R190" s="40">
        <f t="shared" si="15"/>
        <v>1.4590977507147973</v>
      </c>
      <c r="T190" s="40">
        <f>'Filtering Calculations'!$J$41*'AC Signal Addition'!$C$1*SIN('AC Signal Addition'!$C$8*2*PI()*$A190+RADIANS('Filtering Calculations'!$K$41))</f>
        <v>-7.0414916207821587E-2</v>
      </c>
      <c r="U190" s="40">
        <f>'Filtering Calculations'!$J$42*'AC Signal Addition'!$C$2*SIN('AC Signal Addition'!$C$9*2*PI()*$A190+RADIANS('AC Signal Addition'!$C$5+'Filtering Calculations'!$K$42))</f>
        <v>-9.5392500882486853E-2</v>
      </c>
      <c r="V190" s="40">
        <f>'Filtering Calculations'!$J$43*'AC Signal Addition'!$C$3*SIN('AC Signal Addition'!$C$10*2*PI()*$A190+RADIANS('AC Signal Addition'!$C$6+'Filtering Calculations'!$K$43))</f>
        <v>-0.19009548378969793</v>
      </c>
      <c r="W190" s="40">
        <f>'Filtering Calculations'!$J$44*'AC Signal Addition'!$C$4*SIN('AC Signal Addition'!$C$11*2*PI()*$A190+RADIANS('AC Signal Addition'!$C$7+'Filtering Calculations'!$K$44))</f>
        <v>0.12269291142866774</v>
      </c>
      <c r="X190" s="40">
        <f t="shared" si="16"/>
        <v>-0.23320998945133864</v>
      </c>
      <c r="Z190" s="40">
        <f>'Filtering Calculations'!$N$43*'AC Signal Addition'!$C$1*SIN('AC Signal Addition'!$C$8*2*PI()*$A190+RADIANS('Filtering Calculations'!$O$43))</f>
        <v>1.3874492802389451</v>
      </c>
      <c r="AA190" s="40">
        <f>'Filtering Calculations'!$N$44*'AC Signal Addition'!$C$2*SIN('AC Signal Addition'!$C$9*2*PI()*$A190+RADIANS('AC Signal Addition'!$C$5+'Filtering Calculations'!$O$44))</f>
        <v>-8.2132209334585274E-2</v>
      </c>
      <c r="AB190" s="40">
        <f>'Filtering Calculations'!$N$45*'AC Signal Addition'!$C$3*SIN('AC Signal Addition'!$C$10*2*PI()*$A190+RADIANS('AC Signal Addition'!$C$6+'Filtering Calculations'!$O$45))</f>
        <v>1.8658452964860912E-2</v>
      </c>
      <c r="AC190" s="40">
        <f>'Filtering Calculations'!$N$46*'AC Signal Addition'!$C$4*SIN('AC Signal Addition'!$C$11*2*PI()*$A190+RADIANS('AC Signal Addition'!$C$7+'Filtering Calculations'!$O$46))</f>
        <v>0.14337090395377675</v>
      </c>
      <c r="AD190" s="40">
        <f t="shared" si="17"/>
        <v>1.4673464278229975</v>
      </c>
      <c r="AF190" s="40">
        <f>'Filtering Calculations'!$S$3004*'AC Signal Addition'!$C$1*SIN('AC Signal Addition'!$C$8*2*PI()*$A190+RADIANS('Filtering Calculations'!$T$3004))</f>
        <v>-1.583212070012386E-2</v>
      </c>
      <c r="AG190" s="40">
        <f>'Filtering Calculations'!$S$3005*'AC Signal Addition'!$C$2*SIN('AC Signal Addition'!$C$9*2*PI()*$A190+RADIANS('AC Signal Addition'!$C$5+'Filtering Calculations'!$T$3004))</f>
        <v>-1.2264096035652683E-2</v>
      </c>
      <c r="AH190" s="40">
        <f>'Filtering Calculations'!$S$3006*'AC Signal Addition'!$C$3*SIN('AC Signal Addition'!$C$10*2*PI()*$A190+RADIANS('AC Signal Addition'!$C$6+'Filtering Calculations'!$T$3004))</f>
        <v>-5.7676027652638871E-3</v>
      </c>
      <c r="AI190" s="40">
        <f>'Filtering Calculations'!$S$3007*'AC Signal Addition'!$C$4*SIN('AC Signal Addition'!$C$11*2*PI()*$A190+RADIANS('AC Signal Addition'!$C$7+'Filtering Calculations'!$T$3004))</f>
        <v>-6.0588494126573847E-3</v>
      </c>
      <c r="AJ190" s="40">
        <f t="shared" si="18"/>
        <v>-3.992266891369782E-2</v>
      </c>
      <c r="AL190" s="49">
        <f>'Filtering Calculations'!$W$43*'AC Signal Addition'!$C$1*SIN('AC Signal Addition'!$C$8*2*PI()*$A190)</f>
        <v>1.2539433449866877</v>
      </c>
      <c r="AM190" s="49">
        <f>'Filtering Calculations'!$W$44*'AC Signal Addition'!$C$2*SIN('AC Signal Addition'!$C$9*2*PI()*$A190)</f>
        <v>-5.7535539622677316E-2</v>
      </c>
      <c r="AN190" s="49">
        <f>'Filtering Calculations'!$W$45*'AC Signal Addition'!$C$3*SIN('AC Signal Addition'!$C$10*2*PI()*$A190)</f>
        <v>-4.5987770180648856E-3</v>
      </c>
      <c r="AO190" s="49">
        <f>'Filtering Calculations'!$W$46*'AC Signal Addition'!$C$4*SIN('AC Signal Addition'!$C$11*2*PI()*$A190)</f>
        <v>2.5343970562543006E-3</v>
      </c>
      <c r="AP190" s="49">
        <f t="shared" si="19"/>
        <v>1.1943434254021998</v>
      </c>
      <c r="AR190" s="49">
        <f>'Filtering Calculations'!$Z$43*'AC Signal Addition'!$C$1*SIN('AC Signal Addition'!$C$8*2*PI()*$A190)</f>
        <v>6.7327958572740475E-3</v>
      </c>
      <c r="AS190" s="49">
        <f>'Filtering Calculations'!$Z$44*'AC Signal Addition'!$C$2*SIN('AC Signal Addition'!$C$9*2*PI()*$A190)</f>
        <v>-0.18885846600227754</v>
      </c>
      <c r="AT190" s="49">
        <f>'Filtering Calculations'!$Z$45*'AC Signal Addition'!$C$3*SIN('AC Signal Addition'!$C$10*2*PI()*$A190)</f>
        <v>-0.25141306278380099</v>
      </c>
      <c r="AU190" s="49">
        <f>'Filtering Calculations'!$Z$46*'AC Signal Addition'!$C$4*SIN('AC Signal Addition'!$C$11*2*PI()*$A190)</f>
        <v>0.4697724495315157</v>
      </c>
      <c r="AV190" s="49">
        <f t="shared" si="20"/>
        <v>3.6233716602711186E-2</v>
      </c>
    </row>
    <row r="191" spans="1:48">
      <c r="A191" s="10">
        <f>A190+('AC Signal Addition'!$C$12/20)</f>
        <v>2.4479166666666618E-2</v>
      </c>
      <c r="B191" s="11">
        <f>'AC Signal Addition'!$C$1*SIN('AC Signal Addition'!$C$8*2*PI()*A191)</f>
        <v>0.91106714105348774</v>
      </c>
      <c r="C191" s="11">
        <f>'AC Signal Addition'!$C$2*SIN('AC Signal Addition'!$C$9*2*PI()*A191+RADIANS('AC Signal Addition'!$C$5))</f>
        <v>-8.5410284884044521E-2</v>
      </c>
      <c r="D191" s="11">
        <f>'AC Signal Addition'!$C$3*SIN('AC Signal Addition'!$C$10*2*PI()*A191+RADIANS('AC Signal Addition'!$C$6))</f>
        <v>0.21920310216758143</v>
      </c>
      <c r="E191" s="11">
        <f>'AC Signal Addition'!$C$4*SIN('AC Signal Addition'!$C$11*2*PI()*A191+RADIANS('AC Signal Addition'!$C$7))</f>
        <v>-0.10729967710971383</v>
      </c>
      <c r="F191" s="11">
        <f>B191+C191+Table4[[#This Row],[Column6]]+Table4[[#This Row],[Column5]]</f>
        <v>0.93756028122731072</v>
      </c>
      <c r="H191" s="40">
        <f>'Filtering Calculations'!$B$41*'AC Signal Addition'!$C$1*SIN('AC Signal Addition'!$C$8*2*PI()*$A191+RADIANS('Filtering Calculations'!C229))</f>
        <v>7.9665338594839818E-2</v>
      </c>
      <c r="I191" s="40">
        <f>'Filtering Calculations'!$B$42*'AC Signal Addition'!$C$2*SIN('AC Signal Addition'!$C$9*2*PI()*$A191+RADIANS('AC Signal Addition'!$C$5+'Filtering Calculations'!$C$42))</f>
        <v>0.1057691448666323</v>
      </c>
      <c r="J191" s="40">
        <f>'Filtering Calculations'!$B$43*'AC Signal Addition'!$C$3*SIN('AC Signal Addition'!$C$10*2*PI()*$A191+RADIANS('AC Signal Addition'!$C$6+'Filtering Calculations'!$C$43))</f>
        <v>0.19605926271598481</v>
      </c>
      <c r="K191" s="40">
        <f>'Filtering Calculations'!$B$44*'AC Signal Addition'!$C$4*SIN('AC Signal Addition'!$C$11*2*PI()*$A191+RADIANS('AC Signal Addition'!$C$7+'Filtering Calculations'!$C$44))</f>
        <v>0.20895669325373128</v>
      </c>
      <c r="L191" s="40">
        <f t="shared" si="14"/>
        <v>0.59045043943118825</v>
      </c>
      <c r="N191" s="40">
        <f>'Filtering Calculations'!$F$43*'AC Signal Addition'!$C$1*SIN('AC Signal Addition'!$C$8*2*PI()*$A191+RADIANS('Filtering Calculations'!$G$43))</f>
        <v>1.117646368707482</v>
      </c>
      <c r="O191" s="40">
        <f>'Filtering Calculations'!$F$44*'AC Signal Addition'!$C$2*SIN('AC Signal Addition'!$C$9*2*PI()*$A191+RADIANS('AC Signal Addition'!$C$5+'Filtering Calculations'!$G$44))</f>
        <v>-0.20005812772786896</v>
      </c>
      <c r="P191" s="40">
        <f>'Filtering Calculations'!$F$45*'AC Signal Addition'!$C$3*SIN('AC Signal Addition'!$C$10*2*PI()*$A191+RADIANS('AC Signal Addition'!$C$6+'Filtering Calculations'!$G$45))</f>
        <v>-4.2550259840954979E-2</v>
      </c>
      <c r="Q191" s="40">
        <f>'Filtering Calculations'!$F$46*'AC Signal Addition'!$C$4*SIN('AC Signal Addition'!$C$11*2*PI()*$A191+RADIANS('AC Signal Addition'!$C$7+'Filtering Calculations'!$G$46))</f>
        <v>-0.19834037801354687</v>
      </c>
      <c r="R191" s="40">
        <f t="shared" si="15"/>
        <v>0.67669760312511118</v>
      </c>
      <c r="T191" s="40">
        <f>'Filtering Calculations'!$J$41*'AC Signal Addition'!$C$1*SIN('AC Signal Addition'!$C$8*2*PI()*$A191+RADIANS('Filtering Calculations'!$K$41))</f>
        <v>-0.10328389441017054</v>
      </c>
      <c r="U191" s="40">
        <f>'Filtering Calculations'!$J$42*'AC Signal Addition'!$C$2*SIN('AC Signal Addition'!$C$9*2*PI()*$A191+RADIANS('AC Signal Addition'!$C$5+'Filtering Calculations'!$K$42))</f>
        <v>0.10635599420933882</v>
      </c>
      <c r="V191" s="40">
        <f>'Filtering Calculations'!$J$43*'AC Signal Addition'!$C$3*SIN('AC Signal Addition'!$C$10*2*PI()*$A191+RADIANS('AC Signal Addition'!$C$6+'Filtering Calculations'!$K$43))</f>
        <v>0.19742357525498003</v>
      </c>
      <c r="W191" s="40">
        <f>'Filtering Calculations'!$J$44*'AC Signal Addition'!$C$4*SIN('AC Signal Addition'!$C$11*2*PI()*$A191+RADIANS('AC Signal Addition'!$C$7+'Filtering Calculations'!$K$44))</f>
        <v>0.20806245060523226</v>
      </c>
      <c r="X191" s="40">
        <f t="shared" si="16"/>
        <v>0.40855812565938054</v>
      </c>
      <c r="Z191" s="40">
        <f>'Filtering Calculations'!$N$43*'AC Signal Addition'!$C$1*SIN('AC Signal Addition'!$C$8*2*PI()*$A191+RADIANS('Filtering Calculations'!$O$43))</f>
        <v>1.1326042635246689</v>
      </c>
      <c r="AA191" s="40">
        <f>'Filtering Calculations'!$N$44*'AC Signal Addition'!$C$2*SIN('AC Signal Addition'!$C$9*2*PI()*$A191+RADIANS('AC Signal Addition'!$C$5+'Filtering Calculations'!$O$44))</f>
        <v>-0.19465615456289484</v>
      </c>
      <c r="AB191" s="40">
        <f>'Filtering Calculations'!$N$45*'AC Signal Addition'!$C$3*SIN('AC Signal Addition'!$C$10*2*PI()*$A191+RADIANS('AC Signal Addition'!$C$6+'Filtering Calculations'!$O$45))</f>
        <v>-4.4370324707791717E-2</v>
      </c>
      <c r="AC191" s="40">
        <f>'Filtering Calculations'!$N$46*'AC Signal Addition'!$C$4*SIN('AC Signal Addition'!$C$11*2*PI()*$A191+RADIANS('AC Signal Addition'!$C$7+'Filtering Calculations'!$O$46))</f>
        <v>-0.18341527432908791</v>
      </c>
      <c r="AD191" s="40">
        <f t="shared" si="17"/>
        <v>0.71016250992489449</v>
      </c>
      <c r="AF191" s="40">
        <f>'Filtering Calculations'!$S$3004*'AC Signal Addition'!$C$1*SIN('AC Signal Addition'!$C$8*2*PI()*$A191+RADIANS('Filtering Calculations'!$T$3004))</f>
        <v>-2.2049735196018119E-2</v>
      </c>
      <c r="AG191" s="40">
        <f>'Filtering Calculations'!$S$3005*'AC Signal Addition'!$C$2*SIN('AC Signal Addition'!$C$9*2*PI()*$A191+RADIANS('AC Signal Addition'!$C$5+'Filtering Calculations'!$T$3004))</f>
        <v>3.4848235359954946E-2</v>
      </c>
      <c r="AH191" s="40">
        <f>'Filtering Calculations'!$S$3006*'AC Signal Addition'!$C$3*SIN('AC Signal Addition'!$C$10*2*PI()*$A191+RADIANS('AC Signal Addition'!$C$6+'Filtering Calculations'!$T$3004))</f>
        <v>7.2774906597268402E-3</v>
      </c>
      <c r="AI191" s="40">
        <f>'Filtering Calculations'!$S$3007*'AC Signal Addition'!$C$4*SIN('AC Signal Addition'!$C$11*2*PI()*$A191+RADIANS('AC Signal Addition'!$C$7+'Filtering Calculations'!$T$3004))</f>
        <v>1.1870798234269824E-2</v>
      </c>
      <c r="AJ191" s="40">
        <f t="shared" si="18"/>
        <v>3.1946789057933495E-2</v>
      </c>
      <c r="AL191" s="49">
        <f>'Filtering Calculations'!$W$43*'AC Signal Addition'!$C$1*SIN('AC Signal Addition'!$C$8*2*PI()*$A191)</f>
        <v>0.91104316784220296</v>
      </c>
      <c r="AM191" s="49">
        <f>'Filtering Calculations'!$W$44*'AC Signal Addition'!$C$2*SIN('AC Signal Addition'!$C$9*2*PI()*$A191)</f>
        <v>-1.572586293413206E-2</v>
      </c>
      <c r="AN191" s="49">
        <f>'Filtering Calculations'!$W$45*'AC Signal Addition'!$C$3*SIN('AC Signal Addition'!$C$10*2*PI()*$A191)</f>
        <v>3.9109383752848493E-3</v>
      </c>
      <c r="AO191" s="49">
        <f>'Filtering Calculations'!$W$46*'AC Signal Addition'!$C$4*SIN('AC Signal Addition'!$C$11*2*PI()*$A191)</f>
        <v>-5.7644846173971875E-4</v>
      </c>
      <c r="AP191" s="49">
        <f t="shared" si="19"/>
        <v>0.89865179482161606</v>
      </c>
      <c r="AR191" s="49">
        <f>'Filtering Calculations'!$Z$43*'AC Signal Addition'!$C$1*SIN('AC Signal Addition'!$C$8*2*PI()*$A191)</f>
        <v>4.8916625226883177E-3</v>
      </c>
      <c r="AS191" s="49">
        <f>'Filtering Calculations'!$Z$44*'AC Signal Addition'!$C$2*SIN('AC Signal Addition'!$C$9*2*PI()*$A191)</f>
        <v>-5.1619614064272408E-2</v>
      </c>
      <c r="AT191" s="49">
        <f>'Filtering Calculations'!$Z$45*'AC Signal Addition'!$C$3*SIN('AC Signal Addition'!$C$10*2*PI()*$A191)</f>
        <v>0.21380923480886918</v>
      </c>
      <c r="AU191" s="49">
        <f>'Filtering Calculations'!$Z$46*'AC Signal Addition'!$C$4*SIN('AC Signal Addition'!$C$11*2*PI()*$A191)</f>
        <v>-0.10684971608212362</v>
      </c>
      <c r="AV191" s="49">
        <f t="shared" si="20"/>
        <v>6.0231567185161483E-2</v>
      </c>
    </row>
    <row r="192" spans="1:48">
      <c r="A192" s="10">
        <f>A191+('AC Signal Addition'!$C$12/20)</f>
        <v>2.4609374999999951E-2</v>
      </c>
      <c r="B192" s="11">
        <f>'AC Signal Addition'!$C$1*SIN('AC Signal Addition'!$C$8*2*PI()*A192)</f>
        <v>0.47897634128134736</v>
      </c>
      <c r="C192" s="11">
        <f>'AC Signal Addition'!$C$2*SIN('AC Signal Addition'!$C$9*2*PI()*A192+RADIANS('AC Signal Addition'!$C$5))</f>
        <v>0.32365914253302563</v>
      </c>
      <c r="D192" s="11">
        <f>'AC Signal Addition'!$C$3*SIN('AC Signal Addition'!$C$10*2*PI()*A192+RADIANS('AC Signal Addition'!$C$6))</f>
        <v>-0.17222677223577662</v>
      </c>
      <c r="E192" s="11">
        <f>'AC Signal Addition'!$C$4*SIN('AC Signal Addition'!$C$11*2*PI()*A192+RADIANS('AC Signal Addition'!$C$7))</f>
        <v>-0.32763461747014411</v>
      </c>
      <c r="F192" s="11">
        <f>B192+C192+Table4[[#This Row],[Column6]]+Table4[[#This Row],[Column5]]</f>
        <v>0.30277409410845224</v>
      </c>
      <c r="H192" s="40">
        <f>'Filtering Calculations'!$B$41*'AC Signal Addition'!$C$1*SIN('AC Signal Addition'!$C$8*2*PI()*$A192+RADIANS('Filtering Calculations'!C230))</f>
        <v>4.1882547056821019E-2</v>
      </c>
      <c r="I192" s="40">
        <f>'Filtering Calculations'!$B$42*'AC Signal Addition'!$C$2*SIN('AC Signal Addition'!$C$9*2*PI()*$A192+RADIANS('AC Signal Addition'!$C$5+'Filtering Calculations'!$C$42))</f>
        <v>8.029809358977158E-2</v>
      </c>
      <c r="J192" s="40">
        <f>'Filtering Calculations'!$B$43*'AC Signal Addition'!$C$3*SIN('AC Signal Addition'!$C$10*2*PI()*$A192+RADIANS('AC Signal Addition'!$C$6+'Filtering Calculations'!$C$43))</f>
        <v>-0.19600763194939039</v>
      </c>
      <c r="K192" s="40">
        <f>'Filtering Calculations'!$B$44*'AC Signal Addition'!$C$4*SIN('AC Signal Addition'!$C$11*2*PI()*$A192+RADIANS('AC Signal Addition'!$C$7+'Filtering Calculations'!$C$44))</f>
        <v>-0.40065397863602242</v>
      </c>
      <c r="L192" s="40">
        <f t="shared" si="14"/>
        <v>-0.47448096993882022</v>
      </c>
      <c r="N192" s="40">
        <f>'Filtering Calculations'!$F$43*'AC Signal Addition'!$C$1*SIN('AC Signal Addition'!$C$8*2*PI()*$A192+RADIANS('Filtering Calculations'!$G$43))</f>
        <v>0.74472902983587941</v>
      </c>
      <c r="O192" s="40">
        <f>'Filtering Calculations'!$F$44*'AC Signal Addition'!$C$2*SIN('AC Signal Addition'!$C$9*2*PI()*$A192+RADIANS('AC Signal Addition'!$C$5+'Filtering Calculations'!$G$44))</f>
        <v>0.12257810228376347</v>
      </c>
      <c r="P192" s="40">
        <f>'Filtering Calculations'!$F$45*'AC Signal Addition'!$C$3*SIN('AC Signal Addition'!$C$10*2*PI()*$A192+RADIANS('AC Signal Addition'!$C$6+'Filtering Calculations'!$G$45))</f>
        <v>6.8885147583513925E-2</v>
      </c>
      <c r="Q192" s="40">
        <f>'Filtering Calculations'!$F$46*'AC Signal Addition'!$C$4*SIN('AC Signal Addition'!$C$11*2*PI()*$A192+RADIANS('AC Signal Addition'!$C$7+'Filtering Calculations'!$G$46))</f>
        <v>0.10662839947459472</v>
      </c>
      <c r="R192" s="40">
        <f t="shared" si="15"/>
        <v>1.0428206791777515</v>
      </c>
      <c r="T192" s="40">
        <f>'Filtering Calculations'!$J$41*'AC Signal Addition'!$C$1*SIN('AC Signal Addition'!$C$8*2*PI()*$A192+RADIANS('Filtering Calculations'!$K$41))</f>
        <v>-0.12604272540644568</v>
      </c>
      <c r="U192" s="40">
        <f>'Filtering Calculations'!$J$42*'AC Signal Addition'!$C$2*SIN('AC Signal Addition'!$C$9*2*PI()*$A192+RADIANS('AC Signal Addition'!$C$5+'Filtering Calculations'!$K$42))</f>
        <v>8.1480471215136713E-2</v>
      </c>
      <c r="V192" s="40">
        <f>'Filtering Calculations'!$J$43*'AC Signal Addition'!$C$3*SIN('AC Signal Addition'!$C$10*2*PI()*$A192+RADIANS('AC Signal Addition'!$C$6+'Filtering Calculations'!$K$43))</f>
        <v>-0.19716478943962734</v>
      </c>
      <c r="W192" s="40">
        <f>'Filtering Calculations'!$J$44*'AC Signal Addition'!$C$4*SIN('AC Signal Addition'!$C$11*2*PI()*$A192+RADIANS('AC Signal Addition'!$C$7+'Filtering Calculations'!$K$44))</f>
        <v>-0.40214531517138863</v>
      </c>
      <c r="X192" s="40">
        <f t="shared" si="16"/>
        <v>-0.64387235880232496</v>
      </c>
      <c r="Z192" s="40">
        <f>'Filtering Calculations'!$N$43*'AC Signal Addition'!$C$1*SIN('AC Signal Addition'!$C$8*2*PI()*$A192+RADIANS('Filtering Calculations'!$O$43))</f>
        <v>0.7668920501786689</v>
      </c>
      <c r="AA192" s="40">
        <f>'Filtering Calculations'!$N$44*'AC Signal Addition'!$C$2*SIN('AC Signal Addition'!$C$9*2*PI()*$A192+RADIANS('AC Signal Addition'!$C$5+'Filtering Calculations'!$O$44))</f>
        <v>0.10759445259922862</v>
      </c>
      <c r="AB192" s="40">
        <f>'Filtering Calculations'!$N$45*'AC Signal Addition'!$C$3*SIN('AC Signal Addition'!$C$10*2*PI()*$A192+RADIANS('AC Signal Addition'!$C$6+'Filtering Calculations'!$O$45))</f>
        <v>6.837706975536631E-2</v>
      </c>
      <c r="AC192" s="40">
        <f>'Filtering Calculations'!$N$46*'AC Signal Addition'!$C$4*SIN('AC Signal Addition'!$C$11*2*PI()*$A192+RADIANS('AC Signal Addition'!$C$7+'Filtering Calculations'!$O$46))</f>
        <v>0.1029774359090684</v>
      </c>
      <c r="AD192" s="40">
        <f t="shared" si="17"/>
        <v>1.0458410084423322</v>
      </c>
      <c r="AF192" s="40">
        <f>'Filtering Calculations'!$S$3004*'AC Signal Addition'!$C$1*SIN('AC Signal Addition'!$C$8*2*PI()*$A192+RADIANS('Filtering Calculations'!$T$3004))</f>
        <v>-2.6108967981387531E-2</v>
      </c>
      <c r="AG192" s="40">
        <f>'Filtering Calculations'!$S$3005*'AC Signal Addition'!$C$2*SIN('AC Signal Addition'!$C$9*2*PI()*$A192+RADIANS('AC Signal Addition'!$C$5+'Filtering Calculations'!$T$3004))</f>
        <v>7.7057287542727339E-3</v>
      </c>
      <c r="AH192" s="40">
        <f>'Filtering Calculations'!$S$3006*'AC Signal Addition'!$C$3*SIN('AC Signal Addition'!$C$10*2*PI()*$A192+RADIANS('AC Signal Addition'!$C$6+'Filtering Calculations'!$T$3004))</f>
        <v>-8.5077086694001821E-3</v>
      </c>
      <c r="AI192" s="40">
        <f>'Filtering Calculations'!$S$3007*'AC Signal Addition'!$C$4*SIN('AC Signal Addition'!$C$11*2*PI()*$A192+RADIANS('AC Signal Addition'!$C$7+'Filtering Calculations'!$T$3004))</f>
        <v>-9.8850322981549089E-3</v>
      </c>
      <c r="AJ192" s="40">
        <f t="shared" si="18"/>
        <v>-3.6795980194669883E-2</v>
      </c>
      <c r="AL192" s="49">
        <f>'Filtering Calculations'!$W$43*'AC Signal Addition'!$C$1*SIN('AC Signal Addition'!$C$8*2*PI()*$A192)</f>
        <v>0.47896373781831753</v>
      </c>
      <c r="AM192" s="49">
        <f>'Filtering Calculations'!$W$44*'AC Signal Addition'!$C$2*SIN('AC Signal Addition'!$C$9*2*PI()*$A192)</f>
        <v>5.9592580914150553E-2</v>
      </c>
      <c r="AN192" s="49">
        <f>'Filtering Calculations'!$W$45*'AC Signal Addition'!$C$3*SIN('AC Signal Addition'!$C$10*2*PI()*$A192)</f>
        <v>-3.0728045640220779E-3</v>
      </c>
      <c r="AO192" s="49">
        <f>'Filtering Calculations'!$W$46*'AC Signal Addition'!$C$4*SIN('AC Signal Addition'!$C$11*2*PI()*$A192)</f>
        <v>-1.7601588032760992E-3</v>
      </c>
      <c r="AP192" s="49">
        <f t="shared" si="19"/>
        <v>0.53372335536517002</v>
      </c>
      <c r="AR192" s="49">
        <f>'Filtering Calculations'!$Z$43*'AC Signal Addition'!$C$1*SIN('AC Signal Addition'!$C$8*2*PI()*$A192)</f>
        <v>2.5716991781649405E-3</v>
      </c>
      <c r="AS192" s="49">
        <f>'Filtering Calculations'!$Z$44*'AC Signal Addition'!$C$2*SIN('AC Signal Addition'!$C$9*2*PI()*$A192)</f>
        <v>0.19561063458118938</v>
      </c>
      <c r="AT192" s="49">
        <f>'Filtering Calculations'!$Z$45*'AC Signal Addition'!$C$3*SIN('AC Signal Addition'!$C$10*2*PI()*$A192)</f>
        <v>-0.16798883784583024</v>
      </c>
      <c r="AU192" s="49">
        <f>'Filtering Calculations'!$Z$46*'AC Signal Addition'!$C$4*SIN('AC Signal Addition'!$C$11*2*PI()*$A192)</f>
        <v>-0.32626068221589122</v>
      </c>
      <c r="AV192" s="49">
        <f t="shared" si="20"/>
        <v>-0.29606718630236717</v>
      </c>
    </row>
    <row r="193" spans="1:48">
      <c r="A193" s="10">
        <f>A192+('AC Signal Addition'!$C$12/20)</f>
        <v>2.4739583333333284E-2</v>
      </c>
      <c r="B193" s="11">
        <f>'AC Signal Addition'!$C$1*SIN('AC Signal Addition'!$C$8*2*PI()*A193)</f>
        <v>1.853293668703515E-13</v>
      </c>
      <c r="C193" s="11">
        <f>'AC Signal Addition'!$C$2*SIN('AC Signal Addition'!$C$9*2*PI()*A193+RADIANS('AC Signal Addition'!$C$5))</f>
        <v>4.3073643432828136E-2</v>
      </c>
      <c r="D193" s="11">
        <f>'AC Signal Addition'!$C$3*SIN('AC Signal Addition'!$C$10*2*PI()*A193+RADIANS('AC Signal Addition'!$C$6))</f>
        <v>0.11863186403283542</v>
      </c>
      <c r="E193" s="11">
        <f>'AC Signal Addition'!$C$4*SIN('AC Signal Addition'!$C$11*2*PI()*A193+RADIANS('AC Signal Addition'!$C$7))</f>
        <v>0.54735159966962321</v>
      </c>
      <c r="F193" s="11">
        <f>B193+C193+Table4[[#This Row],[Column6]]+Table4[[#This Row],[Column5]]</f>
        <v>0.7090571071354721</v>
      </c>
      <c r="H193" s="40">
        <f>'Filtering Calculations'!$B$41*'AC Signal Addition'!$C$1*SIN('AC Signal Addition'!$C$8*2*PI()*$A193+RADIANS('Filtering Calculations'!C231))</f>
        <v>1.6205530962538628E-14</v>
      </c>
      <c r="I193" s="40">
        <f>'Filtering Calculations'!$B$42*'AC Signal Addition'!$C$2*SIN('AC Signal Addition'!$C$9*2*PI()*$A193+RADIANS('AC Signal Addition'!$C$5+'Filtering Calculations'!$C$42))</f>
        <v>-0.11627263805060638</v>
      </c>
      <c r="J193" s="40">
        <f>'Filtering Calculations'!$B$43*'AC Signal Addition'!$C$3*SIN('AC Signal Addition'!$C$10*2*PI()*$A193+RADIANS('AC Signal Addition'!$C$6+'Filtering Calculations'!$C$43))</f>
        <v>0.18842353780932491</v>
      </c>
      <c r="K193" s="40">
        <f>'Filtering Calculations'!$B$44*'AC Signal Addition'!$C$4*SIN('AC Signal Addition'!$C$11*2*PI()*$A193+RADIANS('AC Signal Addition'!$C$7+'Filtering Calculations'!$C$44))</f>
        <v>0.32916884104248739</v>
      </c>
      <c r="L193" s="40">
        <f t="shared" si="14"/>
        <v>0.40131974080122212</v>
      </c>
      <c r="N193" s="40">
        <f>'Filtering Calculations'!$F$43*'AC Signal Addition'!$C$1*SIN('AC Signal Addition'!$C$8*2*PI()*$A193+RADIANS('Filtering Calculations'!$G$43))</f>
        <v>0.29891242469167917</v>
      </c>
      <c r="O193" s="40">
        <f>'Filtering Calculations'!$F$44*'AC Signal Addition'!$C$2*SIN('AC Signal Addition'!$C$9*2*PI()*$A193+RADIANS('AC Signal Addition'!$C$5+'Filtering Calculations'!$G$44))</f>
        <v>0.18402414479896564</v>
      </c>
      <c r="P193" s="40">
        <f>'Filtering Calculations'!$F$45*'AC Signal Addition'!$C$3*SIN('AC Signal Addition'!$C$10*2*PI()*$A193+RADIANS('AC Signal Addition'!$C$6+'Filtering Calculations'!$G$45))</f>
        <v>-9.2572817735673413E-2</v>
      </c>
      <c r="Q193" s="40">
        <f>'Filtering Calculations'!$F$46*'AC Signal Addition'!$C$4*SIN('AC Signal Addition'!$C$11*2*PI()*$A193+RADIANS('AC Signal Addition'!$C$7+'Filtering Calculations'!$G$46))</f>
        <v>5.5125864997207133E-2</v>
      </c>
      <c r="R193" s="40">
        <f t="shared" si="15"/>
        <v>0.44548961675217852</v>
      </c>
      <c r="T193" s="40">
        <f>'Filtering Calculations'!$J$41*'AC Signal Addition'!$C$1*SIN('AC Signal Addition'!$C$8*2*PI()*$A193+RADIANS('Filtering Calculations'!$K$41))</f>
        <v>-0.13646361624863107</v>
      </c>
      <c r="U193" s="40">
        <f>'Filtering Calculations'!$J$42*'AC Signal Addition'!$C$2*SIN('AC Signal Addition'!$C$9*2*PI()*$A193+RADIANS('AC Signal Addition'!$C$5+'Filtering Calculations'!$K$42))</f>
        <v>-0.1170141497865741</v>
      </c>
      <c r="V193" s="40">
        <f>'Filtering Calculations'!$J$43*'AC Signal Addition'!$C$3*SIN('AC Signal Addition'!$C$10*2*PI()*$A193+RADIANS('AC Signal Addition'!$C$6+'Filtering Calculations'!$K$43))</f>
        <v>0.18932907133739516</v>
      </c>
      <c r="W193" s="40">
        <f>'Filtering Calculations'!$J$44*'AC Signal Addition'!$C$4*SIN('AC Signal Addition'!$C$11*2*PI()*$A193+RADIANS('AC Signal Addition'!$C$7+'Filtering Calculations'!$K$44))</f>
        <v>0.33206612450101786</v>
      </c>
      <c r="X193" s="40">
        <f t="shared" si="16"/>
        <v>0.26791742980320787</v>
      </c>
      <c r="Z193" s="40">
        <f>'Filtering Calculations'!$N$43*'AC Signal Addition'!$C$1*SIN('AC Signal Addition'!$C$8*2*PI()*$A193+RADIANS('Filtering Calculations'!$O$43))</f>
        <v>0.32611109971007612</v>
      </c>
      <c r="AA193" s="40">
        <f>'Filtering Calculations'!$N$44*'AC Signal Addition'!$C$2*SIN('AC Signal Addition'!$C$9*2*PI()*$A193+RADIANS('AC Signal Addition'!$C$5+'Filtering Calculations'!$O$44))</f>
        <v>0.18058212678730548</v>
      </c>
      <c r="AB193" s="40">
        <f>'Filtering Calculations'!$N$45*'AC Signal Addition'!$C$3*SIN('AC Signal Addition'!$C$10*2*PI()*$A193+RADIANS('AC Signal Addition'!$C$6+'Filtering Calculations'!$O$45))</f>
        <v>-8.9756122358543827E-2</v>
      </c>
      <c r="AC193" s="40">
        <f>'Filtering Calculations'!$N$46*'AC Signal Addition'!$C$4*SIN('AC Signal Addition'!$C$11*2*PI()*$A193+RADIANS('AC Signal Addition'!$C$7+'Filtering Calculations'!$O$46))</f>
        <v>4.5104435865247046E-2</v>
      </c>
      <c r="AD193" s="40">
        <f t="shared" si="17"/>
        <v>0.46204154000408482</v>
      </c>
      <c r="AF193" s="40">
        <f>'Filtering Calculations'!$S$3004*'AC Signal Addition'!$C$1*SIN('AC Signal Addition'!$C$8*2*PI()*$A193+RADIANS('Filtering Calculations'!$T$3004))</f>
        <v>-2.7612473068862119E-2</v>
      </c>
      <c r="AG193" s="40">
        <f>'Filtering Calculations'!$S$3005*'AC Signal Addition'!$C$2*SIN('AC Signal Addition'!$C$9*2*PI()*$A193+RADIANS('AC Signal Addition'!$C$5+'Filtering Calculations'!$T$3004))</f>
        <v>-3.5856192907011503E-2</v>
      </c>
      <c r="AH193" s="40">
        <f>'Filtering Calculations'!$S$3006*'AC Signal Addition'!$C$3*SIN('AC Signal Addition'!$C$10*2*PI()*$A193+RADIANS('AC Signal Addition'!$C$6+'Filtering Calculations'!$T$3004))</f>
        <v>9.4109802060863609E-3</v>
      </c>
      <c r="AI193" s="40">
        <f>'Filtering Calculations'!$S$3007*'AC Signal Addition'!$C$4*SIN('AC Signal Addition'!$C$11*2*PI()*$A193+RADIANS('AC Signal Addition'!$C$7+'Filtering Calculations'!$T$3004))</f>
        <v>1.4059656832861617E-3</v>
      </c>
      <c r="AJ193" s="40">
        <f t="shared" si="18"/>
        <v>-5.2651720086501104E-2</v>
      </c>
      <c r="AL193" s="49">
        <f>'Filtering Calculations'!$W$43*'AC Signal Addition'!$C$1*SIN('AC Signal Addition'!$C$8*2*PI()*$A193)</f>
        <v>1.853244902373691E-13</v>
      </c>
      <c r="AM193" s="49">
        <f>'Filtering Calculations'!$W$44*'AC Signal Addition'!$C$2*SIN('AC Signal Addition'!$C$9*2*PI()*$A193)</f>
        <v>7.9307803927589071E-3</v>
      </c>
      <c r="AN193" s="49">
        <f>'Filtering Calculations'!$W$45*'AC Signal Addition'!$C$3*SIN('AC Signal Addition'!$C$10*2*PI()*$A193)</f>
        <v>2.1165845966125527E-3</v>
      </c>
      <c r="AO193" s="49">
        <f>'Filtering Calculations'!$W$46*'AC Signal Addition'!$C$4*SIN('AC Signal Addition'!$C$11*2*PI()*$A193)</f>
        <v>2.9405492743254922E-3</v>
      </c>
      <c r="AP193" s="49">
        <f t="shared" si="19"/>
        <v>1.2987914263882275E-2</v>
      </c>
      <c r="AR193" s="49">
        <f>'Filtering Calculations'!$Z$43*'AC Signal Addition'!$C$1*SIN('AC Signal Addition'!$C$8*2*PI()*$A193)</f>
        <v>9.9506246842023779E-16</v>
      </c>
      <c r="AS193" s="49">
        <f>'Filtering Calculations'!$Z$44*'AC Signal Addition'!$C$2*SIN('AC Signal Addition'!$C$9*2*PI()*$A193)</f>
        <v>2.603251883966062E-2</v>
      </c>
      <c r="AT193" s="49">
        <f>'Filtering Calculations'!$Z$45*'AC Signal Addition'!$C$3*SIN('AC Signal Addition'!$C$10*2*PI()*$A193)</f>
        <v>0.1157127240535996</v>
      </c>
      <c r="AU193" s="49">
        <f>'Filtering Calculations'!$Z$46*'AC Signal Addition'!$C$4*SIN('AC Signal Addition'!$C$11*2*PI()*$A193)</f>
        <v>0.54505628159528585</v>
      </c>
      <c r="AV193" s="49">
        <f t="shared" si="20"/>
        <v>0.68680152448854703</v>
      </c>
    </row>
    <row r="194" spans="1:48">
      <c r="A194" s="10">
        <f>A193+('AC Signal Addition'!$C$12/20)</f>
        <v>2.4869791666666616E-2</v>
      </c>
      <c r="B194" s="11">
        <f>'AC Signal Addition'!$C$1*SIN('AC Signal Addition'!$C$8*2*PI()*A194)</f>
        <v>-0.47897634128098432</v>
      </c>
      <c r="C194" s="11">
        <f>'AC Signal Addition'!$C$2*SIN('AC Signal Addition'!$C$9*2*PI()*A194+RADIANS('AC Signal Addition'!$C$5))</f>
        <v>-0.3292934446687249</v>
      </c>
      <c r="D194" s="11">
        <f>'AC Signal Addition'!$C$3*SIN('AC Signal Addition'!$C$10*2*PI()*A194+RADIANS('AC Signal Addition'!$C$6))</f>
        <v>-6.0477999824661274E-2</v>
      </c>
      <c r="E194" s="11">
        <f>'AC Signal Addition'!$C$4*SIN('AC Signal Addition'!$C$11*2*PI()*A194+RADIANS('AC Signal Addition'!$C$7))</f>
        <v>-0.40752311894581417</v>
      </c>
      <c r="F194" s="11">
        <f>B194+C194+Table4[[#This Row],[Column6]]+Table4[[#This Row],[Column5]]</f>
        <v>-1.2762709047201848</v>
      </c>
      <c r="H194" s="40">
        <f>'Filtering Calculations'!$B$41*'AC Signal Addition'!$C$1*SIN('AC Signal Addition'!$C$8*2*PI()*$A194+RADIANS('Filtering Calculations'!C232))</f>
        <v>-4.1882547056789274E-2</v>
      </c>
      <c r="I194" s="40">
        <f>'Filtering Calculations'!$B$42*'AC Signal Addition'!$C$2*SIN('AC Signal Addition'!$C$9*2*PI()*$A194+RADIANS('AC Signal Addition'!$C$5+'Filtering Calculations'!$C$42))</f>
        <v>-6.5088904845068712E-2</v>
      </c>
      <c r="J194" s="40">
        <f>'Filtering Calculations'!$B$43*'AC Signal Addition'!$C$3*SIN('AC Signal Addition'!$C$10*2*PI()*$A194+RADIANS('AC Signal Addition'!$C$6+'Filtering Calculations'!$C$43))</f>
        <v>-0.17359843278039272</v>
      </c>
      <c r="K194" s="40">
        <f>'Filtering Calculations'!$B$44*'AC Signal Addition'!$C$4*SIN('AC Signal Addition'!$C$11*2*PI()*$A194+RADIANS('AC Signal Addition'!$C$7+'Filtering Calculations'!$C$44))</f>
        <v>-4.1458587081375953E-2</v>
      </c>
      <c r="L194" s="40">
        <f t="shared" si="14"/>
        <v>-0.32202847176362664</v>
      </c>
      <c r="N194" s="40">
        <f>'Filtering Calculations'!$F$43*'AC Signal Addition'!$C$1*SIN('AC Signal Addition'!$C$8*2*PI()*$A194+RADIANS('Filtering Calculations'!$G$43))</f>
        <v>-0.17616381122665734</v>
      </c>
      <c r="O194" s="40">
        <f>'Filtering Calculations'!$F$44*'AC Signal Addition'!$C$2*SIN('AC Signal Addition'!$C$9*2*PI()*$A194+RADIANS('AC Signal Addition'!$C$5+'Filtering Calculations'!$G$44))</f>
        <v>-0.14664961213126368</v>
      </c>
      <c r="P194" s="40">
        <f>'Filtering Calculations'!$F$45*'AC Signal Addition'!$C$3*SIN('AC Signal Addition'!$C$10*2*PI()*$A194+RADIANS('AC Signal Addition'!$C$6+'Filtering Calculations'!$G$45))</f>
        <v>0.11270296641767363</v>
      </c>
      <c r="Q194" s="40">
        <f>'Filtering Calculations'!$F$46*'AC Signal Addition'!$C$4*SIN('AC Signal Addition'!$C$11*2*PI()*$A194+RADIANS('AC Signal Addition'!$C$7+'Filtering Calculations'!$G$46))</f>
        <v>-0.18066893603971992</v>
      </c>
      <c r="R194" s="40">
        <f t="shared" si="15"/>
        <v>-0.39077939297996733</v>
      </c>
      <c r="T194" s="40">
        <f>'Filtering Calculations'!$J$41*'AC Signal Addition'!$C$1*SIN('AC Signal Addition'!$C$8*2*PI()*$A194+RADIANS('Filtering Calculations'!$K$41))</f>
        <v>-0.13352649753447796</v>
      </c>
      <c r="U194" s="40">
        <f>'Filtering Calculations'!$J$42*'AC Signal Addition'!$C$2*SIN('AC Signal Addition'!$C$9*2*PI()*$A194+RADIANS('AC Signal Addition'!$C$5+'Filtering Calculations'!$K$42))</f>
        <v>-6.6174288094647551E-2</v>
      </c>
      <c r="V194" s="40">
        <f>'Filtering Calculations'!$J$43*'AC Signal Addition'!$C$3*SIN('AC Signal Addition'!$C$10*2*PI()*$A194+RADIANS('AC Signal Addition'!$C$6+'Filtering Calculations'!$K$43))</f>
        <v>-0.17421754320064173</v>
      </c>
      <c r="W194" s="40">
        <f>'Filtering Calculations'!$J$44*'AC Signal Addition'!$C$4*SIN('AC Signal Addition'!$C$11*2*PI()*$A194+RADIANS('AC Signal Addition'!$C$7+'Filtering Calculations'!$K$44))</f>
        <v>-4.38586438486223E-2</v>
      </c>
      <c r="X194" s="40">
        <f t="shared" si="16"/>
        <v>-0.41777697267838959</v>
      </c>
      <c r="Z194" s="40">
        <f>'Filtering Calculations'!$N$43*'AC Signal Addition'!$C$1*SIN('AC Signal Addition'!$C$8*2*PI()*$A194+RADIANS('Filtering Calculations'!$O$43))</f>
        <v>-0.14659187734776563</v>
      </c>
      <c r="AA194" s="40">
        <f>'Filtering Calculations'!$N$44*'AC Signal Addition'!$C$2*SIN('AC Signal Addition'!$C$9*2*PI()*$A194+RADIANS('AC Signal Addition'!$C$5+'Filtering Calculations'!$O$44))</f>
        <v>-0.13121572494907077</v>
      </c>
      <c r="AB194" s="40">
        <f>'Filtering Calculations'!$N$45*'AC Signal Addition'!$C$3*SIN('AC Signal Addition'!$C$10*2*PI()*$A194+RADIANS('AC Signal Addition'!$C$6+'Filtering Calculations'!$O$45))</f>
        <v>0.1076858975152855</v>
      </c>
      <c r="AC194" s="40">
        <f>'Filtering Calculations'!$N$46*'AC Signal Addition'!$C$4*SIN('AC Signal Addition'!$C$11*2*PI()*$A194+RADIANS('AC Signal Addition'!$C$7+'Filtering Calculations'!$O$46))</f>
        <v>-0.16355801152632829</v>
      </c>
      <c r="AD194" s="40">
        <f t="shared" si="17"/>
        <v>-0.33367971630787918</v>
      </c>
      <c r="AF194" s="40">
        <f>'Filtering Calculations'!$S$3004*'AC Signal Addition'!$C$1*SIN('AC Signal Addition'!$C$8*2*PI()*$A194+RADIANS('Filtering Calculations'!$T$3004))</f>
        <v>-2.6413076904944009E-2</v>
      </c>
      <c r="AG194" s="40">
        <f>'Filtering Calculations'!$S$3005*'AC Signal Addition'!$C$2*SIN('AC Signal Addition'!$C$9*2*PI()*$A194+RADIANS('AC Signal Addition'!$C$5+'Filtering Calculations'!$T$3004))</f>
        <v>-3.0155143174775581E-3</v>
      </c>
      <c r="AH194" s="40">
        <f>'Filtering Calculations'!$S$3006*'AC Signal Addition'!$C$3*SIN('AC Signal Addition'!$C$10*2*PI()*$A194+RADIANS('AC Signal Addition'!$C$6+'Filtering Calculations'!$T$3004))</f>
        <v>-9.9525930511908233E-3</v>
      </c>
      <c r="AI194" s="40">
        <f>'Filtering Calculations'!$S$3007*'AC Signal Addition'!$C$4*SIN('AC Signal Addition'!$C$11*2*PI()*$A194+RADIANS('AC Signal Addition'!$C$7+'Filtering Calculations'!$T$3004))</f>
        <v>7.9966546085180352E-3</v>
      </c>
      <c r="AJ194" s="40">
        <f t="shared" si="18"/>
        <v>-3.1384529665094356E-2</v>
      </c>
      <c r="AL194" s="49">
        <f>'Filtering Calculations'!$W$43*'AC Signal Addition'!$C$1*SIN('AC Signal Addition'!$C$8*2*PI()*$A194)</f>
        <v>-0.47896373781795454</v>
      </c>
      <c r="AM194" s="49">
        <f>'Filtering Calculations'!$W$44*'AC Signal Addition'!$C$2*SIN('AC Signal Addition'!$C$9*2*PI()*$A194)</f>
        <v>-6.0629976623997273E-2</v>
      </c>
      <c r="AN194" s="49">
        <f>'Filtering Calculations'!$W$45*'AC Signal Addition'!$C$3*SIN('AC Signal Addition'!$C$10*2*PI()*$A194)</f>
        <v>-1.0790254701501148E-3</v>
      </c>
      <c r="AO194" s="49">
        <f>'Filtering Calculations'!$W$46*'AC Signal Addition'!$C$4*SIN('AC Signal Addition'!$C$11*2*PI()*$A194)</f>
        <v>-2.1893455914083091E-3</v>
      </c>
      <c r="AP194" s="49">
        <f t="shared" si="19"/>
        <v>-0.54286208550351023</v>
      </c>
      <c r="AR194" s="49">
        <f>'Filtering Calculations'!$Z$43*'AC Signal Addition'!$C$1*SIN('AC Signal Addition'!$C$8*2*PI()*$A194)</f>
        <v>-2.5716991781629911E-3</v>
      </c>
      <c r="AS194" s="49">
        <f>'Filtering Calculations'!$Z$44*'AC Signal Addition'!$C$2*SIN('AC Signal Addition'!$C$9*2*PI()*$A194)</f>
        <v>-0.1990158509689014</v>
      </c>
      <c r="AT194" s="49">
        <f>'Filtering Calculations'!$Z$45*'AC Signal Addition'!$C$3*SIN('AC Signal Addition'!$C$10*2*PI()*$A194)</f>
        <v>-5.8989835168464684E-2</v>
      </c>
      <c r="AU194" s="49">
        <f>'Filtering Calculations'!$Z$46*'AC Signal Addition'!$C$4*SIN('AC Signal Addition'!$C$11*2*PI()*$A194)</f>
        <v>-0.40581417138598014</v>
      </c>
      <c r="AV194" s="49">
        <f t="shared" si="20"/>
        <v>-0.66639155670150929</v>
      </c>
    </row>
    <row r="195" spans="1:48">
      <c r="A195" s="10">
        <f>A194+('AC Signal Addition'!$C$12/20)</f>
        <v>2.4999999999999949E-2</v>
      </c>
      <c r="B195" s="11">
        <f>'AC Signal Addition'!$C$1*SIN('AC Signal Addition'!$C$8*2*PI()*A195)</f>
        <v>-0.91106714105317899</v>
      </c>
      <c r="C195" s="11">
        <f>'AC Signal Addition'!$C$2*SIN('AC Signal Addition'!$C$9*2*PI()*A195+RADIANS('AC Signal Addition'!$C$5))</f>
        <v>-2.2445334653398155E-13</v>
      </c>
      <c r="D195" s="11">
        <f>'AC Signal Addition'!$C$3*SIN('AC Signal Addition'!$C$10*2*PI()*A195+RADIANS('AC Signal Addition'!$C$6))</f>
        <v>-3.5486016035368715E-13</v>
      </c>
      <c r="E195" s="11">
        <f>'AC Signal Addition'!$C$4*SIN('AC Signal Addition'!$C$11*2*PI()*A195+RADIANS('AC Signal Addition'!$C$7))</f>
        <v>8.7808481189291525E-13</v>
      </c>
      <c r="F195" s="11">
        <f>B195+C195+Table4[[#This Row],[Column6]]+Table4[[#This Row],[Column5]]</f>
        <v>-0.91106714105288022</v>
      </c>
      <c r="H195" s="40">
        <f>'Filtering Calculations'!$B$41*'AC Signal Addition'!$C$1*SIN('AC Signal Addition'!$C$8*2*PI()*$A195+RADIANS('Filtering Calculations'!C233))</f>
        <v>-7.9665338594812826E-2</v>
      </c>
      <c r="I195" s="40">
        <f>'Filtering Calculations'!$B$42*'AC Signal Addition'!$C$2*SIN('AC Signal Addition'!$C$9*2*PI()*$A195+RADIANS('AC Signal Addition'!$C$5+'Filtering Calculations'!$C$42))</f>
        <v>0.12478667416066515</v>
      </c>
      <c r="J195" s="40">
        <f>'Filtering Calculations'!$B$43*'AC Signal Addition'!$C$3*SIN('AC Signal Addition'!$C$10*2*PI()*$A195+RADIANS('AC Signal Addition'!$C$6+'Filtering Calculations'!$C$43))</f>
        <v>0.15210203733482408</v>
      </c>
      <c r="K195" s="40">
        <f>'Filtering Calculations'!$B$44*'AC Signal Addition'!$C$4*SIN('AC Signal Addition'!$C$11*2*PI()*$A195+RADIANS('AC Signal Addition'!$C$7+'Filtering Calculations'!$C$44))</f>
        <v>-0.27348507022288099</v>
      </c>
      <c r="L195" s="40">
        <f t="shared" si="14"/>
        <v>-7.6261697322204586E-2</v>
      </c>
      <c r="N195" s="40">
        <f>'Filtering Calculations'!$F$43*'AC Signal Addition'!$C$1*SIN('AC Signal Addition'!$C$8*2*PI()*$A195+RADIANS('Filtering Calculations'!$G$43))</f>
        <v>-0.63399590589669308</v>
      </c>
      <c r="O195" s="40">
        <f>'Filtering Calculations'!$F$44*'AC Signal Addition'!$C$2*SIN('AC Signal Addition'!$C$9*2*PI()*$A195+RADIANS('AC Signal Addition'!$C$5+'Filtering Calculations'!$G$44))</f>
        <v>-0.16484145773142794</v>
      </c>
      <c r="P195" s="40">
        <f>'Filtering Calculations'!$F$45*'AC Signal Addition'!$C$3*SIN('AC Signal Addition'!$C$10*2*PI()*$A195+RADIANS('AC Signal Addition'!$C$6+'Filtering Calculations'!$G$45))</f>
        <v>-0.1285020033048058</v>
      </c>
      <c r="Q195" s="40">
        <f>'Filtering Calculations'!$F$46*'AC Signal Addition'!$C$4*SIN('AC Signal Addition'!$C$11*2*PI()*$A195+RADIANS('AC Signal Addition'!$C$7+'Filtering Calculations'!$G$46))</f>
        <v>0.18753381872310934</v>
      </c>
      <c r="R195" s="40">
        <f t="shared" si="15"/>
        <v>-0.73980554820981737</v>
      </c>
      <c r="T195" s="40">
        <f>'Filtering Calculations'!$J$41*'AC Signal Addition'!$C$1*SIN('AC Signal Addition'!$C$8*2*PI()*$A195+RADIANS('Filtering Calculations'!$K$41))</f>
        <v>-0.1175188749078369</v>
      </c>
      <c r="U195" s="40">
        <f>'Filtering Calculations'!$J$42*'AC Signal Addition'!$C$2*SIN('AC Signal Addition'!$C$9*2*PI()*$A195+RADIANS('AC Signal Addition'!$C$5+'Filtering Calculations'!$K$42))</f>
        <v>0.12567016081850568</v>
      </c>
      <c r="V195" s="40">
        <f>'Filtering Calculations'!$J$43*'AC Signal Addition'!$C$3*SIN('AC Signal Addition'!$C$10*2*PI()*$A195+RADIANS('AC Signal Addition'!$C$6+'Filtering Calculations'!$K$43))</f>
        <v>0.15241093258100269</v>
      </c>
      <c r="W195" s="40">
        <f>'Filtering Calculations'!$J$44*'AC Signal Addition'!$C$4*SIN('AC Signal Addition'!$C$11*2*PI()*$A195+RADIANS('AC Signal Addition'!$C$7+'Filtering Calculations'!$K$44))</f>
        <v>-0.27315879445304048</v>
      </c>
      <c r="X195" s="40">
        <f t="shared" si="16"/>
        <v>-0.11259657596136902</v>
      </c>
      <c r="Z195" s="40">
        <f>'Filtering Calculations'!$N$43*'AC Signal Addition'!$C$1*SIN('AC Signal Addition'!$C$8*2*PI()*$A195+RADIANS('Filtering Calculations'!$O$43))</f>
        <v>-0.60494542008515129</v>
      </c>
      <c r="AA195" s="40">
        <f>'Filtering Calculations'!$N$44*'AC Signal Addition'!$C$2*SIN('AC Signal Addition'!$C$9*2*PI()*$A195+RADIANS('AC Signal Addition'!$C$5+'Filtering Calculations'!$O$44))</f>
        <v>-0.16341828875556808</v>
      </c>
      <c r="AB195" s="40">
        <f>'Filtering Calculations'!$N$45*'AC Signal Addition'!$C$3*SIN('AC Signal Addition'!$C$10*2*PI()*$A195+RADIANS('AC Signal Addition'!$C$6+'Filtering Calculations'!$O$45))</f>
        <v>-0.12147736402147194</v>
      </c>
      <c r="AC195" s="40">
        <f>'Filtering Calculations'!$N$46*'AC Signal Addition'!$C$4*SIN('AC Signal Addition'!$C$11*2*PI()*$A195+RADIANS('AC Signal Addition'!$C$7+'Filtering Calculations'!$O$46))</f>
        <v>0.17457325868971021</v>
      </c>
      <c r="AD195" s="40">
        <f t="shared" si="17"/>
        <v>-0.71526781417248109</v>
      </c>
      <c r="AF195" s="40">
        <f>'Filtering Calculations'!$S$3004*'AC Signal Addition'!$C$1*SIN('AC Signal Addition'!$C$8*2*PI()*$A195+RADIANS('Filtering Calculations'!$T$3004))</f>
        <v>-2.2628184742841909E-2</v>
      </c>
      <c r="AG195" s="40">
        <f>'Filtering Calculations'!$S$3005*'AC Signal Addition'!$C$2*SIN('AC Signal Addition'!$C$9*2*PI()*$A195+RADIANS('AC Signal Addition'!$C$5+'Filtering Calculations'!$T$3004))</f>
        <v>3.6250641052214067E-2</v>
      </c>
      <c r="AH195" s="40">
        <f>'Filtering Calculations'!$S$3006*'AC Signal Addition'!$C$3*SIN('AC Signal Addition'!$C$10*2*PI()*$A195+RADIANS('AC Signal Addition'!$C$6+'Filtering Calculations'!$T$3004))</f>
        <v>1.0111733326816807E-2</v>
      </c>
      <c r="AI195" s="40">
        <f>'Filtering Calculations'!$S$3007*'AC Signal Addition'!$C$4*SIN('AC Signal Addition'!$C$11*2*PI()*$A195+RADIANS('AC Signal Addition'!$C$7+'Filtering Calculations'!$T$3004))</f>
        <v>-1.214641570562419E-2</v>
      </c>
      <c r="AJ195" s="40">
        <f t="shared" si="18"/>
        <v>1.1587773930564775E-2</v>
      </c>
      <c r="AL195" s="49">
        <f>'Filtering Calculations'!$W$43*'AC Signal Addition'!$C$1*SIN('AC Signal Addition'!$C$8*2*PI()*$A195)</f>
        <v>-0.91104316784189421</v>
      </c>
      <c r="AM195" s="49">
        <f>'Filtering Calculations'!$W$44*'AC Signal Addition'!$C$2*SIN('AC Signal Addition'!$C$9*2*PI()*$A195)</f>
        <v>-4.132666888411264E-14</v>
      </c>
      <c r="AN195" s="49">
        <f>'Filtering Calculations'!$W$45*'AC Signal Addition'!$C$3*SIN('AC Signal Addition'!$C$10*2*PI()*$A195)</f>
        <v>-6.3312800104715927E-15</v>
      </c>
      <c r="AO195" s="49">
        <f>'Filtering Calculations'!$W$46*'AC Signal Addition'!$C$4*SIN('AC Signal Addition'!$C$11*2*PI()*$A195)</f>
        <v>4.7173547276859207E-15</v>
      </c>
      <c r="AP195" s="49">
        <f t="shared" si="19"/>
        <v>-0.91104316784193717</v>
      </c>
      <c r="AR195" s="49">
        <f>'Filtering Calculations'!$Z$43*'AC Signal Addition'!$C$1*SIN('AC Signal Addition'!$C$8*2*PI()*$A195)</f>
        <v>-4.8916625226866602E-3</v>
      </c>
      <c r="AS195" s="49">
        <f>'Filtering Calculations'!$Z$44*'AC Signal Addition'!$C$2*SIN('AC Signal Addition'!$C$9*2*PI()*$A195)</f>
        <v>-1.3565339512973496E-13</v>
      </c>
      <c r="AT195" s="49">
        <f>'Filtering Calculations'!$Z$45*'AC Signal Addition'!$C$3*SIN('AC Signal Addition'!$C$10*2*PI()*$A195)</f>
        <v>-3.4612821898555896E-13</v>
      </c>
      <c r="AU195" s="49">
        <f>'Filtering Calculations'!$Z$46*'AC Signal Addition'!$C$4*SIN('AC Signal Addition'!$C$11*2*PI()*$A195)</f>
        <v>8.7440256461208993E-13</v>
      </c>
      <c r="AV195" s="49">
        <f t="shared" si="20"/>
        <v>-4.8916625222940394E-3</v>
      </c>
    </row>
    <row r="196" spans="1:48">
      <c r="A196" s="10">
        <f>A195+('AC Signal Addition'!$C$12/20)</f>
        <v>2.5130208333333282E-2</v>
      </c>
      <c r="B196" s="11">
        <f>'AC Signal Addition'!$C$1*SIN('AC Signal Addition'!$C$8*2*PI()*A196)</f>
        <v>-1.2539763412810516</v>
      </c>
      <c r="C196" s="11">
        <f>'AC Signal Addition'!$C$2*SIN('AC Signal Addition'!$C$9*2*PI()*A196+RADIANS('AC Signal Addition'!$C$5))</f>
        <v>0.32929344466875421</v>
      </c>
      <c r="D196" s="11">
        <f>'AC Signal Addition'!$C$3*SIN('AC Signal Addition'!$C$10*2*PI()*A196+RADIANS('AC Signal Addition'!$C$6))</f>
        <v>6.0477999825357356E-2</v>
      </c>
      <c r="E196" s="11">
        <f>'AC Signal Addition'!$C$4*SIN('AC Signal Addition'!$C$11*2*PI()*A196+RADIANS('AC Signal Addition'!$C$7))</f>
        <v>0.40752311894463472</v>
      </c>
      <c r="F196" s="11">
        <f>B196+C196+Table4[[#This Row],[Column6]]+Table4[[#This Row],[Column5]]</f>
        <v>-0.45668177784230529</v>
      </c>
      <c r="H196" s="40">
        <f>'Filtering Calculations'!$B$41*'AC Signal Addition'!$C$1*SIN('AC Signal Addition'!$C$8*2*PI()*$A196+RADIANS('Filtering Calculations'!C234))</f>
        <v>-0.10964993173012312</v>
      </c>
      <c r="I196" s="40">
        <f>'Filtering Calculations'!$B$42*'AC Signal Addition'!$C$2*SIN('AC Signal Addition'!$C$9*2*PI()*$A196+RADIANS('AC Signal Addition'!$C$5+'Filtering Calculations'!$C$42))</f>
        <v>4.8766026892413585E-2</v>
      </c>
      <c r="J196" s="40">
        <f>'Filtering Calculations'!$B$43*'AC Signal Addition'!$C$3*SIN('AC Signal Addition'!$C$10*2*PI()*$A196+RADIANS('AC Signal Addition'!$C$6+'Filtering Calculations'!$C$43))</f>
        <v>-0.12476044589428156</v>
      </c>
      <c r="K196" s="40">
        <f>'Filtering Calculations'!$B$44*'AC Signal Addition'!$C$4*SIN('AC Signal Addition'!$C$11*2*PI()*$A196+RADIANS('AC Signal Addition'!$C$7+'Filtering Calculations'!$C$44))</f>
        <v>0.40878128293166216</v>
      </c>
      <c r="L196" s="40">
        <f t="shared" ref="L196:L210" si="21">SUM(H196:K196)</f>
        <v>0.22313693219967107</v>
      </c>
      <c r="N196" s="40">
        <f>'Filtering Calculations'!$F$43*'AC Signal Addition'!$C$1*SIN('AC Signal Addition'!$C$8*2*PI()*$A196+RADIANS('Filtering Calculations'!$G$43))</f>
        <v>-1.029768063988332</v>
      </c>
      <c r="O196" s="40">
        <f>'Filtering Calculations'!$F$44*'AC Signal Addition'!$C$2*SIN('AC Signal Addition'!$C$9*2*PI()*$A196+RADIANS('AC Signal Addition'!$C$5+'Filtering Calculations'!$G$44))</f>
        <v>0.16821190645624542</v>
      </c>
      <c r="P196" s="40">
        <f>'Filtering Calculations'!$F$45*'AC Signal Addition'!$C$3*SIN('AC Signal Addition'!$C$10*2*PI()*$A196+RADIANS('AC Signal Addition'!$C$6+'Filtering Calculations'!$G$45))</f>
        <v>0.13936278026968638</v>
      </c>
      <c r="Q196" s="40">
        <f>'Filtering Calculations'!$F$46*'AC Signal Addition'!$C$4*SIN('AC Signal Addition'!$C$11*2*PI()*$A196+RADIANS('AC Signal Addition'!$C$7+'Filtering Calculations'!$G$46))</f>
        <v>-7.121109456060544E-2</v>
      </c>
      <c r="R196" s="40">
        <f t="shared" ref="R196:R210" si="22">SUM(N196:Q196)</f>
        <v>-0.79340447182300566</v>
      </c>
      <c r="T196" s="40">
        <f>'Filtering Calculations'!$J$41*'AC Signal Addition'!$C$1*SIN('AC Signal Addition'!$C$8*2*PI()*$A196+RADIANS('Filtering Calculations'!$K$41))</f>
        <v>-9.0007686003069243E-2</v>
      </c>
      <c r="U196" s="40">
        <f>'Filtering Calculations'!$J$42*'AC Signal Addition'!$C$2*SIN('AC Signal Addition'!$C$9*2*PI()*$A196+RADIANS('AC Signal Addition'!$C$5+'Filtering Calculations'!$K$42))</f>
        <v>4.9735844557880743E-2</v>
      </c>
      <c r="V196" s="40">
        <f>'Filtering Calculations'!$J$43*'AC Signal Addition'!$C$3*SIN('AC Signal Addition'!$C$10*2*PI()*$A196+RADIANS('AC Signal Addition'!$C$6+'Filtering Calculations'!$K$43))</f>
        <v>-0.1247472552953095</v>
      </c>
      <c r="W196" s="40">
        <f>'Filtering Calculations'!$J$44*'AC Signal Addition'!$C$4*SIN('AC Signal Addition'!$C$11*2*PI()*$A196+RADIANS('AC Signal Addition'!$C$7+'Filtering Calculations'!$K$44))</f>
        <v>0.41074311286893644</v>
      </c>
      <c r="X196" s="40">
        <f t="shared" ref="X196:X210" si="23">SUM(T196:W196)</f>
        <v>0.24572401612843844</v>
      </c>
      <c r="Z196" s="40">
        <f>'Filtering Calculations'!$N$43*'AC Signal Addition'!$C$1*SIN('AC Signal Addition'!$C$8*2*PI()*$A196+RADIANS('Filtering Calculations'!$O$43))</f>
        <v>-1.0040826902020101</v>
      </c>
      <c r="AA196" s="40">
        <f>'Filtering Calculations'!$N$44*'AC Signal Addition'!$C$2*SIN('AC Signal Addition'!$C$9*2*PI()*$A196+RADIANS('AC Signal Addition'!$C$5+'Filtering Calculations'!$O$44))</f>
        <v>0.1525918598651636</v>
      </c>
      <c r="AB196" s="40">
        <f>'Filtering Calculations'!$N$45*'AC Signal Addition'!$C$3*SIN('AC Signal Addition'!$C$10*2*PI()*$A196+RADIANS('AC Signal Addition'!$C$6+'Filtering Calculations'!$O$45))</f>
        <v>0.13060052355360233</v>
      </c>
      <c r="AC196" s="40">
        <f>'Filtering Calculations'!$N$46*'AC Signal Addition'!$C$4*SIN('AC Signal Addition'!$C$11*2*PI()*$A196+RADIANS('AC Signal Addition'!$C$7+'Filtering Calculations'!$O$46))</f>
        <v>-7.0914458773473785E-2</v>
      </c>
      <c r="AD196" s="40">
        <f t="shared" ref="AD196:AD210" si="24">SUM(Z196:AC196)</f>
        <v>-0.79180476555671797</v>
      </c>
      <c r="AF196" s="40">
        <f>'Filtering Calculations'!$S$3004*'AC Signal Addition'!$C$1*SIN('AC Signal Addition'!$C$8*2*PI()*$A196+RADIANS('Filtering Calculations'!$T$3004))</f>
        <v>-1.6628288198276862E-2</v>
      </c>
      <c r="AG196" s="40">
        <f>'Filtering Calculations'!$S$3005*'AC Signal Addition'!$C$2*SIN('AC Signal Addition'!$C$9*2*PI()*$A196+RADIANS('AC Signal Addition'!$C$5+'Filtering Calculations'!$T$3004))</f>
        <v>-1.7262964053481507E-3</v>
      </c>
      <c r="AH196" s="40">
        <f>'Filtering Calculations'!$S$3006*'AC Signal Addition'!$C$3*SIN('AC Signal Addition'!$C$10*2*PI()*$A196+RADIANS('AC Signal Addition'!$C$6+'Filtering Calculations'!$T$3004))</f>
        <v>-9.8822853614184795E-3</v>
      </c>
      <c r="AI196" s="40">
        <f>'Filtering Calculations'!$S$3007*'AC Signal Addition'!$C$4*SIN('AC Signal Addition'!$C$11*2*PI()*$A196+RADIANS('AC Signal Addition'!$C$7+'Filtering Calculations'!$T$3004))</f>
        <v>8.3174138642948953E-3</v>
      </c>
      <c r="AJ196" s="40">
        <f t="shared" ref="AJ196:AJ210" si="25">SUM(AF196:AI196)</f>
        <v>-1.9919456100748596E-2</v>
      </c>
      <c r="AL196" s="49">
        <f>'Filtering Calculations'!$W$43*'AC Signal Addition'!$C$1*SIN('AC Signal Addition'!$C$8*2*PI()*$A196)</f>
        <v>-1.2539433449864636</v>
      </c>
      <c r="AM196" s="49">
        <f>'Filtering Calculations'!$W$44*'AC Signal Addition'!$C$2*SIN('AC Signal Addition'!$C$9*2*PI()*$A196)</f>
        <v>6.0629976624002671E-2</v>
      </c>
      <c r="AN196" s="49">
        <f>'Filtering Calculations'!$W$45*'AC Signal Addition'!$C$3*SIN('AC Signal Addition'!$C$10*2*PI()*$A196)</f>
        <v>1.0790254701625339E-3</v>
      </c>
      <c r="AO196" s="49">
        <f>'Filtering Calculations'!$W$46*'AC Signal Addition'!$C$4*SIN('AC Signal Addition'!$C$11*2*PI()*$A196)</f>
        <v>2.1893455914019726E-3</v>
      </c>
      <c r="AP196" s="49">
        <f t="shared" ref="AP196:AP210" si="26">SUM(AL196:AO196)</f>
        <v>-1.1900449973008966</v>
      </c>
      <c r="AR196" s="49">
        <f>'Filtering Calculations'!$Z$43*'AC Signal Addition'!$C$1*SIN('AC Signal Addition'!$C$8*2*PI()*$A196)</f>
        <v>-6.7327958572728436E-3</v>
      </c>
      <c r="AS196" s="49">
        <f>'Filtering Calculations'!$Z$44*'AC Signal Addition'!$C$2*SIN('AC Signal Addition'!$C$9*2*PI()*$A196)</f>
        <v>0.19901585096891913</v>
      </c>
      <c r="AT196" s="49">
        <f>'Filtering Calculations'!$Z$45*'AC Signal Addition'!$C$3*SIN('AC Signal Addition'!$C$10*2*PI()*$A196)</f>
        <v>5.8989835169143641E-2</v>
      </c>
      <c r="AU196" s="49">
        <f>'Filtering Calculations'!$Z$46*'AC Signal Addition'!$C$4*SIN('AC Signal Addition'!$C$11*2*PI()*$A196)</f>
        <v>0.40581417138480569</v>
      </c>
      <c r="AV196" s="49">
        <f t="shared" ref="AV196:AV210" si="27">SUM(AR196:AU196)</f>
        <v>0.65708706166559561</v>
      </c>
    </row>
    <row r="197" spans="1:48">
      <c r="A197" s="10">
        <f>A196+('AC Signal Addition'!$C$12/20)</f>
        <v>2.5260416666666615E-2</v>
      </c>
      <c r="B197" s="11">
        <f>'AC Signal Addition'!$C$1*SIN('AC Signal Addition'!$C$8*2*PI()*A197)</f>
        <v>-1.4741376002574273</v>
      </c>
      <c r="C197" s="11">
        <f>'AC Signal Addition'!$C$2*SIN('AC Signal Addition'!$C$9*2*PI()*A197+RADIANS('AC Signal Addition'!$C$5))</f>
        <v>-4.3073643432401665E-2</v>
      </c>
      <c r="D197" s="11">
        <f>'AC Signal Addition'!$C$3*SIN('AC Signal Addition'!$C$10*2*PI()*A197+RADIANS('AC Signal Addition'!$C$6))</f>
        <v>-0.11863186403352367</v>
      </c>
      <c r="E197" s="11">
        <f>'AC Signal Addition'!$C$4*SIN('AC Signal Addition'!$C$11*2*PI()*A197+RADIANS('AC Signal Addition'!$C$7))</f>
        <v>-0.5473515996697953</v>
      </c>
      <c r="F197" s="11">
        <f>B197+C197+Table4[[#This Row],[Column6]]+Table4[[#This Row],[Column5]]</f>
        <v>-2.1831947073931479</v>
      </c>
      <c r="H197" s="40">
        <f>'Filtering Calculations'!$B$41*'AC Signal Addition'!$C$1*SIN('AC Signal Addition'!$C$8*2*PI()*$A197+RADIANS('Filtering Calculations'!C235))</f>
        <v>-0.12890122557169248</v>
      </c>
      <c r="I197" s="40">
        <f>'Filtering Calculations'!$B$42*'AC Signal Addition'!$C$2*SIN('AC Signal Addition'!$C$9*2*PI()*$A197+RADIANS('AC Signal Addition'!$C$5+'Filtering Calculations'!$C$42))</f>
        <v>-0.13116557567843604</v>
      </c>
      <c r="J197" s="40">
        <f>'Filtering Calculations'!$B$43*'AC Signal Addition'!$C$3*SIN('AC Signal Addition'!$C$10*2*PI()*$A197+RADIANS('AC Signal Addition'!$C$6+'Filtering Calculations'!$C$43))</f>
        <v>9.2624380484484375E-2</v>
      </c>
      <c r="K197" s="40">
        <f>'Filtering Calculations'!$B$44*'AC Signal Addition'!$C$4*SIN('AC Signal Addition'!$C$11*2*PI()*$A197+RADIANS('AC Signal Addition'!$C$7+'Filtering Calculations'!$C$44))</f>
        <v>-0.27555639203034471</v>
      </c>
      <c r="L197" s="40">
        <f t="shared" si="21"/>
        <v>-0.44299881279598885</v>
      </c>
      <c r="N197" s="40">
        <f>'Filtering Calculations'!$F$43*'AC Signal Addition'!$C$1*SIN('AC Signal Addition'!$C$8*2*PI()*$A197+RADIANS('Filtering Calculations'!$G$43))</f>
        <v>-1.3247393491608113</v>
      </c>
      <c r="O197" s="40">
        <f>'Filtering Calculations'!$F$44*'AC Signal Addition'!$C$2*SIN('AC Signal Addition'!$C$9*2*PI()*$A197+RADIANS('AC Signal Addition'!$C$5+'Filtering Calculations'!$G$44))</f>
        <v>0.14283828761941059</v>
      </c>
      <c r="P197" s="40">
        <f>'Filtering Calculations'!$F$45*'AC Signal Addition'!$C$3*SIN('AC Signal Addition'!$C$10*2*PI()*$A197+RADIANS('AC Signal Addition'!$C$6+'Filtering Calculations'!$G$45))</f>
        <v>-0.14486792374434879</v>
      </c>
      <c r="Q197" s="40">
        <f>'Filtering Calculations'!$F$46*'AC Signal Addition'!$C$4*SIN('AC Signal Addition'!$C$11*2*PI()*$A197+RADIANS('AC Signal Addition'!$C$7+'Filtering Calculations'!$G$46))</f>
        <v>-9.1888922249843699E-2</v>
      </c>
      <c r="R197" s="40">
        <f t="shared" si="22"/>
        <v>-1.4186579075355934</v>
      </c>
      <c r="T197" s="40">
        <f>'Filtering Calculations'!$J$41*'AC Signal Addition'!$C$1*SIN('AC Signal Addition'!$C$8*2*PI()*$A197+RADIANS('Filtering Calculations'!$K$41))</f>
        <v>-5.3685917671896691E-2</v>
      </c>
      <c r="U197" s="40">
        <f>'Filtering Calculations'!$J$42*'AC Signal Addition'!$C$2*SIN('AC Signal Addition'!$C$9*2*PI()*$A197+RADIANS('AC Signal Addition'!$C$5+'Filtering Calculations'!$K$42))</f>
        <v>-0.13217592055648505</v>
      </c>
      <c r="V197" s="40">
        <f>'Filtering Calculations'!$J$43*'AC Signal Addition'!$C$3*SIN('AC Signal Addition'!$C$10*2*PI()*$A197+RADIANS('AC Signal Addition'!$C$6+'Filtering Calculations'!$K$43))</f>
        <v>9.2289610947682815E-2</v>
      </c>
      <c r="W197" s="40">
        <f>'Filtering Calculations'!$J$44*'AC Signal Addition'!$C$4*SIN('AC Signal Addition'!$C$11*2*PI()*$A197+RADIANS('AC Signal Addition'!$C$7+'Filtering Calculations'!$K$44))</f>
        <v>-0.27851763672471236</v>
      </c>
      <c r="X197" s="40">
        <f t="shared" si="23"/>
        <v>-0.37208986400541133</v>
      </c>
      <c r="Z197" s="40">
        <f>'Filtering Calculations'!$N$43*'AC Signal Addition'!$C$1*SIN('AC Signal Addition'!$C$8*2*PI()*$A197+RADIANS('Filtering Calculations'!$O$43))</f>
        <v>-1.3049333507464369</v>
      </c>
      <c r="AA197" s="40">
        <f>'Filtering Calculations'!$N$44*'AC Signal Addition'!$C$2*SIN('AC Signal Addition'!$C$9*2*PI()*$A197+RADIANS('AC Signal Addition'!$C$5+'Filtering Calculations'!$O$44))</f>
        <v>0.14345831849510582</v>
      </c>
      <c r="AB197" s="40">
        <f>'Filtering Calculations'!$N$45*'AC Signal Addition'!$C$3*SIN('AC Signal Addition'!$C$10*2*PI()*$A197+RADIANS('AC Signal Addition'!$C$6+'Filtering Calculations'!$O$45))</f>
        <v>-0.1347047782071836</v>
      </c>
      <c r="AC197" s="40">
        <f>'Filtering Calculations'!$N$46*'AC Signal Addition'!$C$4*SIN('AC Signal Addition'!$C$11*2*PI()*$A197+RADIANS('AC Signal Addition'!$C$7+'Filtering Calculations'!$O$46))</f>
        <v>-7.9326779054797292E-2</v>
      </c>
      <c r="AD197" s="40">
        <f t="shared" si="24"/>
        <v>-1.3755065895133121</v>
      </c>
      <c r="AF197" s="40">
        <f>'Filtering Calculations'!$S$3004*'AC Signal Addition'!$C$1*SIN('AC Signal Addition'!$C$8*2*PI()*$A197+RADIANS('Filtering Calculations'!$T$3004))</f>
        <v>-9.0006989487679771E-3</v>
      </c>
      <c r="AG197" s="40">
        <f>'Filtering Calculations'!$S$3005*'AC Signal Addition'!$C$2*SIN('AC Signal Addition'!$C$9*2*PI()*$A197+RADIANS('AC Signal Addition'!$C$5+'Filtering Calculations'!$T$3004))</f>
        <v>-3.6024830678436856E-2</v>
      </c>
      <c r="AH197" s="40">
        <f>'Filtering Calculations'!$S$3006*'AC Signal Addition'!$C$3*SIN('AC Signal Addition'!$C$10*2*PI()*$A197+RADIANS('AC Signal Addition'!$C$6+'Filtering Calculations'!$T$3004))</f>
        <v>9.2730667116301957E-3</v>
      </c>
      <c r="AI197" s="40">
        <f>'Filtering Calculations'!$S$3007*'AC Signal Addition'!$C$4*SIN('AC Signal Addition'!$C$11*2*PI()*$A197+RADIANS('AC Signal Addition'!$C$7+'Filtering Calculations'!$T$3004))</f>
        <v>9.751481821521264E-4</v>
      </c>
      <c r="AJ197" s="40">
        <f t="shared" si="25"/>
        <v>-3.4777314733422507E-2</v>
      </c>
      <c r="AL197" s="49">
        <f>'Filtering Calculations'!$W$43*'AC Signal Addition'!$C$1*SIN('AC Signal Addition'!$C$8*2*PI()*$A197)</f>
        <v>-1.4740988107867492</v>
      </c>
      <c r="AM197" s="49">
        <f>'Filtering Calculations'!$W$44*'AC Signal Addition'!$C$2*SIN('AC Signal Addition'!$C$9*2*PI()*$A197)</f>
        <v>-7.9307803926803849E-3</v>
      </c>
      <c r="AN197" s="49">
        <f>'Filtering Calculations'!$W$45*'AC Signal Addition'!$C$3*SIN('AC Signal Addition'!$C$10*2*PI()*$A197)</f>
        <v>-2.1165845966248324E-3</v>
      </c>
      <c r="AO197" s="49">
        <f>'Filtering Calculations'!$W$46*'AC Signal Addition'!$C$4*SIN('AC Signal Addition'!$C$11*2*PI()*$A197)</f>
        <v>-2.9405492743264173E-3</v>
      </c>
      <c r="AP197" s="49">
        <f t="shared" si="26"/>
        <v>-1.487086725050381</v>
      </c>
      <c r="AR197" s="49">
        <f>'Filtering Calculations'!$Z$43*'AC Signal Addition'!$C$1*SIN('AC Signal Addition'!$C$8*2*PI()*$A197)</f>
        <v>-7.9148762232020848E-3</v>
      </c>
      <c r="AS197" s="49">
        <f>'Filtering Calculations'!$Z$44*'AC Signal Addition'!$C$2*SIN('AC Signal Addition'!$C$9*2*PI()*$A197)</f>
        <v>-2.6032518839402875E-2</v>
      </c>
      <c r="AT197" s="49">
        <f>'Filtering Calculations'!$Z$45*'AC Signal Addition'!$C$3*SIN('AC Signal Addition'!$C$10*2*PI()*$A197)</f>
        <v>-0.11571272405427092</v>
      </c>
      <c r="AU197" s="49">
        <f>'Filtering Calculations'!$Z$46*'AC Signal Addition'!$C$4*SIN('AC Signal Addition'!$C$11*2*PI()*$A197)</f>
        <v>-0.54505628159545727</v>
      </c>
      <c r="AV197" s="49">
        <f t="shared" si="27"/>
        <v>-0.6947164007123332</v>
      </c>
    </row>
    <row r="198" spans="1:48">
      <c r="A198" s="10">
        <f>A197+('AC Signal Addition'!$C$12/20)</f>
        <v>2.5390624999999948E-2</v>
      </c>
      <c r="B198" s="11">
        <f>'AC Signal Addition'!$C$1*SIN('AC Signal Addition'!$C$8*2*PI()*A198)</f>
        <v>-1.55</v>
      </c>
      <c r="C198" s="11">
        <f>'AC Signal Addition'!$C$2*SIN('AC Signal Addition'!$C$9*2*PI()*A198+RADIANS('AC Signal Addition'!$C$5))</f>
        <v>-0.32365914253310957</v>
      </c>
      <c r="D198" s="11">
        <f>'AC Signal Addition'!$C$3*SIN('AC Signal Addition'!$C$10*2*PI()*A198+RADIANS('AC Signal Addition'!$C$6))</f>
        <v>0.17222677223639604</v>
      </c>
      <c r="E198" s="11">
        <f>'AC Signal Addition'!$C$4*SIN('AC Signal Addition'!$C$11*2*PI()*A198+RADIANS('AC Signal Addition'!$C$7))</f>
        <v>0.3276346174715547</v>
      </c>
      <c r="F198" s="11">
        <f>B198+C198+Table4[[#This Row],[Column6]]+Table4[[#This Row],[Column5]]</f>
        <v>-1.373797752825159</v>
      </c>
      <c r="H198" s="40">
        <f>'Filtering Calculations'!$B$41*'AC Signal Addition'!$C$1*SIN('AC Signal Addition'!$C$8*2*PI()*$A198+RADIANS('Filtering Calculations'!C236))</f>
        <v>-0.13553476934665595</v>
      </c>
      <c r="I198" s="40">
        <f>'Filtering Calculations'!$B$42*'AC Signal Addition'!$C$2*SIN('AC Signal Addition'!$C$9*2*PI()*$A198+RADIANS('AC Signal Addition'!$C$5+'Filtering Calculations'!$C$42))</f>
        <v>-3.1608748699125139E-2</v>
      </c>
      <c r="J198" s="40">
        <f>'Filtering Calculations'!$B$43*'AC Signal Addition'!$C$3*SIN('AC Signal Addition'!$C$10*2*PI()*$A198+RADIANS('AC Signal Addition'!$C$6+'Filtering Calculations'!$C$43))</f>
        <v>-5.6928812077018352E-2</v>
      </c>
      <c r="K198" s="40">
        <f>'Filtering Calculations'!$B$44*'AC Signal Addition'!$C$4*SIN('AC Signal Addition'!$C$11*2*PI()*$A198+RADIANS('AC Signal Addition'!$C$7+'Filtering Calculations'!$C$44))</f>
        <v>-3.86765576650316E-2</v>
      </c>
      <c r="L198" s="40">
        <f t="shared" si="21"/>
        <v>-0.26274888778783106</v>
      </c>
      <c r="N198" s="40">
        <f>'Filtering Calculations'!$F$43*'AC Signal Addition'!$C$1*SIN('AC Signal Addition'!$C$8*2*PI()*$A198+RADIANS('Filtering Calculations'!$G$43))</f>
        <v>-1.490035916835647</v>
      </c>
      <c r="O198" s="40">
        <f>'Filtering Calculations'!$F$44*'AC Signal Addition'!$C$2*SIN('AC Signal Addition'!$C$9*2*PI()*$A198+RADIANS('AC Signal Addition'!$C$5+'Filtering Calculations'!$G$44))</f>
        <v>-0.18689604842461854</v>
      </c>
      <c r="P198" s="40">
        <f>'Filtering Calculations'!$F$45*'AC Signal Addition'!$C$3*SIN('AC Signal Addition'!$C$10*2*PI()*$A198+RADIANS('AC Signal Addition'!$C$6+'Filtering Calculations'!$G$45))</f>
        <v>0.14480587415238172</v>
      </c>
      <c r="Q198" s="40">
        <f>'Filtering Calculations'!$F$46*'AC Signal Addition'!$C$4*SIN('AC Signal Addition'!$C$11*2*PI()*$A198+RADIANS('AC Signal Addition'!$C$7+'Filtering Calculations'!$G$46))</f>
        <v>0.19462875173685451</v>
      </c>
      <c r="R198" s="40">
        <f t="shared" si="22"/>
        <v>-1.3374973393710292</v>
      </c>
      <c r="T198" s="40">
        <f>'Filtering Calculations'!$J$41*'AC Signal Addition'!$C$1*SIN('AC Signal Addition'!$C$8*2*PI()*$A198+RADIANS('Filtering Calculations'!$K$41))</f>
        <v>-1.2108997667215668E-2</v>
      </c>
      <c r="U198" s="40">
        <f>'Filtering Calculations'!$J$42*'AC Signal Addition'!$C$2*SIN('AC Signal Addition'!$C$9*2*PI()*$A198+RADIANS('AC Signal Addition'!$C$5+'Filtering Calculations'!$K$42))</f>
        <v>-3.2446406931340176E-2</v>
      </c>
      <c r="V198" s="40">
        <f>'Filtering Calculations'!$J$43*'AC Signal Addition'!$C$3*SIN('AC Signal Addition'!$C$10*2*PI()*$A198+RADIANS('AC Signal Addition'!$C$6+'Filtering Calculations'!$K$43))</f>
        <v>-5.6285328607945634E-2</v>
      </c>
      <c r="W198" s="40">
        <f>'Filtering Calculations'!$J$44*'AC Signal Addition'!$C$4*SIN('AC Signal Addition'!$C$11*2*PI()*$A198+RADIANS('AC Signal Addition'!$C$7+'Filtering Calculations'!$K$44))</f>
        <v>-3.6661086818314287E-2</v>
      </c>
      <c r="X198" s="40">
        <f t="shared" si="23"/>
        <v>-0.13750182002481576</v>
      </c>
      <c r="Z198" s="40">
        <f>'Filtering Calculations'!$N$43*'AC Signal Addition'!$C$1*SIN('AC Signal Addition'!$C$8*2*PI()*$A198+RADIANS('Filtering Calculations'!$O$43))</f>
        <v>-1.4780480429145244</v>
      </c>
      <c r="AA198" s="40">
        <f>'Filtering Calculations'!$N$44*'AC Signal Addition'!$C$2*SIN('AC Signal Addition'!$C$9*2*PI()*$A198+RADIANS('AC Signal Addition'!$C$5+'Filtering Calculations'!$O$44))</f>
        <v>-0.1713571057525162</v>
      </c>
      <c r="AB198" s="40">
        <f>'Filtering Calculations'!$N$45*'AC Signal Addition'!$C$3*SIN('AC Signal Addition'!$C$10*2*PI()*$A198+RADIANS('AC Signal Addition'!$C$6+'Filtering Calculations'!$O$45))</f>
        <v>0.13363240377757105</v>
      </c>
      <c r="AC198" s="40">
        <f>'Filtering Calculations'!$N$46*'AC Signal Addition'!$C$4*SIN('AC Signal Addition'!$C$11*2*PI()*$A198+RADIANS('AC Signal Addition'!$C$7+'Filtering Calculations'!$O$46))</f>
        <v>0.1774596764403148</v>
      </c>
      <c r="AD198" s="40">
        <f t="shared" si="24"/>
        <v>-1.3383130684491547</v>
      </c>
      <c r="AF198" s="40">
        <f>'Filtering Calculations'!$S$3004*'AC Signal Addition'!$C$1*SIN('AC Signal Addition'!$C$8*2*PI()*$A198+RADIANS('Filtering Calculations'!$T$3004))</f>
        <v>-4.920585745965771E-4</v>
      </c>
      <c r="AG198" s="40">
        <f>'Filtering Calculations'!$S$3005*'AC Signal Addition'!$C$2*SIN('AC Signal Addition'!$C$9*2*PI()*$A198+RADIANS('AC Signal Addition'!$C$5+'Filtering Calculations'!$T$3004))</f>
        <v>6.4385697180606109E-3</v>
      </c>
      <c r="AH198" s="40">
        <f>'Filtering Calculations'!$S$3006*'AC Signal Addition'!$C$3*SIN('AC Signal Addition'!$C$10*2*PI()*$A198+RADIANS('AC Signal Addition'!$C$6+'Filtering Calculations'!$T$3004))</f>
        <v>-8.307489308509575E-3</v>
      </c>
      <c r="AI198" s="40">
        <f>'Filtering Calculations'!$S$3007*'AC Signal Addition'!$C$4*SIN('AC Signal Addition'!$C$11*2*PI()*$A198+RADIANS('AC Signal Addition'!$C$7+'Filtering Calculations'!$T$3004))</f>
        <v>-9.6271528523490107E-3</v>
      </c>
      <c r="AJ198" s="40">
        <f t="shared" si="25"/>
        <v>-1.1988131017394552E-2</v>
      </c>
      <c r="AL198" s="49">
        <f>'Filtering Calculations'!$W$43*'AC Signal Addition'!$C$1*SIN('AC Signal Addition'!$C$8*2*PI()*$A198)</f>
        <v>-1.5499592143368837</v>
      </c>
      <c r="AM198" s="49">
        <f>'Filtering Calculations'!$W$44*'AC Signal Addition'!$C$2*SIN('AC Signal Addition'!$C$9*2*PI()*$A198)</f>
        <v>-5.9592580914166006E-2</v>
      </c>
      <c r="AN198" s="49">
        <f>'Filtering Calculations'!$W$45*'AC Signal Addition'!$C$3*SIN('AC Signal Addition'!$C$10*2*PI()*$A198)</f>
        <v>3.072804564033129E-3</v>
      </c>
      <c r="AO198" s="49">
        <f>'Filtering Calculations'!$W$46*'AC Signal Addition'!$C$4*SIN('AC Signal Addition'!$C$11*2*PI()*$A198)</f>
        <v>1.7601588032836774E-3</v>
      </c>
      <c r="AP198" s="49">
        <f t="shared" si="26"/>
        <v>-1.6047188318837329</v>
      </c>
      <c r="AR198" s="49">
        <f>'Filtering Calculations'!$Z$43*'AC Signal Addition'!$C$1*SIN('AC Signal Addition'!$C$8*2*PI()*$A198)</f>
        <v>-8.3221933582189826E-3</v>
      </c>
      <c r="AS198" s="49">
        <f>'Filtering Calculations'!$Z$44*'AC Signal Addition'!$C$2*SIN('AC Signal Addition'!$C$9*2*PI()*$A198)</f>
        <v>-0.19561063458124012</v>
      </c>
      <c r="AT198" s="49">
        <f>'Filtering Calculations'!$Z$45*'AC Signal Addition'!$C$3*SIN('AC Signal Addition'!$C$10*2*PI()*$A198)</f>
        <v>0.16798883784643442</v>
      </c>
      <c r="AU198" s="49">
        <f>'Filtering Calculations'!$Z$46*'AC Signal Addition'!$C$4*SIN('AC Signal Addition'!$C$11*2*PI()*$A198)</f>
        <v>0.32626068221729587</v>
      </c>
      <c r="AV198" s="49">
        <f t="shared" si="27"/>
        <v>0.29031669212427119</v>
      </c>
    </row>
    <row r="199" spans="1:48">
      <c r="A199" s="10">
        <f>A198+('AC Signal Addition'!$C$12/20)</f>
        <v>2.5520833333333281E-2</v>
      </c>
      <c r="B199" s="11">
        <f>'AC Signal Addition'!$C$1*SIN('AC Signal Addition'!$C$8*2*PI()*A199)</f>
        <v>-1.4741376002575506</v>
      </c>
      <c r="C199" s="11">
        <f>'AC Signal Addition'!$C$2*SIN('AC Signal Addition'!$C$9*2*PI()*A199+RADIANS('AC Signal Addition'!$C$5))</f>
        <v>8.541028488361091E-2</v>
      </c>
      <c r="D199" s="11">
        <f>'AC Signal Addition'!$C$3*SIN('AC Signal Addition'!$C$10*2*PI()*A199+RADIANS('AC Signal Addition'!$C$6))</f>
        <v>-0.2192031021681082</v>
      </c>
      <c r="E199" s="11">
        <f>'AC Signal Addition'!$C$4*SIN('AC Signal Addition'!$C$11*2*PI()*A199+RADIANS('AC Signal Addition'!$C$7))</f>
        <v>0.1072996771079914</v>
      </c>
      <c r="F199" s="11">
        <f>B199+C199+Table4[[#This Row],[Column6]]+Table4[[#This Row],[Column5]]</f>
        <v>-1.5006307404340564</v>
      </c>
      <c r="H199" s="40">
        <f>'Filtering Calculations'!$B$41*'AC Signal Addition'!$C$1*SIN('AC Signal Addition'!$C$8*2*PI()*$A199+RADIANS('Filtering Calculations'!C237))</f>
        <v>-0.12890122557170325</v>
      </c>
      <c r="I199" s="40">
        <f>'Filtering Calculations'!$B$42*'AC Signal Addition'!$C$2*SIN('AC Signal Addition'!$C$9*2*PI()*$A199+RADIANS('AC Signal Addition'!$C$5+'Filtering Calculations'!$C$42))</f>
        <v>0.13530019783037894</v>
      </c>
      <c r="J199" s="40">
        <f>'Filtering Calculations'!$B$43*'AC Signal Addition'!$C$3*SIN('AC Signal Addition'!$C$10*2*PI()*$A199+RADIANS('AC Signal Addition'!$C$6+'Filtering Calculations'!$C$43))</f>
        <v>1.9045501347477421E-2</v>
      </c>
      <c r="K199" s="40">
        <f>'Filtering Calculations'!$B$44*'AC Signal Addition'!$C$4*SIN('AC Signal Addition'!$C$11*2*PI()*$A199+RADIANS('AC Signal Addition'!$C$7+'Filtering Calculations'!$C$44))</f>
        <v>0.32750356931556329</v>
      </c>
      <c r="L199" s="40">
        <f t="shared" si="21"/>
        <v>0.35294804292171639</v>
      </c>
      <c r="N199" s="40">
        <f>'Filtering Calculations'!$F$43*'AC Signal Addition'!$C$1*SIN('AC Signal Addition'!$C$8*2*PI()*$A199+RADIANS('Filtering Calculations'!$G$43))</f>
        <v>-1.5094773872799194</v>
      </c>
      <c r="O199" s="40">
        <f>'Filtering Calculations'!$F$44*'AC Signal Addition'!$C$2*SIN('AC Signal Addition'!$C$9*2*PI()*$A199+RADIANS('AC Signal Addition'!$C$5+'Filtering Calculations'!$G$44))</f>
        <v>-0.11839111480398029</v>
      </c>
      <c r="P199" s="40">
        <f>'Filtering Calculations'!$F$45*'AC Signal Addition'!$C$3*SIN('AC Signal Addition'!$C$10*2*PI()*$A199+RADIANS('AC Signal Addition'!$C$6+'Filtering Calculations'!$G$45))</f>
        <v>-0.13917901602480662</v>
      </c>
      <c r="Q199" s="40">
        <f>'Filtering Calculations'!$F$46*'AC Signal Addition'!$C$4*SIN('AC Signal Addition'!$C$11*2*PI()*$A199+RADIANS('AC Signal Addition'!$C$7+'Filtering Calculations'!$G$46))</f>
        <v>-0.16952043994932237</v>
      </c>
      <c r="R199" s="40">
        <f t="shared" si="22"/>
        <v>-1.9365679580580286</v>
      </c>
      <c r="T199" s="40">
        <f>'Filtering Calculations'!$J$41*'AC Signal Addition'!$C$1*SIN('AC Signal Addition'!$C$8*2*PI()*$A199+RADIANS('Filtering Calculations'!$K$41))</f>
        <v>3.0653235397479207E-2</v>
      </c>
      <c r="U199" s="40">
        <f>'Filtering Calculations'!$J$42*'AC Signal Addition'!$C$2*SIN('AC Signal Addition'!$C$9*2*PI()*$A199+RADIANS('AC Signal Addition'!$C$5+'Filtering Calculations'!$K$42))</f>
        <v>0.13642011364765244</v>
      </c>
      <c r="V199" s="40">
        <f>'Filtering Calculations'!$J$43*'AC Signal Addition'!$C$3*SIN('AC Signal Addition'!$C$10*2*PI()*$A199+RADIANS('AC Signal Addition'!$C$6+'Filtering Calculations'!$K$43))</f>
        <v>1.8118032654980357E-2</v>
      </c>
      <c r="W199" s="40">
        <f>'Filtering Calculations'!$J$44*'AC Signal Addition'!$C$4*SIN('AC Signal Addition'!$C$11*2*PI()*$A199+RADIANS('AC Signal Addition'!$C$7+'Filtering Calculations'!$K$44))</f>
        <v>0.32775779901923868</v>
      </c>
      <c r="X199" s="40">
        <f t="shared" si="23"/>
        <v>0.51294918071935069</v>
      </c>
      <c r="Z199" s="40">
        <f>'Filtering Calculations'!$N$43*'AC Signal Addition'!$C$1*SIN('AC Signal Addition'!$C$8*2*PI()*$A199+RADIANS('Filtering Calculations'!$O$43))</f>
        <v>-1.5064810944758769</v>
      </c>
      <c r="AA199" s="40">
        <f>'Filtering Calculations'!$N$44*'AC Signal Addition'!$C$2*SIN('AC Signal Addition'!$C$9*2*PI()*$A199+RADIANS('AC Signal Addition'!$C$5+'Filtering Calculations'!$O$44))</f>
        <v>-0.12104373663104157</v>
      </c>
      <c r="AB199" s="40">
        <f>'Filtering Calculations'!$N$45*'AC Signal Addition'!$C$3*SIN('AC Signal Addition'!$C$10*2*PI()*$A199+RADIANS('AC Signal Addition'!$C$6+'Filtering Calculations'!$O$45))</f>
        <v>-0.12742461101270025</v>
      </c>
      <c r="AC199" s="40">
        <f>'Filtering Calculations'!$N$46*'AC Signal Addition'!$C$4*SIN('AC Signal Addition'!$C$11*2*PI()*$A199+RADIANS('AC Signal Addition'!$C$7+'Filtering Calculations'!$O$46))</f>
        <v>-0.15902249062070062</v>
      </c>
      <c r="AD199" s="40">
        <f t="shared" si="24"/>
        <v>-1.9139719327403193</v>
      </c>
      <c r="AF199" s="40">
        <f>'Filtering Calculations'!$S$3004*'AC Signal Addition'!$C$1*SIN('AC Signal Addition'!$C$8*2*PI()*$A199+RADIANS('Filtering Calculations'!$T$3004))</f>
        <v>8.0647479212298326E-3</v>
      </c>
      <c r="AG199" s="40">
        <f>'Filtering Calculations'!$S$3005*'AC Signal Addition'!$C$2*SIN('AC Signal Addition'!$C$9*2*PI()*$A199+RADIANS('AC Signal Addition'!$C$5+'Filtering Calculations'!$T$3004))</f>
        <v>3.5182625463781876E-2</v>
      </c>
      <c r="AH199" s="40">
        <f>'Filtering Calculations'!$S$3006*'AC Signal Addition'!$C$3*SIN('AC Signal Addition'!$C$10*2*PI()*$A199+RADIANS('AC Signal Addition'!$C$6+'Filtering Calculations'!$T$3004))</f>
        <v>7.022659750156506E-3</v>
      </c>
      <c r="AI199" s="40">
        <f>'Filtering Calculations'!$S$3007*'AC Signal Addition'!$C$4*SIN('AC Signal Addition'!$C$11*2*PI()*$A199+RADIANS('AC Signal Addition'!$C$7+'Filtering Calculations'!$T$3004))</f>
        <v>1.1955253233199979E-2</v>
      </c>
      <c r="AJ199" s="40">
        <f t="shared" si="25"/>
        <v>6.2225286368368195E-2</v>
      </c>
      <c r="AL199" s="49">
        <f>'Filtering Calculations'!$W$43*'AC Signal Addition'!$C$1*SIN('AC Signal Addition'!$C$8*2*PI()*$A199)</f>
        <v>-1.4740988107868722</v>
      </c>
      <c r="AM199" s="49">
        <f>'Filtering Calculations'!$W$44*'AC Signal Addition'!$C$2*SIN('AC Signal Addition'!$C$9*2*PI()*$A199)</f>
        <v>1.5725862934052221E-2</v>
      </c>
      <c r="AN199" s="49">
        <f>'Filtering Calculations'!$W$45*'AC Signal Addition'!$C$3*SIN('AC Signal Addition'!$C$10*2*PI()*$A199)</f>
        <v>-3.910938375294248E-3</v>
      </c>
      <c r="AO199" s="49">
        <f>'Filtering Calculations'!$W$46*'AC Signal Addition'!$C$4*SIN('AC Signal Addition'!$C$11*2*PI()*$A199)</f>
        <v>5.764484617304653E-4</v>
      </c>
      <c r="AP199" s="49">
        <f t="shared" si="26"/>
        <v>-1.4617074377663837</v>
      </c>
      <c r="AR199" s="49">
        <f>'Filtering Calculations'!$Z$43*'AC Signal Addition'!$C$1*SIN('AC Signal Addition'!$C$8*2*PI()*$A199)</f>
        <v>-7.9148762232027457E-3</v>
      </c>
      <c r="AS199" s="49">
        <f>'Filtering Calculations'!$Z$44*'AC Signal Addition'!$C$2*SIN('AC Signal Addition'!$C$9*2*PI()*$A199)</f>
        <v>5.1619614064010333E-2</v>
      </c>
      <c r="AT199" s="49">
        <f>'Filtering Calculations'!$Z$45*'AC Signal Addition'!$C$3*SIN('AC Signal Addition'!$C$10*2*PI()*$A199)</f>
        <v>-0.21380923480938302</v>
      </c>
      <c r="AU199" s="49">
        <f>'Filtering Calculations'!$Z$46*'AC Signal Addition'!$C$4*SIN('AC Signal Addition'!$C$11*2*PI()*$A199)</f>
        <v>0.10684971608040843</v>
      </c>
      <c r="AV199" s="49">
        <f t="shared" si="27"/>
        <v>-6.3254780888167009E-2</v>
      </c>
    </row>
    <row r="200" spans="1:48">
      <c r="A200" s="10">
        <f>A199+('AC Signal Addition'!$C$12/20)</f>
        <v>2.5651041666666614E-2</v>
      </c>
      <c r="B200" s="11">
        <f>'AC Signal Addition'!$C$1*SIN('AC Signal Addition'!$C$8*2*PI()*A200)</f>
        <v>-1.2539763412812857</v>
      </c>
      <c r="C200" s="11">
        <f>'AC Signal Addition'!$C$2*SIN('AC Signal Addition'!$C$9*2*PI()*A200+RADIANS('AC Signal Addition'!$C$5))</f>
        <v>0.31248694273346028</v>
      </c>
      <c r="D200" s="11">
        <f>'AC Signal Addition'!$C$3*SIN('AC Signal Addition'!$C$10*2*PI()*A200+RADIANS('AC Signal Addition'!$C$6))</f>
        <v>0.25775557981399366</v>
      </c>
      <c r="E200" s="11">
        <f>'AC Signal Addition'!$C$4*SIN('AC Signal Addition'!$C$11*2*PI()*A200+RADIANS('AC Signal Addition'!$C$7))</f>
        <v>-0.47175073549968649</v>
      </c>
      <c r="F200" s="11">
        <f>B200+C200+Table4[[#This Row],[Column6]]+Table4[[#This Row],[Column5]]</f>
        <v>-1.1554845542335181</v>
      </c>
      <c r="H200" s="40">
        <f>'Filtering Calculations'!$B$41*'AC Signal Addition'!$C$1*SIN('AC Signal Addition'!$C$8*2*PI()*$A200+RADIANS('Filtering Calculations'!C238))</f>
        <v>-0.10964993173014359</v>
      </c>
      <c r="I200" s="40">
        <f>'Filtering Calculations'!$B$42*'AC Signal Addition'!$C$2*SIN('AC Signal Addition'!$C$9*2*PI()*$A200+RADIANS('AC Signal Addition'!$C$5+'Filtering Calculations'!$C$42))</f>
        <v>1.3910636052001457E-2</v>
      </c>
      <c r="J200" s="40">
        <f>'Filtering Calculations'!$B$43*'AC Signal Addition'!$C$3*SIN('AC Signal Addition'!$C$10*2*PI()*$A200+RADIANS('AC Signal Addition'!$C$6+'Filtering Calculations'!$C$43))</f>
        <v>1.9569717317984806E-2</v>
      </c>
      <c r="K200" s="40">
        <f>'Filtering Calculations'!$B$44*'AC Signal Addition'!$C$4*SIN('AC Signal Addition'!$C$11*2*PI()*$A200+RADIANS('AC Signal Addition'!$C$7+'Filtering Calculations'!$C$44))</f>
        <v>-0.4011993517714279</v>
      </c>
      <c r="L200" s="40">
        <f t="shared" si="21"/>
        <v>-0.47736893013158521</v>
      </c>
      <c r="N200" s="40">
        <f>'Filtering Calculations'!$F$43*'AC Signal Addition'!$C$1*SIN('AC Signal Addition'!$C$8*2*PI()*$A200+RADIANS('Filtering Calculations'!$G$43))</f>
        <v>-1.3811606939098546</v>
      </c>
      <c r="O200" s="40">
        <f>'Filtering Calculations'!$F$44*'AC Signal Addition'!$C$2*SIN('AC Signal Addition'!$C$9*2*PI()*$A200+RADIANS('AC Signal Addition'!$C$5+'Filtering Calculations'!$G$44))</f>
        <v>0.20238234718706527</v>
      </c>
      <c r="P200" s="40">
        <f>'Filtering Calculations'!$F$45*'AC Signal Addition'!$C$3*SIN('AC Signal Addition'!$C$10*2*PI()*$A200+RADIANS('AC Signal Addition'!$C$6+'Filtering Calculations'!$G$45))</f>
        <v>0.12820358636389578</v>
      </c>
      <c r="Q200" s="40">
        <f>'Filtering Calculations'!$F$46*'AC Signal Addition'!$C$4*SIN('AC Signal Addition'!$C$11*2*PI()*$A200+RADIANS('AC Signal Addition'!$C$7+'Filtering Calculations'!$G$46))</f>
        <v>3.3057187218294919E-2</v>
      </c>
      <c r="R200" s="40">
        <f t="shared" si="22"/>
        <v>-1.0175175731405988</v>
      </c>
      <c r="T200" s="40">
        <f>'Filtering Calculations'!$J$41*'AC Signal Addition'!$C$1*SIN('AC Signal Addition'!$C$8*2*PI()*$A200+RADIANS('Filtering Calculations'!$K$41))</f>
        <v>7.0414916207820324E-2</v>
      </c>
      <c r="U200" s="40">
        <f>'Filtering Calculations'!$J$42*'AC Signal Addition'!$C$2*SIN('AC Signal Addition'!$C$9*2*PI()*$A200+RADIANS('AC Signal Addition'!$C$5+'Filtering Calculations'!$K$42))</f>
        <v>1.4601802286368494E-2</v>
      </c>
      <c r="V200" s="40">
        <f>'Filtering Calculations'!$J$43*'AC Signal Addition'!$C$3*SIN('AC Signal Addition'!$C$10*2*PI()*$A200+RADIANS('AC Signal Addition'!$C$6+'Filtering Calculations'!$K$43))</f>
        <v>2.0745529132183856E-2</v>
      </c>
      <c r="W200" s="40">
        <f>'Filtering Calculations'!$J$44*'AC Signal Addition'!$C$4*SIN('AC Signal Addition'!$C$11*2*PI()*$A200+RADIANS('AC Signal Addition'!$C$7+'Filtering Calculations'!$K$44))</f>
        <v>-0.40355628308632779</v>
      </c>
      <c r="X200" s="40">
        <f t="shared" si="23"/>
        <v>-0.29779403545995509</v>
      </c>
      <c r="Z200" s="40">
        <f>'Filtering Calculations'!$N$43*'AC Signal Addition'!$C$1*SIN('AC Signal Addition'!$C$8*2*PI()*$A200+RADIANS('Filtering Calculations'!$O$43))</f>
        <v>-1.3874492802389515</v>
      </c>
      <c r="AA200" s="40">
        <f>'Filtering Calculations'!$N$44*'AC Signal Addition'!$C$2*SIN('AC Signal Addition'!$C$9*2*PI()*$A200+RADIANS('AC Signal Addition'!$C$5+'Filtering Calculations'!$O$44))</f>
        <v>0.18719038405127078</v>
      </c>
      <c r="AB200" s="40">
        <f>'Filtering Calculations'!$N$45*'AC Signal Addition'!$C$3*SIN('AC Signal Addition'!$C$10*2*PI()*$A200+RADIANS('AC Signal Addition'!$C$6+'Filtering Calculations'!$O$45))</f>
        <v>0.11631996190716273</v>
      </c>
      <c r="AC200" s="40">
        <f>'Filtering Calculations'!$N$46*'AC Signal Addition'!$C$4*SIN('AC Signal Addition'!$C$11*2*PI()*$A200+RADIANS('AC Signal Addition'!$C$7+'Filtering Calculations'!$O$46))</f>
        <v>3.612627875650215E-2</v>
      </c>
      <c r="AD200" s="40">
        <f t="shared" si="24"/>
        <v>-1.0478126555240159</v>
      </c>
      <c r="AF200" s="40">
        <f>'Filtering Calculations'!$S$3004*'AC Signal Addition'!$C$1*SIN('AC Signal Addition'!$C$8*2*PI()*$A200+RADIANS('Filtering Calculations'!$T$3004))</f>
        <v>1.5832120700123617E-2</v>
      </c>
      <c r="AG200" s="40">
        <f>'Filtering Calculations'!$S$3005*'AC Signal Addition'!$C$2*SIN('AC Signal Addition'!$C$9*2*PI()*$A200+RADIANS('AC Signal Addition'!$C$5+'Filtering Calculations'!$T$3004))</f>
        <v>-1.104067731778628E-2</v>
      </c>
      <c r="AH200" s="40">
        <f>'Filtering Calculations'!$S$3006*'AC Signal Addition'!$C$3*SIN('AC Signal Addition'!$C$10*2*PI()*$A200+RADIANS('AC Signal Addition'!$C$6+'Filtering Calculations'!$T$3004))</f>
        <v>-5.4679533159587655E-3</v>
      </c>
      <c r="AI200" s="40">
        <f>'Filtering Calculations'!$S$3007*'AC Signal Addition'!$C$4*SIN('AC Signal Addition'!$C$11*2*PI()*$A200+RADIANS('AC Signal Addition'!$C$7+'Filtering Calculations'!$T$3004))</f>
        <v>-6.4301618800895683E-3</v>
      </c>
      <c r="AJ200" s="40">
        <f t="shared" si="25"/>
        <v>-7.1066718137109972E-3</v>
      </c>
      <c r="AL200" s="49">
        <f>'Filtering Calculations'!$W$43*'AC Signal Addition'!$C$1*SIN('AC Signal Addition'!$C$8*2*PI()*$A200)</f>
        <v>-1.2539433449866977</v>
      </c>
      <c r="AM200" s="49">
        <f>'Filtering Calculations'!$W$44*'AC Signal Addition'!$C$2*SIN('AC Signal Addition'!$C$9*2*PI()*$A200)</f>
        <v>5.7535539622703885E-2</v>
      </c>
      <c r="AN200" s="49">
        <f>'Filtering Calculations'!$W$45*'AC Signal Addition'!$C$3*SIN('AC Signal Addition'!$C$10*2*PI()*$A200)</f>
        <v>4.5987770180719208E-3</v>
      </c>
      <c r="AO200" s="49">
        <f>'Filtering Calculations'!$W$46*'AC Signal Addition'!$C$4*SIN('AC Signal Addition'!$C$11*2*PI()*$A200)</f>
        <v>-2.5343970562494498E-3</v>
      </c>
      <c r="AP200" s="49">
        <f t="shared" si="26"/>
        <v>-1.1943434254021712</v>
      </c>
      <c r="AR200" s="49">
        <f>'Filtering Calculations'!$Z$43*'AC Signal Addition'!$C$1*SIN('AC Signal Addition'!$C$8*2*PI()*$A200)</f>
        <v>-6.7327958572740996E-3</v>
      </c>
      <c r="AS200" s="49">
        <f>'Filtering Calculations'!$Z$44*'AC Signal Addition'!$C$2*SIN('AC Signal Addition'!$C$9*2*PI()*$A200)</f>
        <v>0.18885846600236475</v>
      </c>
      <c r="AT200" s="49">
        <f>'Filtering Calculations'!$Z$45*'AC Signal Addition'!$C$3*SIN('AC Signal Addition'!$C$10*2*PI()*$A200)</f>
        <v>0.25141306278418557</v>
      </c>
      <c r="AU200" s="49">
        <f>'Filtering Calculations'!$Z$46*'AC Signal Addition'!$C$4*SIN('AC Signal Addition'!$C$11*2*PI()*$A200)</f>
        <v>-0.46977244953061664</v>
      </c>
      <c r="AV200" s="49">
        <f t="shared" si="27"/>
        <v>-3.6233716601340393E-2</v>
      </c>
    </row>
    <row r="201" spans="1:48">
      <c r="A201" s="10">
        <f>A200+('AC Signal Addition'!$C$12/20)</f>
        <v>2.5781249999999947E-2</v>
      </c>
      <c r="B201" s="11">
        <f>'AC Signal Addition'!$C$1*SIN('AC Signal Addition'!$C$8*2*PI()*A201)</f>
        <v>-0.91106714105350117</v>
      </c>
      <c r="C201" s="11">
        <f>'AC Signal Addition'!$C$2*SIN('AC Signal Addition'!$C$9*2*PI()*A201+RADIANS('AC Signal Addition'!$C$5))</f>
        <v>-0.12628553268025766</v>
      </c>
      <c r="D201" s="11">
        <f>'AC Signal Addition'!$C$3*SIN('AC Signal Addition'!$C$10*2*PI()*A201+RADIANS('AC Signal Addition'!$C$6))</f>
        <v>-0.2864026550786436</v>
      </c>
      <c r="E201" s="11">
        <f>'AC Signal Addition'!$C$4*SIN('AC Signal Addition'!$C$11*2*PI()*A201+RADIANS('AC Signal Addition'!$C$7))</f>
        <v>0.52631718465297772</v>
      </c>
      <c r="F201" s="11">
        <f>B201+C201+Table4[[#This Row],[Column6]]+Table4[[#This Row],[Column5]]</f>
        <v>-0.79743814415942471</v>
      </c>
      <c r="H201" s="40">
        <f>'Filtering Calculations'!$B$41*'AC Signal Addition'!$C$1*SIN('AC Signal Addition'!$C$8*2*PI()*$A201+RADIANS('Filtering Calculations'!C239))</f>
        <v>-7.9665338594840998E-2</v>
      </c>
      <c r="I201" s="40">
        <f>'Filtering Calculations'!$B$42*'AC Signal Addition'!$C$2*SIN('AC Signal Addition'!$C$9*2*PI()*$A201+RADIANS('AC Signal Addition'!$C$5+'Filtering Calculations'!$C$42))</f>
        <v>-0.13711979608514355</v>
      </c>
      <c r="J201" s="40">
        <f>'Filtering Calculations'!$B$43*'AC Signal Addition'!$C$3*SIN('AC Signal Addition'!$C$10*2*PI()*$A201+RADIANS('AC Signal Addition'!$C$6+'Filtering Calculations'!$C$43))</f>
        <v>-5.7432882721762835E-2</v>
      </c>
      <c r="K201" s="40">
        <f>'Filtering Calculations'!$B$44*'AC Signal Addition'!$C$4*SIN('AC Signal Addition'!$C$11*2*PI()*$A201+RADIANS('AC Signal Addition'!$C$7+'Filtering Calculations'!$C$44))</f>
        <v>0.21135446540628444</v>
      </c>
      <c r="L201" s="40">
        <f t="shared" si="21"/>
        <v>-6.2863551995462952E-2</v>
      </c>
      <c r="N201" s="40">
        <f>'Filtering Calculations'!$F$43*'AC Signal Addition'!$C$1*SIN('AC Signal Addition'!$C$8*2*PI()*$A201+RADIANS('Filtering Calculations'!$G$43))</f>
        <v>-1.1176463687074929</v>
      </c>
      <c r="O201" s="40">
        <f>'Filtering Calculations'!$F$44*'AC Signal Addition'!$C$2*SIN('AC Signal Addition'!$C$9*2*PI()*$A201+RADIANS('AC Signal Addition'!$C$5+'Filtering Calculations'!$G$44))</f>
        <v>9.1918237190036722E-2</v>
      </c>
      <c r="P201" s="40">
        <f>'Filtering Calculations'!$F$45*'AC Signal Addition'!$C$3*SIN('AC Signal Addition'!$C$10*2*PI()*$A201+RADIANS('AC Signal Addition'!$C$6+'Filtering Calculations'!$G$45))</f>
        <v>-0.11230136477641353</v>
      </c>
      <c r="Q201" s="40">
        <f>'Filtering Calculations'!$F$46*'AC Signal Addition'!$C$4*SIN('AC Signal Addition'!$C$11*2*PI()*$A201+RADIANS('AC Signal Addition'!$C$7+'Filtering Calculations'!$G$46))</f>
        <v>0.12512073975232124</v>
      </c>
      <c r="R201" s="40">
        <f t="shared" si="22"/>
        <v>-1.0129087565415484</v>
      </c>
      <c r="T201" s="40">
        <f>'Filtering Calculations'!$J$41*'AC Signal Addition'!$C$1*SIN('AC Signal Addition'!$C$8*2*PI()*$A201+RADIANS('Filtering Calculations'!$K$41))</f>
        <v>0.10328389441016957</v>
      </c>
      <c r="U201" s="40">
        <f>'Filtering Calculations'!$J$42*'AC Signal Addition'!$C$2*SIN('AC Signal Addition'!$C$9*2*PI()*$A201+RADIANS('AC Signal Addition'!$C$5+'Filtering Calculations'!$K$42))</f>
        <v>-0.13833012077150864</v>
      </c>
      <c r="V201" s="40">
        <f>'Filtering Calculations'!$J$43*'AC Signal Addition'!$C$3*SIN('AC Signal Addition'!$C$10*2*PI()*$A201+RADIANS('AC Signal Addition'!$C$6+'Filtering Calculations'!$K$43))</f>
        <v>-5.8811851869047201E-2</v>
      </c>
      <c r="W201" s="40">
        <f>'Filtering Calculations'!$J$44*'AC Signal Addition'!$C$4*SIN('AC Signal Addition'!$C$11*2*PI()*$A201+RADIANS('AC Signal Addition'!$C$7+'Filtering Calculations'!$K$44))</f>
        <v>0.21426587236356989</v>
      </c>
      <c r="X201" s="40">
        <f t="shared" si="23"/>
        <v>0.12040779413318362</v>
      </c>
      <c r="Z201" s="40">
        <f>'Filtering Calculations'!$N$43*'AC Signal Addition'!$C$1*SIN('AC Signal Addition'!$C$8*2*PI()*$A201+RADIANS('Filtering Calculations'!$O$43))</f>
        <v>-1.1326042635246798</v>
      </c>
      <c r="AA201" s="40">
        <f>'Filtering Calculations'!$N$44*'AC Signal Addition'!$C$2*SIN('AC Signal Addition'!$C$9*2*PI()*$A201+RADIANS('AC Signal Addition'!$C$5+'Filtering Calculations'!$O$44))</f>
        <v>9.6558062873557352E-2</v>
      </c>
      <c r="AB201" s="40">
        <f>'Filtering Calculations'!$N$45*'AC Signal Addition'!$C$3*SIN('AC Signal Addition'!$C$10*2*PI()*$A201+RADIANS('AC Signal Addition'!$C$6+'Filtering Calculations'!$O$45))</f>
        <v>-0.10074520189851265</v>
      </c>
      <c r="AC201" s="40">
        <f>'Filtering Calculations'!$N$46*'AC Signal Addition'!$C$4*SIN('AC Signal Addition'!$C$11*2*PI()*$A201+RADIANS('AC Signal Addition'!$C$7+'Filtering Calculations'!$O$46))</f>
        <v>0.11050063861224294</v>
      </c>
      <c r="AD201" s="40">
        <f t="shared" si="24"/>
        <v>-1.0262907639373922</v>
      </c>
      <c r="AF201" s="40">
        <f>'Filtering Calculations'!$S$3004*'AC Signal Addition'!$C$1*SIN('AC Signal Addition'!$C$8*2*PI()*$A201+RADIANS('Filtering Calculations'!$T$3004))</f>
        <v>2.2049735196017939E-2</v>
      </c>
      <c r="AG201" s="40">
        <f>'Filtering Calculations'!$S$3005*'AC Signal Addition'!$C$2*SIN('AC Signal Addition'!$C$9*2*PI()*$A201+RADIANS('AC Signal Addition'!$C$5+'Filtering Calculations'!$T$3004))</f>
        <v>-3.3738435772975285E-2</v>
      </c>
      <c r="AH201" s="40">
        <f>'Filtering Calculations'!$S$3006*'AC Signal Addition'!$C$3*SIN('AC Signal Addition'!$C$10*2*PI()*$A201+RADIANS('AC Signal Addition'!$C$6+'Filtering Calculations'!$T$3004))</f>
        <v>3.7031165022913828E-3</v>
      </c>
      <c r="AI201" s="40">
        <f>'Filtering Calculations'!$S$3007*'AC Signal Addition'!$C$4*SIN('AC Signal Addition'!$C$11*2*PI()*$A201+RADIANS('AC Signal Addition'!$C$7+'Filtering Calculations'!$T$3004))</f>
        <v>-3.318787649819722E-3</v>
      </c>
      <c r="AJ201" s="40">
        <f t="shared" si="25"/>
        <v>-1.1304371724485686E-2</v>
      </c>
      <c r="AL201" s="49">
        <f>'Filtering Calculations'!$W$43*'AC Signal Addition'!$C$1*SIN('AC Signal Addition'!$C$8*2*PI()*$A201)</f>
        <v>-0.91104316784221639</v>
      </c>
      <c r="AM201" s="49">
        <f>'Filtering Calculations'!$W$44*'AC Signal Addition'!$C$2*SIN('AC Signal Addition'!$C$9*2*PI()*$A201)</f>
        <v>-2.3251871600589658E-2</v>
      </c>
      <c r="AN201" s="49">
        <f>'Filtering Calculations'!$W$45*'AC Signal Addition'!$C$3*SIN('AC Signal Addition'!$C$10*2*PI()*$A201)</f>
        <v>-5.1098872390693412E-3</v>
      </c>
      <c r="AO201" s="49">
        <f>'Filtering Calculations'!$W$46*'AC Signal Addition'!$C$4*SIN('AC Signal Addition'!$C$11*2*PI()*$A201)</f>
        <v>2.8275456147940472E-3</v>
      </c>
      <c r="AP201" s="49">
        <f t="shared" si="26"/>
        <v>-0.93657738106708133</v>
      </c>
      <c r="AR201" s="49">
        <f>'Filtering Calculations'!$Z$43*'AC Signal Addition'!$C$1*SIN('AC Signal Addition'!$C$8*2*PI()*$A201)</f>
        <v>-4.8916625226883897E-3</v>
      </c>
      <c r="AS201" s="49">
        <f>'Filtering Calculations'!$Z$44*'AC Signal Addition'!$C$2*SIN('AC Signal Addition'!$C$9*2*PI()*$A201)</f>
        <v>-7.6323483380322243E-2</v>
      </c>
      <c r="AT201" s="49">
        <f>'Filtering Calculations'!$Z$45*'AC Signal Addition'!$C$3*SIN('AC Signal Addition'!$C$10*2*PI()*$A201)</f>
        <v>-0.27935522775028304</v>
      </c>
      <c r="AU201" s="49">
        <f>'Filtering Calculations'!$Z$46*'AC Signal Addition'!$C$4*SIN('AC Signal Addition'!$C$11*2*PI()*$A201)</f>
        <v>0.52411007436500656</v>
      </c>
      <c r="AV201" s="49">
        <f t="shared" si="27"/>
        <v>0.16353970071171287</v>
      </c>
    </row>
    <row r="202" spans="1:48">
      <c r="A202" s="10">
        <f>A201+('AC Signal Addition'!$C$12/20)</f>
        <v>2.5911458333333279E-2</v>
      </c>
      <c r="B202" s="11">
        <f>'AC Signal Addition'!$C$1*SIN('AC Signal Addition'!$C$8*2*PI()*A202)</f>
        <v>-0.47897634128136329</v>
      </c>
      <c r="C202" s="11">
        <f>'AC Signal Addition'!$C$2*SIN('AC Signal Addition'!$C$9*2*PI()*A202+RADIANS('AC Signal Addition'!$C$5))</f>
        <v>-0.29596800470588769</v>
      </c>
      <c r="D202" s="11">
        <f>'AC Signal Addition'!$C$3*SIN('AC Signal Addition'!$C$10*2*PI()*A202+RADIANS('AC Signal Addition'!$C$6))</f>
        <v>0.30404343692507707</v>
      </c>
      <c r="E202" s="11">
        <f>'AC Signal Addition'!$C$4*SIN('AC Signal Addition'!$C$11*2*PI()*A202+RADIANS('AC Signal Addition'!$C$7))</f>
        <v>-0.23515530138747789</v>
      </c>
      <c r="F202" s="11">
        <f>B202+C202+Table4[[#This Row],[Column6]]+Table4[[#This Row],[Column5]]</f>
        <v>-0.70605621044965172</v>
      </c>
      <c r="H202" s="40">
        <f>'Filtering Calculations'!$B$41*'AC Signal Addition'!$C$1*SIN('AC Signal Addition'!$C$8*2*PI()*$A202+RADIANS('Filtering Calculations'!C240))</f>
        <v>-4.1882547056822407E-2</v>
      </c>
      <c r="I202" s="40">
        <f>'Filtering Calculations'!$B$42*'AC Signal Addition'!$C$2*SIN('AC Signal Addition'!$C$9*2*PI()*$A202+RADIANS('AC Signal Addition'!$C$5+'Filtering Calculations'!$C$42))</f>
        <v>4.0254914347365774E-3</v>
      </c>
      <c r="J202" s="40">
        <f>'Filtering Calculations'!$B$43*'AC Signal Addition'!$C$3*SIN('AC Signal Addition'!$C$10*2*PI()*$A202+RADIANS('AC Signal Addition'!$C$6+'Filtering Calculations'!$C$43))</f>
        <v>9.3088934651274505E-2</v>
      </c>
      <c r="K202" s="40">
        <f>'Filtering Calculations'!$B$44*'AC Signal Addition'!$C$4*SIN('AC Signal Addition'!$C$11*2*PI()*$A202+RADIANS('AC Signal Addition'!$C$7+'Filtering Calculations'!$C$44))</f>
        <v>0.11732538399043591</v>
      </c>
      <c r="L202" s="40">
        <f t="shared" si="21"/>
        <v>0.1725572630196246</v>
      </c>
      <c r="N202" s="40">
        <f>'Filtering Calculations'!$F$43*'AC Signal Addition'!$C$1*SIN('AC Signal Addition'!$C$8*2*PI()*$A202+RADIANS('Filtering Calculations'!$G$43))</f>
        <v>-0.74472902983589373</v>
      </c>
      <c r="O202" s="40">
        <f>'Filtering Calculations'!$F$44*'AC Signal Addition'!$C$2*SIN('AC Signal Addition'!$C$9*2*PI()*$A202+RADIANS('AC Signal Addition'!$C$5+'Filtering Calculations'!$G$44))</f>
        <v>-0.21440582787816032</v>
      </c>
      <c r="P202" s="40">
        <f>'Filtering Calculations'!$F$45*'AC Signal Addition'!$C$3*SIN('AC Signal Addition'!$C$10*2*PI()*$A202+RADIANS('AC Signal Addition'!$C$6+'Filtering Calculations'!$G$45))</f>
        <v>9.2083464719903266E-2</v>
      </c>
      <c r="Q202" s="40">
        <f>'Filtering Calculations'!$F$46*'AC Signal Addition'!$C$4*SIN('AC Signal Addition'!$C$11*2*PI()*$A202+RADIANS('AC Signal Addition'!$C$7+'Filtering Calculations'!$G$46))</f>
        <v>-0.20110909365380575</v>
      </c>
      <c r="R202" s="40">
        <f t="shared" si="22"/>
        <v>-1.0681604866479566</v>
      </c>
      <c r="T202" s="40">
        <f>'Filtering Calculations'!$J$41*'AC Signal Addition'!$C$1*SIN('AC Signal Addition'!$C$8*2*PI()*$A202+RADIANS('Filtering Calculations'!$K$41))</f>
        <v>0.12604272540644509</v>
      </c>
      <c r="U202" s="40">
        <f>'Filtering Calculations'!$J$42*'AC Signal Addition'!$C$2*SIN('AC Signal Addition'!$C$9*2*PI()*$A202+RADIANS('AC Signal Addition'!$C$5+'Filtering Calculations'!$K$42))</f>
        <v>3.4926432441151089E-3</v>
      </c>
      <c r="V202" s="40">
        <f>'Filtering Calculations'!$J$43*'AC Signal Addition'!$C$3*SIN('AC Signal Addition'!$C$10*2*PI()*$A202+RADIANS('AC Signal Addition'!$C$6+'Filtering Calculations'!$K$43))</f>
        <v>9.4618068120648852E-2</v>
      </c>
      <c r="W202" s="40">
        <f>'Filtering Calculations'!$J$44*'AC Signal Addition'!$C$4*SIN('AC Signal Addition'!$C$11*2*PI()*$A202+RADIANS('AC Signal Addition'!$C$7+'Filtering Calculations'!$K$44))</f>
        <v>0.11577195247859788</v>
      </c>
      <c r="X202" s="40">
        <f t="shared" si="23"/>
        <v>0.33992538924980692</v>
      </c>
      <c r="Z202" s="40">
        <f>'Filtering Calculations'!$N$43*'AC Signal Addition'!$C$1*SIN('AC Signal Addition'!$C$8*2*PI()*$A202+RADIANS('Filtering Calculations'!$O$43))</f>
        <v>-0.766892050178683</v>
      </c>
      <c r="AA202" s="40">
        <f>'Filtering Calculations'!$N$44*'AC Signal Addition'!$C$2*SIN('AC Signal Addition'!$C$9*2*PI()*$A202+RADIANS('AC Signal Addition'!$C$5+'Filtering Calculations'!$O$44))</f>
        <v>-0.19982078297993527</v>
      </c>
      <c r="AB202" s="40">
        <f>'Filtering Calculations'!$N$45*'AC Signal Addition'!$C$3*SIN('AC Signal Addition'!$C$10*2*PI()*$A202+RADIANS('AC Signal Addition'!$C$6+'Filtering Calculations'!$O$45))</f>
        <v>8.1298860279461593E-2</v>
      </c>
      <c r="AC202" s="40">
        <f>'Filtering Calculations'!$N$46*'AC Signal Addition'!$C$4*SIN('AC Signal Addition'!$C$11*2*PI()*$A202+RADIANS('AC Signal Addition'!$C$7+'Filtering Calculations'!$O$46))</f>
        <v>-0.1845416655092354</v>
      </c>
      <c r="AD202" s="40">
        <f t="shared" si="24"/>
        <v>-1.0699556383883921</v>
      </c>
      <c r="AF202" s="40">
        <f>'Filtering Calculations'!$S$3004*'AC Signal Addition'!$C$1*SIN('AC Signal Addition'!$C$8*2*PI()*$A202+RADIANS('Filtering Calculations'!$T$3004))</f>
        <v>2.6108967981387433E-2</v>
      </c>
      <c r="AG202" s="40">
        <f>'Filtering Calculations'!$S$3005*'AC Signal Addition'!$C$2*SIN('AC Signal Addition'!$C$9*2*PI()*$A202+RADIANS('AC Signal Addition'!$C$5+'Filtering Calculations'!$T$3004))</f>
        <v>1.5453875867552537E-2</v>
      </c>
      <c r="AH202" s="40">
        <f>'Filtering Calculations'!$S$3006*'AC Signal Addition'!$C$3*SIN('AC Signal Addition'!$C$10*2*PI()*$A202+RADIANS('AC Signal Addition'!$C$6+'Filtering Calculations'!$T$3004))</f>
        <v>-1.7959709981725568E-3</v>
      </c>
      <c r="AI202" s="40">
        <f>'Filtering Calculations'!$S$3007*'AC Signal Addition'!$C$4*SIN('AC Signal Addition'!$C$11*2*PI()*$A202+RADIANS('AC Signal Addition'!$C$7+'Filtering Calculations'!$T$3004))</f>
        <v>1.0887685011033859E-2</v>
      </c>
      <c r="AJ202" s="40">
        <f t="shared" si="25"/>
        <v>5.0654557861801272E-2</v>
      </c>
      <c r="AL202" s="49">
        <f>'Filtering Calculations'!$W$43*'AC Signal Addition'!$C$1*SIN('AC Signal Addition'!$C$8*2*PI()*$A202)</f>
        <v>-0.47896373781833346</v>
      </c>
      <c r="AM202" s="49">
        <f>'Filtering Calculations'!$W$44*'AC Signal Addition'!$C$2*SIN('AC Signal Addition'!$C$9*2*PI()*$A202)</f>
        <v>-5.4494049296431049E-2</v>
      </c>
      <c r="AN202" s="49">
        <f>'Filtering Calculations'!$W$45*'AC Signal Addition'!$C$3*SIN('AC Signal Addition'!$C$10*2*PI()*$A202)</f>
        <v>5.4246273591270428E-3</v>
      </c>
      <c r="AO202" s="49">
        <f>'Filtering Calculations'!$W$46*'AC Signal Addition'!$C$4*SIN('AC Signal Addition'!$C$11*2*PI()*$A202)</f>
        <v>-1.2633300994573059E-3</v>
      </c>
      <c r="AP202" s="49">
        <f t="shared" si="26"/>
        <v>-0.52929648985509481</v>
      </c>
      <c r="AR202" s="49">
        <f>'Filtering Calculations'!$Z$43*'AC Signal Addition'!$C$1*SIN('AC Signal Addition'!$C$8*2*PI()*$A202)</f>
        <v>-2.5716991781650259E-3</v>
      </c>
      <c r="AS202" s="49">
        <f>'Filtering Calculations'!$Z$44*'AC Signal Addition'!$C$2*SIN('AC Signal Addition'!$C$9*2*PI()*$A202)</f>
        <v>-0.17887487670872659</v>
      </c>
      <c r="AT202" s="49">
        <f>'Filtering Calculations'!$Z$45*'AC Signal Addition'!$C$3*SIN('AC Signal Addition'!$C$10*2*PI()*$A202)</f>
        <v>0.29656192797815034</v>
      </c>
      <c r="AU202" s="49">
        <f>'Filtering Calculations'!$Z$46*'AC Signal Addition'!$C$4*SIN('AC Signal Addition'!$C$11*2*PI()*$A202)</f>
        <v>-0.23416917800010364</v>
      </c>
      <c r="AV202" s="49">
        <f t="shared" si="27"/>
        <v>-0.11905382590884492</v>
      </c>
    </row>
    <row r="203" spans="1:48">
      <c r="A203" s="10">
        <f>A202+('AC Signal Addition'!$C$12/20)</f>
        <v>2.6041666666666612E-2</v>
      </c>
      <c r="B203" s="11">
        <f>'AC Signal Addition'!$C$1*SIN('AC Signal Addition'!$C$8*2*PI()*A203)</f>
        <v>-2.0203938348728469E-13</v>
      </c>
      <c r="C203" s="11">
        <f>'AC Signal Addition'!$C$2*SIN('AC Signal Addition'!$C$9*2*PI()*A203+RADIANS('AC Signal Addition'!$C$5))</f>
        <v>0.1649999999997982</v>
      </c>
      <c r="D203" s="11">
        <f>'AC Signal Addition'!$C$3*SIN('AC Signal Addition'!$C$10*2*PI()*A203+RADIANS('AC Signal Addition'!$C$6))</f>
        <v>-0.31</v>
      </c>
      <c r="E203" s="11">
        <f>'AC Signal Addition'!$C$4*SIN('AC Signal Addition'!$C$11*2*PI()*A203+RADIANS('AC Signal Addition'!$C$7))</f>
        <v>-0.21047588779995435</v>
      </c>
      <c r="F203" s="11">
        <f>B203+C203+Table4[[#This Row],[Column6]]+Table4[[#This Row],[Column5]]</f>
        <v>-0.35547588780035821</v>
      </c>
      <c r="H203" s="40">
        <f>'Filtering Calculations'!$B$41*'AC Signal Addition'!$C$1*SIN('AC Signal Addition'!$C$8*2*PI()*$A203+RADIANS('Filtering Calculations'!C241))</f>
        <v>-1.7666684670896579E-14</v>
      </c>
      <c r="I203" s="40">
        <f>'Filtering Calculations'!$B$42*'AC Signal Addition'!$C$2*SIN('AC Signal Addition'!$C$9*2*PI()*$A203+RADIANS('AC Signal Addition'!$C$5+'Filtering Calculations'!$C$42))</f>
        <v>0.13659323661210213</v>
      </c>
      <c r="J203" s="40">
        <f>'Filtering Calculations'!$B$43*'AC Signal Addition'!$C$3*SIN('AC Signal Addition'!$C$10*2*PI()*$A203+RADIANS('AC Signal Addition'!$C$6+'Filtering Calculations'!$C$43))</f>
        <v>-0.12516763102701256</v>
      </c>
      <c r="K203" s="40">
        <f>'Filtering Calculations'!$B$44*'AC Signal Addition'!$C$4*SIN('AC Signal Addition'!$C$11*2*PI()*$A203+RADIANS('AC Signal Addition'!$C$7+'Filtering Calculations'!$C$44))</f>
        <v>-0.36893628990557042</v>
      </c>
      <c r="L203" s="40">
        <f t="shared" si="21"/>
        <v>-0.35751068432049854</v>
      </c>
      <c r="N203" s="40">
        <f>'Filtering Calculations'!$F$43*'AC Signal Addition'!$C$1*SIN('AC Signal Addition'!$C$8*2*PI()*$A203+RADIANS('Filtering Calculations'!$G$43))</f>
        <v>-0.29891242469169527</v>
      </c>
      <c r="O203" s="40">
        <f>'Filtering Calculations'!$F$44*'AC Signal Addition'!$C$2*SIN('AC Signal Addition'!$C$9*2*PI()*$A203+RADIANS('AC Signal Addition'!$C$5+'Filtering Calculations'!$G$44))</f>
        <v>-6.3872613053210056E-2</v>
      </c>
      <c r="P203" s="40">
        <f>'Filtering Calculations'!$F$45*'AC Signal Addition'!$C$3*SIN('AC Signal Addition'!$C$10*2*PI()*$A203+RADIANS('AC Signal Addition'!$C$6+'Filtering Calculations'!$G$45))</f>
        <v>-6.8326848755207947E-2</v>
      </c>
      <c r="Q203" s="40">
        <f>'Filtering Calculations'!$F$46*'AC Signal Addition'!$C$4*SIN('AC Signal Addition'!$C$11*2*PI()*$A203+RADIANS('AC Signal Addition'!$C$7+'Filtering Calculations'!$G$46))</f>
        <v>0.14499248573644311</v>
      </c>
      <c r="R203" s="40">
        <f t="shared" si="22"/>
        <v>-0.28611940076367015</v>
      </c>
      <c r="T203" s="40">
        <f>'Filtering Calculations'!$J$41*'AC Signal Addition'!$C$1*SIN('AC Signal Addition'!$C$8*2*PI()*$A203+RADIANS('Filtering Calculations'!$K$41))</f>
        <v>0.13646361624863096</v>
      </c>
      <c r="U203" s="40">
        <f>'Filtering Calculations'!$J$42*'AC Signal Addition'!$C$2*SIN('AC Signal Addition'!$C$9*2*PI()*$A203+RADIANS('AC Signal Addition'!$C$5+'Filtering Calculations'!$K$42))</f>
        <v>0.13787326117660978</v>
      </c>
      <c r="V203" s="40">
        <f>'Filtering Calculations'!$J$43*'AC Signal Addition'!$C$3*SIN('AC Signal Addition'!$C$10*2*PI()*$A203+RADIANS('AC Signal Addition'!$C$6+'Filtering Calculations'!$K$43))</f>
        <v>-0.12678816507679674</v>
      </c>
      <c r="W203" s="40">
        <f>'Filtering Calculations'!$J$44*'AC Signal Addition'!$C$4*SIN('AC Signal Addition'!$C$11*2*PI()*$A203+RADIANS('AC Signal Addition'!$C$7+'Filtering Calculations'!$K$44))</f>
        <v>-0.3697612551778231</v>
      </c>
      <c r="X203" s="40">
        <f t="shared" si="23"/>
        <v>-0.22221254282937913</v>
      </c>
      <c r="Z203" s="40">
        <f>'Filtering Calculations'!$N$43*'AC Signal Addition'!$C$1*SIN('AC Signal Addition'!$C$8*2*PI()*$A203+RADIANS('Filtering Calculations'!$O$43))</f>
        <v>-0.32611109971009206</v>
      </c>
      <c r="AA203" s="40">
        <f>'Filtering Calculations'!$N$44*'AC Signal Addition'!$C$2*SIN('AC Signal Addition'!$C$9*2*PI()*$A203+RADIANS('AC Signal Addition'!$C$5+'Filtering Calculations'!$O$44))</f>
        <v>-7.0420253889343129E-2</v>
      </c>
      <c r="AB203" s="40">
        <f>'Filtering Calculations'!$N$45*'AC Signal Addition'!$C$3*SIN('AC Signal Addition'!$C$10*2*PI()*$A203+RADIANS('AC Signal Addition'!$C$6+'Filtering Calculations'!$O$45))</f>
        <v>-5.8728249052795965E-2</v>
      </c>
      <c r="AC203" s="40">
        <f>'Filtering Calculations'!$N$46*'AC Signal Addition'!$C$4*SIN('AC Signal Addition'!$C$11*2*PI()*$A203+RADIANS('AC Signal Addition'!$C$7+'Filtering Calculations'!$O$46))</f>
        <v>0.13736057741797972</v>
      </c>
      <c r="AD203" s="40">
        <f t="shared" si="24"/>
        <v>-0.3178990252342514</v>
      </c>
      <c r="AF203" s="40">
        <f>'Filtering Calculations'!$S$3004*'AC Signal Addition'!$C$1*SIN('AC Signal Addition'!$C$8*2*PI()*$A203+RADIANS('Filtering Calculations'!$T$3004))</f>
        <v>2.7612473068862116E-2</v>
      </c>
      <c r="AG203" s="40">
        <f>'Filtering Calculations'!$S$3005*'AC Signal Addition'!$C$2*SIN('AC Signal Addition'!$C$9*2*PI()*$A203+RADIANS('AC Signal Addition'!$C$5+'Filtering Calculations'!$T$3004))</f>
        <v>3.1716972092030817E-2</v>
      </c>
      <c r="AH203" s="40">
        <f>'Filtering Calculations'!$S$3006*'AC Signal Addition'!$C$3*SIN('AC Signal Addition'!$C$10*2*PI()*$A203+RADIANS('AC Signal Addition'!$C$6+'Filtering Calculations'!$T$3004))</f>
        <v>-1.8019266421392347E-4</v>
      </c>
      <c r="AI203" s="40">
        <f>'Filtering Calculations'!$S$3007*'AC Signal Addition'!$C$4*SIN('AC Signal Addition'!$C$11*2*PI()*$A203+RADIANS('AC Signal Addition'!$C$7+'Filtering Calculations'!$T$3004))</f>
        <v>-1.1304657083607304E-2</v>
      </c>
      <c r="AJ203" s="40">
        <f t="shared" si="25"/>
        <v>4.7844595413071705E-2</v>
      </c>
      <c r="AL203" s="49">
        <f>'Filtering Calculations'!$W$43*'AC Signal Addition'!$C$1*SIN('AC Signal Addition'!$C$8*2*PI()*$A203)</f>
        <v>-2.0203406715810328E-13</v>
      </c>
      <c r="AM203" s="49">
        <f>'Filtering Calculations'!$W$44*'AC Signal Addition'!$C$2*SIN('AC Signal Addition'!$C$9*2*PI()*$A203)</f>
        <v>3.0380034297407484E-2</v>
      </c>
      <c r="AN203" s="49">
        <f>'Filtering Calculations'!$W$45*'AC Signal Addition'!$C$3*SIN('AC Signal Addition'!$C$10*2*PI()*$A203)</f>
        <v>-5.5309020919394967E-3</v>
      </c>
      <c r="AO203" s="49">
        <f>'Filtering Calculations'!$W$46*'AC Signal Addition'!$C$4*SIN('AC Signal Addition'!$C$11*2*PI()*$A203)</f>
        <v>-1.1307443323573755E-3</v>
      </c>
      <c r="AP203" s="49">
        <f t="shared" si="26"/>
        <v>2.3718387872908579E-2</v>
      </c>
      <c r="AR203" s="49">
        <f>'Filtering Calculations'!$Z$43*'AC Signal Addition'!$C$1*SIN('AC Signal Addition'!$C$8*2*PI()*$A203)</f>
        <v>-1.0847811711977668E-15</v>
      </c>
      <c r="AS203" s="49">
        <f>'Filtering Calculations'!$Z$44*'AC Signal Addition'!$C$2*SIN('AC Signal Addition'!$C$9*2*PI()*$A203)</f>
        <v>9.9721436735140001E-2</v>
      </c>
      <c r="AT203" s="49">
        <f>'Filtering Calculations'!$Z$45*'AC Signal Addition'!$C$3*SIN('AC Signal Addition'!$C$10*2*PI()*$A203)</f>
        <v>-0.30237191962765897</v>
      </c>
      <c r="AU203" s="49">
        <f>'Filtering Calculations'!$Z$46*'AC Signal Addition'!$C$4*SIN('AC Signal Addition'!$C$11*2*PI()*$A203)</f>
        <v>-0.20959325749473368</v>
      </c>
      <c r="AV203" s="49">
        <f t="shared" si="27"/>
        <v>-0.41224374038725375</v>
      </c>
    </row>
    <row r="204" spans="1:48">
      <c r="A204" s="10">
        <f>A203+('AC Signal Addition'!$C$12/20)</f>
        <v>2.6171874999999945E-2</v>
      </c>
      <c r="B204" s="11">
        <f>'AC Signal Addition'!$C$1*SIN('AC Signal Addition'!$C$8*2*PI()*A204)</f>
        <v>0.4789763412809685</v>
      </c>
      <c r="C204" s="11">
        <f>'AC Signal Addition'!$C$2*SIN('AC Signal Addition'!$C$9*2*PI()*A204+RADIANS('AC Signal Addition'!$C$5))</f>
        <v>0.27438497205997259</v>
      </c>
      <c r="D204" s="11">
        <f>'AC Signal Addition'!$C$3*SIN('AC Signal Addition'!$C$10*2*PI()*A204+RADIANS('AC Signal Addition'!$C$6))</f>
        <v>0.30404343692492197</v>
      </c>
      <c r="E204" s="11">
        <f>'AC Signal Addition'!$C$4*SIN('AC Signal Addition'!$C$11*2*PI()*A204+RADIANS('AC Signal Addition'!$C$7))</f>
        <v>0.51784923585035181</v>
      </c>
      <c r="F204" s="11">
        <f>B204+C204+Table4[[#This Row],[Column6]]+Table4[[#This Row],[Column5]]</f>
        <v>1.5752539861162149</v>
      </c>
      <c r="H204" s="40">
        <f>'Filtering Calculations'!$B$41*'AC Signal Addition'!$C$1*SIN('AC Signal Addition'!$C$8*2*PI()*$A204+RADIANS('Filtering Calculations'!C242))</f>
        <v>4.1882547056787893E-2</v>
      </c>
      <c r="I204" s="40">
        <f>'Filtering Calculations'!$B$42*'AC Signal Addition'!$C$2*SIN('AC Signal Addition'!$C$9*2*PI()*$A204+RADIANS('AC Signal Addition'!$C$5+'Filtering Calculations'!$C$42))</f>
        <v>-2.1892741646941469E-2</v>
      </c>
      <c r="J204" s="40">
        <f>'Filtering Calculations'!$B$43*'AC Signal Addition'!$C$3*SIN('AC Signal Addition'!$C$10*2*PI()*$A204+RADIANS('AC Signal Addition'!$C$6+'Filtering Calculations'!$C$43))</f>
        <v>0.15243620553719717</v>
      </c>
      <c r="K204" s="40">
        <f>'Filtering Calculations'!$B$44*'AC Signal Addition'!$C$4*SIN('AC Signal Addition'!$C$11*2*PI()*$A204+RADIANS('AC Signal Addition'!$C$7+'Filtering Calculations'!$C$44))</f>
        <v>0.37819955451781151</v>
      </c>
      <c r="L204" s="40">
        <f t="shared" si="21"/>
        <v>0.55062556546485508</v>
      </c>
      <c r="N204" s="40">
        <f>'Filtering Calculations'!$F$43*'AC Signal Addition'!$C$1*SIN('AC Signal Addition'!$C$8*2*PI()*$A204+RADIANS('Filtering Calculations'!$G$43))</f>
        <v>0.17616381122664104</v>
      </c>
      <c r="O204" s="40">
        <f>'Filtering Calculations'!$F$44*'AC Signal Addition'!$C$2*SIN('AC Signal Addition'!$C$9*2*PI()*$A204+RADIANS('AC Signal Addition'!$C$5+'Filtering Calculations'!$G$44))</f>
        <v>0.22276076540973014</v>
      </c>
      <c r="P204" s="40">
        <f>'Filtering Calculations'!$F$45*'AC Signal Addition'!$C$3*SIN('AC Signal Addition'!$C$10*2*PI()*$A204+RADIANS('AC Signal Addition'!$C$6+'Filtering Calculations'!$G$45))</f>
        <v>4.1944470310987393E-2</v>
      </c>
      <c r="Q204" s="40">
        <f>'Filtering Calculations'!$F$46*'AC Signal Addition'!$C$4*SIN('AC Signal Addition'!$C$11*2*PI()*$A204+RADIANS('AC Signal Addition'!$C$7+'Filtering Calculations'!$G$46))</f>
        <v>6.367089290130073E-3</v>
      </c>
      <c r="R204" s="40">
        <f t="shared" si="22"/>
        <v>0.44723613623748865</v>
      </c>
      <c r="T204" s="40">
        <f>'Filtering Calculations'!$J$41*'AC Signal Addition'!$C$1*SIN('AC Signal Addition'!$C$8*2*PI()*$A204+RADIANS('Filtering Calculations'!$K$41))</f>
        <v>0.13352649753447851</v>
      </c>
      <c r="U204" s="40">
        <f>'Filtering Calculations'!$J$42*'AC Signal Addition'!$C$2*SIN('AC Signal Addition'!$C$9*2*PI()*$A204+RADIANS('AC Signal Addition'!$C$5+'Filtering Calculations'!$K$42))</f>
        <v>-2.1527328680340459E-2</v>
      </c>
      <c r="V204" s="40">
        <f>'Filtering Calculations'!$J$43*'AC Signal Addition'!$C$3*SIN('AC Signal Addition'!$C$10*2*PI()*$A204+RADIANS('AC Signal Addition'!$C$6+'Filtering Calculations'!$K$43))</f>
        <v>0.15408586395266388</v>
      </c>
      <c r="W204" s="40">
        <f>'Filtering Calculations'!$J$44*'AC Signal Addition'!$C$4*SIN('AC Signal Addition'!$C$11*2*PI()*$A204+RADIANS('AC Signal Addition'!$C$7+'Filtering Calculations'!$K$44))</f>
        <v>0.38086101166168773</v>
      </c>
      <c r="X204" s="40">
        <f t="shared" si="23"/>
        <v>0.64694604446848969</v>
      </c>
      <c r="Z204" s="40">
        <f>'Filtering Calculations'!$N$43*'AC Signal Addition'!$C$1*SIN('AC Signal Addition'!$C$8*2*PI()*$A204+RADIANS('Filtering Calculations'!$O$43))</f>
        <v>0.14659187734774939</v>
      </c>
      <c r="AA204" s="40">
        <f>'Filtering Calculations'!$N$44*'AC Signal Addition'!$C$2*SIN('AC Signal Addition'!$C$9*2*PI()*$A204+RADIANS('AC Signal Addition'!$C$5+'Filtering Calculations'!$O$44))</f>
        <v>0.20903219291102121</v>
      </c>
      <c r="AB204" s="40">
        <f>'Filtering Calculations'!$N$45*'AC Signal Addition'!$C$3*SIN('AC Signal Addition'!$C$10*2*PI()*$A204+RADIANS('AC Signal Addition'!$C$6+'Filtering Calculations'!$O$45))</f>
        <v>3.3900744150212173E-2</v>
      </c>
      <c r="AC204" s="40">
        <f>'Filtering Calculations'!$N$46*'AC Signal Addition'!$C$4*SIN('AC Signal Addition'!$C$11*2*PI()*$A204+RADIANS('AC Signal Addition'!$C$7+'Filtering Calculations'!$O$46))</f>
        <v>5.0213893230863469E-5</v>
      </c>
      <c r="AD204" s="40">
        <f t="shared" si="24"/>
        <v>0.38957502830221363</v>
      </c>
      <c r="AF204" s="40">
        <f>'Filtering Calculations'!$S$3004*'AC Signal Addition'!$C$1*SIN('AC Signal Addition'!$C$8*2*PI()*$A204+RADIANS('Filtering Calculations'!$T$3004))</f>
        <v>2.6413076904944151E-2</v>
      </c>
      <c r="AG204" s="40">
        <f>'Filtering Calculations'!$S$3005*'AC Signal Addition'!$C$2*SIN('AC Signal Addition'!$C$9*2*PI()*$A204+RADIANS('AC Signal Addition'!$C$5+'Filtering Calculations'!$T$3004))</f>
        <v>-1.9602654316599296E-2</v>
      </c>
      <c r="AH204" s="40">
        <f>'Filtering Calculations'!$S$3006*'AC Signal Addition'!$C$3*SIN('AC Signal Addition'!$C$10*2*PI()*$A204+RADIANS('AC Signal Addition'!$C$6+'Filtering Calculations'!$T$3004))</f>
        <v>2.1494316235678708E-3</v>
      </c>
      <c r="AI204" s="40">
        <f>'Filtering Calculations'!$S$3007*'AC Signal Addition'!$C$4*SIN('AC Signal Addition'!$C$11*2*PI()*$A204+RADIANS('AC Signal Addition'!$C$7+'Filtering Calculations'!$T$3004))</f>
        <v>4.2958023809088102E-3</v>
      </c>
      <c r="AJ204" s="40">
        <f t="shared" si="25"/>
        <v>1.3255656592821536E-2</v>
      </c>
      <c r="AL204" s="49">
        <f>'Filtering Calculations'!$W$43*'AC Signal Addition'!$C$1*SIN('AC Signal Addition'!$C$8*2*PI()*$A204)</f>
        <v>0.47896373781793872</v>
      </c>
      <c r="AM204" s="49">
        <f>'Filtering Calculations'!$W$44*'AC Signal Addition'!$C$2*SIN('AC Signal Addition'!$C$9*2*PI()*$A204)</f>
        <v>5.0520150678093068E-2</v>
      </c>
      <c r="AN204" s="49">
        <f>'Filtering Calculations'!$W$45*'AC Signal Addition'!$C$3*SIN('AC Signal Addition'!$C$10*2*PI()*$A204)</f>
        <v>5.424627359124275E-3</v>
      </c>
      <c r="AO204" s="49">
        <f>'Filtering Calculations'!$W$46*'AC Signal Addition'!$C$4*SIN('AC Signal Addition'!$C$11*2*PI()*$A204)</f>
        <v>2.7820530635315373E-3</v>
      </c>
      <c r="AP204" s="49">
        <f t="shared" si="26"/>
        <v>0.53769056891868761</v>
      </c>
      <c r="AR204" s="49">
        <f>'Filtering Calculations'!$Z$43*'AC Signal Addition'!$C$1*SIN('AC Signal Addition'!$C$8*2*PI()*$A204)</f>
        <v>2.5716991781629061E-3</v>
      </c>
      <c r="AS204" s="49">
        <f>'Filtering Calculations'!$Z$44*'AC Signal Addition'!$C$2*SIN('AC Signal Addition'!$C$9*2*PI()*$A204)</f>
        <v>0.16583068868112227</v>
      </c>
      <c r="AT204" s="49">
        <f>'Filtering Calculations'!$Z$45*'AC Signal Addition'!$C$3*SIN('AC Signal Addition'!$C$10*2*PI()*$A204)</f>
        <v>0.29656192797799902</v>
      </c>
      <c r="AU204" s="49">
        <f>'Filtering Calculations'!$Z$46*'AC Signal Addition'!$C$4*SIN('AC Signal Addition'!$C$11*2*PI()*$A204)</f>
        <v>0.5156776358923969</v>
      </c>
      <c r="AV204" s="49">
        <f t="shared" si="27"/>
        <v>0.98064195172968116</v>
      </c>
    </row>
    <row r="205" spans="1:48">
      <c r="A205" s="10">
        <f>A204+('AC Signal Addition'!$C$12/20)</f>
        <v>2.6302083333333278E-2</v>
      </c>
      <c r="B205" s="11">
        <f>'AC Signal Addition'!$C$1*SIN('AC Signal Addition'!$C$8*2*PI()*A205)</f>
        <v>0.91106714105316544</v>
      </c>
      <c r="C205" s="11">
        <f>'AC Signal Addition'!$C$2*SIN('AC Signal Addition'!$C$9*2*PI()*A205+RADIANS('AC Signal Addition'!$C$5))</f>
        <v>-0.2008912715726838</v>
      </c>
      <c r="D205" s="11">
        <f>'AC Signal Addition'!$C$3*SIN('AC Signal Addition'!$C$10*2*PI()*A205+RADIANS('AC Signal Addition'!$C$6))</f>
        <v>-0.28640265507835277</v>
      </c>
      <c r="E205" s="11">
        <f>'AC Signal Addition'!$C$4*SIN('AC Signal Addition'!$C$11*2*PI()*A205+RADIANS('AC Signal Addition'!$C$7))</f>
        <v>-0.48505669539206026</v>
      </c>
      <c r="F205" s="11">
        <f>B205+C205+Table4[[#This Row],[Column6]]+Table4[[#This Row],[Column5]]</f>
        <v>-6.1283480989931416E-2</v>
      </c>
      <c r="H205" s="40">
        <f>'Filtering Calculations'!$B$41*'AC Signal Addition'!$C$1*SIN('AC Signal Addition'!$C$8*2*PI()*$A205+RADIANS('Filtering Calculations'!C243))</f>
        <v>7.9665338594811633E-2</v>
      </c>
      <c r="I205" s="40">
        <f>'Filtering Calculations'!$B$42*'AC Signal Addition'!$C$2*SIN('AC Signal Addition'!$C$9*2*PI()*$A205+RADIANS('AC Signal Addition'!$C$5+'Filtering Calculations'!$C$42))</f>
        <v>-0.13372952898982882</v>
      </c>
      <c r="J205" s="40">
        <f>'Filtering Calculations'!$B$43*'AC Signal Addition'!$C$3*SIN('AC Signal Addition'!$C$10*2*PI()*$A205+RADIANS('AC Signal Addition'!$C$6+'Filtering Calculations'!$C$43))</f>
        <v>-0.1738467421557838</v>
      </c>
      <c r="K205" s="40">
        <f>'Filtering Calculations'!$B$44*'AC Signal Addition'!$C$4*SIN('AC Signal Addition'!$C$11*2*PI()*$A205+RADIANS('AC Signal Addition'!$C$7+'Filtering Calculations'!$C$44))</f>
        <v>-0.13903030520565687</v>
      </c>
      <c r="L205" s="40">
        <f t="shared" si="21"/>
        <v>-0.36694123775645782</v>
      </c>
      <c r="N205" s="40">
        <f>'Filtering Calculations'!$F$43*'AC Signal Addition'!$C$1*SIN('AC Signal Addition'!$C$8*2*PI()*$A205+RADIANS('Filtering Calculations'!$G$43))</f>
        <v>0.63399590589667831</v>
      </c>
      <c r="O205" s="40">
        <f>'Filtering Calculations'!$F$44*'AC Signal Addition'!$C$2*SIN('AC Signal Addition'!$C$9*2*PI()*$A205+RADIANS('AC Signal Addition'!$C$5+'Filtering Calculations'!$G$44))</f>
        <v>3.4734110798221494E-2</v>
      </c>
      <c r="P205" s="40">
        <f>'Filtering Calculations'!$F$45*'AC Signal Addition'!$C$3*SIN('AC Signal Addition'!$C$10*2*PI()*$A205+RADIANS('AC Signal Addition'!$C$6+'Filtering Calculations'!$G$45))</f>
        <v>-1.3950189395461492E-2</v>
      </c>
      <c r="Q205" s="40">
        <f>'Filtering Calculations'!$F$46*'AC Signal Addition'!$C$4*SIN('AC Signal Addition'!$C$11*2*PI()*$A205+RADIANS('AC Signal Addition'!$C$7+'Filtering Calculations'!$G$46))</f>
        <v>-0.15354423739462311</v>
      </c>
      <c r="R205" s="40">
        <f t="shared" si="22"/>
        <v>0.50123558990481532</v>
      </c>
      <c r="T205" s="40">
        <f>'Filtering Calculations'!$J$41*'AC Signal Addition'!$C$1*SIN('AC Signal Addition'!$C$8*2*PI()*$A205+RADIANS('Filtering Calculations'!$K$41))</f>
        <v>0.11751887490783816</v>
      </c>
      <c r="U205" s="40">
        <f>'Filtering Calculations'!$J$42*'AC Signal Addition'!$C$2*SIN('AC Signal Addition'!$C$9*2*PI()*$A205+RADIANS('AC Signal Addition'!$C$5+'Filtering Calculations'!$K$42))</f>
        <v>-0.1350573518572904</v>
      </c>
      <c r="V205" s="40">
        <f>'Filtering Calculations'!$J$43*'AC Signal Addition'!$C$3*SIN('AC Signal Addition'!$C$10*2*PI()*$A205+RADIANS('AC Signal Addition'!$C$6+'Filtering Calculations'!$K$43))</f>
        <v>-0.17546212948916584</v>
      </c>
      <c r="W205" s="40">
        <f>'Filtering Calculations'!$J$44*'AC Signal Addition'!$C$4*SIN('AC Signal Addition'!$C$11*2*PI()*$A205+RADIANS('AC Signal Addition'!$C$7+'Filtering Calculations'!$K$44))</f>
        <v>-0.14177999068922767</v>
      </c>
      <c r="X205" s="40">
        <f t="shared" si="23"/>
        <v>-0.33478059712784575</v>
      </c>
      <c r="Z205" s="40">
        <f>'Filtering Calculations'!$N$43*'AC Signal Addition'!$C$1*SIN('AC Signal Addition'!$C$8*2*PI()*$A205+RADIANS('Filtering Calculations'!$O$43))</f>
        <v>0.60494542008513641</v>
      </c>
      <c r="AA205" s="40">
        <f>'Filtering Calculations'!$N$44*'AC Signal Addition'!$C$2*SIN('AC Signal Addition'!$C$9*2*PI()*$A205+RADIANS('AC Signal Addition'!$C$5+'Filtering Calculations'!$O$44))</f>
        <v>4.3077534836910972E-2</v>
      </c>
      <c r="AB205" s="40">
        <f>'Filtering Calculations'!$N$45*'AC Signal Addition'!$C$3*SIN('AC Signal Addition'!$C$10*2*PI()*$A205+RADIANS('AC Signal Addition'!$C$6+'Filtering Calculations'!$O$45))</f>
        <v>-7.7704526617069659E-3</v>
      </c>
      <c r="AC205" s="40">
        <f>'Filtering Calculations'!$N$46*'AC Signal Addition'!$C$4*SIN('AC Signal Addition'!$C$11*2*PI()*$A205+RADIANS('AC Signal Addition'!$C$7+'Filtering Calculations'!$O$46))</f>
        <v>-0.1374280205972794</v>
      </c>
      <c r="AD205" s="40">
        <f t="shared" si="24"/>
        <v>0.50282448166306104</v>
      </c>
      <c r="AF205" s="40">
        <f>'Filtering Calculations'!$S$3004*'AC Signal Addition'!$C$1*SIN('AC Signal Addition'!$C$8*2*PI()*$A205+RADIANS('Filtering Calculations'!$T$3004))</f>
        <v>2.262818474284219E-2</v>
      </c>
      <c r="AG205" s="40">
        <f>'Filtering Calculations'!$S$3005*'AC Signal Addition'!$C$2*SIN('AC Signal Addition'!$C$9*2*PI()*$A205+RADIANS('AC Signal Addition'!$C$5+'Filtering Calculations'!$T$3004))</f>
        <v>-2.9152822224986764E-2</v>
      </c>
      <c r="AH205" s="40">
        <f>'Filtering Calculations'!$S$3006*'AC Signal Addition'!$C$3*SIN('AC Signal Addition'!$C$10*2*PI()*$A205+RADIANS('AC Signal Addition'!$C$6+'Filtering Calculations'!$T$3004))</f>
        <v>-4.0360691310421656E-3</v>
      </c>
      <c r="AI205" s="40">
        <f>'Filtering Calculations'!$S$3007*'AC Signal Addition'!$C$4*SIN('AC Signal Addition'!$C$11*2*PI()*$A205+RADIANS('AC Signal Addition'!$C$7+'Filtering Calculations'!$T$3004))</f>
        <v>5.5348879693011156E-3</v>
      </c>
      <c r="AJ205" s="40">
        <f t="shared" si="25"/>
        <v>-5.025818643885625E-3</v>
      </c>
      <c r="AL205" s="49">
        <f>'Filtering Calculations'!$W$43*'AC Signal Addition'!$C$1*SIN('AC Signal Addition'!$C$8*2*PI()*$A205)</f>
        <v>0.91104316784188066</v>
      </c>
      <c r="AM205" s="49">
        <f>'Filtering Calculations'!$W$44*'AC Signal Addition'!$C$2*SIN('AC Signal Addition'!$C$9*2*PI()*$A205)</f>
        <v>-3.6988386184456962E-2</v>
      </c>
      <c r="AN205" s="49">
        <f>'Filtering Calculations'!$W$45*'AC Signal Addition'!$C$3*SIN('AC Signal Addition'!$C$10*2*PI()*$A205)</f>
        <v>-5.1098872390641535E-3</v>
      </c>
      <c r="AO205" s="49">
        <f>'Filtering Calculations'!$W$46*'AC Signal Addition'!$C$4*SIN('AC Signal Addition'!$C$11*2*PI()*$A205)</f>
        <v>-2.6058809629911869E-3</v>
      </c>
      <c r="AP205" s="49">
        <f t="shared" si="26"/>
        <v>0.86633901345536835</v>
      </c>
      <c r="AR205" s="49">
        <f>'Filtering Calculations'!$Z$43*'AC Signal Addition'!$C$1*SIN('AC Signal Addition'!$C$8*2*PI()*$A205)</f>
        <v>4.8916625226865873E-3</v>
      </c>
      <c r="AS205" s="49">
        <f>'Filtering Calculations'!$Z$44*'AC Signal Addition'!$C$2*SIN('AC Signal Addition'!$C$9*2*PI()*$A205)</f>
        <v>-0.12141312865940433</v>
      </c>
      <c r="AT205" s="49">
        <f>'Filtering Calculations'!$Z$45*'AC Signal Addition'!$C$3*SIN('AC Signal Addition'!$C$10*2*PI()*$A205)</f>
        <v>-0.27935522774999944</v>
      </c>
      <c r="AU205" s="49">
        <f>'Filtering Calculations'!$Z$46*'AC Signal Addition'!$C$4*SIN('AC Signal Addition'!$C$11*2*PI()*$A205)</f>
        <v>-0.4830226109010608</v>
      </c>
      <c r="AV205" s="49">
        <f t="shared" si="27"/>
        <v>-0.878899304787778</v>
      </c>
    </row>
    <row r="206" spans="1:48">
      <c r="A206" s="10">
        <f>A205+('AC Signal Addition'!$C$12/20)</f>
        <v>2.6432291666666611E-2</v>
      </c>
      <c r="B206" s="11">
        <f>'AC Signal Addition'!$C$1*SIN('AC Signal Addition'!$C$8*2*PI()*A206)</f>
        <v>1.2539763412810416</v>
      </c>
      <c r="C206" s="11">
        <f>'AC Signal Addition'!$C$2*SIN('AC Signal Addition'!$C$9*2*PI()*A206+RADIANS('AC Signal Addition'!$C$5))</f>
        <v>-0.2481071364682276</v>
      </c>
      <c r="D206" s="11">
        <f>'AC Signal Addition'!$C$3*SIN('AC Signal Addition'!$C$10*2*PI()*A206+RADIANS('AC Signal Addition'!$C$6))</f>
        <v>0.2577555798135715</v>
      </c>
      <c r="E206" s="11">
        <f>'AC Signal Addition'!$C$4*SIN('AC Signal Addition'!$C$11*2*PI()*A206+RADIANS('AC Signal Addition'!$C$7))</f>
        <v>0.13363909894775636</v>
      </c>
      <c r="F206" s="11">
        <f>B206+C206+Table4[[#This Row],[Column6]]+Table4[[#This Row],[Column5]]</f>
        <v>1.3972638835741418</v>
      </c>
      <c r="H206" s="40">
        <f>'Filtering Calculations'!$B$41*'AC Signal Addition'!$C$1*SIN('AC Signal Addition'!$C$8*2*PI()*$A206+RADIANS('Filtering Calculations'!C244))</f>
        <v>0.10964993173012226</v>
      </c>
      <c r="I206" s="40">
        <f>'Filtering Calculations'!$B$42*'AC Signal Addition'!$C$2*SIN('AC Signal Addition'!$C$9*2*PI()*$A206+RADIANS('AC Signal Addition'!$C$5+'Filtering Calculations'!$C$42))</f>
        <v>3.9385400979752683E-2</v>
      </c>
      <c r="J206" s="40">
        <f>'Filtering Calculations'!$B$43*'AC Signal Addition'!$C$3*SIN('AC Signal Addition'!$C$10*2*PI()*$A206+RADIANS('AC Signal Addition'!$C$6+'Filtering Calculations'!$C$43))</f>
        <v>0.18857644596771195</v>
      </c>
      <c r="K206" s="40">
        <f>'Filtering Calculations'!$B$44*'AC Signal Addition'!$C$4*SIN('AC Signal Addition'!$C$11*2*PI()*$A206+RADIANS('AC Signal Addition'!$C$7+'Filtering Calculations'!$C$44))</f>
        <v>-0.1914654616058816</v>
      </c>
      <c r="L206" s="40">
        <f t="shared" si="21"/>
        <v>0.14614631707170531</v>
      </c>
      <c r="N206" s="40">
        <f>'Filtering Calculations'!$F$43*'AC Signal Addition'!$C$1*SIN('AC Signal Addition'!$C$8*2*PI()*$A206+RADIANS('Filtering Calculations'!$G$43))</f>
        <v>1.02976806398832</v>
      </c>
      <c r="O206" s="40">
        <f>'Filtering Calculations'!$F$44*'AC Signal Addition'!$C$2*SIN('AC Signal Addition'!$C$9*2*PI()*$A206+RADIANS('AC Signal Addition'!$C$5+'Filtering Calculations'!$G$44))</f>
        <v>-0.22730420448418931</v>
      </c>
      <c r="P206" s="40">
        <f>'Filtering Calculations'!$F$45*'AC Signal Addition'!$C$3*SIN('AC Signal Addition'!$C$10*2*PI()*$A206+RADIANS('AC Signal Addition'!$C$6+'Filtering Calculations'!$G$45))</f>
        <v>-1.4580189475191664E-2</v>
      </c>
      <c r="Q206" s="40">
        <f>'Filtering Calculations'!$F$46*'AC Signal Addition'!$C$4*SIN('AC Signal Addition'!$C$11*2*PI()*$A206+RADIANS('AC Signal Addition'!$C$7+'Filtering Calculations'!$G$46))</f>
        <v>0.19986092588492591</v>
      </c>
      <c r="R206" s="40">
        <f t="shared" si="22"/>
        <v>0.98774459591386488</v>
      </c>
      <c r="T206" s="40">
        <f>'Filtering Calculations'!$J$41*'AC Signal Addition'!$C$1*SIN('AC Signal Addition'!$C$8*2*PI()*$A206+RADIANS('Filtering Calculations'!$K$41))</f>
        <v>9.0007686003070353E-2</v>
      </c>
      <c r="U206" s="40">
        <f>'Filtering Calculations'!$J$42*'AC Signal Addition'!$C$2*SIN('AC Signal Addition'!$C$9*2*PI()*$A206+RADIANS('AC Signal Addition'!$C$5+'Filtering Calculations'!$K$42))</f>
        <v>3.9193675554342292E-2</v>
      </c>
      <c r="V206" s="40">
        <f>'Filtering Calculations'!$J$43*'AC Signal Addition'!$C$3*SIN('AC Signal Addition'!$C$10*2*PI()*$A206+RADIANS('AC Signal Addition'!$C$6+'Filtering Calculations'!$K$43))</f>
        <v>0.19009548378970703</v>
      </c>
      <c r="W206" s="40">
        <f>'Filtering Calculations'!$J$44*'AC Signal Addition'!$C$4*SIN('AC Signal Addition'!$C$11*2*PI()*$A206+RADIANS('AC Signal Addition'!$C$7+'Filtering Calculations'!$K$44))</f>
        <v>-0.19043376693074804</v>
      </c>
      <c r="X206" s="40">
        <f t="shared" si="23"/>
        <v>0.12886307841637162</v>
      </c>
      <c r="Z206" s="40">
        <f>'Filtering Calculations'!$N$43*'AC Signal Addition'!$C$1*SIN('AC Signal Addition'!$C$8*2*PI()*$A206+RADIANS('Filtering Calculations'!$O$43))</f>
        <v>1.0040826902019979</v>
      </c>
      <c r="AA206" s="40">
        <f>'Filtering Calculations'!$N$44*'AC Signal Addition'!$C$2*SIN('AC Signal Addition'!$C$9*2*PI()*$A206+RADIANS('AC Signal Addition'!$C$5+'Filtering Calculations'!$O$44))</f>
        <v>-0.21466700406672867</v>
      </c>
      <c r="AB206" s="40">
        <f>'Filtering Calculations'!$N$45*'AC Signal Addition'!$C$3*SIN('AC Signal Addition'!$C$10*2*PI()*$A206+RADIANS('AC Signal Addition'!$C$6+'Filtering Calculations'!$O$45))</f>
        <v>-1.8658452964882524E-2</v>
      </c>
      <c r="AC206" s="40">
        <f>'Filtering Calculations'!$N$46*'AC Signal Addition'!$C$4*SIN('AC Signal Addition'!$C$11*2*PI()*$A206+RADIANS('AC Signal Addition'!$C$7+'Filtering Calculations'!$O$46))</f>
        <v>0.18453182186479886</v>
      </c>
      <c r="AD206" s="40">
        <f t="shared" si="24"/>
        <v>0.95528905503518557</v>
      </c>
      <c r="AF206" s="40">
        <f>'Filtering Calculations'!$S$3004*'AC Signal Addition'!$C$1*SIN('AC Signal Addition'!$C$8*2*PI()*$A206+RADIANS('Filtering Calculations'!$T$3004))</f>
        <v>1.6628288198277098E-2</v>
      </c>
      <c r="AG206" s="40">
        <f>'Filtering Calculations'!$S$3005*'AC Signal Addition'!$C$2*SIN('AC Signal Addition'!$C$9*2*PI()*$A206+RADIANS('AC Signal Addition'!$C$5+'Filtering Calculations'!$T$3004))</f>
        <v>2.3416025915406678E-2</v>
      </c>
      <c r="AH206" s="40">
        <f>'Filtering Calculations'!$S$3006*'AC Signal Addition'!$C$3*SIN('AC Signal Addition'!$C$10*2*PI()*$A206+RADIANS('AC Signal Addition'!$C$6+'Filtering Calculations'!$T$3004))</f>
        <v>5.7676027652652298E-3</v>
      </c>
      <c r="AI206" s="40">
        <f>'Filtering Calculations'!$S$3007*'AC Signal Addition'!$C$4*SIN('AC Signal Addition'!$C$11*2*PI()*$A206+RADIANS('AC Signal Addition'!$C$7+'Filtering Calculations'!$T$3004))</f>
        <v>-1.1729809540628557E-2</v>
      </c>
      <c r="AJ206" s="40">
        <f t="shared" si="25"/>
        <v>3.4082107338320448E-2</v>
      </c>
      <c r="AL206" s="49">
        <f>'Filtering Calculations'!$W$43*'AC Signal Addition'!$C$1*SIN('AC Signal Addition'!$C$8*2*PI()*$A206)</f>
        <v>1.2539433449864537</v>
      </c>
      <c r="AM206" s="49">
        <f>'Filtering Calculations'!$W$44*'AC Signal Addition'!$C$2*SIN('AC Signal Addition'!$C$9*2*PI()*$A206)</f>
        <v>-4.5681838274821404E-2</v>
      </c>
      <c r="AN206" s="49">
        <f>'Filtering Calculations'!$W$45*'AC Signal Addition'!$C$3*SIN('AC Signal Addition'!$C$10*2*PI()*$A206)</f>
        <v>4.5987770180643886E-3</v>
      </c>
      <c r="AO206" s="49">
        <f>'Filtering Calculations'!$W$46*'AC Signal Addition'!$C$4*SIN('AC Signal Addition'!$C$11*2*PI()*$A206)</f>
        <v>7.1795232839281457E-4</v>
      </c>
      <c r="AP206" s="49">
        <f t="shared" si="26"/>
        <v>1.2135782360580896</v>
      </c>
      <c r="AR206" s="49">
        <f>'Filtering Calculations'!$Z$43*'AC Signal Addition'!$C$1*SIN('AC Signal Addition'!$C$8*2*PI()*$A206)</f>
        <v>6.7327958572727898E-3</v>
      </c>
      <c r="AS206" s="49">
        <f>'Filtering Calculations'!$Z$44*'AC Signal Addition'!$C$2*SIN('AC Signal Addition'!$C$9*2*PI()*$A206)</f>
        <v>-0.1499490915932325</v>
      </c>
      <c r="AT206" s="49">
        <f>'Filtering Calculations'!$Z$45*'AC Signal Addition'!$C$3*SIN('AC Signal Addition'!$C$10*2*PI()*$A206)</f>
        <v>0.25141306278377379</v>
      </c>
      <c r="AU206" s="49">
        <f>'Filtering Calculations'!$Z$46*'AC Signal Addition'!$C$4*SIN('AC Signal Addition'!$C$11*2*PI()*$A206)</f>
        <v>0.13307868359601885</v>
      </c>
      <c r="AV206" s="49">
        <f t="shared" si="27"/>
        <v>0.24127545064383293</v>
      </c>
    </row>
    <row r="207" spans="1:48">
      <c r="A207" s="10">
        <f>A206+('AC Signal Addition'!$C$12/20)</f>
        <v>2.6562499999999944E-2</v>
      </c>
      <c r="B207" s="11">
        <f>'AC Signal Addition'!$C$1*SIN('AC Signal Addition'!$C$8*2*PI()*A207)</f>
        <v>1.4741376002574222</v>
      </c>
      <c r="C207" s="11">
        <f>'AC Signal Addition'!$C$2*SIN('AC Signal Addition'!$C$9*2*PI()*A207+RADIANS('AC Signal Addition'!$C$5))</f>
        <v>0.23334523779139288</v>
      </c>
      <c r="D207" s="11">
        <f>'AC Signal Addition'!$C$3*SIN('AC Signal Addition'!$C$10*2*PI()*A207+RADIANS('AC Signal Addition'!$C$6))</f>
        <v>-0.21920310216754599</v>
      </c>
      <c r="E207" s="11">
        <f>'AC Signal Addition'!$C$4*SIN('AC Signal Addition'!$C$11*2*PI()*A207+RADIANS('AC Signal Addition'!$C$7))</f>
        <v>0.30556362815995353</v>
      </c>
      <c r="F207" s="11">
        <f>B207+C207+Table4[[#This Row],[Column6]]+Table4[[#This Row],[Column5]]</f>
        <v>1.7938433640412228</v>
      </c>
      <c r="H207" s="40">
        <f>'Filtering Calculations'!$B$41*'AC Signal Addition'!$C$1*SIN('AC Signal Addition'!$C$8*2*PI()*$A207+RADIANS('Filtering Calculations'!C245))</f>
        <v>0.12890122557169204</v>
      </c>
      <c r="I207" s="40">
        <f>'Filtering Calculations'!$B$42*'AC Signal Addition'!$C$2*SIN('AC Signal Addition'!$C$9*2*PI()*$A207+RADIANS('AC Signal Addition'!$C$5+'Filtering Calculations'!$C$42))</f>
        <v>0.12857767204970791</v>
      </c>
      <c r="J207" s="40">
        <f>'Filtering Calculations'!$B$43*'AC Signal Addition'!$C$3*SIN('AC Signal Addition'!$C$10*2*PI()*$A207+RADIANS('AC Signal Addition'!$C$6+'Filtering Calculations'!$C$43))</f>
        <v>-0.19605926271598786</v>
      </c>
      <c r="K207" s="40">
        <f>'Filtering Calculations'!$B$44*'AC Signal Addition'!$C$4*SIN('AC Signal Addition'!$C$11*2*PI()*$A207+RADIANS('AC Signal Addition'!$C$7+'Filtering Calculations'!$C$44))</f>
        <v>0.3961909957763548</v>
      </c>
      <c r="L207" s="40">
        <f t="shared" si="21"/>
        <v>0.45761063068176688</v>
      </c>
      <c r="N207" s="40">
        <f>'Filtering Calculations'!$F$43*'AC Signal Addition'!$C$1*SIN('AC Signal Addition'!$C$8*2*PI()*$A207+RADIANS('Filtering Calculations'!$G$43))</f>
        <v>1.3247393491608033</v>
      </c>
      <c r="O207" s="40">
        <f>'Filtering Calculations'!$F$44*'AC Signal Addition'!$C$2*SIN('AC Signal Addition'!$C$9*2*PI()*$A207+RADIANS('AC Signal Addition'!$C$5+'Filtering Calculations'!$G$44))</f>
        <v>-5.0012982773478473E-3</v>
      </c>
      <c r="P207" s="40">
        <f>'Filtering Calculations'!$F$45*'AC Signal Addition'!$C$3*SIN('AC Signal Addition'!$C$10*2*PI()*$A207+RADIANS('AC Signal Addition'!$C$6+'Filtering Calculations'!$G$45))</f>
        <v>4.2550259840977489E-2</v>
      </c>
      <c r="Q207" s="40">
        <f>'Filtering Calculations'!$F$46*'AC Signal Addition'!$C$4*SIN('AC Signal Addition'!$C$11*2*PI()*$A207+RADIANS('AC Signal Addition'!$C$7+'Filtering Calculations'!$G$46))</f>
        <v>-0.11489255160945581</v>
      </c>
      <c r="R207" s="40">
        <f t="shared" si="22"/>
        <v>1.2473957591149771</v>
      </c>
      <c r="T207" s="40">
        <f>'Filtering Calculations'!$J$41*'AC Signal Addition'!$C$1*SIN('AC Signal Addition'!$C$8*2*PI()*$A207+RADIANS('Filtering Calculations'!$K$41))</f>
        <v>5.3685917671898044E-2</v>
      </c>
      <c r="U207" s="40">
        <f>'Filtering Calculations'!$J$42*'AC Signal Addition'!$C$2*SIN('AC Signal Addition'!$C$9*2*PI()*$A207+RADIANS('AC Signal Addition'!$C$5+'Filtering Calculations'!$K$42))</f>
        <v>0.12993057380271913</v>
      </c>
      <c r="V207" s="40">
        <f>'Filtering Calculations'!$J$43*'AC Signal Addition'!$C$3*SIN('AC Signal Addition'!$C$10*2*PI()*$A207+RADIANS('AC Signal Addition'!$C$6+'Filtering Calculations'!$K$43))</f>
        <v>-0.19742357525498294</v>
      </c>
      <c r="W207" s="40">
        <f>'Filtering Calculations'!$J$44*'AC Signal Addition'!$C$4*SIN('AC Signal Addition'!$C$11*2*PI()*$A207+RADIANS('AC Signal Addition'!$C$7+'Filtering Calculations'!$K$44))</f>
        <v>0.39755499366441771</v>
      </c>
      <c r="X207" s="40">
        <f t="shared" si="23"/>
        <v>0.38374790988405194</v>
      </c>
      <c r="Z207" s="40">
        <f>'Filtering Calculations'!$N$43*'AC Signal Addition'!$C$1*SIN('AC Signal Addition'!$C$8*2*PI()*$A207+RADIANS('Filtering Calculations'!$O$43))</f>
        <v>1.3049333507464287</v>
      </c>
      <c r="AA207" s="40">
        <f>'Filtering Calculations'!$N$44*'AC Signal Addition'!$C$2*SIN('AC Signal Addition'!$C$9*2*PI()*$A207+RADIANS('AC Signal Addition'!$C$5+'Filtering Calculations'!$O$44))</f>
        <v>-1.4997747220058363E-2</v>
      </c>
      <c r="AB207" s="40">
        <f>'Filtering Calculations'!$N$45*'AC Signal Addition'!$C$3*SIN('AC Signal Addition'!$C$10*2*PI()*$A207+RADIANS('AC Signal Addition'!$C$6+'Filtering Calculations'!$O$45))</f>
        <v>4.4370324707812325E-2</v>
      </c>
      <c r="AC207" s="40">
        <f>'Filtering Calculations'!$N$46*'AC Signal Addition'!$C$4*SIN('AC Signal Addition'!$C$11*2*PI()*$A207+RADIANS('AC Signal Addition'!$C$7+'Filtering Calculations'!$O$46))</f>
        <v>-0.11041997425780387</v>
      </c>
      <c r="AD207" s="40">
        <f t="shared" si="24"/>
        <v>1.2238859539763787</v>
      </c>
      <c r="AF207" s="40">
        <f>'Filtering Calculations'!$S$3004*'AC Signal Addition'!$C$1*SIN('AC Signal Addition'!$C$8*2*PI()*$A207+RADIANS('Filtering Calculations'!$T$3004))</f>
        <v>9.0006989487682598E-3</v>
      </c>
      <c r="AG207" s="40">
        <f>'Filtering Calculations'!$S$3005*'AC Signal Addition'!$C$2*SIN('AC Signal Addition'!$C$9*2*PI()*$A207+RADIANS('AC Signal Addition'!$C$5+'Filtering Calculations'!$T$3004))</f>
        <v>2.6089859486982708E-2</v>
      </c>
      <c r="AH207" s="40">
        <f>'Filtering Calculations'!$S$3006*'AC Signal Addition'!$C$3*SIN('AC Signal Addition'!$C$10*2*PI()*$A207+RADIANS('AC Signal Addition'!$C$6+'Filtering Calculations'!$T$3004))</f>
        <v>-7.2774906597279755E-3</v>
      </c>
      <c r="AI207" s="40">
        <f>'Filtering Calculations'!$S$3007*'AC Signal Addition'!$C$4*SIN('AC Signal Addition'!$C$11*2*PI()*$A207+RADIANS('AC Signal Addition'!$C$7+'Filtering Calculations'!$T$3004))</f>
        <v>1.0219629302017226E-2</v>
      </c>
      <c r="AJ207" s="40">
        <f t="shared" si="25"/>
        <v>3.8032697078040224E-2</v>
      </c>
      <c r="AL207" s="49">
        <f>'Filtering Calculations'!$W$43*'AC Signal Addition'!$C$1*SIN('AC Signal Addition'!$C$8*2*PI()*$A207)</f>
        <v>1.4740988107867441</v>
      </c>
      <c r="AM207" s="49">
        <f>'Filtering Calculations'!$W$44*'AC Signal Addition'!$C$2*SIN('AC Signal Addition'!$C$9*2*PI()*$A207)</f>
        <v>4.2963856528775088E-2</v>
      </c>
      <c r="AN207" s="49">
        <f>'Filtering Calculations'!$W$45*'AC Signal Addition'!$C$3*SIN('AC Signal Addition'!$C$10*2*PI()*$A207)</f>
        <v>-3.910938375284217E-3</v>
      </c>
      <c r="AO207" s="49">
        <f>'Filtering Calculations'!$W$46*'AC Signal Addition'!$C$4*SIN('AC Signal Addition'!$C$11*2*PI()*$A207)</f>
        <v>1.6415863324202541E-3</v>
      </c>
      <c r="AP207" s="49">
        <f t="shared" si="26"/>
        <v>1.5147933152726551</v>
      </c>
      <c r="AR207" s="49">
        <f>'Filtering Calculations'!$Z$43*'AC Signal Addition'!$C$1*SIN('AC Signal Addition'!$C$8*2*PI()*$A207)</f>
        <v>7.914876223202057E-3</v>
      </c>
      <c r="AS207" s="49">
        <f>'Filtering Calculations'!$Z$44*'AC Signal Addition'!$C$2*SIN('AC Signal Addition'!$C$9*2*PI()*$A207)</f>
        <v>0.14102740829023661</v>
      </c>
      <c r="AT207" s="49">
        <f>'Filtering Calculations'!$Z$45*'AC Signal Addition'!$C$3*SIN('AC Signal Addition'!$C$10*2*PI()*$A207)</f>
        <v>-0.21380923480883463</v>
      </c>
      <c r="AU207" s="49">
        <f>'Filtering Calculations'!$Z$46*'AC Signal Addition'!$C$4*SIN('AC Signal Addition'!$C$11*2*PI()*$A207)</f>
        <v>0.3042822475647402</v>
      </c>
      <c r="AV207" s="49">
        <f t="shared" si="27"/>
        <v>0.23941529726934424</v>
      </c>
    </row>
    <row r="208" spans="1:48">
      <c r="A208" s="10">
        <f>A207+('AC Signal Addition'!$C$12/20)</f>
        <v>2.6692708333333277E-2</v>
      </c>
      <c r="B208" s="11">
        <f>'AC Signal Addition'!$C$1*SIN('AC Signal Addition'!$C$8*2*PI()*A208)</f>
        <v>1.55</v>
      </c>
      <c r="C208" s="11">
        <f>'AC Signal Addition'!$C$2*SIN('AC Signal Addition'!$C$9*2*PI()*A208+RADIANS('AC Signal Addition'!$C$5))</f>
        <v>0.21758411898320548</v>
      </c>
      <c r="D208" s="11">
        <f>'AC Signal Addition'!$C$3*SIN('AC Signal Addition'!$C$10*2*PI()*A208+RADIANS('AC Signal Addition'!$C$6))</f>
        <v>0.17222677223573496</v>
      </c>
      <c r="E208" s="11">
        <f>'AC Signal Addition'!$C$4*SIN('AC Signal Addition'!$C$11*2*PI()*A208+RADIANS('AC Signal Addition'!$C$7))</f>
        <v>-0.54404708048048289</v>
      </c>
      <c r="F208" s="11">
        <f>B208+C208+Table4[[#This Row],[Column6]]+Table4[[#This Row],[Column5]]</f>
        <v>1.3957638107384576</v>
      </c>
      <c r="H208" s="40">
        <f>'Filtering Calculations'!$B$41*'AC Signal Addition'!$C$1*SIN('AC Signal Addition'!$C$8*2*PI()*$A208+RADIANS('Filtering Calculations'!C246))</f>
        <v>0.13553476934665595</v>
      </c>
      <c r="I208" s="40">
        <f>'Filtering Calculations'!$B$42*'AC Signal Addition'!$C$2*SIN('AC Signal Addition'!$C$9*2*PI()*$A208+RADIANS('AC Signal Addition'!$C$5+'Filtering Calculations'!$C$42))</f>
        <v>-5.620416518211168E-2</v>
      </c>
      <c r="J208" s="40">
        <f>'Filtering Calculations'!$B$43*'AC Signal Addition'!$C$3*SIN('AC Signal Addition'!$C$10*2*PI()*$A208+RADIANS('AC Signal Addition'!$C$6+'Filtering Calculations'!$C$43))</f>
        <v>0.19600763194938722</v>
      </c>
      <c r="K208" s="40">
        <f>'Filtering Calculations'!$B$44*'AC Signal Addition'!$C$4*SIN('AC Signal Addition'!$C$11*2*PI()*$A208+RADIANS('AC Signal Addition'!$C$7+'Filtering Calculations'!$C$44))</f>
        <v>-0.34066576048085989</v>
      </c>
      <c r="L208" s="40">
        <f t="shared" si="21"/>
        <v>-6.5327524366928402E-2</v>
      </c>
      <c r="N208" s="40">
        <f>'Filtering Calculations'!$F$43*'AC Signal Addition'!$C$1*SIN('AC Signal Addition'!$C$8*2*PI()*$A208+RADIANS('Filtering Calculations'!$G$43))</f>
        <v>1.4900359168356436</v>
      </c>
      <c r="O208" s="40">
        <f>'Filtering Calculations'!$F$44*'AC Signal Addition'!$C$2*SIN('AC Signal Addition'!$C$9*2*PI()*$A208+RADIANS('AC Signal Addition'!$C$5+'Filtering Calculations'!$G$44))</f>
        <v>0.22795840559929401</v>
      </c>
      <c r="P208" s="40">
        <f>'Filtering Calculations'!$F$45*'AC Signal Addition'!$C$3*SIN('AC Signal Addition'!$C$10*2*PI()*$A208+RADIANS('AC Signal Addition'!$C$6+'Filtering Calculations'!$G$45))</f>
        <v>-6.8885147583534659E-2</v>
      </c>
      <c r="Q208" s="40">
        <f>'Filtering Calculations'!$F$46*'AC Signal Addition'!$C$4*SIN('AC Signal Addition'!$C$11*2*PI()*$A208+RADIANS('AC Signal Addition'!$C$7+'Filtering Calculations'!$G$46))</f>
        <v>-4.5546682127817935E-2</v>
      </c>
      <c r="R208" s="40">
        <f t="shared" si="22"/>
        <v>1.6035624927235852</v>
      </c>
      <c r="T208" s="40">
        <f>'Filtering Calculations'!$J$41*'AC Signal Addition'!$C$1*SIN('AC Signal Addition'!$C$8*2*PI()*$A208+RADIANS('Filtering Calculations'!$K$41))</f>
        <v>1.2108997667217139E-2</v>
      </c>
      <c r="U208" s="40">
        <f>'Filtering Calculations'!$J$42*'AC Signal Addition'!$C$2*SIN('AC Signal Addition'!$C$9*2*PI()*$A208+RADIANS('AC Signal Addition'!$C$5+'Filtering Calculations'!$K$42))</f>
        <v>-5.6189407773077071E-2</v>
      </c>
      <c r="V208" s="40">
        <f>'Filtering Calculations'!$J$43*'AC Signal Addition'!$C$3*SIN('AC Signal Addition'!$C$10*2*PI()*$A208+RADIANS('AC Signal Addition'!$C$6+'Filtering Calculations'!$K$43))</f>
        <v>0.19716478943962398</v>
      </c>
      <c r="W208" s="40">
        <f>'Filtering Calculations'!$J$44*'AC Signal Addition'!$C$4*SIN('AC Signal Addition'!$C$11*2*PI()*$A208+RADIANS('AC Signal Addition'!$C$7+'Filtering Calculations'!$K$44))</f>
        <v>-0.34352946514823562</v>
      </c>
      <c r="X208" s="40">
        <f t="shared" si="23"/>
        <v>-0.19044508581447156</v>
      </c>
      <c r="Z208" s="40">
        <f>'Filtering Calculations'!$N$43*'AC Signal Addition'!$C$1*SIN('AC Signal Addition'!$C$8*2*PI()*$A208+RADIANS('Filtering Calculations'!$O$43))</f>
        <v>1.4780480429145184</v>
      </c>
      <c r="AA208" s="40">
        <f>'Filtering Calculations'!$N$44*'AC Signal Addition'!$C$2*SIN('AC Signal Addition'!$C$9*2*PI()*$A208+RADIANS('AC Signal Addition'!$C$5+'Filtering Calculations'!$O$44))</f>
        <v>0.2166288032659188</v>
      </c>
      <c r="AB208" s="40">
        <f>'Filtering Calculations'!$N$45*'AC Signal Addition'!$C$3*SIN('AC Signal Addition'!$C$10*2*PI()*$A208+RADIANS('AC Signal Addition'!$C$6+'Filtering Calculations'!$O$45))</f>
        <v>-6.8377069755385114E-2</v>
      </c>
      <c r="AC208" s="40">
        <f>'Filtering Calculations'!$N$46*'AC Signal Addition'!$C$4*SIN('AC Signal Addition'!$C$11*2*PI()*$A208+RADIANS('AC Signal Addition'!$C$7+'Filtering Calculations'!$O$46))</f>
        <v>-3.6224776851186608E-2</v>
      </c>
      <c r="AD208" s="40">
        <f t="shared" si="24"/>
        <v>1.5900749995738654</v>
      </c>
      <c r="AF208" s="40">
        <f>'Filtering Calculations'!$S$3004*'AC Signal Addition'!$C$1*SIN('AC Signal Addition'!$C$8*2*PI()*$A208+RADIANS('Filtering Calculations'!$T$3004))</f>
        <v>4.9205857459687472E-4</v>
      </c>
      <c r="AG208" s="40">
        <f>'Filtering Calculations'!$S$3005*'AC Signal Addition'!$C$2*SIN('AC Signal Addition'!$C$9*2*PI()*$A208+RADIANS('AC Signal Addition'!$C$5+'Filtering Calculations'!$T$3004))</f>
        <v>-2.6828742818654147E-2</v>
      </c>
      <c r="AH208" s="40">
        <f>'Filtering Calculations'!$S$3006*'AC Signal Addition'!$C$3*SIN('AC Signal Addition'!$C$10*2*PI()*$A208+RADIANS('AC Signal Addition'!$C$6+'Filtering Calculations'!$T$3004))</f>
        <v>8.5077086694010668E-3</v>
      </c>
      <c r="AI208" s="40">
        <f>'Filtering Calculations'!$S$3007*'AC Signal Addition'!$C$4*SIN('AC Signal Addition'!$C$11*2*PI()*$A208+RADIANS('AC Signal Addition'!$C$7+'Filtering Calculations'!$T$3004))</f>
        <v>-1.9963576053448743E-3</v>
      </c>
      <c r="AJ208" s="40">
        <f t="shared" si="25"/>
        <v>-1.9825333180001084E-2</v>
      </c>
      <c r="AL208" s="49">
        <f>'Filtering Calculations'!$W$43*'AC Signal Addition'!$C$1*SIN('AC Signal Addition'!$C$8*2*PI()*$A208)</f>
        <v>1.5499592143368837</v>
      </c>
      <c r="AM208" s="49">
        <f>'Filtering Calculations'!$W$44*'AC Signal Addition'!$C$2*SIN('AC Signal Addition'!$C$9*2*PI()*$A208)</f>
        <v>4.0061896953267014E-2</v>
      </c>
      <c r="AN208" s="49">
        <f>'Filtering Calculations'!$W$45*'AC Signal Addition'!$C$3*SIN('AC Signal Addition'!$C$10*2*PI()*$A208)</f>
        <v>3.0728045640213346E-3</v>
      </c>
      <c r="AO208" s="49">
        <f>'Filtering Calculations'!$W$46*'AC Signal Addition'!$C$4*SIN('AC Signal Addition'!$C$11*2*PI()*$A208)</f>
        <v>-2.9227963317754271E-3</v>
      </c>
      <c r="AP208" s="49">
        <f t="shared" si="26"/>
        <v>1.5901711195223966</v>
      </c>
      <c r="AR208" s="49">
        <f>'Filtering Calculations'!$Z$43*'AC Signal Addition'!$C$1*SIN('AC Signal Addition'!$C$8*2*PI()*$A208)</f>
        <v>8.3221933582189826E-3</v>
      </c>
      <c r="AS208" s="49">
        <f>'Filtering Calculations'!$Z$44*'AC Signal Addition'!$C$2*SIN('AC Signal Addition'!$C$9*2*PI()*$A208)</f>
        <v>0.13150182397443294</v>
      </c>
      <c r="AT208" s="49">
        <f>'Filtering Calculations'!$Z$45*'AC Signal Addition'!$C$3*SIN('AC Signal Addition'!$C$10*2*PI()*$A208)</f>
        <v>0.16798883784578961</v>
      </c>
      <c r="AU208" s="49">
        <f>'Filtering Calculations'!$Z$46*'AC Signal Addition'!$C$4*SIN('AC Signal Addition'!$C$11*2*PI()*$A208)</f>
        <v>-0.54176561990217986</v>
      </c>
      <c r="AV208" s="49">
        <f t="shared" si="27"/>
        <v>-0.23395276472373833</v>
      </c>
    </row>
    <row r="209" spans="1:48">
      <c r="A209" s="10">
        <f>A208+('AC Signal Addition'!$C$12/20)</f>
        <v>2.682291666666661E-2</v>
      </c>
      <c r="B209" s="11">
        <f>'AC Signal Addition'!$C$1*SIN('AC Signal Addition'!$C$8*2*PI()*A209)</f>
        <v>1.4741376002575521</v>
      </c>
      <c r="C209" s="11">
        <f>'AC Signal Addition'!$C$2*SIN('AC Signal Addition'!$C$9*2*PI()*A209+RADIANS('AC Signal Addition'!$C$5))</f>
        <v>-0.26180660229595615</v>
      </c>
      <c r="D209" s="11">
        <f>'AC Signal Addition'!$C$3*SIN('AC Signal Addition'!$C$10*2*PI()*A209+RADIANS('AC Signal Addition'!$C$6))</f>
        <v>-0.11863186403278911</v>
      </c>
      <c r="E209" s="11">
        <f>'AC Signal Addition'!$C$4*SIN('AC Signal Addition'!$C$11*2*PI()*A209+RADIANS('AC Signal Addition'!$C$7))</f>
        <v>0.42515574935014266</v>
      </c>
      <c r="F209" s="11">
        <f>B209+C209+Table4[[#This Row],[Column6]]+Table4[[#This Row],[Column5]]</f>
        <v>1.5188548832789497</v>
      </c>
      <c r="H209" s="40">
        <f>'Filtering Calculations'!$B$41*'AC Signal Addition'!$C$1*SIN('AC Signal Addition'!$C$8*2*PI()*$A209+RADIANS('Filtering Calculations'!C247))</f>
        <v>0.12890122557170339</v>
      </c>
      <c r="I209" s="40">
        <f>'Filtering Calculations'!$B$42*'AC Signal Addition'!$C$2*SIN('AC Signal Addition'!$C$9*2*PI()*$A209+RADIANS('AC Signal Addition'!$C$5+'Filtering Calculations'!$C$42))</f>
        <v>-0.12122581549235396</v>
      </c>
      <c r="J209" s="40">
        <f>'Filtering Calculations'!$B$43*'AC Signal Addition'!$C$3*SIN('AC Signal Addition'!$C$10*2*PI()*$A209+RADIANS('AC Signal Addition'!$C$6+'Filtering Calculations'!$C$43))</f>
        <v>-0.18842353780931562</v>
      </c>
      <c r="K209" s="40">
        <f>'Filtering Calculations'!$B$44*'AC Signal Addition'!$C$4*SIN('AC Signal Addition'!$C$11*2*PI()*$A209+RADIANS('AC Signal Addition'!$C$7+'Filtering Calculations'!$C$44))</f>
        <v>6.1363288345031346E-2</v>
      </c>
      <c r="L209" s="40">
        <f t="shared" si="21"/>
        <v>-0.11938483938493483</v>
      </c>
      <c r="N209" s="40">
        <f>'Filtering Calculations'!$F$43*'AC Signal Addition'!$C$1*SIN('AC Signal Addition'!$C$8*2*PI()*$A209+RADIANS('Filtering Calculations'!$G$43))</f>
        <v>1.5094773872799201</v>
      </c>
      <c r="O209" s="40">
        <f>'Filtering Calculations'!$F$44*'AC Signal Addition'!$C$2*SIN('AC Signal Addition'!$C$9*2*PI()*$A209+RADIANS('AC Signal Addition'!$C$5+'Filtering Calculations'!$G$44))</f>
        <v>-2.4817087843660199E-2</v>
      </c>
      <c r="P209" s="40">
        <f>'Filtering Calculations'!$F$45*'AC Signal Addition'!$C$3*SIN('AC Signal Addition'!$C$10*2*PI()*$A209+RADIANS('AC Signal Addition'!$C$6+'Filtering Calculations'!$G$45))</f>
        <v>9.2572817735691551E-2</v>
      </c>
      <c r="Q209" s="40">
        <f>'Filtering Calculations'!$F$46*'AC Signal Addition'!$C$4*SIN('AC Signal Addition'!$C$11*2*PI()*$A209+RADIANS('AC Signal Addition'!$C$7+'Filtering Calculations'!$G$46))</f>
        <v>0.17606711610246994</v>
      </c>
      <c r="R209" s="40">
        <f t="shared" si="22"/>
        <v>1.7533002332744214</v>
      </c>
      <c r="T209" s="40">
        <f>'Filtering Calculations'!$J$41*'AC Signal Addition'!$C$1*SIN('AC Signal Addition'!$C$8*2*PI()*$A209+RADIANS('Filtering Calculations'!$K$41))</f>
        <v>-3.0653235397478718E-2</v>
      </c>
      <c r="U209" s="40">
        <f>'Filtering Calculations'!$J$42*'AC Signal Addition'!$C$2*SIN('AC Signal Addition'!$C$9*2*PI()*$A209+RADIANS('AC Signal Addition'!$C$5+'Filtering Calculations'!$K$42))</f>
        <v>-0.12258064760682558</v>
      </c>
      <c r="V209" s="40">
        <f>'Filtering Calculations'!$J$43*'AC Signal Addition'!$C$3*SIN('AC Signal Addition'!$C$10*2*PI()*$A209+RADIANS('AC Signal Addition'!$C$6+'Filtering Calculations'!$K$43))</f>
        <v>-0.18932907133738563</v>
      </c>
      <c r="W209" s="40">
        <f>'Filtering Calculations'!$J$44*'AC Signal Addition'!$C$4*SIN('AC Signal Addition'!$C$11*2*PI()*$A209+RADIANS('AC Signal Addition'!$C$7+'Filtering Calculations'!$K$44))</f>
        <v>6.3845583483795224E-2</v>
      </c>
      <c r="X209" s="40">
        <f t="shared" si="23"/>
        <v>-0.27871737085789472</v>
      </c>
      <c r="Z209" s="40">
        <f>'Filtering Calculations'!$N$43*'AC Signal Addition'!$C$1*SIN('AC Signal Addition'!$C$8*2*PI()*$A209+RADIANS('Filtering Calculations'!$O$43))</f>
        <v>1.5064810944758786</v>
      </c>
      <c r="AA209" s="40">
        <f>'Filtering Calculations'!$N$44*'AC Signal Addition'!$C$2*SIN('AC Signal Addition'!$C$9*2*PI()*$A209+RADIANS('AC Signal Addition'!$C$5+'Filtering Calculations'!$O$44))</f>
        <v>-1.3338656009878342E-2</v>
      </c>
      <c r="AB209" s="40">
        <f>'Filtering Calculations'!$N$45*'AC Signal Addition'!$C$3*SIN('AC Signal Addition'!$C$10*2*PI()*$A209+RADIANS('AC Signal Addition'!$C$6+'Filtering Calculations'!$O$45))</f>
        <v>8.975612235856012E-2</v>
      </c>
      <c r="AC209" s="40">
        <f>'Filtering Calculations'!$N$46*'AC Signal Addition'!$C$4*SIN('AC Signal Addition'!$C$11*2*PI()*$A209+RADIANS('AC Signal Addition'!$C$7+'Filtering Calculations'!$O$46))</f>
        <v>0.15907412082130301</v>
      </c>
      <c r="AD209" s="40">
        <f t="shared" si="24"/>
        <v>1.7419726816458634</v>
      </c>
      <c r="AF209" s="40">
        <f>'Filtering Calculations'!$S$3004*'AC Signal Addition'!$C$1*SIN('AC Signal Addition'!$C$8*2*PI()*$A209+RADIANS('Filtering Calculations'!$T$3004))</f>
        <v>-8.0647479212297354E-3</v>
      </c>
      <c r="AG209" s="40">
        <f>'Filtering Calculations'!$S$3005*'AC Signal Addition'!$C$2*SIN('AC Signal Addition'!$C$9*2*PI()*$A209+RADIANS('AC Signal Addition'!$C$5+'Filtering Calculations'!$T$3004))</f>
        <v>-2.2580492019682222E-2</v>
      </c>
      <c r="AH209" s="40">
        <f>'Filtering Calculations'!$S$3006*'AC Signal Addition'!$C$3*SIN('AC Signal Addition'!$C$10*2*PI()*$A209+RADIANS('AC Signal Addition'!$C$6+'Filtering Calculations'!$T$3004))</f>
        <v>-9.4109802060869593E-3</v>
      </c>
      <c r="AI209" s="40">
        <f>'Filtering Calculations'!$S$3007*'AC Signal Addition'!$C$4*SIN('AC Signal Addition'!$C$11*2*PI()*$A209+RADIANS('AC Signal Addition'!$C$7+'Filtering Calculations'!$T$3004))</f>
        <v>-7.5382856481246013E-3</v>
      </c>
      <c r="AJ209" s="40">
        <f t="shared" si="25"/>
        <v>-4.7594505795123518E-2</v>
      </c>
      <c r="AL209" s="49">
        <f>'Filtering Calculations'!$W$43*'AC Signal Addition'!$C$1*SIN('AC Signal Addition'!$C$8*2*PI()*$A209)</f>
        <v>1.474098810786874</v>
      </c>
      <c r="AM209" s="49">
        <f>'Filtering Calculations'!$W$44*'AC Signal Addition'!$C$2*SIN('AC Signal Addition'!$C$9*2*PI()*$A209)</f>
        <v>-4.8204203376052093E-2</v>
      </c>
      <c r="AN209" s="49">
        <f>'Filtering Calculations'!$W$45*'AC Signal Addition'!$C$3*SIN('AC Signal Addition'!$C$10*2*PI()*$A209)</f>
        <v>-2.1165845966117265E-3</v>
      </c>
      <c r="AO209" s="49">
        <f>'Filtering Calculations'!$W$46*'AC Signal Addition'!$C$4*SIN('AC Signal Addition'!$C$11*2*PI()*$A209)</f>
        <v>2.2840737671753915E-3</v>
      </c>
      <c r="AP209" s="49">
        <f t="shared" si="26"/>
        <v>1.4260620965813855</v>
      </c>
      <c r="AR209" s="49">
        <f>'Filtering Calculations'!$Z$43*'AC Signal Addition'!$C$1*SIN('AC Signal Addition'!$C$8*2*PI()*$A209)</f>
        <v>7.9148762232027544E-3</v>
      </c>
      <c r="AS209" s="49">
        <f>'Filtering Calculations'!$Z$44*'AC Signal Addition'!$C$2*SIN('AC Signal Addition'!$C$9*2*PI()*$A209)</f>
        <v>-0.15822866986503076</v>
      </c>
      <c r="AT209" s="49">
        <f>'Filtering Calculations'!$Z$45*'AC Signal Addition'!$C$3*SIN('AC Signal Addition'!$C$10*2*PI()*$A209)</f>
        <v>-0.11571272405355444</v>
      </c>
      <c r="AU209" s="49">
        <f>'Filtering Calculations'!$Z$46*'AC Signal Addition'!$C$4*SIN('AC Signal Addition'!$C$11*2*PI()*$A209)</f>
        <v>0.4233728593823764</v>
      </c>
      <c r="AV209" s="49">
        <f t="shared" si="27"/>
        <v>0.15734634168699396</v>
      </c>
    </row>
    <row r="210" spans="1:48">
      <c r="A210" s="10">
        <f>A209+('AC Signal Addition'!$C$12/20)</f>
        <v>2.6953124999999942E-2</v>
      </c>
      <c r="B210" s="11">
        <f>'AC Signal Addition'!$C$1*SIN('AC Signal Addition'!$C$8*2*PI()*A210)</f>
        <v>1.2539763412813019</v>
      </c>
      <c r="C210" s="11">
        <f>'AC Signal Addition'!$C$2*SIN('AC Signal Addition'!$C$9*2*PI()*A210+RADIANS('AC Signal Addition'!$C$5))</f>
        <v>-0.18333817689668042</v>
      </c>
      <c r="D210" s="11">
        <f>'AC Signal Addition'!$C$3*SIN('AC Signal Addition'!$C$10*2*PI()*A210+RADIANS('AC Signal Addition'!$C$6))</f>
        <v>6.0477999824577536E-2</v>
      </c>
      <c r="E210" s="11">
        <f>'AC Signal Addition'!$C$4*SIN('AC Signal Addition'!$C$11*2*PI()*A210+RADIANS('AC Signal Addition'!$C$7))</f>
        <v>-2.6987220881087907E-2</v>
      </c>
      <c r="F210" s="11">
        <f>B210+C210+Table4[[#This Row],[Column6]]+Table4[[#This Row],[Column5]]</f>
        <v>1.104128943328111</v>
      </c>
      <c r="H210" s="40">
        <f>'Filtering Calculations'!$B$41*'AC Signal Addition'!$C$1*SIN('AC Signal Addition'!$C$8*2*PI()*$A210+RADIANS('Filtering Calculations'!C248))</f>
        <v>0.10964993173014502</v>
      </c>
      <c r="I210" s="40">
        <f>'Filtering Calculations'!$B$42*'AC Signal Addition'!$C$2*SIN('AC Signal Addition'!$C$9*2*PI()*$A210+RADIANS('AC Signal Addition'!$C$5+'Filtering Calculations'!$C$42))</f>
        <v>7.2061260535459276E-2</v>
      </c>
      <c r="J210" s="40">
        <f>'Filtering Calculations'!$B$43*'AC Signal Addition'!$C$3*SIN('AC Signal Addition'!$C$10*2*PI()*$A210+RADIANS('AC Signal Addition'!$C$6+'Filtering Calculations'!$C$43))</f>
        <v>0.17359843278036707</v>
      </c>
      <c r="K210" s="40">
        <f>'Filtering Calculations'!$B$44*'AC Signal Addition'!$C$4*SIN('AC Signal Addition'!$C$11*2*PI()*$A210+RADIANS('AC Signal Addition'!$C$7+'Filtering Calculations'!$C$44))</f>
        <v>0.25824762890692821</v>
      </c>
      <c r="L210" s="40">
        <f t="shared" si="21"/>
        <v>0.61355725395289951</v>
      </c>
      <c r="N210" s="40">
        <f>'Filtering Calculations'!$F$43*'AC Signal Addition'!$C$1*SIN('AC Signal Addition'!$C$8*2*PI()*$A210+RADIANS('Filtering Calculations'!$G$43))</f>
        <v>1.3811606939098662</v>
      </c>
      <c r="O210" s="40">
        <f>'Filtering Calculations'!$F$44*'AC Signal Addition'!$C$2*SIN('AC Signal Addition'!$C$9*2*PI()*$A210+RADIANS('AC Signal Addition'!$C$5+'Filtering Calculations'!$G$44))</f>
        <v>-0.22471217519258543</v>
      </c>
      <c r="P210" s="40">
        <f>'Filtering Calculations'!$F$45*'AC Signal Addition'!$C$3*SIN('AC Signal Addition'!$C$10*2*PI()*$A210+RADIANS('AC Signal Addition'!$C$6+'Filtering Calculations'!$G$45))</f>
        <v>-0.112702966417699</v>
      </c>
      <c r="Q210" s="40">
        <f>'Filtering Calculations'!$F$46*'AC Signal Addition'!$C$4*SIN('AC Signal Addition'!$C$11*2*PI()*$A210+RADIANS('AC Signal Addition'!$C$7+'Filtering Calculations'!$G$46))</f>
        <v>-0.19093221481759096</v>
      </c>
      <c r="R210" s="40">
        <f t="shared" si="22"/>
        <v>0.85281333748199084</v>
      </c>
      <c r="T210" s="40">
        <f>'Filtering Calculations'!$J$41*'AC Signal Addition'!$C$1*SIN('AC Signal Addition'!$C$8*2*PI()*$A210+RADIANS('Filtering Calculations'!$K$41))</f>
        <v>-7.0414916207818229E-2</v>
      </c>
      <c r="U210" s="40">
        <f>'Filtering Calculations'!$J$42*'AC Signal Addition'!$C$2*SIN('AC Signal Addition'!$C$9*2*PI()*$A210+RADIANS('AC Signal Addition'!$C$5+'Filtering Calculations'!$K$42))</f>
        <v>7.2223723646160476E-2</v>
      </c>
      <c r="V210" s="40">
        <f>'Filtering Calculations'!$J$43*'AC Signal Addition'!$C$3*SIN('AC Signal Addition'!$C$10*2*PI()*$A210+RADIANS('AC Signal Addition'!$C$6+'Filtering Calculations'!$K$43))</f>
        <v>0.17421754320061567</v>
      </c>
      <c r="W210" s="40">
        <f>'Filtering Calculations'!$J$44*'AC Signal Addition'!$C$4*SIN('AC Signal Addition'!$C$11*2*PI()*$A210+RADIANS('AC Signal Addition'!$C$7+'Filtering Calculations'!$K$44))</f>
        <v>0.25777731851628372</v>
      </c>
      <c r="X210" s="40">
        <f t="shared" si="23"/>
        <v>0.4338036691552416</v>
      </c>
      <c r="Z210" s="40">
        <f>'Filtering Calculations'!$N$43*'AC Signal Addition'!$C$1*SIN('AC Signal Addition'!$C$8*2*PI()*$A210+RADIANS('Filtering Calculations'!$O$43))</f>
        <v>1.3874492802389666</v>
      </c>
      <c r="AA210" s="40">
        <f>'Filtering Calculations'!$N$44*'AC Signal Addition'!$C$2*SIN('AC Signal Addition'!$C$9*2*PI()*$A210+RADIANS('AC Signal Addition'!$C$5+'Filtering Calculations'!$O$44))</f>
        <v>-0.21488402358037825</v>
      </c>
      <c r="AB210" s="40">
        <f>'Filtering Calculations'!$N$45*'AC Signal Addition'!$C$3*SIN('AC Signal Addition'!$C$10*2*PI()*$A210+RADIANS('AC Signal Addition'!$C$6+'Filtering Calculations'!$O$45))</f>
        <v>-0.10768589751530788</v>
      </c>
      <c r="AC210" s="40">
        <f>'Filtering Calculations'!$N$46*'AC Signal Addition'!$C$4*SIN('AC Signal Addition'!$C$11*2*PI()*$A210+RADIANS('AC Signal Addition'!$C$7+'Filtering Calculations'!$O$46))</f>
        <v>-0.17743052379274052</v>
      </c>
      <c r="AD210" s="40">
        <f t="shared" si="24"/>
        <v>0.88744883535054009</v>
      </c>
      <c r="AF210" s="40">
        <f>'Filtering Calculations'!$S$3004*'AC Signal Addition'!$C$1*SIN('AC Signal Addition'!$C$8*2*PI()*$A210+RADIANS('Filtering Calculations'!$T$3004))</f>
        <v>-1.5832120700123211E-2</v>
      </c>
      <c r="AG210" s="40">
        <f>'Filtering Calculations'!$S$3005*'AC Signal Addition'!$C$2*SIN('AC Signal Addition'!$C$9*2*PI()*$A210+RADIANS('AC Signal Addition'!$C$5+'Filtering Calculations'!$T$3004))</f>
        <v>2.9782412493940341E-2</v>
      </c>
      <c r="AH210" s="40">
        <f>'Filtering Calculations'!$S$3006*'AC Signal Addition'!$C$3*SIN('AC Signal Addition'!$C$10*2*PI()*$A210+RADIANS('AC Signal Addition'!$C$6+'Filtering Calculations'!$T$3004))</f>
        <v>9.9525930511913177E-3</v>
      </c>
      <c r="AI210" s="40">
        <f>'Filtering Calculations'!$S$3007*'AC Signal Addition'!$C$4*SIN('AC Signal Addition'!$C$11*2*PI()*$A210+RADIANS('AC Signal Addition'!$C$7+'Filtering Calculations'!$T$3004))</f>
        <v>1.2121164067730639E-2</v>
      </c>
      <c r="AJ210" s="40">
        <f t="shared" si="25"/>
        <v>3.6024048912739089E-2</v>
      </c>
      <c r="AL210" s="49">
        <f>'Filtering Calculations'!$W$43*'AC Signal Addition'!$C$1*SIN('AC Signal Addition'!$C$8*2*PI()*$A210)</f>
        <v>1.2539433449867139</v>
      </c>
      <c r="AM210" s="49">
        <f>'Filtering Calculations'!$W$44*'AC Signal Addition'!$C$2*SIN('AC Signal Addition'!$C$9*2*PI()*$A210)</f>
        <v>-3.3756485467588623E-2</v>
      </c>
      <c r="AN210" s="49">
        <f>'Filtering Calculations'!$W$45*'AC Signal Addition'!$C$3*SIN('AC Signal Addition'!$C$10*2*PI()*$A210)</f>
        <v>1.0790254701486207E-3</v>
      </c>
      <c r="AO210" s="49">
        <f>'Filtering Calculations'!$W$46*'AC Signal Addition'!$C$4*SIN('AC Signal Addition'!$C$11*2*PI()*$A210)</f>
        <v>-1.4498405198019735E-4</v>
      </c>
      <c r="AP210" s="49">
        <f t="shared" si="26"/>
        <v>1.2211209009372936</v>
      </c>
      <c r="AR210" s="49">
        <f>'Filtering Calculations'!$Z$43*'AC Signal Addition'!$C$1*SIN('AC Signal Addition'!$C$8*2*PI()*$A210)</f>
        <v>6.732795857274188E-3</v>
      </c>
      <c r="AS210" s="49">
        <f>'Filtering Calculations'!$Z$44*'AC Signal Addition'!$C$2*SIN('AC Signal Addition'!$C$9*2*PI()*$A210)</f>
        <v>-0.11080452368824595</v>
      </c>
      <c r="AT210" s="49">
        <f>'Filtering Calculations'!$Z$45*'AC Signal Addition'!$C$3*SIN('AC Signal Addition'!$C$10*2*PI()*$A210)</f>
        <v>5.8989835168383006E-2</v>
      </c>
      <c r="AU210" s="49">
        <f>'Filtering Calculations'!$Z$46*'AC Signal Addition'!$C$4*SIN('AC Signal Addition'!$C$11*2*PI()*$A210)</f>
        <v>-2.6874050012670087E-2</v>
      </c>
      <c r="AV210" s="49">
        <f t="shared" si="27"/>
        <v>-7.1955942675258844E-2</v>
      </c>
    </row>
    <row r="211" spans="1:48">
      <c r="A211" s="10">
        <f>A210+('AC Signal Addition'!$C$12/20)</f>
        <v>2.7083333333333275E-2</v>
      </c>
      <c r="B211" s="11">
        <f>'AC Signal Addition'!$C$1*SIN('AC Signal Addition'!$C$8*2*PI()*A211)</f>
        <v>0.91106714105351472</v>
      </c>
      <c r="C211" s="11">
        <f>'AC Signal Addition'!$C$2*SIN('AC Signal Addition'!$C$9*2*PI()*A211+RADIANS('AC Signal Addition'!$C$5))</f>
        <v>0.28578838324873457</v>
      </c>
      <c r="D211" s="11">
        <f>'AC Signal Addition'!$C$3*SIN('AC Signal Addition'!$C$10*2*PI()*A211+RADIANS('AC Signal Addition'!$C$6))</f>
        <v>4.0499021020448665E-13</v>
      </c>
      <c r="E211" s="11">
        <f>'AC Signal Addition'!$C$4*SIN('AC Signal Addition'!$C$11*2*PI()*A211+RADIANS('AC Signal Addition'!$C$7))</f>
        <v>-0.38890872965188433</v>
      </c>
      <c r="F211" s="11">
        <f>B211+C211+Table4[[#This Row],[Column6]]+Table4[[#This Row],[Column5]]</f>
        <v>0.80794679465077013</v>
      </c>
    </row>
    <row r="212" spans="1:48">
      <c r="A212" s="10">
        <f>A211+('AC Signal Addition'!$C$12/20)</f>
        <v>2.7213541666666608E-2</v>
      </c>
      <c r="B212" s="11">
        <f>'AC Signal Addition'!$C$1*SIN('AC Signal Addition'!$C$8*2*PI()*A212)</f>
        <v>0.47897634128137917</v>
      </c>
      <c r="C212" s="11">
        <f>'AC Signal Addition'!$C$2*SIN('AC Signal Addition'!$C$9*2*PI()*A212+RADIANS('AC Signal Addition'!$C$5))</f>
        <v>0.14595526777249226</v>
      </c>
      <c r="D212" s="11">
        <f>'AC Signal Addition'!$C$3*SIN('AC Signal Addition'!$C$10*2*PI()*A212+RADIANS('AC Signal Addition'!$C$6))</f>
        <v>-6.0477999825406518E-2</v>
      </c>
      <c r="E212" s="11">
        <f>'AC Signal Addition'!$C$4*SIN('AC Signal Addition'!$C$11*2*PI()*A212+RADIANS('AC Signal Addition'!$C$7))</f>
        <v>0.54933750091289479</v>
      </c>
      <c r="F212" s="11">
        <f>B212+C212+Table4[[#This Row],[Column6]]+Table4[[#This Row],[Column5]]</f>
        <v>1.1137911101413598</v>
      </c>
    </row>
    <row r="213" spans="1:48">
      <c r="A213" s="10">
        <f>A212+('AC Signal Addition'!$C$12/20)</f>
        <v>2.7343749999999941E-2</v>
      </c>
      <c r="B213" s="11">
        <f>'AC Signal Addition'!$C$1*SIN('AC Signal Addition'!$C$8*2*PI()*A213)</f>
        <v>2.1874940010421785E-13</v>
      </c>
      <c r="C213" s="11">
        <f>'AC Signal Addition'!$C$2*SIN('AC Signal Addition'!$C$9*2*PI()*A213+RADIANS('AC Signal Addition'!$C$5))</f>
        <v>-0.30488024572862776</v>
      </c>
      <c r="D213" s="11">
        <f>'AC Signal Addition'!$C$3*SIN('AC Signal Addition'!$C$10*2*PI()*A213+RADIANS('AC Signal Addition'!$C$6))</f>
        <v>0.11863186403357</v>
      </c>
      <c r="E213" s="11">
        <f>'AC Signal Addition'!$C$4*SIN('AC Signal Addition'!$C$11*2*PI()*A213+RADIANS('AC Signal Addition'!$C$7))</f>
        <v>-0.34891630629079579</v>
      </c>
      <c r="F213" s="11">
        <f>B213+C213+Table4[[#This Row],[Column6]]+Table4[[#This Row],[Column5]]</f>
        <v>-0.53516468798563477</v>
      </c>
    </row>
    <row r="214" spans="1:48">
      <c r="A214" s="10">
        <f>A213+('AC Signal Addition'!$C$12/20)</f>
        <v>2.7473958333333274E-2</v>
      </c>
      <c r="B214" s="11">
        <f>'AC Signal Addition'!$C$1*SIN('AC Signal Addition'!$C$8*2*PI()*A214)</f>
        <v>-0.47897634128096311</v>
      </c>
      <c r="C214" s="11">
        <f>'AC Signal Addition'!$C$2*SIN('AC Signal Addition'!$C$9*2*PI()*A214+RADIANS('AC Signal Addition'!$C$5))</f>
        <v>-0.10607502355028847</v>
      </c>
      <c r="D214" s="11">
        <f>'AC Signal Addition'!$C$3*SIN('AC Signal Addition'!$C$10*2*PI()*A214+RADIANS('AC Signal Addition'!$C$6))</f>
        <v>-0.1722267722364377</v>
      </c>
      <c r="E214" s="11">
        <f>'AC Signal Addition'!$C$4*SIN('AC Signal Addition'!$C$11*2*PI()*A214+RADIANS('AC Signal Addition'!$C$7))</f>
        <v>-8.0701760949432585E-2</v>
      </c>
      <c r="F214" s="11">
        <f>B214+C214+Table4[[#This Row],[Column6]]+Table4[[#This Row],[Column5]]</f>
        <v>-0.83797989801712192</v>
      </c>
    </row>
    <row r="215" spans="1:48">
      <c r="A215" s="10">
        <f>A214+('AC Signal Addition'!$C$12/20)</f>
        <v>2.7604166666666607E-2</v>
      </c>
      <c r="B215" s="11">
        <f>'AC Signal Addition'!$C$1*SIN('AC Signal Addition'!$C$8*2*PI()*A215)</f>
        <v>-0.91106714105314301</v>
      </c>
      <c r="C215" s="11">
        <f>'AC Signal Addition'!$C$2*SIN('AC Signal Addition'!$C$9*2*PI()*A215+RADIANS('AC Signal Addition'!$C$5))</f>
        <v>0.31875552267532403</v>
      </c>
      <c r="D215" s="11">
        <f>'AC Signal Addition'!$C$3*SIN('AC Signal Addition'!$C$10*2*PI()*A215+RADIANS('AC Signal Addition'!$C$6))</f>
        <v>0.21920310216814368</v>
      </c>
      <c r="E215" s="11">
        <f>'AC Signal Addition'!$C$4*SIN('AC Signal Addition'!$C$11*2*PI()*A215+RADIANS('AC Signal Addition'!$C$7))</f>
        <v>0.45730828676582652</v>
      </c>
      <c r="F215" s="11">
        <f>B215+C215+Table4[[#This Row],[Column6]]+Table4[[#This Row],[Column5]]</f>
        <v>8.4199770556151188E-2</v>
      </c>
    </row>
    <row r="216" spans="1:48">
      <c r="A216" s="10">
        <f>A215+('AC Signal Addition'!$C$12/20)</f>
        <v>2.773437499999994E-2</v>
      </c>
      <c r="B216" s="11">
        <f>'AC Signal Addition'!$C$1*SIN('AC Signal Addition'!$C$8*2*PI()*A216)</f>
        <v>-1.2539763412810319</v>
      </c>
      <c r="C216" s="11">
        <f>'AC Signal Addition'!$C$2*SIN('AC Signal Addition'!$C$9*2*PI()*A216+RADIANS('AC Signal Addition'!$C$5))</f>
        <v>6.4379806265587536E-2</v>
      </c>
      <c r="D216" s="11">
        <f>'AC Signal Addition'!$C$3*SIN('AC Signal Addition'!$C$10*2*PI()*A216+RADIANS('AC Signal Addition'!$C$6))</f>
        <v>-0.25775557981402153</v>
      </c>
      <c r="E216" s="11">
        <f>'AC Signal Addition'!$C$4*SIN('AC Signal Addition'!$C$11*2*PI()*A216+RADIANS('AC Signal Addition'!$C$7))</f>
        <v>-0.53351718925725111</v>
      </c>
      <c r="F216" s="11">
        <f>B216+C216+Table4[[#This Row],[Column6]]+Table4[[#This Row],[Column5]]</f>
        <v>-1.9808693040867169</v>
      </c>
    </row>
    <row r="217" spans="1:48">
      <c r="A217" s="10">
        <f>A216+('AC Signal Addition'!$C$12/20)</f>
        <v>2.7864583333333273E-2</v>
      </c>
      <c r="B217" s="11">
        <f>'AC Signal Addition'!$C$1*SIN('AC Signal Addition'!$C$8*2*PI()*A217)</f>
        <v>-1.4741376002574171</v>
      </c>
      <c r="C217" s="11">
        <f>'AC Signal Addition'!$C$2*SIN('AC Signal Addition'!$C$9*2*PI()*A217+RADIANS('AC Signal Addition'!$C$5))</f>
        <v>-0.32717680425332385</v>
      </c>
      <c r="D217" s="11">
        <f>'AC Signal Addition'!$C$3*SIN('AC Signal Addition'!$C$10*2*PI()*A217+RADIANS('AC Signal Addition'!$C$6))</f>
        <v>0.28640265507866275</v>
      </c>
      <c r="E217" s="11">
        <f>'AC Signal Addition'!$C$4*SIN('AC Signal Addition'!$C$11*2*PI()*A217+RADIANS('AC Signal Addition'!$C$7))</f>
        <v>0.25926820525521699</v>
      </c>
      <c r="F217" s="11">
        <f>B217+C217+Table4[[#This Row],[Column6]]+Table4[[#This Row],[Column5]]</f>
        <v>-1.2556435441768614</v>
      </c>
    </row>
    <row r="218" spans="1:48">
      <c r="A218" s="10">
        <f>A217+('AC Signal Addition'!$C$12/20)</f>
        <v>2.7994791666666605E-2</v>
      </c>
      <c r="B218" s="11">
        <f>'AC Signal Addition'!$C$1*SIN('AC Signal Addition'!$C$8*2*PI()*A218)</f>
        <v>-1.55</v>
      </c>
      <c r="C218" s="11">
        <f>'AC Signal Addition'!$C$2*SIN('AC Signal Addition'!$C$9*2*PI()*A218+RADIANS('AC Signal Addition'!$C$5))</f>
        <v>-2.1583032646209813E-2</v>
      </c>
      <c r="D218" s="11">
        <f>'AC Signal Addition'!$C$3*SIN('AC Signal Addition'!$C$10*2*PI()*A218+RADIANS('AC Signal Addition'!$C$6))</f>
        <v>-0.3040434369250869</v>
      </c>
      <c r="E218" s="11">
        <f>'AC Signal Addition'!$C$4*SIN('AC Signal Addition'!$C$11*2*PI()*A218+RADIANS('AC Signal Addition'!$C$7))</f>
        <v>0.18528941936473639</v>
      </c>
      <c r="F218" s="11">
        <f>B218+C218+Table4[[#This Row],[Column6]]+Table4[[#This Row],[Column5]]</f>
        <v>-1.6903370502065604</v>
      </c>
    </row>
    <row r="219" spans="1:48">
      <c r="A219" s="10">
        <f>A218+('AC Signal Addition'!$C$12/20)</f>
        <v>2.8124999999999938E-2</v>
      </c>
      <c r="B219" s="11">
        <f>'AC Signal Addition'!$C$1*SIN('AC Signal Addition'!$C$8*2*PI()*A219)</f>
        <v>-1.4741376002575575</v>
      </c>
      <c r="C219" s="11">
        <f>'AC Signal Addition'!$C$2*SIN('AC Signal Addition'!$C$9*2*PI()*A219+RADIANS('AC Signal Addition'!$C$5))</f>
        <v>0.33</v>
      </c>
      <c r="D219" s="11">
        <f>'AC Signal Addition'!$C$3*SIN('AC Signal Addition'!$C$10*2*PI()*A219+RADIANS('AC Signal Addition'!$C$6))</f>
        <v>0.31</v>
      </c>
      <c r="E219" s="11">
        <f>'AC Signal Addition'!$C$4*SIN('AC Signal Addition'!$C$11*2*PI()*A219+RADIANS('AC Signal Addition'!$C$7))</f>
        <v>-0.50813374288080582</v>
      </c>
      <c r="F219" s="11">
        <f>B219+C219+Table4[[#This Row],[Column6]]+Table4[[#This Row],[Column5]]</f>
        <v>-1.3422713431383633</v>
      </c>
    </row>
    <row r="220" spans="1:48">
      <c r="A220" s="10">
        <f>A219+('AC Signal Addition'!$C$12/20)</f>
        <v>2.8255208333333271E-2</v>
      </c>
      <c r="B220" s="11">
        <f>'AC Signal Addition'!$C$1*SIN('AC Signal Addition'!$C$8*2*PI()*A220)</f>
        <v>-1.2539763412813119</v>
      </c>
      <c r="C220" s="11">
        <f>'AC Signal Addition'!$C$2*SIN('AC Signal Addition'!$C$9*2*PI()*A220+RADIANS('AC Signal Addition'!$C$5))</f>
        <v>-2.1583032645673118E-2</v>
      </c>
      <c r="D220" s="11">
        <f>'AC Signal Addition'!$C$3*SIN('AC Signal Addition'!$C$10*2*PI()*A220+RADIANS('AC Signal Addition'!$C$6))</f>
        <v>-0.3040434369249122</v>
      </c>
      <c r="E220" s="11">
        <f>'AC Signal Addition'!$C$4*SIN('AC Signal Addition'!$C$11*2*PI()*A220+RADIANS('AC Signal Addition'!$C$7))</f>
        <v>0.49719411121834495</v>
      </c>
      <c r="F220" s="11">
        <f>B220+C220+Table4[[#This Row],[Column6]]+Table4[[#This Row],[Column5]]</f>
        <v>-1.0824086996335522</v>
      </c>
    </row>
    <row r="221" spans="1:48">
      <c r="A221" s="10">
        <f>A220+('AC Signal Addition'!$C$12/20)</f>
        <v>2.8385416666666604E-2</v>
      </c>
      <c r="B221" s="11">
        <f>'AC Signal Addition'!$C$1*SIN('AC Signal Addition'!$C$8*2*PI()*A221)</f>
        <v>-0.91106714105352837</v>
      </c>
      <c r="C221" s="11">
        <f>'AC Signal Addition'!$C$2*SIN('AC Signal Addition'!$C$9*2*PI()*A221+RADIANS('AC Signal Addition'!$C$5))</f>
        <v>-0.32717680425339402</v>
      </c>
      <c r="D221" s="11">
        <f>'AC Signal Addition'!$C$3*SIN('AC Signal Addition'!$C$10*2*PI()*A221+RADIANS('AC Signal Addition'!$C$6))</f>
        <v>0.28640265507832013</v>
      </c>
      <c r="E221" s="11">
        <f>'AC Signal Addition'!$C$4*SIN('AC Signal Addition'!$C$11*2*PI()*A221+RADIANS('AC Signal Addition'!$C$7))</f>
        <v>-0.15965657249096821</v>
      </c>
      <c r="F221" s="11">
        <f>B221+C221+Table4[[#This Row],[Column6]]+Table4[[#This Row],[Column5]]</f>
        <v>-1.1114978627195704</v>
      </c>
    </row>
    <row r="222" spans="1:48">
      <c r="A222" s="10">
        <f>A221+('AC Signal Addition'!$C$12/20)</f>
        <v>2.8515624999999937E-2</v>
      </c>
      <c r="B222" s="11">
        <f>'AC Signal Addition'!$C$1*SIN('AC Signal Addition'!$C$8*2*PI()*A222)</f>
        <v>-0.47897634128139505</v>
      </c>
      <c r="C222" s="11">
        <f>'AC Signal Addition'!$C$2*SIN('AC Signal Addition'!$C$9*2*PI()*A222+RADIANS('AC Signal Addition'!$C$5))</f>
        <v>6.4379806265060013E-2</v>
      </c>
      <c r="D222" s="11">
        <f>'AC Signal Addition'!$C$3*SIN('AC Signal Addition'!$C$10*2*PI()*A222+RADIANS('AC Signal Addition'!$C$6))</f>
        <v>-0.25775557981354369</v>
      </c>
      <c r="E222" s="11">
        <f>'AC Signal Addition'!$C$4*SIN('AC Signal Addition'!$C$11*2*PI()*A222+RADIANS('AC Signal Addition'!$C$7))</f>
        <v>-0.28275650930535923</v>
      </c>
      <c r="F222" s="11">
        <f>B222+C222+Table4[[#This Row],[Column6]]+Table4[[#This Row],[Column5]]</f>
        <v>-0.955108624135238</v>
      </c>
    </row>
    <row r="223" spans="1:48">
      <c r="A223" s="10">
        <f>A222+('AC Signal Addition'!$C$12/20)</f>
        <v>2.864583333333327E-2</v>
      </c>
      <c r="B223" s="11">
        <f>'AC Signal Addition'!$C$1*SIN('AC Signal Addition'!$C$8*2*PI()*A223)</f>
        <v>-2.3545941672115104E-13</v>
      </c>
      <c r="C223" s="11">
        <f>'AC Signal Addition'!$C$2*SIN('AC Signal Addition'!$C$9*2*PI()*A223+RADIANS('AC Signal Addition'!$C$5))</f>
        <v>0.31875552267546325</v>
      </c>
      <c r="D223" s="11">
        <f>'AC Signal Addition'!$C$3*SIN('AC Signal Addition'!$C$10*2*PI()*A223+RADIANS('AC Signal Addition'!$C$6))</f>
        <v>0.21920310216751052</v>
      </c>
      <c r="E223" s="11">
        <f>'AC Signal Addition'!$C$4*SIN('AC Signal Addition'!$C$11*2*PI()*A223+RADIANS('AC Signal Addition'!$C$7))</f>
        <v>0.53943190422155607</v>
      </c>
      <c r="F223" s="11">
        <f>B223+C223+Table4[[#This Row],[Column6]]+Table4[[#This Row],[Column5]]</f>
        <v>1.0773905290642944</v>
      </c>
    </row>
    <row r="224" spans="1:48">
      <c r="A224" s="10">
        <f>A223+('AC Signal Addition'!$C$12/20)</f>
        <v>2.8776041666666603E-2</v>
      </c>
      <c r="B224" s="11">
        <f>'AC Signal Addition'!$C$1*SIN('AC Signal Addition'!$C$8*2*PI()*A224)</f>
        <v>0.47897634128092625</v>
      </c>
      <c r="C224" s="11">
        <f>'AC Signal Addition'!$C$2*SIN('AC Signal Addition'!$C$9*2*PI()*A224+RADIANS('AC Signal Addition'!$C$5))</f>
        <v>-0.10607502354977916</v>
      </c>
      <c r="D224" s="11">
        <f>'AC Signal Addition'!$C$3*SIN('AC Signal Addition'!$C$10*2*PI()*A224+RADIANS('AC Signal Addition'!$C$6))</f>
        <v>-0.17222677223569327</v>
      </c>
      <c r="E224" s="11">
        <f>'AC Signal Addition'!$C$4*SIN('AC Signal Addition'!$C$11*2*PI()*A224+RADIANS('AC Signal Addition'!$C$7))</f>
        <v>-0.44176414231503131</v>
      </c>
      <c r="F224" s="11">
        <f>B224+C224+Table4[[#This Row],[Column6]]+Table4[[#This Row],[Column5]]</f>
        <v>-0.24108959681957748</v>
      </c>
    </row>
    <row r="225" spans="1:6">
      <c r="A225" s="10">
        <f>A224+('AC Signal Addition'!$C$12/20)</f>
        <v>2.8906249999999935E-2</v>
      </c>
      <c r="B225" s="11">
        <f>'AC Signal Addition'!$C$1*SIN('AC Signal Addition'!$C$8*2*PI()*A225)</f>
        <v>0.91106714105312947</v>
      </c>
      <c r="C225" s="11">
        <f>'AC Signal Addition'!$C$2*SIN('AC Signal Addition'!$C$9*2*PI()*A225+RADIANS('AC Signal Addition'!$C$5))</f>
        <v>-0.3048802457288336</v>
      </c>
      <c r="D225" s="11">
        <f>'AC Signal Addition'!$C$3*SIN('AC Signal Addition'!$C$10*2*PI()*A225+RADIANS('AC Signal Addition'!$C$6))</f>
        <v>0.11863186403274278</v>
      </c>
      <c r="E225" s="11">
        <f>'AC Signal Addition'!$C$4*SIN('AC Signal Addition'!$C$11*2*PI()*A225+RADIANS('AC Signal Addition'!$C$7))</f>
        <v>5.3909427182393187E-2</v>
      </c>
      <c r="F225" s="11">
        <f>B225+C225+Table4[[#This Row],[Column6]]+Table4[[#This Row],[Column5]]</f>
        <v>0.77872818653943199</v>
      </c>
    </row>
    <row r="226" spans="1:6">
      <c r="A226" s="10">
        <f>A225+('AC Signal Addition'!$C$12/20)</f>
        <v>2.9036458333333268E-2</v>
      </c>
      <c r="B226" s="11">
        <f>'AC Signal Addition'!$C$1*SIN('AC Signal Addition'!$C$8*2*PI()*A226)</f>
        <v>1.2539763412810219</v>
      </c>
      <c r="C226" s="11">
        <f>'AC Signal Addition'!$C$2*SIN('AC Signal Addition'!$C$9*2*PI()*A226+RADIANS('AC Signal Addition'!$C$5))</f>
        <v>0.1459552677720099</v>
      </c>
      <c r="D226" s="11">
        <f>'AC Signal Addition'!$C$3*SIN('AC Signal Addition'!$C$10*2*PI()*A226+RADIANS('AC Signal Addition'!$C$6))</f>
        <v>-6.0477999824528374E-2</v>
      </c>
      <c r="E226" s="11">
        <f>'AC Signal Addition'!$C$4*SIN('AC Signal Addition'!$C$11*2*PI()*A226+RADIANS('AC Signal Addition'!$C$7))</f>
        <v>0.36935742516501185</v>
      </c>
      <c r="F226" s="11">
        <f>B226+C226+Table4[[#This Row],[Column6]]+Table4[[#This Row],[Column5]]</f>
        <v>1.7088110343935152</v>
      </c>
    </row>
    <row r="227" spans="1:6">
      <c r="A227" s="10">
        <f>A226+('AC Signal Addition'!$C$12/20)</f>
        <v>2.9166666666666601E-2</v>
      </c>
      <c r="B227" s="11">
        <f>'AC Signal Addition'!$C$1*SIN('AC Signal Addition'!$C$8*2*PI()*A227)</f>
        <v>1.474137600257412</v>
      </c>
      <c r="C227" s="11">
        <f>'AC Signal Addition'!$C$2*SIN('AC Signal Addition'!$C$9*2*PI()*A227+RADIANS('AC Signal Addition'!$C$5))</f>
        <v>0.28578838324900352</v>
      </c>
      <c r="D227" s="11">
        <f>'AC Signal Addition'!$C$3*SIN('AC Signal Addition'!$C$10*2*PI()*A227+RADIANS('AC Signal Addition'!$C$6))</f>
        <v>-4.5512026005528611E-13</v>
      </c>
      <c r="E227" s="11">
        <f>'AC Signal Addition'!$C$4*SIN('AC Signal Addition'!$C$11*2*PI()*A227+RADIANS('AC Signal Addition'!$C$7))</f>
        <v>-0.55000000000000004</v>
      </c>
      <c r="F227" s="11">
        <f>B227+C227+Table4[[#This Row],[Column6]]+Table4[[#This Row],[Column5]]</f>
        <v>1.2099259835059604</v>
      </c>
    </row>
    <row r="228" spans="1:6">
      <c r="A228" s="10">
        <f>A227+('AC Signal Addition'!$C$12/20)</f>
        <v>2.9296874999999934E-2</v>
      </c>
      <c r="B228" s="11">
        <f>'AC Signal Addition'!$C$1*SIN('AC Signal Addition'!$C$8*2*PI()*A228)</f>
        <v>1.55</v>
      </c>
      <c r="C228" s="11">
        <f>'AC Signal Addition'!$C$2*SIN('AC Signal Addition'!$C$9*2*PI()*A228+RADIANS('AC Signal Addition'!$C$5))</f>
        <v>-0.18333817689623322</v>
      </c>
      <c r="D228" s="11">
        <f>'AC Signal Addition'!$C$3*SIN('AC Signal Addition'!$C$10*2*PI()*A228+RADIANS('AC Signal Addition'!$C$6))</f>
        <v>6.0477999825455694E-2</v>
      </c>
      <c r="E228" s="11">
        <f>'AC Signal Addition'!$C$4*SIN('AC Signal Addition'!$C$11*2*PI()*A228+RADIANS('AC Signal Addition'!$C$7))</f>
        <v>0.36935742516671521</v>
      </c>
      <c r="F228" s="11">
        <f>B228+C228+Table4[[#This Row],[Column6]]+Table4[[#This Row],[Column5]]</f>
        <v>1.7964972480959376</v>
      </c>
    </row>
    <row r="229" spans="1:6">
      <c r="A229" s="10">
        <f>A228+('AC Signal Addition'!$C$12/20)</f>
        <v>2.9427083333333267E-2</v>
      </c>
      <c r="B229" s="11">
        <f>'AC Signal Addition'!$C$1*SIN('AC Signal Addition'!$C$8*2*PI()*A229)</f>
        <v>1.4741376002575695</v>
      </c>
      <c r="C229" s="11">
        <f>'AC Signal Addition'!$C$2*SIN('AC Signal Addition'!$C$9*2*PI()*A229+RADIANS('AC Signal Addition'!$C$5))</f>
        <v>-0.26180660229628355</v>
      </c>
      <c r="D229" s="11">
        <f>'AC Signal Addition'!$C$3*SIN('AC Signal Addition'!$C$10*2*PI()*A229+RADIANS('AC Signal Addition'!$C$6))</f>
        <v>-0.11863186403361631</v>
      </c>
      <c r="E229" s="11">
        <f>'AC Signal Addition'!$C$4*SIN('AC Signal Addition'!$C$11*2*PI()*A229+RADIANS('AC Signal Addition'!$C$7))</f>
        <v>5.3909427180105281E-2</v>
      </c>
      <c r="F229" s="11">
        <f>B229+C229+Table4[[#This Row],[Column6]]+Table4[[#This Row],[Column5]]</f>
        <v>1.1476085611077749</v>
      </c>
    </row>
    <row r="230" spans="1:6">
      <c r="A230" s="10">
        <f>A229+('AC Signal Addition'!$C$12/20)</f>
        <v>2.95572916666666E-2</v>
      </c>
      <c r="B230" s="11">
        <f>'AC Signal Addition'!$C$1*SIN('AC Signal Addition'!$C$8*2*PI()*A230)</f>
        <v>1.2539763412813216</v>
      </c>
      <c r="C230" s="11">
        <f>'AC Signal Addition'!$C$2*SIN('AC Signal Addition'!$C$9*2*PI()*A230+RADIANS('AC Signal Addition'!$C$5))</f>
        <v>0.21758411898280111</v>
      </c>
      <c r="D230" s="11">
        <f>'AC Signal Addition'!$C$3*SIN('AC Signal Addition'!$C$10*2*PI()*A230+RADIANS('AC Signal Addition'!$C$6))</f>
        <v>0.17222677223647942</v>
      </c>
      <c r="E230" s="11">
        <f>'AC Signal Addition'!$C$4*SIN('AC Signal Addition'!$C$11*2*PI()*A230+RADIANS('AC Signal Addition'!$C$7))</f>
        <v>-0.44176414231366185</v>
      </c>
      <c r="F230" s="11">
        <f>B230+C230+Table4[[#This Row],[Column6]]+Table4[[#This Row],[Column5]]</f>
        <v>1.2020230901869404</v>
      </c>
    </row>
    <row r="231" spans="1:6">
      <c r="A231" s="10">
        <f>A230+('AC Signal Addition'!$C$12/20)</f>
        <v>2.9687499999999933E-2</v>
      </c>
      <c r="B231" s="11">
        <f>'AC Signal Addition'!$C$1*SIN('AC Signal Addition'!$C$8*2*PI()*A231)</f>
        <v>0.91106714105354181</v>
      </c>
      <c r="C231" s="11">
        <f>'AC Signal Addition'!$C$2*SIN('AC Signal Addition'!$C$9*2*PI()*A231+RADIANS('AC Signal Addition'!$C$5))</f>
        <v>0.23334523779177321</v>
      </c>
      <c r="D231" s="11">
        <f>'AC Signal Addition'!$C$3*SIN('AC Signal Addition'!$C$10*2*PI()*A231+RADIANS('AC Signal Addition'!$C$6))</f>
        <v>-0.21920310216817912</v>
      </c>
      <c r="E231" s="11">
        <f>'AC Signal Addition'!$C$4*SIN('AC Signal Addition'!$C$11*2*PI()*A231+RADIANS('AC Signal Addition'!$C$7))</f>
        <v>0.5394319042220046</v>
      </c>
      <c r="F231" s="11">
        <f>B231+C231+Table4[[#This Row],[Column6]]+Table4[[#This Row],[Column5]]</f>
        <v>1.4646411808991406</v>
      </c>
    </row>
    <row r="232" spans="1:6">
      <c r="A232" s="10">
        <f>A231+('AC Signal Addition'!$C$12/20)</f>
        <v>2.9817708333333266E-2</v>
      </c>
      <c r="B232" s="11">
        <f>'AC Signal Addition'!$C$1*SIN('AC Signal Addition'!$C$8*2*PI()*A232)</f>
        <v>0.47897634128141092</v>
      </c>
      <c r="C232" s="11">
        <f>'AC Signal Addition'!$C$2*SIN('AC Signal Addition'!$C$9*2*PI()*A232+RADIANS('AC Signal Addition'!$C$5))</f>
        <v>-0.24810713646787294</v>
      </c>
      <c r="D232" s="11">
        <f>'AC Signal Addition'!$C$3*SIN('AC Signal Addition'!$C$10*2*PI()*A232+RADIANS('AC Signal Addition'!$C$6))</f>
        <v>0.25775557981406894</v>
      </c>
      <c r="E232" s="11">
        <f>'AC Signal Addition'!$C$4*SIN('AC Signal Addition'!$C$11*2*PI()*A232+RADIANS('AC Signal Addition'!$C$7))</f>
        <v>-0.28275650930727753</v>
      </c>
      <c r="F232" s="11">
        <f>B232+C232+Table4[[#This Row],[Column6]]+Table4[[#This Row],[Column5]]</f>
        <v>0.20586827532032942</v>
      </c>
    </row>
    <row r="233" spans="1:6">
      <c r="A233" s="10">
        <f>A232+('AC Signal Addition'!$C$12/20)</f>
        <v>2.9947916666666598E-2</v>
      </c>
      <c r="B233" s="11">
        <f>'AC Signal Addition'!$C$1*SIN('AC Signal Addition'!$C$8*2*PI()*A233)</f>
        <v>2.5216943333808417E-13</v>
      </c>
      <c r="C233" s="11">
        <f>'AC Signal Addition'!$C$2*SIN('AC Signal Addition'!$C$9*2*PI()*A233+RADIANS('AC Signal Addition'!$C$5))</f>
        <v>-0.20089127157311051</v>
      </c>
      <c r="D233" s="11">
        <f>'AC Signal Addition'!$C$3*SIN('AC Signal Addition'!$C$10*2*PI()*A233+RADIANS('AC Signal Addition'!$C$6))</f>
        <v>-0.28640265507868196</v>
      </c>
      <c r="E233" s="11">
        <f>'AC Signal Addition'!$C$4*SIN('AC Signal Addition'!$C$11*2*PI()*A233+RADIANS('AC Signal Addition'!$C$7))</f>
        <v>-0.15965657248882806</v>
      </c>
      <c r="F233" s="11">
        <f>B233+C233+Table4[[#This Row],[Column6]]+Table4[[#This Row],[Column5]]</f>
        <v>-0.6469504991403684</v>
      </c>
    </row>
    <row r="234" spans="1:6">
      <c r="A234" s="10">
        <f>A233+('AC Signal Addition'!$C$12/20)</f>
        <v>3.0078124999999931E-2</v>
      </c>
      <c r="B234" s="11">
        <f>'AC Signal Addition'!$C$1*SIN('AC Signal Addition'!$C$8*2*PI()*A234)</f>
        <v>-0.47897634128091032</v>
      </c>
      <c r="C234" s="11">
        <f>'AC Signal Addition'!$C$2*SIN('AC Signal Addition'!$C$9*2*PI()*A234+RADIANS('AC Signal Addition'!$C$5))</f>
        <v>0.27438497205967377</v>
      </c>
      <c r="D234" s="11">
        <f>'AC Signal Addition'!$C$3*SIN('AC Signal Addition'!$C$10*2*PI()*A234+RADIANS('AC Signal Addition'!$C$6))</f>
        <v>0.30404343692509667</v>
      </c>
      <c r="E234" s="11">
        <f>'AC Signal Addition'!$C$4*SIN('AC Signal Addition'!$C$11*2*PI()*A234+RADIANS('AC Signal Addition'!$C$7))</f>
        <v>0.49719411121738871</v>
      </c>
      <c r="F234" s="11">
        <f>B234+C234+Table4[[#This Row],[Column6]]+Table4[[#This Row],[Column5]]</f>
        <v>0.59664617892124883</v>
      </c>
    </row>
    <row r="235" spans="1:6">
      <c r="A235" s="10">
        <f>A234+('AC Signal Addition'!$C$12/20)</f>
        <v>3.0208333333333264E-2</v>
      </c>
      <c r="B235" s="11">
        <f>'AC Signal Addition'!$C$1*SIN('AC Signal Addition'!$C$8*2*PI()*A235)</f>
        <v>-0.91106714105311604</v>
      </c>
      <c r="C235" s="11">
        <f>'AC Signal Addition'!$C$2*SIN('AC Signal Addition'!$C$9*2*PI()*A235+RADIANS('AC Signal Addition'!$C$5))</f>
        <v>0.16500000000026399</v>
      </c>
      <c r="D235" s="11">
        <f>'AC Signal Addition'!$C$3*SIN('AC Signal Addition'!$C$10*2*PI()*A235+RADIANS('AC Signal Addition'!$C$6))</f>
        <v>-0.31</v>
      </c>
      <c r="E235" s="11">
        <f>'AC Signal Addition'!$C$4*SIN('AC Signal Addition'!$C$11*2*PI()*A235+RADIANS('AC Signal Addition'!$C$7))</f>
        <v>-0.50813374288166158</v>
      </c>
      <c r="F235" s="11">
        <f>B235+C235+Table4[[#This Row],[Column6]]+Table4[[#This Row],[Column5]]</f>
        <v>-1.5642008839345136</v>
      </c>
    </row>
    <row r="236" spans="1:6">
      <c r="A236" s="10">
        <f>A235+('AC Signal Addition'!$C$12/20)</f>
        <v>3.0338541666666597E-2</v>
      </c>
      <c r="B236" s="11">
        <f>'AC Signal Addition'!$C$1*SIN('AC Signal Addition'!$C$8*2*PI()*A236)</f>
        <v>-1.2539763412810121</v>
      </c>
      <c r="C236" s="11">
        <f>'AC Signal Addition'!$C$2*SIN('AC Signal Addition'!$C$9*2*PI()*A236+RADIANS('AC Signal Addition'!$C$5))</f>
        <v>-0.29596800470564977</v>
      </c>
      <c r="D236" s="11">
        <f>'AC Signal Addition'!$C$3*SIN('AC Signal Addition'!$C$10*2*PI()*A236+RADIANS('AC Signal Addition'!$C$6))</f>
        <v>0.30404343692490243</v>
      </c>
      <c r="E236" s="11">
        <f>'AC Signal Addition'!$C$4*SIN('AC Signal Addition'!$C$11*2*PI()*A236+RADIANS('AC Signal Addition'!$C$7))</f>
        <v>0.1852894193668421</v>
      </c>
      <c r="F236" s="11">
        <f>B236+C236+Table4[[#This Row],[Column6]]+Table4[[#This Row],[Column5]]</f>
        <v>-1.0606114896949173</v>
      </c>
    </row>
    <row r="237" spans="1:6">
      <c r="A237" s="10">
        <f>A236+('AC Signal Addition'!$C$12/20)</f>
        <v>3.046874999999993E-2</v>
      </c>
      <c r="B237" s="11">
        <f>'AC Signal Addition'!$C$1*SIN('AC Signal Addition'!$C$8*2*PI()*A237)</f>
        <v>-1.4741376002574067</v>
      </c>
      <c r="C237" s="11">
        <f>'AC Signal Addition'!$C$2*SIN('AC Signal Addition'!$C$9*2*PI()*A237+RADIANS('AC Signal Addition'!$C$5))</f>
        <v>-0.12628553268075457</v>
      </c>
      <c r="D237" s="11">
        <f>'AC Signal Addition'!$C$3*SIN('AC Signal Addition'!$C$10*2*PI()*A237+RADIANS('AC Signal Addition'!$C$6))</f>
        <v>-0.28640265507830093</v>
      </c>
      <c r="E237" s="11">
        <f>'AC Signal Addition'!$C$4*SIN('AC Signal Addition'!$C$11*2*PI()*A237+RADIANS('AC Signal Addition'!$C$7))</f>
        <v>0.25926820525324462</v>
      </c>
      <c r="F237" s="11">
        <f>B237+C237+Table4[[#This Row],[Column6]]+Table4[[#This Row],[Column5]]</f>
        <v>-1.6275575827632176</v>
      </c>
    </row>
    <row r="238" spans="1:6">
      <c r="A238" s="10">
        <f>A237+('AC Signal Addition'!$C$12/20)</f>
        <v>3.0598958333333263E-2</v>
      </c>
      <c r="B238" s="11">
        <f>'AC Signal Addition'!$C$1*SIN('AC Signal Addition'!$C$8*2*PI()*A238)</f>
        <v>-1.55</v>
      </c>
      <c r="C238" s="11">
        <f>'AC Signal Addition'!$C$2*SIN('AC Signal Addition'!$C$9*2*PI()*A238+RADIANS('AC Signal Addition'!$C$5))</f>
        <v>0.31248694273328737</v>
      </c>
      <c r="D238" s="11">
        <f>'AC Signal Addition'!$C$3*SIN('AC Signal Addition'!$C$10*2*PI()*A238+RADIANS('AC Signal Addition'!$C$6))</f>
        <v>0.25775557981351577</v>
      </c>
      <c r="E238" s="11">
        <f>'AC Signal Addition'!$C$4*SIN('AC Signal Addition'!$C$11*2*PI()*A238+RADIANS('AC Signal Addition'!$C$7))</f>
        <v>-0.53351718925670777</v>
      </c>
      <c r="F238" s="11">
        <f>B238+C238+Table4[[#This Row],[Column6]]+Table4[[#This Row],[Column5]]</f>
        <v>-1.5132746667099046</v>
      </c>
    </row>
    <row r="239" spans="1:6">
      <c r="A239" s="10">
        <f>A238+('AC Signal Addition'!$C$12/20)</f>
        <v>3.0729166666666596E-2</v>
      </c>
      <c r="B239" s="11">
        <f>'AC Signal Addition'!$C$1*SIN('AC Signal Addition'!$C$8*2*PI()*A239)</f>
        <v>-1.4741376002575746</v>
      </c>
      <c r="C239" s="11">
        <f>'AC Signal Addition'!$C$2*SIN('AC Signal Addition'!$C$9*2*PI()*A239+RADIANS('AC Signal Addition'!$C$5))</f>
        <v>8.5410284884130425E-2</v>
      </c>
      <c r="D239" s="11">
        <f>'AC Signal Addition'!$C$3*SIN('AC Signal Addition'!$C$10*2*PI()*A239+RADIANS('AC Signal Addition'!$C$6))</f>
        <v>-0.21920310216747507</v>
      </c>
      <c r="E239" s="11">
        <f>'AC Signal Addition'!$C$4*SIN('AC Signal Addition'!$C$11*2*PI()*A239+RADIANS('AC Signal Addition'!$C$7))</f>
        <v>0.45730828676706903</v>
      </c>
      <c r="F239" s="11">
        <f>B239+C239+Table4[[#This Row],[Column6]]+Table4[[#This Row],[Column5]]</f>
        <v>-1.1506221307738502</v>
      </c>
    </row>
    <row r="240" spans="1:6">
      <c r="A240" s="10">
        <f>A239+('AC Signal Addition'!$C$12/20)</f>
        <v>3.0859374999999929E-2</v>
      </c>
      <c r="B240" s="11">
        <f>'AC Signal Addition'!$C$1*SIN('AC Signal Addition'!$C$8*2*PI()*A240)</f>
        <v>-1.2539763412813314</v>
      </c>
      <c r="C240" s="11">
        <f>'AC Signal Addition'!$C$2*SIN('AC Signal Addition'!$C$9*2*PI()*A240+RADIANS('AC Signal Addition'!$C$5))</f>
        <v>-0.32365914253300465</v>
      </c>
      <c r="D240" s="11">
        <f>'AC Signal Addition'!$C$3*SIN('AC Signal Addition'!$C$10*2*PI()*A240+RADIANS('AC Signal Addition'!$C$6))</f>
        <v>0.17222677223565158</v>
      </c>
      <c r="E240" s="11">
        <f>'AC Signal Addition'!$C$4*SIN('AC Signal Addition'!$C$11*2*PI()*A240+RADIANS('AC Signal Addition'!$C$7))</f>
        <v>-8.070176095164483E-2</v>
      </c>
      <c r="F240" s="11">
        <f>B240+C240+Table4[[#This Row],[Column6]]+Table4[[#This Row],[Column5]]</f>
        <v>-1.4861104725303291</v>
      </c>
    </row>
    <row r="241" spans="1:6">
      <c r="A241" s="10">
        <f>A240+('AC Signal Addition'!$C$12/20)</f>
        <v>3.0989583333333261E-2</v>
      </c>
      <c r="B241" s="11">
        <f>'AC Signal Addition'!$C$1*SIN('AC Signal Addition'!$C$8*2*PI()*A241)</f>
        <v>-0.91106714105355535</v>
      </c>
      <c r="C241" s="11">
        <f>'AC Signal Addition'!$C$2*SIN('AC Signal Addition'!$C$9*2*PI()*A241+RADIANS('AC Signal Addition'!$C$5))</f>
        <v>-4.3073643432934912E-2</v>
      </c>
      <c r="D241" s="11">
        <f>'AC Signal Addition'!$C$3*SIN('AC Signal Addition'!$C$10*2*PI()*A241+RADIANS('AC Signal Addition'!$C$6))</f>
        <v>-0.11863186403269647</v>
      </c>
      <c r="E241" s="11">
        <f>'AC Signal Addition'!$C$4*SIN('AC Signal Addition'!$C$11*2*PI()*A241+RADIANS('AC Signal Addition'!$C$7))</f>
        <v>-0.348916306289067</v>
      </c>
      <c r="F241" s="11">
        <f>B241+C241+Table4[[#This Row],[Column6]]+Table4[[#This Row],[Column5]]</f>
        <v>-1.4216889548082539</v>
      </c>
    </row>
    <row r="242" spans="1:6">
      <c r="A242" s="10">
        <f>A241+('AC Signal Addition'!$C$12/20)</f>
        <v>3.1119791666666594E-2</v>
      </c>
      <c r="B242" s="11">
        <f>'AC Signal Addition'!$C$1*SIN('AC Signal Addition'!$C$8*2*PI()*A242)</f>
        <v>-0.47897634128142685</v>
      </c>
      <c r="C242" s="11">
        <f>'AC Signal Addition'!$C$2*SIN('AC Signal Addition'!$C$9*2*PI()*A242+RADIANS('AC Signal Addition'!$C$5))</f>
        <v>0.32929344466871907</v>
      </c>
      <c r="D242" s="11">
        <f>'AC Signal Addition'!$C$3*SIN('AC Signal Addition'!$C$10*2*PI()*A242+RADIANS('AC Signal Addition'!$C$6))</f>
        <v>6.0477999824479212E-2</v>
      </c>
      <c r="E242" s="11">
        <f>'AC Signal Addition'!$C$4*SIN('AC Signal Addition'!$C$11*2*PI()*A242+RADIANS('AC Signal Addition'!$C$7))</f>
        <v>0.549337500912782</v>
      </c>
      <c r="F242" s="11">
        <f>B242+C242+Table4[[#This Row],[Column6]]+Table4[[#This Row],[Column5]]</f>
        <v>0.46013260412455342</v>
      </c>
    </row>
    <row r="243" spans="1:6">
      <c r="A243" s="10">
        <f>A242+('AC Signal Addition'!$C$12/20)</f>
        <v>3.1249999999999927E-2</v>
      </c>
      <c r="B243" s="11">
        <f>'AC Signal Addition'!$C$1*SIN('AC Signal Addition'!$C$8*2*PI()*A243)</f>
        <v>-2.6887944995501736E-13</v>
      </c>
      <c r="C243" s="11">
        <f>'AC Signal Addition'!$C$2*SIN('AC Signal Addition'!$C$9*2*PI()*A243+RADIANS('AC Signal Addition'!$C$5))</f>
        <v>3.1339375755959356E-13</v>
      </c>
      <c r="D243" s="11">
        <f>'AC Signal Addition'!$C$3*SIN('AC Signal Addition'!$C$10*2*PI()*A243+RADIANS('AC Signal Addition'!$C$6))</f>
        <v>5.0525030990608567E-13</v>
      </c>
      <c r="E243" s="11">
        <f>'AC Signal Addition'!$C$4*SIN('AC Signal Addition'!$C$11*2*PI()*A243+RADIANS('AC Signal Addition'!$C$7))</f>
        <v>-0.38890872965350992</v>
      </c>
      <c r="F243" s="11">
        <f>B243+C243+Table4[[#This Row],[Column6]]+Table4[[#This Row],[Column5]]</f>
        <v>-0.38890872965296014</v>
      </c>
    </row>
    <row r="244" spans="1:6">
      <c r="A244" s="10">
        <f>A243+('AC Signal Addition'!$C$12/20)</f>
        <v>3.1380208333333263E-2</v>
      </c>
      <c r="B244" s="11">
        <f>'AC Signal Addition'!$C$1*SIN('AC Signal Addition'!$C$8*2*PI()*A244)</f>
        <v>0.47897634128091543</v>
      </c>
      <c r="C244" s="11">
        <f>'AC Signal Addition'!$C$2*SIN('AC Signal Addition'!$C$9*2*PI()*A244+RADIANS('AC Signal Addition'!$C$5))</f>
        <v>-0.32929344466875882</v>
      </c>
      <c r="D244" s="11">
        <f>'AC Signal Addition'!$C$3*SIN('AC Signal Addition'!$C$10*2*PI()*A244+RADIANS('AC Signal Addition'!$C$6))</f>
        <v>-6.0477999825504856E-2</v>
      </c>
      <c r="E244" s="11">
        <f>'AC Signal Addition'!$C$4*SIN('AC Signal Addition'!$C$11*2*PI()*A244+RADIANS('AC Signal Addition'!$C$7))</f>
        <v>-2.6987220878854155E-2</v>
      </c>
      <c r="F244" s="11">
        <f>B244+C244+Table4[[#This Row],[Column6]]+Table4[[#This Row],[Column5]]</f>
        <v>6.2217675907797594E-2</v>
      </c>
    </row>
    <row r="245" spans="1:6">
      <c r="A245" s="10">
        <f>A244+('AC Signal Addition'!$C$12/20)</f>
        <v>3.1510416666666596E-2</v>
      </c>
      <c r="B245" s="11">
        <f>'AC Signal Addition'!$C$1*SIN('AC Signal Addition'!$C$8*2*PI()*A245)</f>
        <v>0.91106714105312037</v>
      </c>
      <c r="C245" s="11">
        <f>'AC Signal Addition'!$C$2*SIN('AC Signal Addition'!$C$9*2*PI()*A245+RADIANS('AC Signal Addition'!$C$5))</f>
        <v>4.3073643432313492E-2</v>
      </c>
      <c r="D245" s="11">
        <f>'AC Signal Addition'!$C$3*SIN('AC Signal Addition'!$C$10*2*PI()*A245+RADIANS('AC Signal Addition'!$C$6))</f>
        <v>0.11863186403363005</v>
      </c>
      <c r="E245" s="11">
        <f>'AC Signal Addition'!$C$4*SIN('AC Signal Addition'!$C$11*2*PI()*A245+RADIANS('AC Signal Addition'!$C$7))</f>
        <v>0.42515574934872391</v>
      </c>
      <c r="F245" s="11">
        <f>B245+C245+Table4[[#This Row],[Column6]]+Table4[[#This Row],[Column5]]</f>
        <v>1.4979283978677878</v>
      </c>
    </row>
    <row r="246" spans="1:6">
      <c r="A246" s="10">
        <f>A245+('AC Signal Addition'!$C$12/20)</f>
        <v>3.1640624999999929E-2</v>
      </c>
      <c r="B246" s="11">
        <f>'AC Signal Addition'!$C$1*SIN('AC Signal Addition'!$C$8*2*PI()*A246)</f>
        <v>1.2539763412810152</v>
      </c>
      <c r="C246" s="11">
        <f>'AC Signal Addition'!$C$2*SIN('AC Signal Addition'!$C$9*2*PI()*A246+RADIANS('AC Signal Addition'!$C$5))</f>
        <v>0.32365914253312689</v>
      </c>
      <c r="D246" s="11">
        <f>'AC Signal Addition'!$C$3*SIN('AC Signal Addition'!$C$10*2*PI()*A246+RADIANS('AC Signal Addition'!$C$6))</f>
        <v>-0.17222677223649177</v>
      </c>
      <c r="E246" s="11">
        <f>'AC Signal Addition'!$C$4*SIN('AC Signal Addition'!$C$11*2*PI()*A246+RADIANS('AC Signal Addition'!$C$7))</f>
        <v>-0.54404708048081096</v>
      </c>
      <c r="F246" s="11">
        <f>B246+C246+Table4[[#This Row],[Column6]]+Table4[[#This Row],[Column5]]</f>
        <v>0.86136163109683916</v>
      </c>
    </row>
    <row r="247" spans="1:6">
      <c r="A247" s="10">
        <f>A246+('AC Signal Addition'!$C$12/20)</f>
        <v>3.1770833333333262E-2</v>
      </c>
      <c r="B247" s="11">
        <f>'AC Signal Addition'!$C$1*SIN('AC Signal Addition'!$C$8*2*PI()*A247)</f>
        <v>1.4741376002574016</v>
      </c>
      <c r="C247" s="11">
        <f>'AC Signal Addition'!$C$2*SIN('AC Signal Addition'!$C$9*2*PI()*A247+RADIANS('AC Signal Addition'!$C$5))</f>
        <v>-8.5410284883525006E-2</v>
      </c>
      <c r="D247" s="11">
        <f>'AC Signal Addition'!$C$3*SIN('AC Signal Addition'!$C$10*2*PI()*A247+RADIANS('AC Signal Addition'!$C$6))</f>
        <v>0.21920310216818964</v>
      </c>
      <c r="E247" s="11">
        <f>'AC Signal Addition'!$C$4*SIN('AC Signal Addition'!$C$11*2*PI()*A247+RADIANS('AC Signal Addition'!$C$7))</f>
        <v>0.30556362816181304</v>
      </c>
      <c r="F247" s="11">
        <f>B247+C247+Table4[[#This Row],[Column6]]+Table4[[#This Row],[Column5]]</f>
        <v>1.9134940457038794</v>
      </c>
    </row>
    <row r="248" spans="1:6">
      <c r="A248" s="10">
        <f>A247+('AC Signal Addition'!$C$12/20)</f>
        <v>3.1901041666666595E-2</v>
      </c>
      <c r="B248" s="11">
        <f>'AC Signal Addition'!$C$1*SIN('AC Signal Addition'!$C$8*2*PI()*A248)</f>
        <v>1.55</v>
      </c>
      <c r="C248" s="11">
        <f>'AC Signal Addition'!$C$2*SIN('AC Signal Addition'!$C$9*2*PI()*A248+RADIANS('AC Signal Addition'!$C$5))</f>
        <v>-0.31248694273348282</v>
      </c>
      <c r="D248" s="11">
        <f>'AC Signal Addition'!$C$3*SIN('AC Signal Addition'!$C$10*2*PI()*A248+RADIANS('AC Signal Addition'!$C$6))</f>
        <v>-0.25775557981407721</v>
      </c>
      <c r="E248" s="11">
        <f>'AC Signal Addition'!$C$4*SIN('AC Signal Addition'!$C$11*2*PI()*A248+RADIANS('AC Signal Addition'!$C$7))</f>
        <v>0.13363909894558695</v>
      </c>
      <c r="F248" s="11">
        <f>B248+C248+Table4[[#This Row],[Column6]]+Table4[[#This Row],[Column5]]</f>
        <v>1.1133965763980269</v>
      </c>
    </row>
    <row r="249" spans="1:6">
      <c r="A249" s="10">
        <f>A248+('AC Signal Addition'!$C$12/20)</f>
        <v>3.2031249999999928E-2</v>
      </c>
      <c r="B249" s="11">
        <f>'AC Signal Addition'!$C$1*SIN('AC Signal Addition'!$C$8*2*PI()*A249)</f>
        <v>1.4741376002575728</v>
      </c>
      <c r="C249" s="11">
        <f>'AC Signal Addition'!$C$2*SIN('AC Signal Addition'!$C$9*2*PI()*A249+RADIANS('AC Signal Addition'!$C$5))</f>
        <v>0.12628553268019282</v>
      </c>
      <c r="D249" s="11">
        <f>'AC Signal Addition'!$C$3*SIN('AC Signal Addition'!$C$10*2*PI()*A249+RADIANS('AC Signal Addition'!$C$6))</f>
        <v>0.28640265507870111</v>
      </c>
      <c r="E249" s="11">
        <f>'AC Signal Addition'!$C$4*SIN('AC Signal Addition'!$C$11*2*PI()*A249+RADIANS('AC Signal Addition'!$C$7))</f>
        <v>-0.48505669539100599</v>
      </c>
      <c r="F249" s="11">
        <f>B249+C249+Table4[[#This Row],[Column6]]+Table4[[#This Row],[Column5]]</f>
        <v>1.4017690926254607</v>
      </c>
    </row>
    <row r="250" spans="1:6">
      <c r="A250" s="10">
        <f>A249+('AC Signal Addition'!$C$12/20)</f>
        <v>3.2161458333333261E-2</v>
      </c>
      <c r="B250" s="11">
        <f>'AC Signal Addition'!$C$1*SIN('AC Signal Addition'!$C$8*2*PI()*A250)</f>
        <v>1.2539763412813283</v>
      </c>
      <c r="C250" s="11">
        <f>'AC Signal Addition'!$C$2*SIN('AC Signal Addition'!$C$9*2*PI()*A250+RADIANS('AC Signal Addition'!$C$5))</f>
        <v>0.29596800470592705</v>
      </c>
      <c r="D250" s="11">
        <f>'AC Signal Addition'!$C$3*SIN('AC Signal Addition'!$C$10*2*PI()*A250+RADIANS('AC Signal Addition'!$C$6))</f>
        <v>-0.30404343692510644</v>
      </c>
      <c r="E250" s="11">
        <f>'AC Signal Addition'!$C$4*SIN('AC Signal Addition'!$C$11*2*PI()*A250+RADIANS('AC Signal Addition'!$C$7))</f>
        <v>0.51784923585108411</v>
      </c>
      <c r="F250" s="11">
        <f>B250+C250+Table4[[#This Row],[Column6]]+Table4[[#This Row],[Column5]]</f>
        <v>1.7637501449132329</v>
      </c>
    </row>
    <row r="251" spans="1:6">
      <c r="A251" s="10">
        <f>A250+('AC Signal Addition'!$C$12/20)</f>
        <v>3.2291666666666594E-2</v>
      </c>
      <c r="B251" s="11">
        <f>'AC Signal Addition'!$C$1*SIN('AC Signal Addition'!$C$8*2*PI()*A251)</f>
        <v>0.91106714105355102</v>
      </c>
      <c r="C251" s="11">
        <f>'AC Signal Addition'!$C$2*SIN('AC Signal Addition'!$C$9*2*PI()*A251+RADIANS('AC Signal Addition'!$C$5))</f>
        <v>-0.16499999999972118</v>
      </c>
      <c r="D251" s="11">
        <f>'AC Signal Addition'!$C$3*SIN('AC Signal Addition'!$C$10*2*PI()*A251+RADIANS('AC Signal Addition'!$C$6))</f>
        <v>0.31</v>
      </c>
      <c r="E251" s="11">
        <f>'AC Signal Addition'!$C$4*SIN('AC Signal Addition'!$C$11*2*PI()*A251+RADIANS('AC Signal Addition'!$C$7))</f>
        <v>-0.21047588780196277</v>
      </c>
      <c r="F251" s="11">
        <f>B251+C251+Table4[[#This Row],[Column6]]+Table4[[#This Row],[Column5]]</f>
        <v>0.84559125325186701</v>
      </c>
    </row>
    <row r="252" spans="1:6">
      <c r="A252" s="10">
        <f>A251+('AC Signal Addition'!$C$12/20)</f>
        <v>3.2421874999999926E-2</v>
      </c>
      <c r="B252" s="11">
        <f>'AC Signal Addition'!$C$1*SIN('AC Signal Addition'!$C$8*2*PI()*A252)</f>
        <v>0.47897634128144267</v>
      </c>
      <c r="C252" s="11">
        <f>'AC Signal Addition'!$C$2*SIN('AC Signal Addition'!$C$9*2*PI()*A252+RADIANS('AC Signal Addition'!$C$5))</f>
        <v>-0.27438497206002205</v>
      </c>
      <c r="D252" s="11">
        <f>'AC Signal Addition'!$C$3*SIN('AC Signal Addition'!$C$10*2*PI()*A252+RADIANS('AC Signal Addition'!$C$6))</f>
        <v>-0.30404343692489955</v>
      </c>
      <c r="E252" s="11">
        <f>'AC Signal Addition'!$C$4*SIN('AC Signal Addition'!$C$11*2*PI()*A252+RADIANS('AC Signal Addition'!$C$7))</f>
        <v>-0.23515530138551269</v>
      </c>
      <c r="F252" s="11">
        <f>B252+C252+Table4[[#This Row],[Column6]]+Table4[[#This Row],[Column5]]</f>
        <v>-0.33460736908899158</v>
      </c>
    </row>
    <row r="253" spans="1:6">
      <c r="A253" s="10">
        <f>A252+('AC Signal Addition'!$C$12/20)</f>
        <v>3.2552083333333259E-2</v>
      </c>
      <c r="B253" s="11">
        <f>'AC Signal Addition'!$C$1*SIN('AC Signal Addition'!$C$8*2*PI()*A253)</f>
        <v>2.8558946657195049E-13</v>
      </c>
      <c r="C253" s="11">
        <f>'AC Signal Addition'!$C$2*SIN('AC Signal Addition'!$C$9*2*PI()*A253+RADIANS('AC Signal Addition'!$C$5))</f>
        <v>0.20089127157262815</v>
      </c>
      <c r="D253" s="11">
        <f>'AC Signal Addition'!$C$3*SIN('AC Signal Addition'!$C$10*2*PI()*A253+RADIANS('AC Signal Addition'!$C$6))</f>
        <v>0.28640265507829527</v>
      </c>
      <c r="E253" s="11">
        <f>'AC Signal Addition'!$C$4*SIN('AC Signal Addition'!$C$11*2*PI()*A253+RADIANS('AC Signal Addition'!$C$7))</f>
        <v>0.52631718465234678</v>
      </c>
      <c r="F253" s="11">
        <f>B253+C253+Table4[[#This Row],[Column6]]+Table4[[#This Row],[Column5]]</f>
        <v>1.0136111113035557</v>
      </c>
    </row>
    <row r="254" spans="1:6">
      <c r="A254" s="10">
        <f>A253+('AC Signal Addition'!$C$12/20)</f>
        <v>3.2682291666666592E-2</v>
      </c>
      <c r="B254" s="11">
        <f>'AC Signal Addition'!$C$1*SIN('AC Signal Addition'!$C$8*2*PI()*A254)</f>
        <v>-0.4789763412808995</v>
      </c>
      <c r="C254" s="11">
        <f>'AC Signal Addition'!$C$2*SIN('AC Signal Addition'!$C$9*2*PI()*A254+RADIANS('AC Signal Addition'!$C$5))</f>
        <v>0.24810713646827387</v>
      </c>
      <c r="D254" s="11">
        <f>'AC Signal Addition'!$C$3*SIN('AC Signal Addition'!$C$10*2*PI()*A254+RADIANS('AC Signal Addition'!$C$6))</f>
        <v>-0.25775557981348796</v>
      </c>
      <c r="E254" s="11">
        <f>'AC Signal Addition'!$C$4*SIN('AC Signal Addition'!$C$11*2*PI()*A254+RADIANS('AC Signal Addition'!$C$7))</f>
        <v>-0.4717507355008041</v>
      </c>
      <c r="F254" s="11">
        <f>B254+C254+Table4[[#This Row],[Column6]]+Table4[[#This Row],[Column5]]</f>
        <v>-0.96037552012691774</v>
      </c>
    </row>
    <row r="255" spans="1:6">
      <c r="A255" s="10">
        <f>A254+('AC Signal Addition'!$C$12/20)</f>
        <v>3.2812499999999925E-2</v>
      </c>
      <c r="B255" s="11">
        <f>'AC Signal Addition'!$C$1*SIN('AC Signal Addition'!$C$8*2*PI()*A255)</f>
        <v>-0.91106714105310671</v>
      </c>
      <c r="C255" s="11">
        <f>'AC Signal Addition'!$C$2*SIN('AC Signal Addition'!$C$9*2*PI()*A255+RADIANS('AC Signal Addition'!$C$5))</f>
        <v>-0.23334523779133001</v>
      </c>
      <c r="D255" s="11">
        <f>'AC Signal Addition'!$C$3*SIN('AC Signal Addition'!$C$10*2*PI()*A255+RADIANS('AC Signal Addition'!$C$6))</f>
        <v>0.21920310216743966</v>
      </c>
      <c r="E255" s="11">
        <f>'AC Signal Addition'!$C$4*SIN('AC Signal Addition'!$C$11*2*PI()*A255+RADIANS('AC Signal Addition'!$C$7))</f>
        <v>0.10729967711012355</v>
      </c>
      <c r="F255" s="11">
        <f>B255+C255+Table4[[#This Row],[Column6]]+Table4[[#This Row],[Column5]]</f>
        <v>-0.81790959956687348</v>
      </c>
    </row>
    <row r="256" spans="1:6">
      <c r="A256" s="10">
        <f>A255+('AC Signal Addition'!$C$12/20)</f>
        <v>3.2942708333333258E-2</v>
      </c>
      <c r="B256" s="11">
        <f>'AC Signal Addition'!$C$1*SIN('AC Signal Addition'!$C$8*2*PI()*A256)</f>
        <v>-1.2539763412810054</v>
      </c>
      <c r="C256" s="11">
        <f>'AC Signal Addition'!$C$2*SIN('AC Signal Addition'!$C$9*2*PI()*A256+RADIANS('AC Signal Addition'!$C$5))</f>
        <v>-0.21758411898327235</v>
      </c>
      <c r="D256" s="11">
        <f>'AC Signal Addition'!$C$3*SIN('AC Signal Addition'!$C$10*2*PI()*A256+RADIANS('AC Signal Addition'!$C$6))</f>
        <v>-0.1722267722356392</v>
      </c>
      <c r="E256" s="11">
        <f>'AC Signal Addition'!$C$4*SIN('AC Signal Addition'!$C$11*2*PI()*A256+RADIANS('AC Signal Addition'!$C$7))</f>
        <v>0.32763461746980854</v>
      </c>
      <c r="F256" s="11">
        <f>B256+C256+Table4[[#This Row],[Column6]]+Table4[[#This Row],[Column5]]</f>
        <v>-1.3161526150301084</v>
      </c>
    </row>
    <row r="257" spans="1:6">
      <c r="A257" s="10">
        <f>A256+('AC Signal Addition'!$C$12/20)</f>
        <v>3.3072916666666591E-2</v>
      </c>
      <c r="B257" s="11">
        <f>'AC Signal Addition'!$C$1*SIN('AC Signal Addition'!$C$8*2*PI()*A257)</f>
        <v>-1.4741376002573965</v>
      </c>
      <c r="C257" s="11">
        <f>'AC Signal Addition'!$C$2*SIN('AC Signal Addition'!$C$9*2*PI()*A257+RADIANS('AC Signal Addition'!$C$5))</f>
        <v>0.26180660229590202</v>
      </c>
      <c r="D257" s="11">
        <f>'AC Signal Addition'!$C$3*SIN('AC Signal Addition'!$C$10*2*PI()*A257+RADIANS('AC Signal Addition'!$C$6))</f>
        <v>0.11863186403268272</v>
      </c>
      <c r="E257" s="11">
        <f>'AC Signal Addition'!$C$4*SIN('AC Signal Addition'!$C$11*2*PI()*A257+RADIANS('AC Signal Addition'!$C$7))</f>
        <v>-0.54735159966958224</v>
      </c>
      <c r="F257" s="11">
        <f>B257+C257+Table4[[#This Row],[Column6]]+Table4[[#This Row],[Column5]]</f>
        <v>-1.6410507335983939</v>
      </c>
    </row>
    <row r="258" spans="1:6">
      <c r="A258" s="10">
        <f>A257+('AC Signal Addition'!$C$12/20)</f>
        <v>3.3203124999999924E-2</v>
      </c>
      <c r="B258" s="11">
        <f>'AC Signal Addition'!$C$1*SIN('AC Signal Addition'!$C$8*2*PI()*A258)</f>
        <v>-1.55</v>
      </c>
      <c r="C258" s="11">
        <f>'AC Signal Addition'!$C$2*SIN('AC Signal Addition'!$C$9*2*PI()*A258+RADIANS('AC Signal Addition'!$C$5))</f>
        <v>0.18333817689673879</v>
      </c>
      <c r="D258" s="11">
        <f>'AC Signal Addition'!$C$3*SIN('AC Signal Addition'!$C$10*2*PI()*A258+RADIANS('AC Signal Addition'!$C$6))</f>
        <v>-6.0477999824464605E-2</v>
      </c>
      <c r="E258" s="11">
        <f>'AC Signal Addition'!$C$4*SIN('AC Signal Addition'!$C$11*2*PI()*A258+RADIANS('AC Signal Addition'!$C$7))</f>
        <v>0.40752311894609466</v>
      </c>
      <c r="F258" s="11">
        <f>B258+C258+Table4[[#This Row],[Column6]]+Table4[[#This Row],[Column5]]</f>
        <v>-1.0196167039816313</v>
      </c>
    </row>
    <row r="259" spans="1:6">
      <c r="A259" s="10">
        <f>A258+('AC Signal Addition'!$C$12/20)</f>
        <v>3.3333333333333257E-2</v>
      </c>
      <c r="B259" s="11">
        <f>'AC Signal Addition'!$C$1*SIN('AC Signal Addition'!$C$8*2*PI()*A259)</f>
        <v>-1.4741376002575781</v>
      </c>
      <c r="C259" s="11">
        <f>'AC Signal Addition'!$C$2*SIN('AC Signal Addition'!$C$9*2*PI()*A259+RADIANS('AC Signal Addition'!$C$5))</f>
        <v>-0.28578838324869954</v>
      </c>
      <c r="D259" s="11">
        <f>'AC Signal Addition'!$C$3*SIN('AC Signal Addition'!$C$10*2*PI()*A259+RADIANS('AC Signal Addition'!$C$6))</f>
        <v>-5.5538035975688512E-13</v>
      </c>
      <c r="E259" s="11">
        <f>'AC Signal Addition'!$C$4*SIN('AC Signal Addition'!$C$11*2*PI()*A259+RADIANS('AC Signal Addition'!$C$7))</f>
        <v>-1.2958352706843313E-12</v>
      </c>
      <c r="F259" s="11">
        <f>B259+C259+Table4[[#This Row],[Column6]]+Table4[[#This Row],[Column5]]</f>
        <v>-1.7599259835081289</v>
      </c>
    </row>
    <row r="260" spans="1:6">
      <c r="A260" s="10">
        <f>A259+('AC Signal Addition'!$C$12/20)</f>
        <v>3.3463541666666589E-2</v>
      </c>
      <c r="B260" s="11">
        <f>'AC Signal Addition'!$C$1*SIN('AC Signal Addition'!$C$8*2*PI()*A260)</f>
        <v>-1.2539763412813381</v>
      </c>
      <c r="C260" s="11">
        <f>'AC Signal Addition'!$C$2*SIN('AC Signal Addition'!$C$9*2*PI()*A260+RADIANS('AC Signal Addition'!$C$5))</f>
        <v>-0.14595526777257206</v>
      </c>
      <c r="D260" s="11">
        <f>'AC Signal Addition'!$C$3*SIN('AC Signal Addition'!$C$10*2*PI()*A260+RADIANS('AC Signal Addition'!$C$6))</f>
        <v>6.0477999825554025E-2</v>
      </c>
      <c r="E260" s="11">
        <f>'AC Signal Addition'!$C$4*SIN('AC Signal Addition'!$C$11*2*PI()*A260+RADIANS('AC Signal Addition'!$C$7))</f>
        <v>-0.4075231189443122</v>
      </c>
      <c r="F260" s="11">
        <f>B260+C260+Table4[[#This Row],[Column6]]+Table4[[#This Row],[Column5]]</f>
        <v>-1.7469767281726682</v>
      </c>
    </row>
    <row r="261" spans="1:6">
      <c r="A261" s="10">
        <f>A260+('AC Signal Addition'!$C$12/20)</f>
        <v>3.3593749999999922E-2</v>
      </c>
      <c r="B261" s="11">
        <f>'AC Signal Addition'!$C$1*SIN('AC Signal Addition'!$C$8*2*PI()*A261)</f>
        <v>-0.91106714105356446</v>
      </c>
      <c r="C261" s="11">
        <f>'AC Signal Addition'!$C$2*SIN('AC Signal Addition'!$C$9*2*PI()*A261+RADIANS('AC Signal Addition'!$C$5))</f>
        <v>0.30488024572859374</v>
      </c>
      <c r="D261" s="11">
        <f>'AC Signal Addition'!$C$3*SIN('AC Signal Addition'!$C$10*2*PI()*A261+RADIANS('AC Signal Addition'!$C$6))</f>
        <v>-0.11863186403370894</v>
      </c>
      <c r="E261" s="11">
        <f>'AC Signal Addition'!$C$4*SIN('AC Signal Addition'!$C$11*2*PI()*A261+RADIANS('AC Signal Addition'!$C$7))</f>
        <v>0.54735159966983626</v>
      </c>
      <c r="F261" s="11">
        <f>B261+C261+Table4[[#This Row],[Column6]]+Table4[[#This Row],[Column5]]</f>
        <v>-0.17746715968884341</v>
      </c>
    </row>
    <row r="262" spans="1:6">
      <c r="A262" s="10">
        <f>A261+('AC Signal Addition'!$C$12/20)</f>
        <v>3.3723958333333255E-2</v>
      </c>
      <c r="B262" s="11">
        <f>'AC Signal Addition'!$C$1*SIN('AC Signal Addition'!$C$8*2*PI()*A262)</f>
        <v>-0.47897634128145861</v>
      </c>
      <c r="C262" s="11">
        <f>'AC Signal Addition'!$C$2*SIN('AC Signal Addition'!$C$9*2*PI()*A262+RADIANS('AC Signal Addition'!$C$5))</f>
        <v>0.10607502355037268</v>
      </c>
      <c r="D262" s="11">
        <f>'AC Signal Addition'!$C$3*SIN('AC Signal Addition'!$C$10*2*PI()*A262+RADIANS('AC Signal Addition'!$C$6))</f>
        <v>0.17222677223653346</v>
      </c>
      <c r="E262" s="11">
        <f>'AC Signal Addition'!$C$4*SIN('AC Signal Addition'!$C$11*2*PI()*A262+RADIANS('AC Signal Addition'!$C$7))</f>
        <v>-0.32763461747194045</v>
      </c>
      <c r="F262" s="11">
        <f>B262+C262+Table4[[#This Row],[Column6]]+Table4[[#This Row],[Column5]]</f>
        <v>-0.52830916296649288</v>
      </c>
    </row>
    <row r="263" spans="1:6">
      <c r="A263" s="10">
        <f>A262+('AC Signal Addition'!$C$12/20)</f>
        <v>3.3854166666666588E-2</v>
      </c>
      <c r="B263" s="11">
        <f>'AC Signal Addition'!$C$1*SIN('AC Signal Addition'!$C$8*2*PI()*A263)</f>
        <v>-3.0229948318888368E-13</v>
      </c>
      <c r="C263" s="11">
        <f>'AC Signal Addition'!$C$2*SIN('AC Signal Addition'!$C$9*2*PI()*A263+RADIANS('AC Signal Addition'!$C$5))</f>
        <v>-0.31875552267530588</v>
      </c>
      <c r="D263" s="11">
        <f>'AC Signal Addition'!$C$3*SIN('AC Signal Addition'!$C$10*2*PI()*A263+RADIANS('AC Signal Addition'!$C$6))</f>
        <v>-0.21920310216822508</v>
      </c>
      <c r="E263" s="11">
        <f>'AC Signal Addition'!$C$4*SIN('AC Signal Addition'!$C$11*2*PI()*A263+RADIANS('AC Signal Addition'!$C$7))</f>
        <v>-0.10729967710758168</v>
      </c>
      <c r="F263" s="11">
        <f>B263+C263+Table4[[#This Row],[Column6]]+Table4[[#This Row],[Column5]]</f>
        <v>-0.64525830195141498</v>
      </c>
    </row>
    <row r="264" spans="1:6">
      <c r="A264" s="10">
        <f>A263+('AC Signal Addition'!$C$12/20)</f>
        <v>3.3984374999999921E-2</v>
      </c>
      <c r="B264" s="11">
        <f>'AC Signal Addition'!$C$1*SIN('AC Signal Addition'!$C$8*2*PI()*A264)</f>
        <v>0.47897634128088357</v>
      </c>
      <c r="C264" s="11">
        <f>'AC Signal Addition'!$C$2*SIN('AC Signal Addition'!$C$9*2*PI()*A264+RADIANS('AC Signal Addition'!$C$5))</f>
        <v>-6.437980626565637E-2</v>
      </c>
      <c r="D264" s="11">
        <f>'AC Signal Addition'!$C$3*SIN('AC Signal Addition'!$C$10*2*PI()*A264+RADIANS('AC Signal Addition'!$C$6))</f>
        <v>0.25775557981410502</v>
      </c>
      <c r="E264" s="11">
        <f>'AC Signal Addition'!$C$4*SIN('AC Signal Addition'!$C$11*2*PI()*A264+RADIANS('AC Signal Addition'!$C$7))</f>
        <v>0.47175073549943963</v>
      </c>
      <c r="F264" s="11">
        <f>B264+C264+Table4[[#This Row],[Column6]]+Table4[[#This Row],[Column5]]</f>
        <v>1.1441028503287718</v>
      </c>
    </row>
    <row r="265" spans="1:6">
      <c r="A265" s="10">
        <f>A264+('AC Signal Addition'!$C$12/20)</f>
        <v>3.4114583333333254E-2</v>
      </c>
      <c r="B265" s="11">
        <f>'AC Signal Addition'!$C$1*SIN('AC Signal Addition'!$C$8*2*PI()*A265)</f>
        <v>0.91106714105309317</v>
      </c>
      <c r="C265" s="11">
        <f>'AC Signal Addition'!$C$2*SIN('AC Signal Addition'!$C$9*2*PI()*A265+RADIANS('AC Signal Addition'!$C$5))</f>
        <v>0.32717680425331225</v>
      </c>
      <c r="D265" s="11">
        <f>'AC Signal Addition'!$C$3*SIN('AC Signal Addition'!$C$10*2*PI()*A265+RADIANS('AC Signal Addition'!$C$6))</f>
        <v>-0.28640265507872031</v>
      </c>
      <c r="E265" s="11">
        <f>'AC Signal Addition'!$C$4*SIN('AC Signal Addition'!$C$11*2*PI()*A265+RADIANS('AC Signal Addition'!$C$7))</f>
        <v>-0.52631718465309907</v>
      </c>
      <c r="F265" s="11">
        <f>B265+C265+Table4[[#This Row],[Column6]]+Table4[[#This Row],[Column5]]</f>
        <v>0.42552410557458598</v>
      </c>
    </row>
    <row r="266" spans="1:6">
      <c r="A266" s="10">
        <f>A265+('AC Signal Addition'!$C$12/20)</f>
        <v>3.4244791666666587E-2</v>
      </c>
      <c r="B266" s="11">
        <f>'AC Signal Addition'!$C$1*SIN('AC Signal Addition'!$C$8*2*PI()*A266)</f>
        <v>1.2539763412809957</v>
      </c>
      <c r="C266" s="11">
        <f>'AC Signal Addition'!$C$2*SIN('AC Signal Addition'!$C$9*2*PI()*A266+RADIANS('AC Signal Addition'!$C$5))</f>
        <v>2.1583032646298565E-2</v>
      </c>
      <c r="D266" s="11">
        <f>'AC Signal Addition'!$C$3*SIN('AC Signal Addition'!$C$10*2*PI()*A266+RADIANS('AC Signal Addition'!$C$6))</f>
        <v>0.30404343692511621</v>
      </c>
      <c r="E266" s="11">
        <f>'AC Signal Addition'!$C$4*SIN('AC Signal Addition'!$C$11*2*PI()*A266+RADIANS('AC Signal Addition'!$C$7))</f>
        <v>0.23515530138791207</v>
      </c>
      <c r="F266" s="11">
        <f>B266+C266+Table4[[#This Row],[Column6]]+Table4[[#This Row],[Column5]]</f>
        <v>1.8147581122403222</v>
      </c>
    </row>
    <row r="267" spans="1:6">
      <c r="A267" s="10">
        <f>A266+('AC Signal Addition'!$C$12/20)</f>
        <v>3.437499999999992E-2</v>
      </c>
      <c r="B267" s="11">
        <f>'AC Signal Addition'!$C$1*SIN('AC Signal Addition'!$C$8*2*PI()*A267)</f>
        <v>1.4741376002573914</v>
      </c>
      <c r="C267" s="11">
        <f>'AC Signal Addition'!$C$2*SIN('AC Signal Addition'!$C$9*2*PI()*A267+RADIANS('AC Signal Addition'!$C$5))</f>
        <v>-0.33</v>
      </c>
      <c r="D267" s="11">
        <f>'AC Signal Addition'!$C$3*SIN('AC Signal Addition'!$C$10*2*PI()*A267+RADIANS('AC Signal Addition'!$C$6))</f>
        <v>-0.31</v>
      </c>
      <c r="E267" s="11">
        <f>'AC Signal Addition'!$C$4*SIN('AC Signal Addition'!$C$11*2*PI()*A267+RADIANS('AC Signal Addition'!$C$7))</f>
        <v>0.21047588779956838</v>
      </c>
      <c r="F267" s="11">
        <f>B267+C267+Table4[[#This Row],[Column6]]+Table4[[#This Row],[Column5]]</f>
        <v>1.0446134880569597</v>
      </c>
    </row>
    <row r="268" spans="1:6">
      <c r="A268" s="10">
        <f>A267+('AC Signal Addition'!$C$12/20)</f>
        <v>3.4505208333333252E-2</v>
      </c>
      <c r="B268" s="11">
        <f>'AC Signal Addition'!$C$1*SIN('AC Signal Addition'!$C$8*2*PI()*A268)</f>
        <v>1.55</v>
      </c>
      <c r="C268" s="11">
        <f>'AC Signal Addition'!$C$2*SIN('AC Signal Addition'!$C$9*2*PI()*A268+RADIANS('AC Signal Addition'!$C$5))</f>
        <v>2.1583032645603087E-2</v>
      </c>
      <c r="D268" s="11">
        <f>'AC Signal Addition'!$C$3*SIN('AC Signal Addition'!$C$10*2*PI()*A268+RADIANS('AC Signal Addition'!$C$6))</f>
        <v>0.30404343692488978</v>
      </c>
      <c r="E268" s="11">
        <f>'AC Signal Addition'!$C$4*SIN('AC Signal Addition'!$C$11*2*PI()*A268+RADIANS('AC Signal Addition'!$C$7))</f>
        <v>-0.51784923585018994</v>
      </c>
      <c r="F268" s="11">
        <f>B268+C268+Table4[[#This Row],[Column6]]+Table4[[#This Row],[Column5]]</f>
        <v>1.3577772337203027</v>
      </c>
    </row>
    <row r="269" spans="1:6">
      <c r="A269" s="10">
        <f>A268+('AC Signal Addition'!$C$12/20)</f>
        <v>3.4635416666666585E-2</v>
      </c>
      <c r="B269" s="11">
        <f>'AC Signal Addition'!$C$1*SIN('AC Signal Addition'!$C$8*2*PI()*A269)</f>
        <v>1.4741376002575832</v>
      </c>
      <c r="C269" s="11">
        <f>'AC Signal Addition'!$C$2*SIN('AC Signal Addition'!$C$9*2*PI()*A269+RADIANS('AC Signal Addition'!$C$5))</f>
        <v>0.32717680425340318</v>
      </c>
      <c r="D269" s="11">
        <f>'AC Signal Addition'!$C$3*SIN('AC Signal Addition'!$C$10*2*PI()*A269+RADIANS('AC Signal Addition'!$C$6))</f>
        <v>-0.28640265507827606</v>
      </c>
      <c r="E269" s="11">
        <f>'AC Signal Addition'!$C$4*SIN('AC Signal Addition'!$C$11*2*PI()*A269+RADIANS('AC Signal Addition'!$C$7))</f>
        <v>0.48505669539228669</v>
      </c>
      <c r="F269" s="11">
        <f>B269+C269+Table4[[#This Row],[Column6]]+Table4[[#This Row],[Column5]]</f>
        <v>1.9999684448249968</v>
      </c>
    </row>
    <row r="270" spans="1:6">
      <c r="A270" s="10">
        <f>A269+('AC Signal Addition'!$C$12/20)</f>
        <v>3.4765624999999918E-2</v>
      </c>
      <c r="B270" s="11">
        <f>'AC Signal Addition'!$C$1*SIN('AC Signal Addition'!$C$8*2*PI()*A270)</f>
        <v>1.2539763412813478</v>
      </c>
      <c r="C270" s="11">
        <f>'AC Signal Addition'!$C$2*SIN('AC Signal Addition'!$C$9*2*PI()*A270+RADIANS('AC Signal Addition'!$C$5))</f>
        <v>-6.4379806264972791E-2</v>
      </c>
      <c r="D270" s="11">
        <f>'AC Signal Addition'!$C$3*SIN('AC Signal Addition'!$C$10*2*PI()*A270+RADIANS('AC Signal Addition'!$C$6))</f>
        <v>0.25775557981346009</v>
      </c>
      <c r="E270" s="11">
        <f>'AC Signal Addition'!$C$4*SIN('AC Signal Addition'!$C$11*2*PI()*A270+RADIANS('AC Signal Addition'!$C$7))</f>
        <v>-0.13363909894816162</v>
      </c>
      <c r="F270" s="11">
        <f>B270+C270+Table4[[#This Row],[Column6]]+Table4[[#This Row],[Column5]]</f>
        <v>1.3137130158816737</v>
      </c>
    </row>
    <row r="271" spans="1:6">
      <c r="A271" s="10">
        <f>A270+('AC Signal Addition'!$C$12/20)</f>
        <v>3.4895833333333251E-2</v>
      </c>
      <c r="B271" s="11">
        <f>'AC Signal Addition'!$C$1*SIN('AC Signal Addition'!$C$8*2*PI()*A271)</f>
        <v>0.91106714105357811</v>
      </c>
      <c r="C271" s="11">
        <f>'AC Signal Addition'!$C$2*SIN('AC Signal Addition'!$C$9*2*PI()*A271+RADIANS('AC Signal Addition'!$C$5))</f>
        <v>-0.31875552267548629</v>
      </c>
      <c r="D271" s="11">
        <f>'AC Signal Addition'!$C$3*SIN('AC Signal Addition'!$C$10*2*PI()*A271+RADIANS('AC Signal Addition'!$C$6))</f>
        <v>-0.21920310216740421</v>
      </c>
      <c r="E271" s="11">
        <f>'AC Signal Addition'!$C$4*SIN('AC Signal Addition'!$C$11*2*PI()*A271+RADIANS('AC Signal Addition'!$C$7))</f>
        <v>-0.30556362815955418</v>
      </c>
      <c r="F271" s="11">
        <f>B271+C271+Table4[[#This Row],[Column6]]+Table4[[#This Row],[Column5]]</f>
        <v>6.7544888051133456E-2</v>
      </c>
    </row>
    <row r="272" spans="1:6">
      <c r="A272" s="10">
        <f>A271+('AC Signal Addition'!$C$12/20)</f>
        <v>3.5026041666666584E-2</v>
      </c>
      <c r="B272" s="11">
        <f>'AC Signal Addition'!$C$1*SIN('AC Signal Addition'!$C$8*2*PI()*A272)</f>
        <v>0.47897634128147454</v>
      </c>
      <c r="C272" s="11">
        <f>'AC Signal Addition'!$C$2*SIN('AC Signal Addition'!$C$9*2*PI()*A272+RADIANS('AC Signal Addition'!$C$5))</f>
        <v>0.10607502354971271</v>
      </c>
      <c r="D272" s="11">
        <f>'AC Signal Addition'!$C$3*SIN('AC Signal Addition'!$C$10*2*PI()*A272+RADIANS('AC Signal Addition'!$C$6))</f>
        <v>0.17222677223559751</v>
      </c>
      <c r="E272" s="11">
        <f>'AC Signal Addition'!$C$4*SIN('AC Signal Addition'!$C$11*2*PI()*A272+RADIANS('AC Signal Addition'!$C$7))</f>
        <v>0.54404708048042161</v>
      </c>
      <c r="F272" s="11">
        <f>B272+C272+Table4[[#This Row],[Column6]]+Table4[[#This Row],[Column5]]</f>
        <v>1.3013252175472063</v>
      </c>
    </row>
    <row r="273" spans="1:6">
      <c r="A273" s="10">
        <f>A272+('AC Signal Addition'!$C$12/20)</f>
        <v>3.5156249999999917E-2</v>
      </c>
      <c r="B273" s="11">
        <f>'AC Signal Addition'!$C$1*SIN('AC Signal Addition'!$C$8*2*PI()*A273)</f>
        <v>3.1900949980581686E-13</v>
      </c>
      <c r="C273" s="11">
        <f>'AC Signal Addition'!$C$2*SIN('AC Signal Addition'!$C$9*2*PI()*A273+RADIANS('AC Signal Addition'!$C$5))</f>
        <v>0.30488024572886047</v>
      </c>
      <c r="D273" s="11">
        <f>'AC Signal Addition'!$C$3*SIN('AC Signal Addition'!$C$10*2*PI()*A273+RADIANS('AC Signal Addition'!$C$6))</f>
        <v>-0.1186318640326364</v>
      </c>
      <c r="E273" s="11">
        <f>'AC Signal Addition'!$C$4*SIN('AC Signal Addition'!$C$11*2*PI()*A273+RADIANS('AC Signal Addition'!$C$7))</f>
        <v>-0.42515574935044737</v>
      </c>
      <c r="F273" s="11">
        <f>B273+C273+Table4[[#This Row],[Column6]]+Table4[[#This Row],[Column5]]</f>
        <v>-0.23890736765390427</v>
      </c>
    </row>
    <row r="274" spans="1:6">
      <c r="A274" s="10">
        <f>A273+('AC Signal Addition'!$C$12/20)</f>
        <v>3.528645833333325E-2</v>
      </c>
      <c r="B274" s="11">
        <f>'AC Signal Addition'!$C$1*SIN('AC Signal Addition'!$C$8*2*PI()*A274)</f>
        <v>-0.47897634128086775</v>
      </c>
      <c r="C274" s="11">
        <f>'AC Signal Addition'!$C$2*SIN('AC Signal Addition'!$C$9*2*PI()*A274+RADIANS('AC Signal Addition'!$C$5))</f>
        <v>-0.14595526777194695</v>
      </c>
      <c r="D274" s="11">
        <f>'AC Signal Addition'!$C$3*SIN('AC Signal Addition'!$C$10*2*PI()*A274+RADIANS('AC Signal Addition'!$C$6))</f>
        <v>6.0477999824415443E-2</v>
      </c>
      <c r="E274" s="11">
        <f>'AC Signal Addition'!$C$4*SIN('AC Signal Addition'!$C$11*2*PI()*A274+RADIANS('AC Signal Addition'!$C$7))</f>
        <v>2.6987220881505153E-2</v>
      </c>
      <c r="F274" s="11">
        <f>B274+C274+Table4[[#This Row],[Column6]]+Table4[[#This Row],[Column5]]</f>
        <v>-0.53746638834689409</v>
      </c>
    </row>
    <row r="275" spans="1:6">
      <c r="A275" s="10">
        <f>A274+('AC Signal Addition'!$C$12/20)</f>
        <v>3.5416666666666582E-2</v>
      </c>
      <c r="B275" s="11">
        <f>'AC Signal Addition'!$C$1*SIN('AC Signal Addition'!$C$8*2*PI()*A275)</f>
        <v>-0.91106714105307973</v>
      </c>
      <c r="C275" s="11">
        <f>'AC Signal Addition'!$C$2*SIN('AC Signal Addition'!$C$9*2*PI()*A275+RADIANS('AC Signal Addition'!$C$5))</f>
        <v>-0.28578838324904798</v>
      </c>
      <c r="D275" s="11">
        <f>'AC Signal Addition'!$C$3*SIN('AC Signal Addition'!$C$10*2*PI()*A275+RADIANS('AC Signal Addition'!$C$6))</f>
        <v>6.0551040960768468E-13</v>
      </c>
      <c r="E275" s="11">
        <f>'AC Signal Addition'!$C$4*SIN('AC Signal Addition'!$C$11*2*PI()*A275+RADIANS('AC Signal Addition'!$C$7))</f>
        <v>0.38890872965154472</v>
      </c>
      <c r="F275" s="11">
        <f>B275+C275+Table4[[#This Row],[Column6]]+Table4[[#This Row],[Column5]]</f>
        <v>-0.80794679464997743</v>
      </c>
    </row>
    <row r="276" spans="1:6">
      <c r="A276" s="10">
        <f>A275+('AC Signal Addition'!$C$12/20)</f>
        <v>3.5546874999999915E-2</v>
      </c>
      <c r="B276" s="11">
        <f>'AC Signal Addition'!$C$1*SIN('AC Signal Addition'!$C$8*2*PI()*A276)</f>
        <v>-1.2539763412809859</v>
      </c>
      <c r="C276" s="11">
        <f>'AC Signal Addition'!$C$2*SIN('AC Signal Addition'!$C$9*2*PI()*A276+RADIANS('AC Signal Addition'!$C$5))</f>
        <v>0.18333817689615928</v>
      </c>
      <c r="D276" s="11">
        <f>'AC Signal Addition'!$C$3*SIN('AC Signal Addition'!$C$10*2*PI()*A276+RADIANS('AC Signal Addition'!$C$6))</f>
        <v>-6.0477999825603188E-2</v>
      </c>
      <c r="E276" s="11">
        <f>'AC Signal Addition'!$C$4*SIN('AC Signal Addition'!$C$11*2*PI()*A276+RADIANS('AC Signal Addition'!$C$7))</f>
        <v>-0.54933750091291533</v>
      </c>
      <c r="F276" s="11">
        <f>B276+C276+Table4[[#This Row],[Column6]]+Table4[[#This Row],[Column5]]</f>
        <v>-1.680453665123345</v>
      </c>
    </row>
    <row r="277" spans="1:6">
      <c r="A277" s="10">
        <f>A276+('AC Signal Addition'!$C$12/20)</f>
        <v>3.5677083333333248E-2</v>
      </c>
      <c r="B277" s="11">
        <f>'AC Signal Addition'!$C$1*SIN('AC Signal Addition'!$C$8*2*PI()*A277)</f>
        <v>-1.474137600257386</v>
      </c>
      <c r="C277" s="11">
        <f>'AC Signal Addition'!$C$2*SIN('AC Signal Addition'!$C$9*2*PI()*A277+RADIANS('AC Signal Addition'!$C$5))</f>
        <v>0.2618066022963263</v>
      </c>
      <c r="D277" s="11">
        <f>'AC Signal Addition'!$C$3*SIN('AC Signal Addition'!$C$10*2*PI()*A277+RADIANS('AC Signal Addition'!$C$6))</f>
        <v>0.11863186403375524</v>
      </c>
      <c r="E277" s="11">
        <f>'AC Signal Addition'!$C$4*SIN('AC Signal Addition'!$C$11*2*PI()*A277+RADIANS('AC Signal Addition'!$C$7))</f>
        <v>0.34891630629116704</v>
      </c>
      <c r="F277" s="11">
        <f>B277+C277+Table4[[#This Row],[Column6]]+Table4[[#This Row],[Column5]]</f>
        <v>-0.74478282763613746</v>
      </c>
    </row>
    <row r="278" spans="1:6">
      <c r="A278" s="10">
        <f>A277+('AC Signal Addition'!$C$12/20)</f>
        <v>3.5807291666666581E-2</v>
      </c>
      <c r="B278" s="11">
        <f>'AC Signal Addition'!$C$1*SIN('AC Signal Addition'!$C$8*2*PI()*A278)</f>
        <v>-1.55</v>
      </c>
      <c r="C278" s="11">
        <f>'AC Signal Addition'!$C$2*SIN('AC Signal Addition'!$C$9*2*PI()*A278+RADIANS('AC Signal Addition'!$C$5))</f>
        <v>-0.21758411898274835</v>
      </c>
      <c r="D278" s="11">
        <f>'AC Signal Addition'!$C$3*SIN('AC Signal Addition'!$C$10*2*PI()*A278+RADIANS('AC Signal Addition'!$C$6))</f>
        <v>-0.17222677223657512</v>
      </c>
      <c r="E278" s="11">
        <f>'AC Signal Addition'!$C$4*SIN('AC Signal Addition'!$C$11*2*PI()*A278+RADIANS('AC Signal Addition'!$C$7))</f>
        <v>8.070176094901936E-2</v>
      </c>
      <c r="F278" s="11">
        <f>B278+C278+Table4[[#This Row],[Column6]]+Table4[[#This Row],[Column5]]</f>
        <v>-1.8591091302703042</v>
      </c>
    </row>
    <row r="279" spans="1:6">
      <c r="A279" s="10">
        <f>A278+('AC Signal Addition'!$C$12/20)</f>
        <v>3.5937499999999914E-2</v>
      </c>
      <c r="B279" s="11">
        <f>'AC Signal Addition'!$C$1*SIN('AC Signal Addition'!$C$8*2*PI()*A279)</f>
        <v>-1.4741376002575883</v>
      </c>
      <c r="C279" s="11">
        <f>'AC Signal Addition'!$C$2*SIN('AC Signal Addition'!$C$9*2*PI()*A279+RADIANS('AC Signal Addition'!$C$5))</f>
        <v>-0.23334523779182284</v>
      </c>
      <c r="D279" s="11">
        <f>'AC Signal Addition'!$C$3*SIN('AC Signal Addition'!$C$10*2*PI()*A279+RADIANS('AC Signal Addition'!$C$6))</f>
        <v>0.2192031021682605</v>
      </c>
      <c r="E279" s="11">
        <f>'AC Signal Addition'!$C$4*SIN('AC Signal Addition'!$C$11*2*PI()*A279+RADIANS('AC Signal Addition'!$C$7))</f>
        <v>-0.45730828676555968</v>
      </c>
      <c r="F279" s="11">
        <f>B279+C279+Table4[[#This Row],[Column6]]+Table4[[#This Row],[Column5]]</f>
        <v>-1.9455880226467102</v>
      </c>
    </row>
    <row r="280" spans="1:6">
      <c r="A280" s="10">
        <f>A279+('AC Signal Addition'!$C$12/20)</f>
        <v>3.6067708333333247E-2</v>
      </c>
      <c r="B280" s="11">
        <f>'AC Signal Addition'!$C$1*SIN('AC Signal Addition'!$C$8*2*PI()*A280)</f>
        <v>-1.2539763412813576</v>
      </c>
      <c r="C280" s="11">
        <f>'AC Signal Addition'!$C$2*SIN('AC Signal Addition'!$C$9*2*PI()*A280+RADIANS('AC Signal Addition'!$C$5))</f>
        <v>0.24810713646781432</v>
      </c>
      <c r="D280" s="11">
        <f>'AC Signal Addition'!$C$3*SIN('AC Signal Addition'!$C$10*2*PI()*A280+RADIANS('AC Signal Addition'!$C$6))</f>
        <v>-0.25775557981413294</v>
      </c>
      <c r="E280" s="11">
        <f>'AC Signal Addition'!$C$4*SIN('AC Signal Addition'!$C$11*2*PI()*A280+RADIANS('AC Signal Addition'!$C$7))</f>
        <v>0.5335171892573527</v>
      </c>
      <c r="F280" s="11">
        <f>B280+C280+Table4[[#This Row],[Column6]]+Table4[[#This Row],[Column5]]</f>
        <v>-0.73010759537032355</v>
      </c>
    </row>
    <row r="281" spans="1:6">
      <c r="A281" s="10">
        <f>A280+('AC Signal Addition'!$C$12/20)</f>
        <v>3.619791666666658E-2</v>
      </c>
      <c r="B281" s="11">
        <f>'AC Signal Addition'!$C$1*SIN('AC Signal Addition'!$C$8*2*PI()*A281)</f>
        <v>-0.91106714105360942</v>
      </c>
      <c r="C281" s="11">
        <f>'AC Signal Addition'!$C$2*SIN('AC Signal Addition'!$C$9*2*PI()*A281+RADIANS('AC Signal Addition'!$C$5))</f>
        <v>0.20089127157318107</v>
      </c>
      <c r="D281" s="11">
        <f>'AC Signal Addition'!$C$3*SIN('AC Signal Addition'!$C$10*2*PI()*A281+RADIANS('AC Signal Addition'!$C$6))</f>
        <v>0.28640265507873952</v>
      </c>
      <c r="E281" s="11">
        <f>'AC Signal Addition'!$C$4*SIN('AC Signal Addition'!$C$11*2*PI()*A281+RADIANS('AC Signal Addition'!$C$7))</f>
        <v>-0.25926820525564059</v>
      </c>
      <c r="F281" s="11">
        <f>B281+C281+Table4[[#This Row],[Column6]]+Table4[[#This Row],[Column5]]</f>
        <v>-0.68304141965732934</v>
      </c>
    </row>
    <row r="282" spans="1:6">
      <c r="A282" s="10">
        <f>A281+('AC Signal Addition'!$C$12/20)</f>
        <v>3.6328124999999913E-2</v>
      </c>
      <c r="B282" s="11">
        <f>'AC Signal Addition'!$C$1*SIN('AC Signal Addition'!$C$8*2*PI()*A282)</f>
        <v>-0.47897634128149047</v>
      </c>
      <c r="C282" s="11">
        <f>'AC Signal Addition'!$C$2*SIN('AC Signal Addition'!$C$9*2*PI()*A282+RADIANS('AC Signal Addition'!$C$5))</f>
        <v>-0.2743849720596348</v>
      </c>
      <c r="D282" s="11">
        <f>'AC Signal Addition'!$C$3*SIN('AC Signal Addition'!$C$10*2*PI()*A282+RADIANS('AC Signal Addition'!$C$6))</f>
        <v>-0.30404343692512598</v>
      </c>
      <c r="E282" s="11">
        <f>'AC Signal Addition'!$C$4*SIN('AC Signal Addition'!$C$11*2*PI()*A282+RADIANS('AC Signal Addition'!$C$7))</f>
        <v>-0.18528941936434304</v>
      </c>
      <c r="F282" s="11">
        <f>B282+C282+Table4[[#This Row],[Column6]]+Table4[[#This Row],[Column5]]</f>
        <v>-1.2426941696305942</v>
      </c>
    </row>
    <row r="283" spans="1:6">
      <c r="A283" s="10">
        <f>A282+('AC Signal Addition'!$C$12/20)</f>
        <v>3.6458333333333245E-2</v>
      </c>
      <c r="B283" s="11">
        <f>'AC Signal Addition'!$C$1*SIN('AC Signal Addition'!$C$8*2*PI()*A283)</f>
        <v>-3.3571951642275E-13</v>
      </c>
      <c r="C283" s="11">
        <f>'AC Signal Addition'!$C$2*SIN('AC Signal Addition'!$C$9*2*PI()*A283+RADIANS('AC Signal Addition'!$C$5))</f>
        <v>-0.16500000000032475</v>
      </c>
      <c r="D283" s="11">
        <f>'AC Signal Addition'!$C$3*SIN('AC Signal Addition'!$C$10*2*PI()*A283+RADIANS('AC Signal Addition'!$C$6))</f>
        <v>0.31</v>
      </c>
      <c r="E283" s="11">
        <f>'AC Signal Addition'!$C$4*SIN('AC Signal Addition'!$C$11*2*PI()*A283+RADIANS('AC Signal Addition'!$C$7))</f>
        <v>0.50813374288062196</v>
      </c>
      <c r="F283" s="11">
        <f>B283+C283+Table4[[#This Row],[Column6]]+Table4[[#This Row],[Column5]]</f>
        <v>0.65313374287996151</v>
      </c>
    </row>
    <row r="284" spans="1:6">
      <c r="A284" s="10">
        <f>A283+('AC Signal Addition'!$C$12/20)</f>
        <v>3.6588541666666578E-2</v>
      </c>
      <c r="B284" s="11">
        <f>'AC Signal Addition'!$C$1*SIN('AC Signal Addition'!$C$8*2*PI()*A284)</f>
        <v>0.47897634128085181</v>
      </c>
      <c r="C284" s="11">
        <f>'AC Signal Addition'!$C$2*SIN('AC Signal Addition'!$C$9*2*PI()*A284+RADIANS('AC Signal Addition'!$C$5))</f>
        <v>0.29596800470561874</v>
      </c>
      <c r="D284" s="11">
        <f>'AC Signal Addition'!$C$3*SIN('AC Signal Addition'!$C$10*2*PI()*A284+RADIANS('AC Signal Addition'!$C$6))</f>
        <v>-0.30404343692487995</v>
      </c>
      <c r="E284" s="11">
        <f>'AC Signal Addition'!$C$4*SIN('AC Signal Addition'!$C$11*2*PI()*A284+RADIANS('AC Signal Addition'!$C$7))</f>
        <v>-0.49719411121852353</v>
      </c>
      <c r="F284" s="11">
        <f>B284+C284+Table4[[#This Row],[Column6]]+Table4[[#This Row],[Column5]]</f>
        <v>-2.6293202156932927E-2</v>
      </c>
    </row>
    <row r="285" spans="1:6">
      <c r="A285" s="10">
        <f>A284+('AC Signal Addition'!$C$12/20)</f>
        <v>3.6718749999999911E-2</v>
      </c>
      <c r="B285" s="11">
        <f>'AC Signal Addition'!$C$1*SIN('AC Signal Addition'!$C$8*2*PI()*A285)</f>
        <v>0.91106714105306619</v>
      </c>
      <c r="C285" s="11">
        <f>'AC Signal Addition'!$C$2*SIN('AC Signal Addition'!$C$9*2*PI()*A285+RADIANS('AC Signal Addition'!$C$5))</f>
        <v>0.12628553268083673</v>
      </c>
      <c r="D285" s="11">
        <f>'AC Signal Addition'!$C$3*SIN('AC Signal Addition'!$C$10*2*PI()*A285+RADIANS('AC Signal Addition'!$C$6))</f>
        <v>0.28640265507825685</v>
      </c>
      <c r="E285" s="11">
        <f>'AC Signal Addition'!$C$4*SIN('AC Signal Addition'!$C$11*2*PI()*A285+RADIANS('AC Signal Addition'!$C$7))</f>
        <v>0.15965657249142781</v>
      </c>
      <c r="F285" s="11">
        <f>B285+C285+Table4[[#This Row],[Column6]]+Table4[[#This Row],[Column5]]</f>
        <v>1.4834119013035876</v>
      </c>
    </row>
    <row r="286" spans="1:6">
      <c r="A286" s="10">
        <f>A285+('AC Signal Addition'!$C$12/20)</f>
        <v>3.6848958333333244E-2</v>
      </c>
      <c r="B286" s="11">
        <f>'AC Signal Addition'!$C$1*SIN('AC Signal Addition'!$C$8*2*PI()*A286)</f>
        <v>1.253976341280963</v>
      </c>
      <c r="C286" s="11">
        <f>'AC Signal Addition'!$C$2*SIN('AC Signal Addition'!$C$9*2*PI()*A286+RADIANS('AC Signal Addition'!$C$5))</f>
        <v>-0.31248694273325878</v>
      </c>
      <c r="D286" s="11">
        <f>'AC Signal Addition'!$C$3*SIN('AC Signal Addition'!$C$10*2*PI()*A286+RADIANS('AC Signal Addition'!$C$6))</f>
        <v>-0.25775557981343228</v>
      </c>
      <c r="E286" s="11">
        <f>'AC Signal Addition'!$C$4*SIN('AC Signal Addition'!$C$11*2*PI()*A286+RADIANS('AC Signal Addition'!$C$7))</f>
        <v>0.2827565093050009</v>
      </c>
      <c r="F286" s="11">
        <f>B286+C286+Table4[[#This Row],[Column6]]+Table4[[#This Row],[Column5]]</f>
        <v>0.96649032803927271</v>
      </c>
    </row>
    <row r="287" spans="1:6">
      <c r="A287" s="10">
        <f>A286+('AC Signal Addition'!$C$12/20)</f>
        <v>3.6979166666666577E-2</v>
      </c>
      <c r="B287" s="11">
        <f>'AC Signal Addition'!$C$1*SIN('AC Signal Addition'!$C$8*2*PI()*A287)</f>
        <v>1.4741376002573809</v>
      </c>
      <c r="C287" s="11">
        <f>'AC Signal Addition'!$C$2*SIN('AC Signal Addition'!$C$9*2*PI()*A287+RADIANS('AC Signal Addition'!$C$5))</f>
        <v>-8.5410284884198218E-2</v>
      </c>
      <c r="D287" s="11">
        <f>'AC Signal Addition'!$C$3*SIN('AC Signal Addition'!$C$10*2*PI()*A287+RADIANS('AC Signal Addition'!$C$6))</f>
        <v>0.21920310216736877</v>
      </c>
      <c r="E287" s="11">
        <f>'AC Signal Addition'!$C$4*SIN('AC Signal Addition'!$C$11*2*PI()*A287+RADIANS('AC Signal Addition'!$C$7))</f>
        <v>-0.53943190422147458</v>
      </c>
      <c r="F287" s="11">
        <f>B287+C287+Table4[[#This Row],[Column6]]+Table4[[#This Row],[Column5]]</f>
        <v>1.068498513319077</v>
      </c>
    </row>
    <row r="288" spans="1:6">
      <c r="A288" s="10">
        <f>A287+('AC Signal Addition'!$C$12/20)</f>
        <v>3.710937499999991E-2</v>
      </c>
      <c r="B288" s="11">
        <f>'AC Signal Addition'!$C$1*SIN('AC Signal Addition'!$C$8*2*PI()*A288)</f>
        <v>1.55</v>
      </c>
      <c r="C288" s="11">
        <f>'AC Signal Addition'!$C$2*SIN('AC Signal Addition'!$C$9*2*PI()*A288+RADIANS('AC Signal Addition'!$C$5))</f>
        <v>0.32365914253299094</v>
      </c>
      <c r="D288" s="11">
        <f>'AC Signal Addition'!$C$3*SIN('AC Signal Addition'!$C$10*2*PI()*A288+RADIANS('AC Signal Addition'!$C$6))</f>
        <v>-0.17222677223552654</v>
      </c>
      <c r="E288" s="11">
        <f>'AC Signal Addition'!$C$4*SIN('AC Signal Addition'!$C$11*2*PI()*A288+RADIANS('AC Signal Addition'!$C$7))</f>
        <v>0.44176414231531741</v>
      </c>
      <c r="F288" s="11">
        <f>B288+C288+Table4[[#This Row],[Column6]]+Table4[[#This Row],[Column5]]</f>
        <v>2.1431965126127817</v>
      </c>
    </row>
    <row r="289" spans="1:6">
      <c r="A289" s="10">
        <f>A288+('AC Signal Addition'!$C$12/20)</f>
        <v>3.7239583333333243E-2</v>
      </c>
      <c r="B289" s="11">
        <f>'AC Signal Addition'!$C$1*SIN('AC Signal Addition'!$C$8*2*PI()*A289)</f>
        <v>1.4741376002575934</v>
      </c>
      <c r="C289" s="11">
        <f>'AC Signal Addition'!$C$2*SIN('AC Signal Addition'!$C$9*2*PI()*A289+RADIANS('AC Signal Addition'!$C$5))</f>
        <v>4.3073643433004495E-2</v>
      </c>
      <c r="D289" s="11">
        <f>'AC Signal Addition'!$C$3*SIN('AC Signal Addition'!$C$10*2*PI()*A289+RADIANS('AC Signal Addition'!$C$6))</f>
        <v>0.11863186403259009</v>
      </c>
      <c r="E289" s="11">
        <f>'AC Signal Addition'!$C$4*SIN('AC Signal Addition'!$C$11*2*PI()*A289+RADIANS('AC Signal Addition'!$C$7))</f>
        <v>-5.3909427182808924E-2</v>
      </c>
      <c r="F289" s="11">
        <f>B289+C289+Table4[[#This Row],[Column6]]+Table4[[#This Row],[Column5]]</f>
        <v>1.5819336805403792</v>
      </c>
    </row>
    <row r="290" spans="1:6">
      <c r="A290" s="10">
        <f>A289+('AC Signal Addition'!$C$12/20)</f>
        <v>3.7369791666666576E-2</v>
      </c>
      <c r="B290" s="11">
        <f>'AC Signal Addition'!$C$1*SIN('AC Signal Addition'!$C$8*2*PI()*A290)</f>
        <v>1.2539763412813676</v>
      </c>
      <c r="C290" s="11">
        <f>'AC Signal Addition'!$C$2*SIN('AC Signal Addition'!$C$9*2*PI()*A290+RADIANS('AC Signal Addition'!$C$5))</f>
        <v>-0.32929344466871324</v>
      </c>
      <c r="D290" s="11">
        <f>'AC Signal Addition'!$C$3*SIN('AC Signal Addition'!$C$10*2*PI()*A290+RADIANS('AC Signal Addition'!$C$6))</f>
        <v>-6.0477999824366267E-2</v>
      </c>
      <c r="E290" s="11">
        <f>'AC Signal Addition'!$C$4*SIN('AC Signal Addition'!$C$11*2*PI()*A290+RADIANS('AC Signal Addition'!$C$7))</f>
        <v>-0.36935742516465597</v>
      </c>
      <c r="F290" s="11">
        <f>B290+C290+Table4[[#This Row],[Column6]]+Table4[[#This Row],[Column5]]</f>
        <v>0.49484747162363207</v>
      </c>
    </row>
    <row r="291" spans="1:6">
      <c r="A291" s="10">
        <f>A290+('AC Signal Addition'!$C$12/20)</f>
        <v>3.7499999999999908E-2</v>
      </c>
      <c r="B291" s="11">
        <f>'AC Signal Addition'!$C$1*SIN('AC Signal Addition'!$C$8*2*PI()*A291)</f>
        <v>0.91106714105362296</v>
      </c>
      <c r="C291" s="11">
        <f>'AC Signal Addition'!$C$2*SIN('AC Signal Addition'!$C$9*2*PI()*A291+RADIANS('AC Signal Addition'!$C$5))</f>
        <v>-4.0233416858520556E-13</v>
      </c>
      <c r="D291" s="11">
        <f>'AC Signal Addition'!$C$3*SIN('AC Signal Addition'!$C$10*2*PI()*A291+RADIANS('AC Signal Addition'!$C$6))</f>
        <v>-6.5564045945848414E-13</v>
      </c>
      <c r="E291" s="11">
        <f>'AC Signal Addition'!$C$4*SIN('AC Signal Addition'!$C$11*2*PI()*A291+RADIANS('AC Signal Addition'!$C$7))</f>
        <v>0.55000000000000004</v>
      </c>
      <c r="F291" s="11">
        <f>B291+C291+Table4[[#This Row],[Column6]]+Table4[[#This Row],[Column5]]</f>
        <v>1.4610671410525651</v>
      </c>
    </row>
    <row r="292" spans="1:6">
      <c r="A292" s="10">
        <f>A291+('AC Signal Addition'!$C$12/20)</f>
        <v>3.7630208333333241E-2</v>
      </c>
      <c r="B292" s="11">
        <f>'AC Signal Addition'!$C$1*SIN('AC Signal Addition'!$C$8*2*PI()*A292)</f>
        <v>0.47897634128150629</v>
      </c>
      <c r="C292" s="11">
        <f>'AC Signal Addition'!$C$2*SIN('AC Signal Addition'!$C$9*2*PI()*A292+RADIANS('AC Signal Addition'!$C$5))</f>
        <v>0.32929344466876465</v>
      </c>
      <c r="D292" s="11">
        <f>'AC Signal Addition'!$C$3*SIN('AC Signal Addition'!$C$10*2*PI()*A292+RADIANS('AC Signal Addition'!$C$6))</f>
        <v>6.0477999825652363E-2</v>
      </c>
      <c r="E292" s="11">
        <f>'AC Signal Addition'!$C$4*SIN('AC Signal Addition'!$C$11*2*PI()*A292+RADIANS('AC Signal Addition'!$C$7))</f>
        <v>-0.3693574251670711</v>
      </c>
      <c r="F292" s="11">
        <f>B292+C292+Table4[[#This Row],[Column6]]+Table4[[#This Row],[Column5]]</f>
        <v>0.49939036060885228</v>
      </c>
    </row>
    <row r="293" spans="1:6">
      <c r="A293" s="10">
        <f>A292+('AC Signal Addition'!$C$12/20)</f>
        <v>3.7760416666666574E-2</v>
      </c>
      <c r="B293" s="11">
        <f>'AC Signal Addition'!$C$1*SIN('AC Signal Addition'!$C$8*2*PI()*A293)</f>
        <v>3.5242953303968318E-13</v>
      </c>
      <c r="C293" s="11">
        <f>'AC Signal Addition'!$C$2*SIN('AC Signal Addition'!$C$9*2*PI()*A293+RADIANS('AC Signal Addition'!$C$5))</f>
        <v>-4.3073643432225313E-2</v>
      </c>
      <c r="D293" s="11">
        <f>'AC Signal Addition'!$C$3*SIN('AC Signal Addition'!$C$10*2*PI()*A293+RADIANS('AC Signal Addition'!$C$6))</f>
        <v>-0.11863186403380155</v>
      </c>
      <c r="E293" s="11">
        <f>'AC Signal Addition'!$C$4*SIN('AC Signal Addition'!$C$11*2*PI()*A293+RADIANS('AC Signal Addition'!$C$7))</f>
        <v>-5.3909427179689537E-2</v>
      </c>
      <c r="F293" s="11">
        <f>B293+C293+Table4[[#This Row],[Column6]]+Table4[[#This Row],[Column5]]</f>
        <v>-0.21561493464536396</v>
      </c>
    </row>
    <row r="294" spans="1:6">
      <c r="A294" s="10">
        <f>A293+('AC Signal Addition'!$C$12/20)</f>
        <v>3.7890624999999907E-2</v>
      </c>
      <c r="B294" s="11">
        <f>'AC Signal Addition'!$C$1*SIN('AC Signal Addition'!$C$8*2*PI()*A294)</f>
        <v>-0.47897634128083594</v>
      </c>
      <c r="C294" s="11">
        <f>'AC Signal Addition'!$C$2*SIN('AC Signal Addition'!$C$9*2*PI()*A294+RADIANS('AC Signal Addition'!$C$5))</f>
        <v>-0.32365914253314426</v>
      </c>
      <c r="D294" s="11">
        <f>'AC Signal Addition'!$C$3*SIN('AC Signal Addition'!$C$10*2*PI()*A294+RADIANS('AC Signal Addition'!$C$6))</f>
        <v>0.17222677223661681</v>
      </c>
      <c r="E294" s="11">
        <f>'AC Signal Addition'!$C$4*SIN('AC Signal Addition'!$C$11*2*PI()*A294+RADIANS('AC Signal Addition'!$C$7))</f>
        <v>0.44176414231337574</v>
      </c>
      <c r="F294" s="11">
        <f>B294+C294+Table4[[#This Row],[Column6]]+Table4[[#This Row],[Column5]]</f>
        <v>-0.18864456926398759</v>
      </c>
    </row>
    <row r="295" spans="1:6">
      <c r="A295" s="10">
        <f>A294+('AC Signal Addition'!$C$12/20)</f>
        <v>3.802083333333324E-2</v>
      </c>
      <c r="B295" s="11">
        <f>'AC Signal Addition'!$C$1*SIN('AC Signal Addition'!$C$8*2*PI()*A295)</f>
        <v>-0.91106714105305275</v>
      </c>
      <c r="C295" s="11">
        <f>'AC Signal Addition'!$C$2*SIN('AC Signal Addition'!$C$9*2*PI()*A295+RADIANS('AC Signal Addition'!$C$5))</f>
        <v>8.5410284883439089E-2</v>
      </c>
      <c r="D295" s="11">
        <f>'AC Signal Addition'!$C$3*SIN('AC Signal Addition'!$C$10*2*PI()*A295+RADIANS('AC Signal Addition'!$C$6))</f>
        <v>-0.21920310216829597</v>
      </c>
      <c r="E295" s="11">
        <f>'AC Signal Addition'!$C$4*SIN('AC Signal Addition'!$C$11*2*PI()*A295+RADIANS('AC Signal Addition'!$C$7))</f>
        <v>-0.53943190422208609</v>
      </c>
      <c r="F295" s="11">
        <f>B295+C295+Table4[[#This Row],[Column6]]+Table4[[#This Row],[Column5]]</f>
        <v>-1.5842918625599958</v>
      </c>
    </row>
    <row r="296" spans="1:6">
      <c r="A296" s="10">
        <f>A295+('AC Signal Addition'!$C$12/20)</f>
        <v>3.8151041666666573E-2</v>
      </c>
      <c r="B296" s="11">
        <f>'AC Signal Addition'!$C$1*SIN('AC Signal Addition'!$C$8*2*PI()*A296)</f>
        <v>-1.2539763412809533</v>
      </c>
      <c r="C296" s="11">
        <f>'AC Signal Addition'!$C$2*SIN('AC Signal Addition'!$C$9*2*PI()*A296+RADIANS('AC Signal Addition'!$C$5))</f>
        <v>0.31248694273351746</v>
      </c>
      <c r="D296" s="11">
        <f>'AC Signal Addition'!$C$3*SIN('AC Signal Addition'!$C$10*2*PI()*A296+RADIANS('AC Signal Addition'!$C$6))</f>
        <v>0.25775557981416075</v>
      </c>
      <c r="E296" s="11">
        <f>'AC Signal Addition'!$C$4*SIN('AC Signal Addition'!$C$11*2*PI()*A296+RADIANS('AC Signal Addition'!$C$7))</f>
        <v>0.28275650930768947</v>
      </c>
      <c r="F296" s="11">
        <f>B296+C296+Table4[[#This Row],[Column6]]+Table4[[#This Row],[Column5]]</f>
        <v>-0.40097730942558552</v>
      </c>
    </row>
    <row r="297" spans="1:6">
      <c r="A297" s="10">
        <f>A296+('AC Signal Addition'!$C$12/20)</f>
        <v>3.8281249999999906E-2</v>
      </c>
      <c r="B297" s="11">
        <f>'AC Signal Addition'!$C$1*SIN('AC Signal Addition'!$C$8*2*PI()*A297)</f>
        <v>-1.4741376002573758</v>
      </c>
      <c r="C297" s="11">
        <f>'AC Signal Addition'!$C$2*SIN('AC Signal Addition'!$C$9*2*PI()*A297+RADIANS('AC Signal Addition'!$C$5))</f>
        <v>-0.12628553268011064</v>
      </c>
      <c r="D297" s="11">
        <f>'AC Signal Addition'!$C$3*SIN('AC Signal Addition'!$C$10*2*PI()*A297+RADIANS('AC Signal Addition'!$C$6))</f>
        <v>-0.28640265507875867</v>
      </c>
      <c r="E297" s="11">
        <f>'AC Signal Addition'!$C$4*SIN('AC Signal Addition'!$C$11*2*PI()*A297+RADIANS('AC Signal Addition'!$C$7))</f>
        <v>0.15965657248842829</v>
      </c>
      <c r="F297" s="11">
        <f>B297+C297+Table4[[#This Row],[Column6]]+Table4[[#This Row],[Column5]]</f>
        <v>-1.7271692155278169</v>
      </c>
    </row>
    <row r="298" spans="1:6">
      <c r="A298" s="10">
        <f>A297+('AC Signal Addition'!$C$12/20)</f>
        <v>3.8411458333333239E-2</v>
      </c>
      <c r="B298" s="11">
        <f>'AC Signal Addition'!$C$1*SIN('AC Signal Addition'!$C$8*2*PI()*A298)</f>
        <v>-1.55</v>
      </c>
      <c r="C298" s="11">
        <f>'AC Signal Addition'!$C$2*SIN('AC Signal Addition'!$C$9*2*PI()*A298+RADIANS('AC Signal Addition'!$C$5))</f>
        <v>-0.29596800470596635</v>
      </c>
      <c r="D298" s="11">
        <f>'AC Signal Addition'!$C$3*SIN('AC Signal Addition'!$C$10*2*PI()*A298+RADIANS('AC Signal Addition'!$C$6))</f>
        <v>0.30404343692513575</v>
      </c>
      <c r="E298" s="11">
        <f>'AC Signal Addition'!$C$4*SIN('AC Signal Addition'!$C$11*2*PI()*A298+RADIANS('AC Signal Addition'!$C$7))</f>
        <v>-0.49719411121718338</v>
      </c>
      <c r="F298" s="11">
        <f>B298+C298+Table4[[#This Row],[Column6]]+Table4[[#This Row],[Column5]]</f>
        <v>-2.039118678998014</v>
      </c>
    </row>
    <row r="299" spans="1:6">
      <c r="A299" s="10">
        <f>A298+('AC Signal Addition'!$C$12/20)</f>
        <v>3.8541666666666571E-2</v>
      </c>
      <c r="B299" s="11">
        <f>'AC Signal Addition'!$C$1*SIN('AC Signal Addition'!$C$8*2*PI()*A299)</f>
        <v>-1.4741376002575988</v>
      </c>
      <c r="C299" s="11">
        <f>'AC Signal Addition'!$C$2*SIN('AC Signal Addition'!$C$9*2*PI()*A299+RADIANS('AC Signal Addition'!$C$5))</f>
        <v>0.16499999999964415</v>
      </c>
      <c r="D299" s="11">
        <f>'AC Signal Addition'!$C$3*SIN('AC Signal Addition'!$C$10*2*PI()*A299+RADIANS('AC Signal Addition'!$C$6))</f>
        <v>-0.31</v>
      </c>
      <c r="E299" s="11">
        <f>'AC Signal Addition'!$C$4*SIN('AC Signal Addition'!$C$11*2*PI()*A299+RADIANS('AC Signal Addition'!$C$7))</f>
        <v>0.50813374288182145</v>
      </c>
      <c r="F299" s="11">
        <f>B299+C299+Table4[[#This Row],[Column6]]+Table4[[#This Row],[Column5]]</f>
        <v>-1.1110038573761334</v>
      </c>
    </row>
    <row r="300" spans="1:6">
      <c r="A300" s="10">
        <f>A299+('AC Signal Addition'!$C$12/20)</f>
        <v>3.8671874999999904E-2</v>
      </c>
      <c r="B300" s="11">
        <f>'AC Signal Addition'!$C$1*SIN('AC Signal Addition'!$C$8*2*PI()*A300)</f>
        <v>-1.2539763412813774</v>
      </c>
      <c r="C300" s="11">
        <f>'AC Signal Addition'!$C$2*SIN('AC Signal Addition'!$C$9*2*PI()*A300+RADIANS('AC Signal Addition'!$C$5))</f>
        <v>0.2743849720600714</v>
      </c>
      <c r="D300" s="11">
        <f>'AC Signal Addition'!$C$3*SIN('AC Signal Addition'!$C$10*2*PI()*A300+RADIANS('AC Signal Addition'!$C$6))</f>
        <v>0.30404343692487018</v>
      </c>
      <c r="E300" s="11">
        <f>'AC Signal Addition'!$C$4*SIN('AC Signal Addition'!$C$11*2*PI()*A300+RADIANS('AC Signal Addition'!$C$7))</f>
        <v>-0.18528941936729429</v>
      </c>
      <c r="F300" s="11">
        <f>B300+C300+Table4[[#This Row],[Column6]]+Table4[[#This Row],[Column5]]</f>
        <v>-0.86083735166372999</v>
      </c>
    </row>
    <row r="301" spans="1:6">
      <c r="A301" s="10">
        <f>A300+('AC Signal Addition'!$C$12/20)</f>
        <v>3.8802083333333237E-2</v>
      </c>
      <c r="B301" s="11">
        <f>'AC Signal Addition'!$C$1*SIN('AC Signal Addition'!$C$8*2*PI()*A301)</f>
        <v>-0.9110671410536364</v>
      </c>
      <c r="C301" s="11">
        <f>'AC Signal Addition'!$C$2*SIN('AC Signal Addition'!$C$9*2*PI()*A301+RADIANS('AC Signal Addition'!$C$5))</f>
        <v>-0.20089127157254272</v>
      </c>
      <c r="D301" s="11">
        <f>'AC Signal Addition'!$C$3*SIN('AC Signal Addition'!$C$10*2*PI()*A301+RADIANS('AC Signal Addition'!$C$6))</f>
        <v>-0.2864026550782377</v>
      </c>
      <c r="E301" s="11">
        <f>'AC Signal Addition'!$C$4*SIN('AC Signal Addition'!$C$11*2*PI()*A301+RADIANS('AC Signal Addition'!$C$7))</f>
        <v>-0.25926820525287619</v>
      </c>
      <c r="F301" s="11">
        <f>B301+C301+Table4[[#This Row],[Column6]]+Table4[[#This Row],[Column5]]</f>
        <v>-1.6576292729572928</v>
      </c>
    </row>
    <row r="302" spans="1:6">
      <c r="A302" s="10">
        <f>A301+('AC Signal Addition'!$C$12/20)</f>
        <v>3.893229166666657E-2</v>
      </c>
      <c r="B302" s="11">
        <f>'AC Signal Addition'!$C$1*SIN('AC Signal Addition'!$C$8*2*PI()*A302)</f>
        <v>-0.47897634128152222</v>
      </c>
      <c r="C302" s="11">
        <f>'AC Signal Addition'!$C$2*SIN('AC Signal Addition'!$C$9*2*PI()*A302+RADIANS('AC Signal Addition'!$C$5))</f>
        <v>-0.24810713646833249</v>
      </c>
      <c r="D302" s="11">
        <f>'AC Signal Addition'!$C$3*SIN('AC Signal Addition'!$C$10*2*PI()*A302+RADIANS('AC Signal Addition'!$C$6))</f>
        <v>0.25775557981340441</v>
      </c>
      <c r="E302" s="11">
        <f>'AC Signal Addition'!$C$4*SIN('AC Signal Addition'!$C$11*2*PI()*A302+RADIANS('AC Signal Addition'!$C$7))</f>
        <v>0.53351718925659097</v>
      </c>
      <c r="F302" s="11">
        <f>B302+C302+Table4[[#This Row],[Column6]]+Table4[[#This Row],[Column5]]</f>
        <v>6.4189291320140673E-2</v>
      </c>
    </row>
    <row r="303" spans="1:6">
      <c r="A303" s="10">
        <f>A302+('AC Signal Addition'!$C$12/20)</f>
        <v>3.9062499999999903E-2</v>
      </c>
      <c r="B303" s="11">
        <f>'AC Signal Addition'!$C$1*SIN('AC Signal Addition'!$C$8*2*PI()*A303)</f>
        <v>-3.6913954965661632E-13</v>
      </c>
      <c r="C303" s="11">
        <f>'AC Signal Addition'!$C$2*SIN('AC Signal Addition'!$C$9*2*PI()*A303+RADIANS('AC Signal Addition'!$C$5))</f>
        <v>0.23334523779126709</v>
      </c>
      <c r="D303" s="11">
        <f>'AC Signal Addition'!$C$3*SIN('AC Signal Addition'!$C$10*2*PI()*A303+RADIANS('AC Signal Addition'!$C$6))</f>
        <v>-0.21920310216733332</v>
      </c>
      <c r="E303" s="11">
        <f>'AC Signal Addition'!$C$4*SIN('AC Signal Addition'!$C$11*2*PI()*A303+RADIANS('AC Signal Addition'!$C$7))</f>
        <v>-0.45730828676730112</v>
      </c>
      <c r="F303" s="11">
        <f>B303+C303+Table4[[#This Row],[Column6]]+Table4[[#This Row],[Column5]]</f>
        <v>-0.44316615114373648</v>
      </c>
    </row>
    <row r="304" spans="1:6">
      <c r="A304" s="10">
        <f>A303+('AC Signal Addition'!$C$12/20)</f>
        <v>3.9192708333333236E-2</v>
      </c>
      <c r="B304" s="11">
        <f>'AC Signal Addition'!$C$1*SIN('AC Signal Addition'!$C$8*2*PI()*A304)</f>
        <v>0.47897634128082012</v>
      </c>
      <c r="C304" s="11">
        <f>'AC Signal Addition'!$C$2*SIN('AC Signal Addition'!$C$9*2*PI()*A304+RADIANS('AC Signal Addition'!$C$5))</f>
        <v>0.21758411898333924</v>
      </c>
      <c r="D304" s="11">
        <f>'AC Signal Addition'!$C$3*SIN('AC Signal Addition'!$C$10*2*PI()*A304+RADIANS('AC Signal Addition'!$C$6))</f>
        <v>0.17222677223548485</v>
      </c>
      <c r="E304" s="11">
        <f>'AC Signal Addition'!$C$4*SIN('AC Signal Addition'!$C$11*2*PI()*A304+RADIANS('AC Signal Addition'!$C$7))</f>
        <v>8.0701760952119908E-2</v>
      </c>
      <c r="F304" s="11">
        <f>B304+C304+Table4[[#This Row],[Column6]]+Table4[[#This Row],[Column5]]</f>
        <v>0.94948899345176407</v>
      </c>
    </row>
    <row r="305" spans="1:6">
      <c r="A305" s="10">
        <f>A304+('AC Signal Addition'!$C$12/20)</f>
        <v>3.9322916666666569E-2</v>
      </c>
      <c r="B305" s="11">
        <f>'AC Signal Addition'!$C$1*SIN('AC Signal Addition'!$C$8*2*PI()*A305)</f>
        <v>0.9110671410530391</v>
      </c>
      <c r="C305" s="11">
        <f>'AC Signal Addition'!$C$2*SIN('AC Signal Addition'!$C$9*2*PI()*A305+RADIANS('AC Signal Addition'!$C$5))</f>
        <v>-0.26180660229584785</v>
      </c>
      <c r="D305" s="11">
        <f>'AC Signal Addition'!$C$3*SIN('AC Signal Addition'!$C$10*2*PI()*A305+RADIANS('AC Signal Addition'!$C$6))</f>
        <v>-0.11863186403254379</v>
      </c>
      <c r="E305" s="11">
        <f>'AC Signal Addition'!$C$4*SIN('AC Signal Addition'!$C$11*2*PI()*A305+RADIANS('AC Signal Addition'!$C$7))</f>
        <v>0.34891630628874404</v>
      </c>
      <c r="F305" s="11">
        <f>B305+C305+Table4[[#This Row],[Column6]]+Table4[[#This Row],[Column5]]</f>
        <v>0.87954498101339151</v>
      </c>
    </row>
    <row r="306" spans="1:6">
      <c r="A306" s="10">
        <f>A305+('AC Signal Addition'!$C$12/20)</f>
        <v>3.9453124999999901E-2</v>
      </c>
      <c r="B306" s="11">
        <f>'AC Signal Addition'!$C$1*SIN('AC Signal Addition'!$C$8*2*PI()*A306)</f>
        <v>1.2539763412809435</v>
      </c>
      <c r="C306" s="11">
        <f>'AC Signal Addition'!$C$2*SIN('AC Signal Addition'!$C$9*2*PI()*A306+RADIANS('AC Signal Addition'!$C$5))</f>
        <v>-0.18333817689682833</v>
      </c>
      <c r="D306" s="11">
        <f>'AC Signal Addition'!$C$3*SIN('AC Signal Addition'!$C$10*2*PI()*A306+RADIANS('AC Signal Addition'!$C$6))</f>
        <v>6.0477999824317105E-2</v>
      </c>
      <c r="E306" s="11">
        <f>'AC Signal Addition'!$C$4*SIN('AC Signal Addition'!$C$11*2*PI()*A306+RADIANS('AC Signal Addition'!$C$7))</f>
        <v>-0.54933750091276157</v>
      </c>
      <c r="F306" s="11">
        <f>B306+C306+Table4[[#This Row],[Column6]]+Table4[[#This Row],[Column5]]</f>
        <v>0.58177866329567063</v>
      </c>
    </row>
    <row r="307" spans="1:6">
      <c r="A307" s="10">
        <f>A306+('AC Signal Addition'!$C$12/20)</f>
        <v>3.9583333333333234E-2</v>
      </c>
      <c r="B307" s="11">
        <f>'AC Signal Addition'!$C$1*SIN('AC Signal Addition'!$C$8*2*PI()*A307)</f>
        <v>1.4741376002573707</v>
      </c>
      <c r="C307" s="11">
        <f>'AC Signal Addition'!$C$2*SIN('AC Signal Addition'!$C$9*2*PI()*A307+RADIANS('AC Signal Addition'!$C$5))</f>
        <v>0.28578838324865502</v>
      </c>
      <c r="D307" s="11">
        <f>'AC Signal Addition'!$C$3*SIN('AC Signal Addition'!$C$10*2*PI()*A307+RADIANS('AC Signal Addition'!$C$6))</f>
        <v>7.0577050930928359E-13</v>
      </c>
      <c r="E307" s="11">
        <f>'AC Signal Addition'!$C$4*SIN('AC Signal Addition'!$C$11*2*PI()*A307+RADIANS('AC Signal Addition'!$C$7))</f>
        <v>0.38890872965384954</v>
      </c>
      <c r="F307" s="11">
        <f>B307+C307+Table4[[#This Row],[Column6]]+Table4[[#This Row],[Column5]]</f>
        <v>2.1488347131605812</v>
      </c>
    </row>
    <row r="308" spans="1:6">
      <c r="A308" s="10">
        <f>A307+('AC Signal Addition'!$C$12/20)</f>
        <v>3.9713541666666567E-2</v>
      </c>
      <c r="B308" s="11">
        <f>'AC Signal Addition'!$C$1*SIN('AC Signal Addition'!$C$8*2*PI()*A308)</f>
        <v>1.55</v>
      </c>
      <c r="C308" s="11">
        <f>'AC Signal Addition'!$C$2*SIN('AC Signal Addition'!$C$9*2*PI()*A308+RADIANS('AC Signal Addition'!$C$5))</f>
        <v>0.1459552677726518</v>
      </c>
      <c r="D308" s="11">
        <f>'AC Signal Addition'!$C$3*SIN('AC Signal Addition'!$C$10*2*PI()*A308+RADIANS('AC Signal Addition'!$C$6))</f>
        <v>-6.0477999825701526E-2</v>
      </c>
      <c r="E308" s="11">
        <f>'AC Signal Addition'!$C$4*SIN('AC Signal Addition'!$C$11*2*PI()*A308+RADIANS('AC Signal Addition'!$C$7))</f>
        <v>2.6987220878374452E-2</v>
      </c>
      <c r="F308" s="11">
        <f>B308+C308+Table4[[#This Row],[Column6]]+Table4[[#This Row],[Column5]]</f>
        <v>1.6624644888253248</v>
      </c>
    </row>
    <row r="309" spans="1:6">
      <c r="A309" s="10">
        <f>A308+('AC Signal Addition'!$C$12/20)</f>
        <v>3.98437499999999E-2</v>
      </c>
      <c r="B309" s="11">
        <f>'AC Signal Addition'!$C$1*SIN('AC Signal Addition'!$C$8*2*PI()*A309)</f>
        <v>1.4741376002576039</v>
      </c>
      <c r="C309" s="11">
        <f>'AC Signal Addition'!$C$2*SIN('AC Signal Addition'!$C$9*2*PI()*A309+RADIANS('AC Signal Addition'!$C$5))</f>
        <v>-0.30488024572855971</v>
      </c>
      <c r="D309" s="11">
        <f>'AC Signal Addition'!$C$3*SIN('AC Signal Addition'!$C$10*2*PI()*A309+RADIANS('AC Signal Addition'!$C$6))</f>
        <v>0.11863186403384787</v>
      </c>
      <c r="E309" s="11">
        <f>'AC Signal Addition'!$C$4*SIN('AC Signal Addition'!$C$11*2*PI()*A309+RADIANS('AC Signal Addition'!$C$7))</f>
        <v>-0.42515574934837957</v>
      </c>
      <c r="F309" s="11">
        <f>B309+C309+Table4[[#This Row],[Column6]]+Table4[[#This Row],[Column5]]</f>
        <v>0.86273346921451255</v>
      </c>
    </row>
    <row r="310" spans="1:6">
      <c r="A310" s="10">
        <f>A309+('AC Signal Addition'!$C$12/20)</f>
        <v>3.9973958333333233E-2</v>
      </c>
      <c r="B310" s="11">
        <f>'AC Signal Addition'!$C$1*SIN('AC Signal Addition'!$C$8*2*PI()*A310)</f>
        <v>1.2539763412813871</v>
      </c>
      <c r="C310" s="11">
        <f>'AC Signal Addition'!$C$2*SIN('AC Signal Addition'!$C$9*2*PI()*A310+RADIANS('AC Signal Addition'!$C$5))</f>
        <v>-0.10607502355045691</v>
      </c>
      <c r="D310" s="11">
        <f>'AC Signal Addition'!$C$3*SIN('AC Signal Addition'!$C$10*2*PI()*A310+RADIANS('AC Signal Addition'!$C$6))</f>
        <v>-0.17222677223668781</v>
      </c>
      <c r="E310" s="11">
        <f>'AC Signal Addition'!$C$4*SIN('AC Signal Addition'!$C$11*2*PI()*A310+RADIANS('AC Signal Addition'!$C$7))</f>
        <v>0.54404708048088146</v>
      </c>
      <c r="F310" s="11">
        <f>B310+C310+Table4[[#This Row],[Column6]]+Table4[[#This Row],[Column5]]</f>
        <v>1.5197216259751238</v>
      </c>
    </row>
    <row r="311" spans="1:6">
      <c r="A311" s="10">
        <f>A310+('AC Signal Addition'!$C$12/20)</f>
        <v>4.0104166666666566E-2</v>
      </c>
      <c r="B311" s="11">
        <f>'AC Signal Addition'!$C$1*SIN('AC Signal Addition'!$C$8*2*PI()*A311)</f>
        <v>0.91106714105365005</v>
      </c>
      <c r="C311" s="11">
        <f>'AC Signal Addition'!$C$2*SIN('AC Signal Addition'!$C$9*2*PI()*A311+RADIANS('AC Signal Addition'!$C$5))</f>
        <v>0.31875552267527801</v>
      </c>
      <c r="D311" s="11">
        <f>'AC Signal Addition'!$C$3*SIN('AC Signal Addition'!$C$10*2*PI()*A311+RADIANS('AC Signal Addition'!$C$6))</f>
        <v>0.21920310216833142</v>
      </c>
      <c r="E311" s="11">
        <f>'AC Signal Addition'!$C$4*SIN('AC Signal Addition'!$C$11*2*PI()*A311+RADIANS('AC Signal Addition'!$C$7))</f>
        <v>-0.30556362816226434</v>
      </c>
      <c r="F311" s="11">
        <f>B311+C311+Table4[[#This Row],[Column6]]+Table4[[#This Row],[Column5]]</f>
        <v>1.1434621377349949</v>
      </c>
    </row>
    <row r="312" spans="1:6">
      <c r="A312" s="10">
        <f>A311+('AC Signal Addition'!$C$12/20)</f>
        <v>4.0234374999999899E-2</v>
      </c>
      <c r="B312" s="11">
        <f>'AC Signal Addition'!$C$1*SIN('AC Signal Addition'!$C$8*2*PI()*A312)</f>
        <v>0.4789763412815381</v>
      </c>
      <c r="C312" s="11">
        <f>'AC Signal Addition'!$C$2*SIN('AC Signal Addition'!$C$9*2*PI()*A312+RADIANS('AC Signal Addition'!$C$5))</f>
        <v>6.4379806265743605E-2</v>
      </c>
      <c r="D312" s="11">
        <f>'AC Signal Addition'!$C$3*SIN('AC Signal Addition'!$C$10*2*PI()*A312+RADIANS('AC Signal Addition'!$C$6))</f>
        <v>-0.25775557981418862</v>
      </c>
      <c r="E312" s="11">
        <f>'AC Signal Addition'!$C$4*SIN('AC Signal Addition'!$C$11*2*PI()*A312+RADIANS('AC Signal Addition'!$C$7))</f>
        <v>-0.13363909894512105</v>
      </c>
      <c r="F312" s="11">
        <f>B312+C312+Table4[[#This Row],[Column6]]+Table4[[#This Row],[Column5]]</f>
        <v>0.15196146878797201</v>
      </c>
    </row>
    <row r="313" spans="1:6">
      <c r="A313" s="10">
        <f>A312+('AC Signal Addition'!$C$12/20)</f>
        <v>4.0364583333333232E-2</v>
      </c>
      <c r="B313" s="11">
        <f>'AC Signal Addition'!$C$1*SIN('AC Signal Addition'!$C$8*2*PI()*A313)</f>
        <v>3.858495662735495E-13</v>
      </c>
      <c r="C313" s="11">
        <f>'AC Signal Addition'!$C$2*SIN('AC Signal Addition'!$C$9*2*PI()*A313+RADIANS('AC Signal Addition'!$C$5))</f>
        <v>-0.32717680425330065</v>
      </c>
      <c r="D313" s="11">
        <f>'AC Signal Addition'!$C$3*SIN('AC Signal Addition'!$C$10*2*PI()*A313+RADIANS('AC Signal Addition'!$C$6))</f>
        <v>0.28640265507877788</v>
      </c>
      <c r="E313" s="11">
        <f>'AC Signal Addition'!$C$4*SIN('AC Signal Addition'!$C$11*2*PI()*A313+RADIANS('AC Signal Addition'!$C$7))</f>
        <v>0.48505669539075014</v>
      </c>
      <c r="F313" s="11">
        <f>B313+C313+Table4[[#This Row],[Column6]]+Table4[[#This Row],[Column5]]</f>
        <v>0.44428254621661323</v>
      </c>
    </row>
    <row r="314" spans="1:6">
      <c r="A314" s="10">
        <f>A313+('AC Signal Addition'!$C$12/20)</f>
        <v>4.0494791666666564E-2</v>
      </c>
      <c r="B314" s="11">
        <f>'AC Signal Addition'!$C$1*SIN('AC Signal Addition'!$C$8*2*PI()*A314)</f>
        <v>-0.47897634128080419</v>
      </c>
      <c r="C314" s="11">
        <f>'AC Signal Addition'!$C$2*SIN('AC Signal Addition'!$C$9*2*PI()*A314+RADIANS('AC Signal Addition'!$C$5))</f>
        <v>-2.1583032646387314E-2</v>
      </c>
      <c r="D314" s="11">
        <f>'AC Signal Addition'!$C$3*SIN('AC Signal Addition'!$C$10*2*PI()*A314+RADIANS('AC Signal Addition'!$C$6))</f>
        <v>-0.30404343692514557</v>
      </c>
      <c r="E314" s="11">
        <f>'AC Signal Addition'!$C$4*SIN('AC Signal Addition'!$C$11*2*PI()*A314+RADIANS('AC Signal Addition'!$C$7))</f>
        <v>-0.51784923585124598</v>
      </c>
      <c r="F314" s="11">
        <f>B314+C314+Table4[[#This Row],[Column6]]+Table4[[#This Row],[Column5]]</f>
        <v>-1.322452046703583</v>
      </c>
    </row>
    <row r="315" spans="1:6">
      <c r="A315" s="10">
        <f>A314+('AC Signal Addition'!$C$12/20)</f>
        <v>4.0624999999999897E-2</v>
      </c>
      <c r="B315" s="11">
        <f>'AC Signal Addition'!$C$1*SIN('AC Signal Addition'!$C$8*2*PI()*A315)</f>
        <v>-0.91106714105302566</v>
      </c>
      <c r="C315" s="11">
        <f>'AC Signal Addition'!$C$2*SIN('AC Signal Addition'!$C$9*2*PI()*A315+RADIANS('AC Signal Addition'!$C$5))</f>
        <v>0.33</v>
      </c>
      <c r="D315" s="11">
        <f>'AC Signal Addition'!$C$3*SIN('AC Signal Addition'!$C$10*2*PI()*A315+RADIANS('AC Signal Addition'!$C$6))</f>
        <v>0.31</v>
      </c>
      <c r="E315" s="11">
        <f>'AC Signal Addition'!$C$4*SIN('AC Signal Addition'!$C$11*2*PI()*A315+RADIANS('AC Signal Addition'!$C$7))</f>
        <v>0.21047588780246426</v>
      </c>
      <c r="F315" s="11">
        <f>B315+C315+Table4[[#This Row],[Column6]]+Table4[[#This Row],[Column5]]</f>
        <v>-6.0591253250561444E-2</v>
      </c>
    </row>
    <row r="316" spans="1:6">
      <c r="A316" s="10">
        <f>A315+('AC Signal Addition'!$C$12/20)</f>
        <v>4.075520833333323E-2</v>
      </c>
      <c r="B316" s="11">
        <f>'AC Signal Addition'!$C$1*SIN('AC Signal Addition'!$C$8*2*PI()*A316)</f>
        <v>-1.2539763412809337</v>
      </c>
      <c r="C316" s="11">
        <f>'AC Signal Addition'!$C$2*SIN('AC Signal Addition'!$C$9*2*PI()*A316+RADIANS('AC Signal Addition'!$C$5))</f>
        <v>-2.1583032645495614E-2</v>
      </c>
      <c r="D316" s="11">
        <f>'AC Signal Addition'!$C$3*SIN('AC Signal Addition'!$C$10*2*PI()*A316+RADIANS('AC Signal Addition'!$C$6))</f>
        <v>-0.30404343692486041</v>
      </c>
      <c r="E316" s="11">
        <f>'AC Signal Addition'!$C$4*SIN('AC Signal Addition'!$C$11*2*PI()*A316+RADIANS('AC Signal Addition'!$C$7))</f>
        <v>0.23515530138507854</v>
      </c>
      <c r="F316" s="11">
        <f>B316+C316+Table4[[#This Row],[Column6]]+Table4[[#This Row],[Column5]]</f>
        <v>-1.3444475094662112</v>
      </c>
    </row>
    <row r="317" spans="1:6">
      <c r="A317" s="10">
        <f>A316+('AC Signal Addition'!$C$12/20)</f>
        <v>4.0885416666666563E-2</v>
      </c>
      <c r="B317" s="11">
        <f>'AC Signal Addition'!$C$1*SIN('AC Signal Addition'!$C$8*2*PI()*A317)</f>
        <v>-1.4741376002573654</v>
      </c>
      <c r="C317" s="11">
        <f>'AC Signal Addition'!$C$2*SIN('AC Signal Addition'!$C$9*2*PI()*A317+RADIANS('AC Signal Addition'!$C$5))</f>
        <v>-0.32717680425341727</v>
      </c>
      <c r="D317" s="11">
        <f>'AC Signal Addition'!$C$3*SIN('AC Signal Addition'!$C$10*2*PI()*A317+RADIANS('AC Signal Addition'!$C$6))</f>
        <v>0.28640265507821849</v>
      </c>
      <c r="E317" s="11">
        <f>'AC Signal Addition'!$C$4*SIN('AC Signal Addition'!$C$11*2*PI()*A317+RADIANS('AC Signal Addition'!$C$7))</f>
        <v>-0.52631718465218913</v>
      </c>
      <c r="F317" s="11">
        <f>B317+C317+Table4[[#This Row],[Column6]]+Table4[[#This Row],[Column5]]</f>
        <v>-2.0412289340847534</v>
      </c>
    </row>
    <row r="318" spans="1:6">
      <c r="A318" s="10">
        <f>A317+('AC Signal Addition'!$C$12/20)</f>
        <v>4.1015624999999896E-2</v>
      </c>
      <c r="B318" s="11">
        <f>'AC Signal Addition'!$C$1*SIN('AC Signal Addition'!$C$8*2*PI()*A318)</f>
        <v>-1.55</v>
      </c>
      <c r="C318" s="11">
        <f>'AC Signal Addition'!$C$2*SIN('AC Signal Addition'!$C$9*2*PI()*A318+RADIANS('AC Signal Addition'!$C$5))</f>
        <v>6.4379806264867154E-2</v>
      </c>
      <c r="D318" s="11">
        <f>'AC Signal Addition'!$C$3*SIN('AC Signal Addition'!$C$10*2*PI()*A318+RADIANS('AC Signal Addition'!$C$6))</f>
        <v>-0.25775557981337655</v>
      </c>
      <c r="E318" s="11">
        <f>'AC Signal Addition'!$C$4*SIN('AC Signal Addition'!$C$11*2*PI()*A318+RADIANS('AC Signal Addition'!$C$7))</f>
        <v>0.47175073550105107</v>
      </c>
      <c r="F318" s="11">
        <f>B318+C318+Table4[[#This Row],[Column6]]+Table4[[#This Row],[Column5]]</f>
        <v>-1.2716250380474585</v>
      </c>
    </row>
    <row r="319" spans="1:6">
      <c r="A319" s="10">
        <f>A318+('AC Signal Addition'!$C$12/20)</f>
        <v>4.1145833333333229E-2</v>
      </c>
      <c r="B319" s="11">
        <f>'AC Signal Addition'!$C$1*SIN('AC Signal Addition'!$C$8*2*PI()*A319)</f>
        <v>-1.474137600257609</v>
      </c>
      <c r="C319" s="11">
        <f>'AC Signal Addition'!$C$2*SIN('AC Signal Addition'!$C$9*2*PI()*A319+RADIANS('AC Signal Addition'!$C$5))</f>
        <v>0.31875552267550444</v>
      </c>
      <c r="D319" s="11">
        <f>'AC Signal Addition'!$C$3*SIN('AC Signal Addition'!$C$10*2*PI()*A319+RADIANS('AC Signal Addition'!$C$6))</f>
        <v>0.21920310216729788</v>
      </c>
      <c r="E319" s="11">
        <f>'AC Signal Addition'!$C$4*SIN('AC Signal Addition'!$C$11*2*PI()*A319+RADIANS('AC Signal Addition'!$C$7))</f>
        <v>-0.10729967711065592</v>
      </c>
      <c r="F319" s="11">
        <f>B319+C319+Table4[[#This Row],[Column6]]+Table4[[#This Row],[Column5]]</f>
        <v>-1.0434786525254627</v>
      </c>
    </row>
    <row r="320" spans="1:6">
      <c r="A320" s="10">
        <f>A319+('AC Signal Addition'!$C$12/20)</f>
        <v>4.1276041666666562E-2</v>
      </c>
      <c r="B320" s="11">
        <f>'AC Signal Addition'!$C$1*SIN('AC Signal Addition'!$C$8*2*PI()*A320)</f>
        <v>-1.2539763412813971</v>
      </c>
      <c r="C320" s="11">
        <f>'AC Signal Addition'!$C$2*SIN('AC Signal Addition'!$C$9*2*PI()*A320+RADIANS('AC Signal Addition'!$C$5))</f>
        <v>-0.10607502354962849</v>
      </c>
      <c r="D320" s="11">
        <f>'AC Signal Addition'!$C$3*SIN('AC Signal Addition'!$C$10*2*PI()*A320+RADIANS('AC Signal Addition'!$C$6))</f>
        <v>-0.17222677223544317</v>
      </c>
      <c r="E320" s="11">
        <f>'AC Signal Addition'!$C$4*SIN('AC Signal Addition'!$C$11*2*PI()*A320+RADIANS('AC Signal Addition'!$C$7))</f>
        <v>-0.32763461746942285</v>
      </c>
      <c r="F320" s="11">
        <f>B320+C320+Table4[[#This Row],[Column6]]+Table4[[#This Row],[Column5]]</f>
        <v>-1.8599127545358916</v>
      </c>
    </row>
    <row r="321" spans="1:6">
      <c r="A321" s="10">
        <f>A320+('AC Signal Addition'!$C$12/20)</f>
        <v>4.1406249999999895E-2</v>
      </c>
      <c r="B321" s="11">
        <f>'AC Signal Addition'!$C$1*SIN('AC Signal Addition'!$C$8*2*PI()*A321)</f>
        <v>-0.91106714105366349</v>
      </c>
      <c r="C321" s="11">
        <f>'AC Signal Addition'!$C$2*SIN('AC Signal Addition'!$C$9*2*PI()*A321+RADIANS('AC Signal Addition'!$C$5))</f>
        <v>-0.30488024572889449</v>
      </c>
      <c r="D321" s="11">
        <f>'AC Signal Addition'!$C$3*SIN('AC Signal Addition'!$C$10*2*PI()*A321+RADIANS('AC Signal Addition'!$C$6))</f>
        <v>0.1186318640324649</v>
      </c>
      <c r="E321" s="11">
        <f>'AC Signal Addition'!$C$4*SIN('AC Signal Addition'!$C$11*2*PI()*A321+RADIANS('AC Signal Addition'!$C$7))</f>
        <v>0.54735159966952907</v>
      </c>
      <c r="F321" s="11">
        <f>B321+C321+Table4[[#This Row],[Column6]]+Table4[[#This Row],[Column5]]</f>
        <v>-0.54996392308056397</v>
      </c>
    </row>
    <row r="322" spans="1:6">
      <c r="A322" s="10">
        <f>A321+('AC Signal Addition'!$C$12/20)</f>
        <v>4.1536458333333227E-2</v>
      </c>
      <c r="B322" s="11">
        <f>'AC Signal Addition'!$C$1*SIN('AC Signal Addition'!$C$8*2*PI()*A322)</f>
        <v>-0.47897634128155392</v>
      </c>
      <c r="C322" s="11">
        <f>'AC Signal Addition'!$C$2*SIN('AC Signal Addition'!$C$9*2*PI()*A322+RADIANS('AC Signal Addition'!$C$5))</f>
        <v>0.14595526777186718</v>
      </c>
      <c r="D322" s="11">
        <f>'AC Signal Addition'!$C$3*SIN('AC Signal Addition'!$C$10*2*PI()*A322+RADIANS('AC Signal Addition'!$C$6))</f>
        <v>-6.0477999824267943E-2</v>
      </c>
      <c r="E322" s="11">
        <f>'AC Signal Addition'!$C$4*SIN('AC Signal Addition'!$C$11*2*PI()*A322+RADIANS('AC Signal Addition'!$C$7))</f>
        <v>-0.40752311894641724</v>
      </c>
      <c r="F322" s="11">
        <f>B322+C322+Table4[[#This Row],[Column6]]+Table4[[#This Row],[Column5]]</f>
        <v>-0.80102219228037197</v>
      </c>
    </row>
    <row r="323" spans="1:6">
      <c r="A323" s="10">
        <f>A322+('AC Signal Addition'!$C$12/20)</f>
        <v>4.166666666666656E-2</v>
      </c>
      <c r="B323" s="11">
        <f>'AC Signal Addition'!$C$1*SIN('AC Signal Addition'!$C$8*2*PI()*A323)</f>
        <v>-4.0255958289048269E-13</v>
      </c>
      <c r="C323" s="11">
        <f>'AC Signal Addition'!$C$2*SIN('AC Signal Addition'!$C$9*2*PI()*A323+RADIANS('AC Signal Addition'!$C$5))</f>
        <v>0.28578838324909245</v>
      </c>
      <c r="D323" s="11">
        <f>'AC Signal Addition'!$C$3*SIN('AC Signal Addition'!$C$10*2*PI()*A323+RADIANS('AC Signal Addition'!$C$6))</f>
        <v>-7.5590055916008315E-13</v>
      </c>
      <c r="E323" s="11">
        <f>'AC Signal Addition'!$C$4*SIN('AC Signal Addition'!$C$11*2*PI()*A323+RADIANS('AC Signal Addition'!$C$7))</f>
        <v>1.838641250969525E-12</v>
      </c>
      <c r="F323" s="11">
        <f>B323+C323+Table4[[#This Row],[Column6]]+Table4[[#This Row],[Column5]]</f>
        <v>0.28578838324977263</v>
      </c>
    </row>
    <row r="324" spans="1:6">
      <c r="A324" s="10">
        <f>A323+('AC Signal Addition'!$C$12/20)</f>
        <v>4.1796874999999893E-2</v>
      </c>
      <c r="B324" s="11">
        <f>'AC Signal Addition'!$C$1*SIN('AC Signal Addition'!$C$8*2*PI()*A324)</f>
        <v>0.47897634128078825</v>
      </c>
      <c r="C324" s="11">
        <f>'AC Signal Addition'!$C$2*SIN('AC Signal Addition'!$C$9*2*PI()*A324+RADIANS('AC Signal Addition'!$C$5))</f>
        <v>-0.18333817689608531</v>
      </c>
      <c r="D324" s="11">
        <f>'AC Signal Addition'!$C$3*SIN('AC Signal Addition'!$C$10*2*PI()*A324+RADIANS('AC Signal Addition'!$C$6))</f>
        <v>6.0477999825750688E-2</v>
      </c>
      <c r="E324" s="11">
        <f>'AC Signal Addition'!$C$4*SIN('AC Signal Addition'!$C$11*2*PI()*A324+RADIANS('AC Signal Addition'!$C$7))</f>
        <v>0.4075231189440317</v>
      </c>
      <c r="F324" s="11">
        <f>B324+C324+Table4[[#This Row],[Column6]]+Table4[[#This Row],[Column5]]</f>
        <v>0.76363928315448537</v>
      </c>
    </row>
    <row r="325" spans="1:6">
      <c r="A325" s="10">
        <f>A324+('AC Signal Addition'!$C$12/20)</f>
        <v>4.1927083333333226E-2</v>
      </c>
      <c r="B325" s="11">
        <f>'AC Signal Addition'!$C$1*SIN('AC Signal Addition'!$C$8*2*PI()*A325)</f>
        <v>0.91106714105301212</v>
      </c>
      <c r="C325" s="11">
        <f>'AC Signal Addition'!$C$2*SIN('AC Signal Addition'!$C$9*2*PI()*A325+RADIANS('AC Signal Addition'!$C$5))</f>
        <v>-0.26180660229639185</v>
      </c>
      <c r="D325" s="11">
        <f>'AC Signal Addition'!$C$3*SIN('AC Signal Addition'!$C$10*2*PI()*A325+RADIANS('AC Signal Addition'!$C$6))</f>
        <v>-0.11863186403389418</v>
      </c>
      <c r="E325" s="11">
        <f>'AC Signal Addition'!$C$4*SIN('AC Signal Addition'!$C$11*2*PI()*A325+RADIANS('AC Signal Addition'!$C$7))</f>
        <v>-0.54735159966988944</v>
      </c>
      <c r="F325" s="11">
        <f>B325+C325+Table4[[#This Row],[Column6]]+Table4[[#This Row],[Column5]]</f>
        <v>-1.672292494716332E-2</v>
      </c>
    </row>
    <row r="326" spans="1:6">
      <c r="A326" s="10">
        <f>A325+('AC Signal Addition'!$C$12/20)</f>
        <v>4.2057291666666559E-2</v>
      </c>
      <c r="B326" s="11">
        <f>'AC Signal Addition'!$C$1*SIN('AC Signal Addition'!$C$8*2*PI()*A326)</f>
        <v>1.2539763412809239</v>
      </c>
      <c r="C326" s="11">
        <f>'AC Signal Addition'!$C$2*SIN('AC Signal Addition'!$C$9*2*PI()*A326+RADIANS('AC Signal Addition'!$C$5))</f>
        <v>0.21758411898266738</v>
      </c>
      <c r="D326" s="11">
        <f>'AC Signal Addition'!$C$3*SIN('AC Signal Addition'!$C$10*2*PI()*A326+RADIANS('AC Signal Addition'!$C$6))</f>
        <v>0.1722267722367295</v>
      </c>
      <c r="E326" s="11">
        <f>'AC Signal Addition'!$C$4*SIN('AC Signal Addition'!$C$11*2*PI()*A326+RADIANS('AC Signal Addition'!$C$7))</f>
        <v>0.32763461747237643</v>
      </c>
      <c r="F326" s="11">
        <f>B326+C326+Table4[[#This Row],[Column6]]+Table4[[#This Row],[Column5]]</f>
        <v>1.9714218499726974</v>
      </c>
    </row>
    <row r="327" spans="1:6">
      <c r="A327" s="10">
        <f>A326+('AC Signal Addition'!$C$12/20)</f>
        <v>4.2187499999999892E-2</v>
      </c>
      <c r="B327" s="11">
        <f>'AC Signal Addition'!$C$1*SIN('AC Signal Addition'!$C$8*2*PI()*A327)</f>
        <v>1.4741376002573603</v>
      </c>
      <c r="C327" s="11">
        <f>'AC Signal Addition'!$C$2*SIN('AC Signal Addition'!$C$9*2*PI()*A327+RADIANS('AC Signal Addition'!$C$5))</f>
        <v>0.23334523779189897</v>
      </c>
      <c r="D327" s="11">
        <f>'AC Signal Addition'!$C$3*SIN('AC Signal Addition'!$C$10*2*PI()*A327+RADIANS('AC Signal Addition'!$C$6))</f>
        <v>-0.21920310216836686</v>
      </c>
      <c r="E327" s="11">
        <f>'AC Signal Addition'!$C$4*SIN('AC Signal Addition'!$C$11*2*PI()*A327+RADIANS('AC Signal Addition'!$C$7))</f>
        <v>0.1072996771070493</v>
      </c>
      <c r="F327" s="11">
        <f>B327+C327+Table4[[#This Row],[Column6]]+Table4[[#This Row],[Column5]]</f>
        <v>1.5955794129879417</v>
      </c>
    </row>
    <row r="328" spans="1:6">
      <c r="A328" s="10">
        <f>A327+('AC Signal Addition'!$C$12/20)</f>
        <v>4.2317708333333225E-2</v>
      </c>
      <c r="B328" s="11">
        <f>'AC Signal Addition'!$C$1*SIN('AC Signal Addition'!$C$8*2*PI()*A328)</f>
        <v>1.55</v>
      </c>
      <c r="C328" s="11">
        <f>'AC Signal Addition'!$C$2*SIN('AC Signal Addition'!$C$9*2*PI()*A328+RADIANS('AC Signal Addition'!$C$5))</f>
        <v>-0.24810713646774332</v>
      </c>
      <c r="D328" s="11">
        <f>'AC Signal Addition'!$C$3*SIN('AC Signal Addition'!$C$10*2*PI()*A328+RADIANS('AC Signal Addition'!$C$6))</f>
        <v>0.25775557981421643</v>
      </c>
      <c r="E328" s="11">
        <f>'AC Signal Addition'!$C$4*SIN('AC Signal Addition'!$C$11*2*PI()*A328+RADIANS('AC Signal Addition'!$C$7))</f>
        <v>-0.47175073549916047</v>
      </c>
      <c r="F328" s="11">
        <f>B328+C328+Table4[[#This Row],[Column6]]+Table4[[#This Row],[Column5]]</f>
        <v>1.0878977078473127</v>
      </c>
    </row>
    <row r="329" spans="1:6">
      <c r="A329" s="10">
        <f>A328+('AC Signal Addition'!$C$12/20)</f>
        <v>4.2447916666666557E-2</v>
      </c>
      <c r="B329" s="11">
        <f>'AC Signal Addition'!$C$1*SIN('AC Signal Addition'!$C$8*2*PI()*A329)</f>
        <v>1.4741376002576141</v>
      </c>
      <c r="C329" s="11">
        <f>'AC Signal Addition'!$C$2*SIN('AC Signal Addition'!$C$9*2*PI()*A329+RADIANS('AC Signal Addition'!$C$5))</f>
        <v>-0.20089127157323677</v>
      </c>
      <c r="D329" s="11">
        <f>'AC Signal Addition'!$C$3*SIN('AC Signal Addition'!$C$10*2*PI()*A329+RADIANS('AC Signal Addition'!$C$6))</f>
        <v>-0.28640265507879703</v>
      </c>
      <c r="E329" s="11">
        <f>'AC Signal Addition'!$C$4*SIN('AC Signal Addition'!$C$11*2*PI()*A329+RADIANS('AC Signal Addition'!$C$7))</f>
        <v>0.52631718465325661</v>
      </c>
      <c r="F329" s="11">
        <f>B329+C329+Table4[[#This Row],[Column6]]+Table4[[#This Row],[Column5]]</f>
        <v>1.5131608582588369</v>
      </c>
    </row>
    <row r="330" spans="1:6">
      <c r="A330" s="10">
        <f>A329+('AC Signal Addition'!$C$12/20)</f>
        <v>4.257812499999989E-2</v>
      </c>
      <c r="B330" s="11">
        <f>'AC Signal Addition'!$C$1*SIN('AC Signal Addition'!$C$8*2*PI()*A330)</f>
        <v>1.2539763412814069</v>
      </c>
      <c r="C330" s="11">
        <f>'AC Signal Addition'!$C$2*SIN('AC Signal Addition'!$C$9*2*PI()*A330+RADIANS('AC Signal Addition'!$C$5))</f>
        <v>0.2743849720595854</v>
      </c>
      <c r="D330" s="11">
        <f>'AC Signal Addition'!$C$3*SIN('AC Signal Addition'!$C$10*2*PI()*A330+RADIANS('AC Signal Addition'!$C$6))</f>
        <v>0.30404343692515534</v>
      </c>
      <c r="E330" s="11">
        <f>'AC Signal Addition'!$C$4*SIN('AC Signal Addition'!$C$11*2*PI()*A330+RADIANS('AC Signal Addition'!$C$7))</f>
        <v>-0.23515530138840274</v>
      </c>
      <c r="F330" s="11">
        <f>B330+C330+Table4[[#This Row],[Column6]]+Table4[[#This Row],[Column5]]</f>
        <v>1.5972494488777451</v>
      </c>
    </row>
    <row r="331" spans="1:6">
      <c r="A331" s="10">
        <f>A330+('AC Signal Addition'!$C$12/20)</f>
        <v>4.2708333333333223E-2</v>
      </c>
      <c r="B331" s="11">
        <f>'AC Signal Addition'!$C$1*SIN('AC Signal Addition'!$C$8*2*PI()*A331)</f>
        <v>0.91106714105367703</v>
      </c>
      <c r="C331" s="11">
        <f>'AC Signal Addition'!$C$2*SIN('AC Signal Addition'!$C$9*2*PI()*A331+RADIANS('AC Signal Addition'!$C$5))</f>
        <v>0.1650000000004018</v>
      </c>
      <c r="D331" s="11">
        <f>'AC Signal Addition'!$C$3*SIN('AC Signal Addition'!$C$10*2*PI()*A331+RADIANS('AC Signal Addition'!$C$6))</f>
        <v>-0.31</v>
      </c>
      <c r="E331" s="11">
        <f>'AC Signal Addition'!$C$4*SIN('AC Signal Addition'!$C$11*2*PI()*A331+RADIANS('AC Signal Addition'!$C$7))</f>
        <v>-0.2104758877990669</v>
      </c>
      <c r="F331" s="11">
        <f>B331+C331+Table4[[#This Row],[Column6]]+Table4[[#This Row],[Column5]]</f>
        <v>0.5555912532550118</v>
      </c>
    </row>
    <row r="332" spans="1:6">
      <c r="A332" s="10">
        <f>A331+('AC Signal Addition'!$C$12/20)</f>
        <v>4.2838541666666556E-2</v>
      </c>
      <c r="B332" s="11">
        <f>'AC Signal Addition'!$C$1*SIN('AC Signal Addition'!$C$8*2*PI()*A332)</f>
        <v>0.47897634128156985</v>
      </c>
      <c r="C332" s="11">
        <f>'AC Signal Addition'!$C$2*SIN('AC Signal Addition'!$C$9*2*PI()*A332+RADIANS('AC Signal Addition'!$C$5))</f>
        <v>-0.29596800470557938</v>
      </c>
      <c r="D332" s="11">
        <f>'AC Signal Addition'!$C$3*SIN('AC Signal Addition'!$C$10*2*PI()*A332+RADIANS('AC Signal Addition'!$C$6))</f>
        <v>0.30404343692484376</v>
      </c>
      <c r="E332" s="11">
        <f>'AC Signal Addition'!$C$4*SIN('AC Signal Addition'!$C$11*2*PI()*A332+RADIANS('AC Signal Addition'!$C$7))</f>
        <v>0.51784923585000719</v>
      </c>
      <c r="F332" s="11">
        <f>B332+C332+Table4[[#This Row],[Column6]]+Table4[[#This Row],[Column5]]</f>
        <v>1.0049010093508415</v>
      </c>
    </row>
    <row r="333" spans="1:6">
      <c r="A333" s="10">
        <f>A332+('AC Signal Addition'!$C$12/20)</f>
        <v>4.2968749999999889E-2</v>
      </c>
      <c r="B333" s="11">
        <f>'AC Signal Addition'!$C$1*SIN('AC Signal Addition'!$C$8*2*PI()*A333)</f>
        <v>4.1926959950741582E-13</v>
      </c>
      <c r="C333" s="11">
        <f>'AC Signal Addition'!$C$2*SIN('AC Signal Addition'!$C$9*2*PI()*A333+RADIANS('AC Signal Addition'!$C$5))</f>
        <v>-0.12628553268091891</v>
      </c>
      <c r="D333" s="11">
        <f>'AC Signal Addition'!$C$3*SIN('AC Signal Addition'!$C$10*2*PI()*A333+RADIANS('AC Signal Addition'!$C$6))</f>
        <v>-0.28640265507819934</v>
      </c>
      <c r="E333" s="11">
        <f>'AC Signal Addition'!$C$4*SIN('AC Signal Addition'!$C$11*2*PI()*A333+RADIANS('AC Signal Addition'!$C$7))</f>
        <v>-0.48505669539248358</v>
      </c>
      <c r="F333" s="11">
        <f>B333+C333+Table4[[#This Row],[Column6]]+Table4[[#This Row],[Column5]]</f>
        <v>-0.8977448831511825</v>
      </c>
    </row>
    <row r="334" spans="1:6">
      <c r="A334" s="10">
        <f>A333+('AC Signal Addition'!$C$12/20)</f>
        <v>4.3098958333333222E-2</v>
      </c>
      <c r="B334" s="11">
        <f>'AC Signal Addition'!$C$1*SIN('AC Signal Addition'!$C$8*2*PI()*A334)</f>
        <v>-0.47897634128077232</v>
      </c>
      <c r="C334" s="11">
        <f>'AC Signal Addition'!$C$2*SIN('AC Signal Addition'!$C$9*2*PI()*A334+RADIANS('AC Signal Addition'!$C$5))</f>
        <v>0.31248694273323019</v>
      </c>
      <c r="D334" s="11">
        <f>'AC Signal Addition'!$C$3*SIN('AC Signal Addition'!$C$10*2*PI()*A334+RADIANS('AC Signal Addition'!$C$6))</f>
        <v>0.25775557981334868</v>
      </c>
      <c r="E334" s="11">
        <f>'AC Signal Addition'!$C$4*SIN('AC Signal Addition'!$C$11*2*PI()*A334+RADIANS('AC Signal Addition'!$C$7))</f>
        <v>0.13363909894868814</v>
      </c>
      <c r="F334" s="11">
        <f>B334+C334+Table4[[#This Row],[Column6]]+Table4[[#This Row],[Column5]]</f>
        <v>0.22490528021449468</v>
      </c>
    </row>
    <row r="335" spans="1:6">
      <c r="A335" s="10">
        <f>A334+('AC Signal Addition'!$C$12/20)</f>
        <v>4.3229166666666555E-2</v>
      </c>
      <c r="B335" s="11">
        <f>'AC Signal Addition'!$C$1*SIN('AC Signal Addition'!$C$8*2*PI()*A335)</f>
        <v>-0.91106714105298081</v>
      </c>
      <c r="C335" s="11">
        <f>'AC Signal Addition'!$C$2*SIN('AC Signal Addition'!$C$9*2*PI()*A335+RADIANS('AC Signal Addition'!$C$5))</f>
        <v>8.5410284884302259E-2</v>
      </c>
      <c r="D335" s="11">
        <f>'AC Signal Addition'!$C$3*SIN('AC Signal Addition'!$C$10*2*PI()*A335+RADIANS('AC Signal Addition'!$C$6))</f>
        <v>-0.21920310216726241</v>
      </c>
      <c r="E335" s="11">
        <f>'AC Signal Addition'!$C$4*SIN('AC Signal Addition'!$C$11*2*PI()*A335+RADIANS('AC Signal Addition'!$C$7))</f>
        <v>0.30556362815920685</v>
      </c>
      <c r="F335" s="11">
        <f>B335+C335+Table4[[#This Row],[Column6]]+Table4[[#This Row],[Column5]]</f>
        <v>-0.73929633017673413</v>
      </c>
    </row>
    <row r="336" spans="1:6">
      <c r="A336" s="10">
        <f>A335+('AC Signal Addition'!$C$12/20)</f>
        <v>4.3359374999999888E-2</v>
      </c>
      <c r="B336" s="11">
        <f>'AC Signal Addition'!$C$1*SIN('AC Signal Addition'!$C$8*2*PI()*A336)</f>
        <v>-1.253976341280914</v>
      </c>
      <c r="C336" s="11">
        <f>'AC Signal Addition'!$C$2*SIN('AC Signal Addition'!$C$9*2*PI()*A336+RADIANS('AC Signal Addition'!$C$5))</f>
        <v>-0.3236591425329699</v>
      </c>
      <c r="D336" s="11">
        <f>'AC Signal Addition'!$C$3*SIN('AC Signal Addition'!$C$10*2*PI()*A336+RADIANS('AC Signal Addition'!$C$6))</f>
        <v>0.17222677223540148</v>
      </c>
      <c r="E336" s="11">
        <f>'AC Signal Addition'!$C$4*SIN('AC Signal Addition'!$C$11*2*PI()*A336+RADIANS('AC Signal Addition'!$C$7))</f>
        <v>-0.54404708048034189</v>
      </c>
      <c r="F336" s="11">
        <f>B336+C336+Table4[[#This Row],[Column6]]+Table4[[#This Row],[Column5]]</f>
        <v>-1.9494557920588245</v>
      </c>
    </row>
    <row r="337" spans="1:6">
      <c r="A337" s="10">
        <f>A336+('AC Signal Addition'!$C$12/20)</f>
        <v>4.348958333333322E-2</v>
      </c>
      <c r="B337" s="11">
        <f>'AC Signal Addition'!$C$1*SIN('AC Signal Addition'!$C$8*2*PI()*A337)</f>
        <v>-1.4741376002573552</v>
      </c>
      <c r="C337" s="11">
        <f>'AC Signal Addition'!$C$2*SIN('AC Signal Addition'!$C$9*2*PI()*A337+RADIANS('AC Signal Addition'!$C$5))</f>
        <v>-4.3073643433111278E-2</v>
      </c>
      <c r="D337" s="11">
        <f>'AC Signal Addition'!$C$3*SIN('AC Signal Addition'!$C$10*2*PI()*A337+RADIANS('AC Signal Addition'!$C$6))</f>
        <v>-0.1186318640324186</v>
      </c>
      <c r="E337" s="11">
        <f>'AC Signal Addition'!$C$4*SIN('AC Signal Addition'!$C$11*2*PI()*A337+RADIANS('AC Signal Addition'!$C$7))</f>
        <v>0.42515574935071238</v>
      </c>
      <c r="F337" s="11">
        <f>B337+C337+Table4[[#This Row],[Column6]]+Table4[[#This Row],[Column5]]</f>
        <v>-1.2106873583721729</v>
      </c>
    </row>
    <row r="338" spans="1:6">
      <c r="A338" s="10">
        <f>A337+('AC Signal Addition'!$C$12/20)</f>
        <v>4.3619791666666553E-2</v>
      </c>
      <c r="B338" s="11">
        <f>'AC Signal Addition'!$C$1*SIN('AC Signal Addition'!$C$8*2*PI()*A338)</f>
        <v>-1.55</v>
      </c>
      <c r="C338" s="11">
        <f>'AC Signal Addition'!$C$2*SIN('AC Signal Addition'!$C$9*2*PI()*A338+RADIANS('AC Signal Addition'!$C$5))</f>
        <v>0.32929344466870619</v>
      </c>
      <c r="D338" s="11">
        <f>'AC Signal Addition'!$C$3*SIN('AC Signal Addition'!$C$10*2*PI()*A338+RADIANS('AC Signal Addition'!$C$6))</f>
        <v>6.0477999824218774E-2</v>
      </c>
      <c r="E338" s="11">
        <f>'AC Signal Addition'!$C$4*SIN('AC Signal Addition'!$C$11*2*PI()*A338+RADIANS('AC Signal Addition'!$C$7))</f>
        <v>-2.6987220882047306E-2</v>
      </c>
      <c r="F338" s="11">
        <f>B338+C338+Table4[[#This Row],[Column6]]+Table4[[#This Row],[Column5]]</f>
        <v>-1.1872157763891225</v>
      </c>
    </row>
    <row r="339" spans="1:6">
      <c r="A339" s="10">
        <f>A338+('AC Signal Addition'!$C$12/20)</f>
        <v>4.3749999999999886E-2</v>
      </c>
      <c r="B339" s="11">
        <f>'AC Signal Addition'!$C$1*SIN('AC Signal Addition'!$C$8*2*PI()*A339)</f>
        <v>-1.4741376002576194</v>
      </c>
      <c r="C339" s="11">
        <f>'AC Signal Addition'!$C$2*SIN('AC Signal Addition'!$C$9*2*PI()*A339+RADIANS('AC Signal Addition'!$C$5))</f>
        <v>4.7251625138675098E-13</v>
      </c>
      <c r="D339" s="11">
        <f>'AC Signal Addition'!$C$3*SIN('AC Signal Addition'!$C$10*2*PI()*A339+RADIANS('AC Signal Addition'!$C$6))</f>
        <v>8.060306090108826E-13</v>
      </c>
      <c r="E339" s="11">
        <f>'AC Signal Addition'!$C$4*SIN('AC Signal Addition'!$C$11*2*PI()*A339+RADIANS('AC Signal Addition'!$C$7))</f>
        <v>-0.38890872965124934</v>
      </c>
      <c r="F339" s="11">
        <f>B339+C339+Table4[[#This Row],[Column6]]+Table4[[#This Row],[Column5]]</f>
        <v>-1.8630463299075903</v>
      </c>
    </row>
    <row r="340" spans="1:6">
      <c r="A340" s="10">
        <f>A339+('AC Signal Addition'!$C$12/20)</f>
        <v>4.3880208333333219E-2</v>
      </c>
      <c r="B340" s="11">
        <f>'AC Signal Addition'!$C$1*SIN('AC Signal Addition'!$C$8*2*PI()*A340)</f>
        <v>-1.2539763412814295</v>
      </c>
      <c r="C340" s="11">
        <f>'AC Signal Addition'!$C$2*SIN('AC Signal Addition'!$C$9*2*PI()*A340+RADIANS('AC Signal Addition'!$C$5))</f>
        <v>-0.32929344466877047</v>
      </c>
      <c r="D340" s="11">
        <f>'AC Signal Addition'!$C$3*SIN('AC Signal Addition'!$C$10*2*PI()*A340+RADIANS('AC Signal Addition'!$C$6))</f>
        <v>-6.0477999825799864E-2</v>
      </c>
      <c r="E340" s="11">
        <f>'AC Signal Addition'!$C$4*SIN('AC Signal Addition'!$C$11*2*PI()*A340+RADIANS('AC Signal Addition'!$C$7))</f>
        <v>0.54933750091294198</v>
      </c>
      <c r="F340" s="11">
        <f>B340+C340+Table4[[#This Row],[Column6]]+Table4[[#This Row],[Column5]]</f>
        <v>-1.0944102848630579</v>
      </c>
    </row>
    <row r="341" spans="1:6">
      <c r="A341" s="10">
        <f>A340+('AC Signal Addition'!$C$12/20)</f>
        <v>4.4010416666666552E-2</v>
      </c>
      <c r="B341" s="11">
        <f>'AC Signal Addition'!$C$1*SIN('AC Signal Addition'!$C$8*2*PI()*A341)</f>
        <v>-0.91106714105369047</v>
      </c>
      <c r="C341" s="11">
        <f>'AC Signal Addition'!$C$2*SIN('AC Signal Addition'!$C$9*2*PI()*A341+RADIANS('AC Signal Addition'!$C$5))</f>
        <v>4.3073643432137126E-2</v>
      </c>
      <c r="D341" s="11">
        <f>'AC Signal Addition'!$C$3*SIN('AC Signal Addition'!$C$10*2*PI()*A341+RADIANS('AC Signal Addition'!$C$6))</f>
        <v>0.11863186403394051</v>
      </c>
      <c r="E341" s="11">
        <f>'AC Signal Addition'!$C$4*SIN('AC Signal Addition'!$C$11*2*PI()*A341+RADIANS('AC Signal Addition'!$C$7))</f>
        <v>-0.34891630629148995</v>
      </c>
      <c r="F341" s="11">
        <f>B341+C341+Table4[[#This Row],[Column6]]+Table4[[#This Row],[Column5]]</f>
        <v>-1.0982779398791027</v>
      </c>
    </row>
    <row r="342" spans="1:6">
      <c r="A342" s="10">
        <f>A341+('AC Signal Addition'!$C$12/20)</f>
        <v>4.4140624999999885E-2</v>
      </c>
      <c r="B342" s="11">
        <f>'AC Signal Addition'!$C$1*SIN('AC Signal Addition'!$C$8*2*PI()*A342)</f>
        <v>-0.47897634128158578</v>
      </c>
      <c r="C342" s="11">
        <f>'AC Signal Addition'!$C$2*SIN('AC Signal Addition'!$C$9*2*PI()*A342+RADIANS('AC Signal Addition'!$C$5))</f>
        <v>0.32365914253316158</v>
      </c>
      <c r="D342" s="11">
        <f>'AC Signal Addition'!$C$3*SIN('AC Signal Addition'!$C$10*2*PI()*A342+RADIANS('AC Signal Addition'!$C$6))</f>
        <v>-0.17222677223677119</v>
      </c>
      <c r="E342" s="11">
        <f>'AC Signal Addition'!$C$4*SIN('AC Signal Addition'!$C$11*2*PI()*A342+RADIANS('AC Signal Addition'!$C$7))</f>
        <v>-8.0701760948482429E-2</v>
      </c>
      <c r="F342" s="11">
        <f>B342+C342+Table4[[#This Row],[Column6]]+Table4[[#This Row],[Column5]]</f>
        <v>-0.4082457319336778</v>
      </c>
    </row>
    <row r="343" spans="1:6">
      <c r="A343" s="10">
        <f>A342+('AC Signal Addition'!$C$12/20)</f>
        <v>4.4270833333333218E-2</v>
      </c>
      <c r="B343" s="11">
        <f>'AC Signal Addition'!$C$1*SIN('AC Signal Addition'!$C$8*2*PI()*A343)</f>
        <v>-4.3597961612434901E-13</v>
      </c>
      <c r="C343" s="11">
        <f>'AC Signal Addition'!$C$2*SIN('AC Signal Addition'!$C$9*2*PI()*A343+RADIANS('AC Signal Addition'!$C$5))</f>
        <v>-8.5410284883353185E-2</v>
      </c>
      <c r="D343" s="11">
        <f>'AC Signal Addition'!$C$3*SIN('AC Signal Addition'!$C$10*2*PI()*A343+RADIANS('AC Signal Addition'!$C$6))</f>
        <v>0.21920310216842723</v>
      </c>
      <c r="E343" s="11">
        <f>'AC Signal Addition'!$C$4*SIN('AC Signal Addition'!$C$11*2*PI()*A343+RADIANS('AC Signal Addition'!$C$7))</f>
        <v>0.45730828676532759</v>
      </c>
      <c r="F343" s="11">
        <f>B343+C343+Table4[[#This Row],[Column6]]+Table4[[#This Row],[Column5]]</f>
        <v>0.59110110404996563</v>
      </c>
    </row>
    <row r="344" spans="1:6">
      <c r="A344" s="10">
        <f>A343+('AC Signal Addition'!$C$12/20)</f>
        <v>4.4401041666666551E-2</v>
      </c>
      <c r="B344" s="11">
        <f>'AC Signal Addition'!$C$1*SIN('AC Signal Addition'!$C$8*2*PI()*A344)</f>
        <v>0.4789763412807565</v>
      </c>
      <c r="C344" s="11">
        <f>'AC Signal Addition'!$C$2*SIN('AC Signal Addition'!$C$9*2*PI()*A344+RADIANS('AC Signal Addition'!$C$5))</f>
        <v>-0.31248694273354605</v>
      </c>
      <c r="D344" s="11">
        <f>'AC Signal Addition'!$C$3*SIN('AC Signal Addition'!$C$10*2*PI()*A344+RADIANS('AC Signal Addition'!$C$6))</f>
        <v>-0.2577555798142443</v>
      </c>
      <c r="E344" s="11">
        <f>'AC Signal Addition'!$C$4*SIN('AC Signal Addition'!$C$11*2*PI()*A344+RADIANS('AC Signal Addition'!$C$7))</f>
        <v>-0.53351718925748459</v>
      </c>
      <c r="F344" s="11">
        <f>B344+C344+Table4[[#This Row],[Column6]]+Table4[[#This Row],[Column5]]</f>
        <v>-0.62478337052451849</v>
      </c>
    </row>
    <row r="345" spans="1:6">
      <c r="A345" s="10">
        <f>A344+('AC Signal Addition'!$C$12/20)</f>
        <v>4.4531249999999883E-2</v>
      </c>
      <c r="B345" s="11">
        <f>'AC Signal Addition'!$C$1*SIN('AC Signal Addition'!$C$8*2*PI()*A345)</f>
        <v>0.91106714105296716</v>
      </c>
      <c r="C345" s="11">
        <f>'AC Signal Addition'!$C$2*SIN('AC Signal Addition'!$C$9*2*PI()*A345+RADIANS('AC Signal Addition'!$C$5))</f>
        <v>0.12628553268001116</v>
      </c>
      <c r="D345" s="11">
        <f>'AC Signal Addition'!$C$3*SIN('AC Signal Addition'!$C$10*2*PI()*A345+RADIANS('AC Signal Addition'!$C$6))</f>
        <v>0.28640265507881624</v>
      </c>
      <c r="E345" s="11">
        <f>'AC Signal Addition'!$C$4*SIN('AC Signal Addition'!$C$11*2*PI()*A345+RADIANS('AC Signal Addition'!$C$7))</f>
        <v>0.25926820525611932</v>
      </c>
      <c r="F345" s="11">
        <f>B345+C345+Table4[[#This Row],[Column6]]+Table4[[#This Row],[Column5]]</f>
        <v>1.5830235340679137</v>
      </c>
    </row>
    <row r="346" spans="1:6">
      <c r="A346" s="10">
        <f>A345+('AC Signal Addition'!$C$12/20)</f>
        <v>4.4661458333333216E-2</v>
      </c>
      <c r="B346" s="11">
        <f>'AC Signal Addition'!$C$1*SIN('AC Signal Addition'!$C$8*2*PI()*A346)</f>
        <v>1.2539763412809042</v>
      </c>
      <c r="C346" s="11">
        <f>'AC Signal Addition'!$C$2*SIN('AC Signal Addition'!$C$9*2*PI()*A346+RADIANS('AC Signal Addition'!$C$5))</f>
        <v>0.29596800470601398</v>
      </c>
      <c r="D346" s="11">
        <f>'AC Signal Addition'!$C$3*SIN('AC Signal Addition'!$C$10*2*PI()*A346+RADIANS('AC Signal Addition'!$C$6))</f>
        <v>-0.30404343692516511</v>
      </c>
      <c r="E346" s="11">
        <f>'AC Signal Addition'!$C$4*SIN('AC Signal Addition'!$C$11*2*PI()*A346+RADIANS('AC Signal Addition'!$C$7))</f>
        <v>0.18528941936383195</v>
      </c>
      <c r="F346" s="11">
        <f>B346+C346+Table4[[#This Row],[Column6]]+Table4[[#This Row],[Column5]]</f>
        <v>1.4311903284255851</v>
      </c>
    </row>
    <row r="347" spans="1:6">
      <c r="A347" s="10">
        <f>A346+('AC Signal Addition'!$C$12/20)</f>
        <v>4.4791666666666549E-2</v>
      </c>
      <c r="B347" s="11">
        <f>'AC Signal Addition'!$C$1*SIN('AC Signal Addition'!$C$8*2*PI()*A347)</f>
        <v>1.4741376002573501</v>
      </c>
      <c r="C347" s="11">
        <f>'AC Signal Addition'!$C$2*SIN('AC Signal Addition'!$C$9*2*PI()*A347+RADIANS('AC Signal Addition'!$C$5))</f>
        <v>-0.16499999999955089</v>
      </c>
      <c r="D347" s="11">
        <f>'AC Signal Addition'!$C$3*SIN('AC Signal Addition'!$C$10*2*PI()*A347+RADIANS('AC Signal Addition'!$C$6))</f>
        <v>0.31</v>
      </c>
      <c r="E347" s="11">
        <f>'AC Signal Addition'!$C$4*SIN('AC Signal Addition'!$C$11*2*PI()*A347+RADIANS('AC Signal Addition'!$C$7))</f>
        <v>-0.50813374288041435</v>
      </c>
      <c r="F347" s="11">
        <f>B347+C347+Table4[[#This Row],[Column6]]+Table4[[#This Row],[Column5]]</f>
        <v>1.1110038573773848</v>
      </c>
    </row>
    <row r="348" spans="1:6">
      <c r="A348" s="10">
        <f>A347+('AC Signal Addition'!$C$12/20)</f>
        <v>4.4921874999999882E-2</v>
      </c>
      <c r="B348" s="11">
        <f>'AC Signal Addition'!$C$1*SIN('AC Signal Addition'!$C$8*2*PI()*A348)</f>
        <v>1.55</v>
      </c>
      <c r="C348" s="11">
        <f>'AC Signal Addition'!$C$2*SIN('AC Signal Addition'!$C$9*2*PI()*A348+RADIANS('AC Signal Addition'!$C$5))</f>
        <v>-0.27438497206013124</v>
      </c>
      <c r="D348" s="11">
        <f>'AC Signal Addition'!$C$3*SIN('AC Signal Addition'!$C$10*2*PI()*A348+RADIANS('AC Signal Addition'!$C$6))</f>
        <v>-0.30404343692483393</v>
      </c>
      <c r="E348" s="11">
        <f>'AC Signal Addition'!$C$4*SIN('AC Signal Addition'!$C$11*2*PI()*A348+RADIANS('AC Signal Addition'!$C$7))</f>
        <v>0.49719411121875556</v>
      </c>
      <c r="F348" s="11">
        <f>B348+C348+Table4[[#This Row],[Column6]]+Table4[[#This Row],[Column5]]</f>
        <v>1.4687657022337905</v>
      </c>
    </row>
    <row r="349" spans="1:6">
      <c r="A349" s="10">
        <f>A348+('AC Signal Addition'!$C$12/20)</f>
        <v>4.5052083333333215E-2</v>
      </c>
      <c r="B349" s="11">
        <f>'AC Signal Addition'!$C$1*SIN('AC Signal Addition'!$C$8*2*PI()*A349)</f>
        <v>1.4741376002576245</v>
      </c>
      <c r="C349" s="11">
        <f>'AC Signal Addition'!$C$2*SIN('AC Signal Addition'!$C$9*2*PI()*A349+RADIANS('AC Signal Addition'!$C$5))</f>
        <v>0.20089127157248701</v>
      </c>
      <c r="D349" s="11">
        <f>'AC Signal Addition'!$C$3*SIN('AC Signal Addition'!$C$10*2*PI()*A349+RADIANS('AC Signal Addition'!$C$6))</f>
        <v>0.28640265507818014</v>
      </c>
      <c r="E349" s="11">
        <f>'AC Signal Addition'!$C$4*SIN('AC Signal Addition'!$C$11*2*PI()*A349+RADIANS('AC Signal Addition'!$C$7))</f>
        <v>-0.15965657249194726</v>
      </c>
      <c r="F349" s="11">
        <f>B349+C349+Table4[[#This Row],[Column6]]+Table4[[#This Row],[Column5]]</f>
        <v>1.8017749544163446</v>
      </c>
    </row>
    <row r="350" spans="1:6">
      <c r="A350" s="10">
        <f>A349+('AC Signal Addition'!$C$12/20)</f>
        <v>4.5182291666666548E-2</v>
      </c>
      <c r="B350" s="11">
        <f>'AC Signal Addition'!$C$1*SIN('AC Signal Addition'!$C$8*2*PI()*A350)</f>
        <v>1.2539763412814395</v>
      </c>
      <c r="C350" s="11">
        <f>'AC Signal Addition'!$C$2*SIN('AC Signal Addition'!$C$9*2*PI()*A350+RADIANS('AC Signal Addition'!$C$5))</f>
        <v>0.24810713646839114</v>
      </c>
      <c r="D350" s="11">
        <f>'AC Signal Addition'!$C$3*SIN('AC Signal Addition'!$C$10*2*PI()*A350+RADIANS('AC Signal Addition'!$C$6))</f>
        <v>-0.25775557981332087</v>
      </c>
      <c r="E350" s="11">
        <f>'AC Signal Addition'!$C$4*SIN('AC Signal Addition'!$C$11*2*PI()*A350+RADIANS('AC Signal Addition'!$C$7))</f>
        <v>-0.28275650930453539</v>
      </c>
      <c r="F350" s="11">
        <f>B350+C350+Table4[[#This Row],[Column6]]+Table4[[#This Row],[Column5]]</f>
        <v>0.96157138863197433</v>
      </c>
    </row>
    <row r="351" spans="1:6">
      <c r="A351" s="10">
        <f>A350+('AC Signal Addition'!$C$12/20)</f>
        <v>4.5312499999999881E-2</v>
      </c>
      <c r="B351" s="11">
        <f>'AC Signal Addition'!$C$1*SIN('AC Signal Addition'!$C$8*2*PI()*A351)</f>
        <v>0.91106714105370401</v>
      </c>
      <c r="C351" s="11">
        <f>'AC Signal Addition'!$C$2*SIN('AC Signal Addition'!$C$9*2*PI()*A351+RADIANS('AC Signal Addition'!$C$5))</f>
        <v>-0.23334523779120422</v>
      </c>
      <c r="D351" s="11">
        <f>'AC Signal Addition'!$C$3*SIN('AC Signal Addition'!$C$10*2*PI()*A351+RADIANS('AC Signal Addition'!$C$6))</f>
        <v>0.21920310216722697</v>
      </c>
      <c r="E351" s="11">
        <f>'AC Signal Addition'!$C$4*SIN('AC Signal Addition'!$C$11*2*PI()*A351+RADIANS('AC Signal Addition'!$C$7))</f>
        <v>0.53943190422136866</v>
      </c>
      <c r="F351" s="11">
        <f>B351+C351+Table4[[#This Row],[Column6]]+Table4[[#This Row],[Column5]]</f>
        <v>1.4363569096510953</v>
      </c>
    </row>
    <row r="352" spans="1:6">
      <c r="A352" s="10">
        <f>A351+('AC Signal Addition'!$C$12/20)</f>
        <v>4.5442708333333214E-2</v>
      </c>
      <c r="B352" s="11">
        <f>'AC Signal Addition'!$C$1*SIN('AC Signal Addition'!$C$8*2*PI()*A352)</f>
        <v>0.4789763412816016</v>
      </c>
      <c r="C352" s="11">
        <f>'AC Signal Addition'!$C$2*SIN('AC Signal Addition'!$C$9*2*PI()*A352+RADIANS('AC Signal Addition'!$C$5))</f>
        <v>-0.2175841189834061</v>
      </c>
      <c r="D352" s="11">
        <f>'AC Signal Addition'!$C$3*SIN('AC Signal Addition'!$C$10*2*PI()*A352+RADIANS('AC Signal Addition'!$C$6))</f>
        <v>-0.17222677223535982</v>
      </c>
      <c r="E352" s="11">
        <f>'AC Signal Addition'!$C$4*SIN('AC Signal Addition'!$C$11*2*PI()*A352+RADIANS('AC Signal Addition'!$C$7))</f>
        <v>-0.44176414231556627</v>
      </c>
      <c r="F352" s="11">
        <f>B352+C352+Table4[[#This Row],[Column6]]+Table4[[#This Row],[Column5]]</f>
        <v>-0.35259869225273061</v>
      </c>
    </row>
    <row r="353" spans="1:6">
      <c r="A353" s="10">
        <f>A352+('AC Signal Addition'!$C$12/20)</f>
        <v>4.5572916666666546E-2</v>
      </c>
      <c r="B353" s="11">
        <f>'AC Signal Addition'!$C$1*SIN('AC Signal Addition'!$C$8*2*PI()*A353)</f>
        <v>4.5268963274128215E-13</v>
      </c>
      <c r="C353" s="11">
        <f>'AC Signal Addition'!$C$2*SIN('AC Signal Addition'!$C$9*2*PI()*A353+RADIANS('AC Signal Addition'!$C$5))</f>
        <v>0.26180660229579372</v>
      </c>
      <c r="D353" s="11">
        <f>'AC Signal Addition'!$C$3*SIN('AC Signal Addition'!$C$10*2*PI()*A353+RADIANS('AC Signal Addition'!$C$6))</f>
        <v>0.11863186403237229</v>
      </c>
      <c r="E353" s="11">
        <f>'AC Signal Addition'!$C$4*SIN('AC Signal Addition'!$C$11*2*PI()*A353+RADIANS('AC Signal Addition'!$C$7))</f>
        <v>5.3909427183349116E-2</v>
      </c>
      <c r="F353" s="11">
        <f>B353+C353+Table4[[#This Row],[Column6]]+Table4[[#This Row],[Column5]]</f>
        <v>0.43434789351196784</v>
      </c>
    </row>
    <row r="354" spans="1:6">
      <c r="A354" s="10">
        <f>A353+('AC Signal Addition'!$C$12/20)</f>
        <v>4.5703124999999879E-2</v>
      </c>
      <c r="B354" s="11">
        <f>'AC Signal Addition'!$C$1*SIN('AC Signal Addition'!$C$8*2*PI()*A354)</f>
        <v>-0.47897634128074057</v>
      </c>
      <c r="C354" s="11">
        <f>'AC Signal Addition'!$C$2*SIN('AC Signal Addition'!$C$9*2*PI()*A354+RADIANS('AC Signal Addition'!$C$5))</f>
        <v>0.18333817689690229</v>
      </c>
      <c r="D354" s="11">
        <f>'AC Signal Addition'!$C$3*SIN('AC Signal Addition'!$C$10*2*PI()*A354+RADIANS('AC Signal Addition'!$C$6))</f>
        <v>-6.0477999824135042E-2</v>
      </c>
      <c r="E354" s="11">
        <f>'AC Signal Addition'!$C$4*SIN('AC Signal Addition'!$C$11*2*PI()*A354+RADIANS('AC Signal Addition'!$C$7))</f>
        <v>0.36935742516434644</v>
      </c>
      <c r="F354" s="11">
        <f>B354+C354+Table4[[#This Row],[Column6]]+Table4[[#This Row],[Column5]]</f>
        <v>1.3241260956373124E-2</v>
      </c>
    </row>
    <row r="355" spans="1:6">
      <c r="A355" s="10">
        <f>A354+('AC Signal Addition'!$C$12/20)</f>
        <v>4.5833333333333212E-2</v>
      </c>
      <c r="B355" s="11">
        <f>'AC Signal Addition'!$C$1*SIN('AC Signal Addition'!$C$8*2*PI()*A355)</f>
        <v>-0.91106714105295372</v>
      </c>
      <c r="C355" s="11">
        <f>'AC Signal Addition'!$C$2*SIN('AC Signal Addition'!$C$9*2*PI()*A355+RADIANS('AC Signal Addition'!$C$5))</f>
        <v>-0.28578838324860117</v>
      </c>
      <c r="D355" s="11">
        <f>'AC Signal Addition'!$C$3*SIN('AC Signal Addition'!$C$10*2*PI()*A355+RADIANS('AC Signal Addition'!$C$6))</f>
        <v>-8.9140357855538309E-13</v>
      </c>
      <c r="E355" s="11">
        <f>'AC Signal Addition'!$C$4*SIN('AC Signal Addition'!$C$11*2*PI()*A355+RADIANS('AC Signal Addition'!$C$7))</f>
        <v>-0.55000000000000004</v>
      </c>
      <c r="F355" s="11">
        <f>B355+C355+Table4[[#This Row],[Column6]]+Table4[[#This Row],[Column5]]</f>
        <v>-1.7468555243024464</v>
      </c>
    </row>
    <row r="356" spans="1:6">
      <c r="A356" s="10">
        <f>A355+('AC Signal Addition'!$C$12/20)</f>
        <v>4.5963541666666545E-2</v>
      </c>
      <c r="B356" s="11">
        <f>'AC Signal Addition'!$C$1*SIN('AC Signal Addition'!$C$8*2*PI()*A356)</f>
        <v>-1.2539763412808942</v>
      </c>
      <c r="C356" s="11">
        <f>'AC Signal Addition'!$C$2*SIN('AC Signal Addition'!$C$9*2*PI()*A356+RADIANS('AC Signal Addition'!$C$5))</f>
        <v>-0.14595526777274842</v>
      </c>
      <c r="D356" s="11">
        <f>'AC Signal Addition'!$C$3*SIN('AC Signal Addition'!$C$10*2*PI()*A356+RADIANS('AC Signal Addition'!$C$6))</f>
        <v>6.0477999825883588E-2</v>
      </c>
      <c r="E356" s="11">
        <f>'AC Signal Addition'!$C$4*SIN('AC Signal Addition'!$C$11*2*PI()*A356+RADIANS('AC Signal Addition'!$C$7))</f>
        <v>0.36935742516738063</v>
      </c>
      <c r="F356" s="11">
        <f>B356+C356+Table4[[#This Row],[Column6]]+Table4[[#This Row],[Column5]]</f>
        <v>-0.97009618406037856</v>
      </c>
    </row>
    <row r="357" spans="1:6">
      <c r="A357" s="10">
        <f>A356+('AC Signal Addition'!$C$12/20)</f>
        <v>4.6093749999999878E-2</v>
      </c>
      <c r="B357" s="11">
        <f>'AC Signal Addition'!$C$1*SIN('AC Signal Addition'!$C$8*2*PI()*A357)</f>
        <v>-1.4741376002573447</v>
      </c>
      <c r="C357" s="11">
        <f>'AC Signal Addition'!$C$2*SIN('AC Signal Addition'!$C$9*2*PI()*A357+RADIANS('AC Signal Addition'!$C$5))</f>
        <v>0.30488024572851846</v>
      </c>
      <c r="D357" s="11">
        <f>'AC Signal Addition'!$C$3*SIN('AC Signal Addition'!$C$10*2*PI()*A357+RADIANS('AC Signal Addition'!$C$6))</f>
        <v>-0.11863186403395426</v>
      </c>
      <c r="E357" s="11">
        <f>'AC Signal Addition'!$C$4*SIN('AC Signal Addition'!$C$11*2*PI()*A357+RADIANS('AC Signal Addition'!$C$7))</f>
        <v>5.3909427179149351E-2</v>
      </c>
      <c r="F357" s="11">
        <f>B357+C357+Table4[[#This Row],[Column6]]+Table4[[#This Row],[Column5]]</f>
        <v>-1.2339797913836312</v>
      </c>
    </row>
    <row r="358" spans="1:6">
      <c r="A358" s="10">
        <f>A357+('AC Signal Addition'!$C$12/20)</f>
        <v>4.6223958333333211E-2</v>
      </c>
      <c r="B358" s="11">
        <f>'AC Signal Addition'!$C$1*SIN('AC Signal Addition'!$C$8*2*PI()*A358)</f>
        <v>-1.55</v>
      </c>
      <c r="C358" s="11">
        <f>'AC Signal Addition'!$C$2*SIN('AC Signal Addition'!$C$9*2*PI()*A358+RADIANS('AC Signal Addition'!$C$5))</f>
        <v>0.10607502355055889</v>
      </c>
      <c r="D358" s="11">
        <f>'AC Signal Addition'!$C$3*SIN('AC Signal Addition'!$C$10*2*PI()*A358+RADIANS('AC Signal Addition'!$C$6))</f>
        <v>0.17222677223678357</v>
      </c>
      <c r="E358" s="11">
        <f>'AC Signal Addition'!$C$4*SIN('AC Signal Addition'!$C$11*2*PI()*A358+RADIANS('AC Signal Addition'!$C$7))</f>
        <v>-0.44176414231312683</v>
      </c>
      <c r="F358" s="11">
        <f>B358+C358+Table4[[#This Row],[Column6]]+Table4[[#This Row],[Column5]]</f>
        <v>-1.7134623465257843</v>
      </c>
    </row>
    <row r="359" spans="1:6">
      <c r="A359" s="10">
        <f>A358+('AC Signal Addition'!$C$12/20)</f>
        <v>4.6354166666666544E-2</v>
      </c>
      <c r="B359" s="11">
        <f>'AC Signal Addition'!$C$1*SIN('AC Signal Addition'!$C$8*2*PI()*A359)</f>
        <v>-1.4741376002576296</v>
      </c>
      <c r="C359" s="11">
        <f>'AC Signal Addition'!$C$2*SIN('AC Signal Addition'!$C$9*2*PI()*A359+RADIANS('AC Signal Addition'!$C$5))</f>
        <v>-0.31875552267525986</v>
      </c>
      <c r="D359" s="11">
        <f>'AC Signal Addition'!$C$3*SIN('AC Signal Addition'!$C$10*2*PI()*A359+RADIANS('AC Signal Addition'!$C$6))</f>
        <v>-0.21920310216843775</v>
      </c>
      <c r="E359" s="11">
        <f>'AC Signal Addition'!$C$4*SIN('AC Signal Addition'!$C$11*2*PI()*A359+RADIANS('AC Signal Addition'!$C$7))</f>
        <v>0.539431904222192</v>
      </c>
      <c r="F359" s="11">
        <f>B359+C359+Table4[[#This Row],[Column6]]+Table4[[#This Row],[Column5]]</f>
        <v>-1.4726643208791355</v>
      </c>
    </row>
    <row r="360" spans="1:6">
      <c r="A360" s="10">
        <f>A359+('AC Signal Addition'!$C$12/20)</f>
        <v>4.6484374999999876E-2</v>
      </c>
      <c r="B360" s="11">
        <f>'AC Signal Addition'!$C$1*SIN('AC Signal Addition'!$C$8*2*PI()*A360)</f>
        <v>-1.2539763412814493</v>
      </c>
      <c r="C360" s="11">
        <f>'AC Signal Addition'!$C$2*SIN('AC Signal Addition'!$C$9*2*PI()*A360+RADIANS('AC Signal Addition'!$C$5))</f>
        <v>-6.4379806265830827E-2</v>
      </c>
      <c r="D360" s="11">
        <f>'AC Signal Addition'!$C$3*SIN('AC Signal Addition'!$C$10*2*PI()*A360+RADIANS('AC Signal Addition'!$C$6))</f>
        <v>0.25775557981427216</v>
      </c>
      <c r="E360" s="11">
        <f>'AC Signal Addition'!$C$4*SIN('AC Signal Addition'!$C$11*2*PI()*A360+RADIANS('AC Signal Addition'!$C$7))</f>
        <v>-0.2827565093080478</v>
      </c>
      <c r="F360" s="11">
        <f>B360+C360+Table4[[#This Row],[Column6]]+Table4[[#This Row],[Column5]]</f>
        <v>-1.3433570770410557</v>
      </c>
    </row>
    <row r="361" spans="1:6">
      <c r="A361" s="10">
        <f>A360+('AC Signal Addition'!$C$12/20)</f>
        <v>4.6614583333333209E-2</v>
      </c>
      <c r="B361" s="11">
        <f>'AC Signal Addition'!$C$1*SIN('AC Signal Addition'!$C$8*2*PI()*A361)</f>
        <v>-0.91106714105371744</v>
      </c>
      <c r="C361" s="11">
        <f>'AC Signal Addition'!$C$2*SIN('AC Signal Addition'!$C$9*2*PI()*A361+RADIANS('AC Signal Addition'!$C$5))</f>
        <v>0.32717680425328904</v>
      </c>
      <c r="D361" s="11">
        <f>'AC Signal Addition'!$C$3*SIN('AC Signal Addition'!$C$10*2*PI()*A361+RADIANS('AC Signal Addition'!$C$6))</f>
        <v>-0.28640265507883539</v>
      </c>
      <c r="E361" s="11">
        <f>'AC Signal Addition'!$C$4*SIN('AC Signal Addition'!$C$11*2*PI()*A361+RADIANS('AC Signal Addition'!$C$7))</f>
        <v>-0.15965657248790885</v>
      </c>
      <c r="F361" s="11">
        <f>B361+C361+Table4[[#This Row],[Column6]]+Table4[[#This Row],[Column5]]</f>
        <v>-1.0299495643671728</v>
      </c>
    </row>
    <row r="362" spans="1:6">
      <c r="A362" s="10">
        <f>A361+('AC Signal Addition'!$C$12/20)</f>
        <v>4.6744791666666542E-2</v>
      </c>
      <c r="B362" s="11">
        <f>'AC Signal Addition'!$C$1*SIN('AC Signal Addition'!$C$8*2*PI()*A362)</f>
        <v>-0.47897634128161753</v>
      </c>
      <c r="C362" s="11">
        <f>'AC Signal Addition'!$C$2*SIN('AC Signal Addition'!$C$9*2*PI()*A362+RADIANS('AC Signal Addition'!$C$5))</f>
        <v>2.1583032646476062E-2</v>
      </c>
      <c r="D362" s="11">
        <f>'AC Signal Addition'!$C$3*SIN('AC Signal Addition'!$C$10*2*PI()*A362+RADIANS('AC Signal Addition'!$C$6))</f>
        <v>0.30404343692517488</v>
      </c>
      <c r="E362" s="11">
        <f>'AC Signal Addition'!$C$4*SIN('AC Signal Addition'!$C$11*2*PI()*A362+RADIANS('AC Signal Addition'!$C$7))</f>
        <v>0.49719411121700474</v>
      </c>
      <c r="F362" s="11">
        <f>B362+C362+Table4[[#This Row],[Column6]]+Table4[[#This Row],[Column5]]</f>
        <v>0.34384423950703813</v>
      </c>
    </row>
    <row r="363" spans="1:6">
      <c r="A363" s="10">
        <f>A362+('AC Signal Addition'!$C$12/20)</f>
        <v>4.6874999999999875E-2</v>
      </c>
      <c r="B363" s="11">
        <f>'AC Signal Addition'!$C$1*SIN('AC Signal Addition'!$C$8*2*PI()*A363)</f>
        <v>-4.6939964935821538E-13</v>
      </c>
      <c r="C363" s="11">
        <f>'AC Signal Addition'!$C$2*SIN('AC Signal Addition'!$C$9*2*PI()*A363+RADIANS('AC Signal Addition'!$C$5))</f>
        <v>-0.33</v>
      </c>
      <c r="D363" s="11">
        <f>'AC Signal Addition'!$C$3*SIN('AC Signal Addition'!$C$10*2*PI()*A363+RADIANS('AC Signal Addition'!$C$6))</f>
        <v>-0.31</v>
      </c>
      <c r="E363" s="11">
        <f>'AC Signal Addition'!$C$4*SIN('AC Signal Addition'!$C$11*2*PI()*A363+RADIANS('AC Signal Addition'!$C$7))</f>
        <v>-0.50813374288202917</v>
      </c>
      <c r="F363" s="11">
        <f>B363+C363+Table4[[#This Row],[Column6]]+Table4[[#This Row],[Column5]]</f>
        <v>-1.1481337428824987</v>
      </c>
    </row>
    <row r="364" spans="1:6">
      <c r="A364" s="10">
        <f>A363+('AC Signal Addition'!$C$12/20)</f>
        <v>4.7005208333333208E-2</v>
      </c>
      <c r="B364" s="11">
        <f>'AC Signal Addition'!$C$1*SIN('AC Signal Addition'!$C$8*2*PI()*A364)</f>
        <v>0.47897634128072469</v>
      </c>
      <c r="C364" s="11">
        <f>'AC Signal Addition'!$C$2*SIN('AC Signal Addition'!$C$9*2*PI()*A364+RADIANS('AC Signal Addition'!$C$5))</f>
        <v>2.1583032645406865E-2</v>
      </c>
      <c r="D364" s="11">
        <f>'AC Signal Addition'!$C$3*SIN('AC Signal Addition'!$C$10*2*PI()*A364+RADIANS('AC Signal Addition'!$C$6))</f>
        <v>0.30404343692482416</v>
      </c>
      <c r="E364" s="11">
        <f>'AC Signal Addition'!$C$4*SIN('AC Signal Addition'!$C$11*2*PI()*A364+RADIANS('AC Signal Addition'!$C$7))</f>
        <v>0.18528941936780538</v>
      </c>
      <c r="F364" s="11">
        <f>B364+C364+Table4[[#This Row],[Column6]]+Table4[[#This Row],[Column5]]</f>
        <v>0.98989223021876116</v>
      </c>
    </row>
    <row r="365" spans="1:6">
      <c r="A365" s="10">
        <f>A364+('AC Signal Addition'!$C$12/20)</f>
        <v>4.7135416666666541E-2</v>
      </c>
      <c r="B365" s="11">
        <f>'AC Signal Addition'!$C$1*SIN('AC Signal Addition'!$C$8*2*PI()*A365)</f>
        <v>0.91106714105294018</v>
      </c>
      <c r="C365" s="11">
        <f>'AC Signal Addition'!$C$2*SIN('AC Signal Addition'!$C$9*2*PI()*A365+RADIANS('AC Signal Addition'!$C$5))</f>
        <v>0.32717680425342888</v>
      </c>
      <c r="D365" s="11">
        <f>'AC Signal Addition'!$C$3*SIN('AC Signal Addition'!$C$10*2*PI()*A365+RADIANS('AC Signal Addition'!$C$6))</f>
        <v>-0.28640265507814744</v>
      </c>
      <c r="E365" s="11">
        <f>'AC Signal Addition'!$C$4*SIN('AC Signal Addition'!$C$11*2*PI()*A365+RADIANS('AC Signal Addition'!$C$7))</f>
        <v>0.25926820525239747</v>
      </c>
      <c r="F365" s="11">
        <f>B365+C365+Table4[[#This Row],[Column6]]+Table4[[#This Row],[Column5]]</f>
        <v>1.211109495480619</v>
      </c>
    </row>
    <row r="366" spans="1:6">
      <c r="A366" s="10">
        <f>A365+('AC Signal Addition'!$C$12/20)</f>
        <v>4.7265624999999874E-2</v>
      </c>
      <c r="B366" s="11">
        <f>'AC Signal Addition'!$C$1*SIN('AC Signal Addition'!$C$8*2*PI()*A366)</f>
        <v>1.2539763412808844</v>
      </c>
      <c r="C366" s="11">
        <f>'AC Signal Addition'!$C$2*SIN('AC Signal Addition'!$C$9*2*PI()*A366+RADIANS('AC Signal Addition'!$C$5))</f>
        <v>-6.4379806264779932E-2</v>
      </c>
      <c r="D366" s="11">
        <f>'AC Signal Addition'!$C$3*SIN('AC Signal Addition'!$C$10*2*PI()*A366+RADIANS('AC Signal Addition'!$C$6))</f>
        <v>0.25775557981327341</v>
      </c>
      <c r="E366" s="11">
        <f>'AC Signal Addition'!$C$4*SIN('AC Signal Addition'!$C$11*2*PI()*A366+RADIANS('AC Signal Addition'!$C$7))</f>
        <v>-0.53351718925645908</v>
      </c>
      <c r="F366" s="11">
        <f>B366+C366+Table4[[#This Row],[Column6]]+Table4[[#This Row],[Column5]]</f>
        <v>0.91383492557291868</v>
      </c>
    </row>
    <row r="367" spans="1:6">
      <c r="A367" s="10">
        <f>A366+('AC Signal Addition'!$C$12/20)</f>
        <v>4.7395833333333207E-2</v>
      </c>
      <c r="B367" s="11">
        <f>'AC Signal Addition'!$C$1*SIN('AC Signal Addition'!$C$8*2*PI()*A367)</f>
        <v>1.4741376002573396</v>
      </c>
      <c r="C367" s="11">
        <f>'AC Signal Addition'!$C$2*SIN('AC Signal Addition'!$C$9*2*PI()*A367+RADIANS('AC Signal Addition'!$C$5))</f>
        <v>-0.31875552267553714</v>
      </c>
      <c r="D367" s="11">
        <f>'AC Signal Addition'!$C$3*SIN('AC Signal Addition'!$C$10*2*PI()*A367+RADIANS('AC Signal Addition'!$C$6))</f>
        <v>-0.2192031021671666</v>
      </c>
      <c r="E367" s="11">
        <f>'AC Signal Addition'!$C$4*SIN('AC Signal Addition'!$C$11*2*PI()*A367+RADIANS('AC Signal Addition'!$C$7))</f>
        <v>0.45730828676760266</v>
      </c>
      <c r="F367" s="11">
        <f>B367+C367+Table4[[#This Row],[Column6]]+Table4[[#This Row],[Column5]]</f>
        <v>1.3934872621822385</v>
      </c>
    </row>
    <row r="368" spans="1:6">
      <c r="A368" s="10">
        <f>A367+('AC Signal Addition'!$C$12/20)</f>
        <v>4.7526041666666539E-2</v>
      </c>
      <c r="B368" s="11">
        <f>'AC Signal Addition'!$C$1*SIN('AC Signal Addition'!$C$8*2*PI()*A368)</f>
        <v>1.55</v>
      </c>
      <c r="C368" s="11">
        <f>'AC Signal Addition'!$C$2*SIN('AC Signal Addition'!$C$9*2*PI()*A368+RADIANS('AC Signal Addition'!$C$5))</f>
        <v>0.10607502354950873</v>
      </c>
      <c r="D368" s="11">
        <f>'AC Signal Addition'!$C$3*SIN('AC Signal Addition'!$C$10*2*PI()*A368+RADIANS('AC Signal Addition'!$C$6))</f>
        <v>0.17222677223534744</v>
      </c>
      <c r="E368" s="11">
        <f>'AC Signal Addition'!$C$4*SIN('AC Signal Addition'!$C$11*2*PI()*A368+RADIANS('AC Signal Addition'!$C$7))</f>
        <v>-8.070176095265684E-2</v>
      </c>
      <c r="F368" s="11">
        <f>B368+C368+Table4[[#This Row],[Column6]]+Table4[[#This Row],[Column5]]</f>
        <v>1.7476000348321994</v>
      </c>
    </row>
    <row r="369" spans="1:6">
      <c r="A369" s="10">
        <f>A368+('AC Signal Addition'!$C$12/20)</f>
        <v>4.7656249999999872E-2</v>
      </c>
      <c r="B369" s="11">
        <f>'AC Signal Addition'!$C$1*SIN('AC Signal Addition'!$C$8*2*PI()*A369)</f>
        <v>1.4741376002576347</v>
      </c>
      <c r="C369" s="11">
        <f>'AC Signal Addition'!$C$2*SIN('AC Signal Addition'!$C$9*2*PI()*A369+RADIANS('AC Signal Addition'!$C$5))</f>
        <v>0.30488024572892852</v>
      </c>
      <c r="D369" s="11">
        <f>'AC Signal Addition'!$C$3*SIN('AC Signal Addition'!$C$10*2*PI()*A369+RADIANS('AC Signal Addition'!$C$6))</f>
        <v>-0.11863186403235852</v>
      </c>
      <c r="E369" s="11">
        <f>'AC Signal Addition'!$C$4*SIN('AC Signal Addition'!$C$11*2*PI()*A369+RADIANS('AC Signal Addition'!$C$7))</f>
        <v>-0.34891630628832448</v>
      </c>
      <c r="F369" s="11">
        <f>B369+C369+Table4[[#This Row],[Column6]]+Table4[[#This Row],[Column5]]</f>
        <v>1.3114696756658804</v>
      </c>
    </row>
    <row r="370" spans="1:6">
      <c r="A370" s="10">
        <f>A369+('AC Signal Addition'!$C$12/20)</f>
        <v>4.7786458333333205E-2</v>
      </c>
      <c r="B370" s="11">
        <f>'AC Signal Addition'!$C$1*SIN('AC Signal Addition'!$C$8*2*PI()*A370)</f>
        <v>1.2539763412814591</v>
      </c>
      <c r="C370" s="11">
        <f>'AC Signal Addition'!$C$2*SIN('AC Signal Addition'!$C$9*2*PI()*A370+RADIANS('AC Signal Addition'!$C$5))</f>
        <v>-0.14595526777178741</v>
      </c>
      <c r="D370" s="11">
        <f>'AC Signal Addition'!$C$3*SIN('AC Signal Addition'!$C$10*2*PI()*A370+RADIANS('AC Signal Addition'!$C$6))</f>
        <v>6.0477999824120436E-2</v>
      </c>
      <c r="E370" s="11">
        <f>'AC Signal Addition'!$C$4*SIN('AC Signal Addition'!$C$11*2*PI()*A370+RADIANS('AC Signal Addition'!$C$7))</f>
        <v>0.54933750091273492</v>
      </c>
      <c r="F370" s="11">
        <f>B370+C370+Table4[[#This Row],[Column6]]+Table4[[#This Row],[Column5]]</f>
        <v>1.7178365742465269</v>
      </c>
    </row>
    <row r="371" spans="1:6">
      <c r="A371" s="10">
        <f>A370+('AC Signal Addition'!$C$12/20)</f>
        <v>4.7916666666666538E-2</v>
      </c>
      <c r="B371" s="11">
        <f>'AC Signal Addition'!$C$1*SIN('AC Signal Addition'!$C$8*2*PI()*A371)</f>
        <v>0.9110671410537311</v>
      </c>
      <c r="C371" s="11">
        <f>'AC Signal Addition'!$C$2*SIN('AC Signal Addition'!$C$9*2*PI()*A371+RADIANS('AC Signal Addition'!$C$5))</f>
        <v>-0.28578838324913691</v>
      </c>
      <c r="D371" s="11">
        <f>'AC Signal Addition'!$C$3*SIN('AC Signal Addition'!$C$10*2*PI()*A371+RADIANS('AC Signal Addition'!$C$6))</f>
        <v>9.0629070871248162E-13</v>
      </c>
      <c r="E371" s="11">
        <f>'AC Signal Addition'!$C$4*SIN('AC Signal Addition'!$C$11*2*PI()*A371+RADIANS('AC Signal Addition'!$C$7))</f>
        <v>-0.38890872965414491</v>
      </c>
      <c r="F371" s="11">
        <f>B371+C371+Table4[[#This Row],[Column6]]+Table4[[#This Row],[Column5]]</f>
        <v>0.23637002815135555</v>
      </c>
    </row>
    <row r="372" spans="1:6">
      <c r="A372" s="10">
        <f>A371+('AC Signal Addition'!$C$12/20)</f>
        <v>4.8046874999999871E-2</v>
      </c>
      <c r="B372" s="11">
        <f>'AC Signal Addition'!$C$1*SIN('AC Signal Addition'!$C$8*2*PI()*A372)</f>
        <v>0.47897634128163347</v>
      </c>
      <c r="C372" s="11">
        <f>'AC Signal Addition'!$C$2*SIN('AC Signal Addition'!$C$9*2*PI()*A372+RADIANS('AC Signal Addition'!$C$5))</f>
        <v>0.1833381768960114</v>
      </c>
      <c r="D372" s="11">
        <f>'AC Signal Addition'!$C$3*SIN('AC Signal Addition'!$C$10*2*PI()*A372+RADIANS('AC Signal Addition'!$C$6))</f>
        <v>-6.0477999825898195E-2</v>
      </c>
      <c r="E372" s="11">
        <f>'AC Signal Addition'!$C$4*SIN('AC Signal Addition'!$C$11*2*PI()*A372+RADIANS('AC Signal Addition'!$C$7))</f>
        <v>-2.6987220877832299E-2</v>
      </c>
      <c r="F372" s="11">
        <f>B372+C372+Table4[[#This Row],[Column6]]+Table4[[#This Row],[Column5]]</f>
        <v>0.57484929747391433</v>
      </c>
    </row>
    <row r="373" spans="1:6">
      <c r="A373" s="10">
        <f>A372+('AC Signal Addition'!$C$12/20)</f>
        <v>4.8177083333333204E-2</v>
      </c>
      <c r="B373" s="11">
        <f>'AC Signal Addition'!$C$1*SIN('AC Signal Addition'!$C$8*2*PI()*A373)</f>
        <v>4.8610966597514847E-13</v>
      </c>
      <c r="C373" s="11">
        <f>'AC Signal Addition'!$C$2*SIN('AC Signal Addition'!$C$9*2*PI()*A373+RADIANS('AC Signal Addition'!$C$5))</f>
        <v>0.26180660229644598</v>
      </c>
      <c r="D373" s="11">
        <f>'AC Signal Addition'!$C$3*SIN('AC Signal Addition'!$C$10*2*PI()*A373+RADIANS('AC Signal Addition'!$C$6))</f>
        <v>0.11863186403403313</v>
      </c>
      <c r="E373" s="11">
        <f>'AC Signal Addition'!$C$4*SIN('AC Signal Addition'!$C$11*2*PI()*A373+RADIANS('AC Signal Addition'!$C$7))</f>
        <v>0.42515574934811456</v>
      </c>
      <c r="F373" s="11">
        <f>B373+C373+Table4[[#This Row],[Column6]]+Table4[[#This Row],[Column5]]</f>
        <v>0.80559421567907985</v>
      </c>
    </row>
    <row r="374" spans="1:6">
      <c r="A374" s="10">
        <f>A373+('AC Signal Addition'!$C$12/20)</f>
        <v>4.8307291666666537E-2</v>
      </c>
      <c r="B374" s="11">
        <f>'AC Signal Addition'!$C$1*SIN('AC Signal Addition'!$C$8*2*PI()*A374)</f>
        <v>-0.47897634128070882</v>
      </c>
      <c r="C374" s="11">
        <f>'AC Signal Addition'!$C$2*SIN('AC Signal Addition'!$C$9*2*PI()*A374+RADIANS('AC Signal Addition'!$C$5))</f>
        <v>-0.21758411898260052</v>
      </c>
      <c r="D374" s="11">
        <f>'AC Signal Addition'!$C$3*SIN('AC Signal Addition'!$C$10*2*PI()*A374+RADIANS('AC Signal Addition'!$C$6))</f>
        <v>-0.17222677223685454</v>
      </c>
      <c r="E374" s="11">
        <f>'AC Signal Addition'!$C$4*SIN('AC Signal Addition'!$C$11*2*PI()*A374+RADIANS('AC Signal Addition'!$C$7))</f>
        <v>-0.54404708048096106</v>
      </c>
      <c r="F374" s="11">
        <f>B374+C374+Table4[[#This Row],[Column6]]+Table4[[#This Row],[Column5]]</f>
        <v>-1.4128343129811249</v>
      </c>
    </row>
    <row r="375" spans="1:6">
      <c r="A375" s="10">
        <f>A374+('AC Signal Addition'!$C$12/20)</f>
        <v>4.843749999999987E-2</v>
      </c>
      <c r="B375" s="11">
        <f>'AC Signal Addition'!$C$1*SIN('AC Signal Addition'!$C$8*2*PI()*A375)</f>
        <v>-0.91106714105292674</v>
      </c>
      <c r="C375" s="11">
        <f>'AC Signal Addition'!$C$2*SIN('AC Signal Addition'!$C$9*2*PI()*A375+RADIANS('AC Signal Addition'!$C$5))</f>
        <v>-0.2333452377919619</v>
      </c>
      <c r="D375" s="11">
        <f>'AC Signal Addition'!$C$3*SIN('AC Signal Addition'!$C$10*2*PI()*A375+RADIANS('AC Signal Addition'!$C$6))</f>
        <v>0.21920310216849812</v>
      </c>
      <c r="E375" s="11">
        <f>'AC Signal Addition'!$C$4*SIN('AC Signal Addition'!$C$11*2*PI()*A375+RADIANS('AC Signal Addition'!$C$7))</f>
        <v>0.30556362816261173</v>
      </c>
      <c r="F375" s="11">
        <f>B375+C375+Table4[[#This Row],[Column6]]+Table4[[#This Row],[Column5]]</f>
        <v>-0.61964564851377868</v>
      </c>
    </row>
    <row r="376" spans="1:6">
      <c r="A376" s="10">
        <f>A375+('AC Signal Addition'!$C$12/20)</f>
        <v>4.8567708333333202E-2</v>
      </c>
      <c r="B376" s="11">
        <f>'AC Signal Addition'!$C$1*SIN('AC Signal Addition'!$C$8*2*PI()*A376)</f>
        <v>-1.2539763412808747</v>
      </c>
      <c r="C376" s="11">
        <f>'AC Signal Addition'!$C$2*SIN('AC Signal Addition'!$C$9*2*PI()*A376+RADIANS('AC Signal Addition'!$C$5))</f>
        <v>0.24810713646768467</v>
      </c>
      <c r="D376" s="11">
        <f>'AC Signal Addition'!$C$3*SIN('AC Signal Addition'!$C$10*2*PI()*A376+RADIANS('AC Signal Addition'!$C$6))</f>
        <v>-0.25775557981431957</v>
      </c>
      <c r="E376" s="11">
        <f>'AC Signal Addition'!$C$4*SIN('AC Signal Addition'!$C$11*2*PI()*A376+RADIANS('AC Signal Addition'!$C$7))</f>
        <v>0.13363909894459453</v>
      </c>
      <c r="F376" s="11">
        <f>B376+C376+Table4[[#This Row],[Column6]]+Table4[[#This Row],[Column5]]</f>
        <v>-1.1299856856829151</v>
      </c>
    </row>
    <row r="377" spans="1:6">
      <c r="A377" s="10">
        <f>A376+('AC Signal Addition'!$C$12/20)</f>
        <v>4.8697916666666535E-2</v>
      </c>
      <c r="B377" s="11">
        <f>'AC Signal Addition'!$C$1*SIN('AC Signal Addition'!$C$8*2*PI()*A377)</f>
        <v>-1.4741376002573345</v>
      </c>
      <c r="C377" s="11">
        <f>'AC Signal Addition'!$C$2*SIN('AC Signal Addition'!$C$9*2*PI()*A377+RADIANS('AC Signal Addition'!$C$5))</f>
        <v>0.20089127157333708</v>
      </c>
      <c r="D377" s="11">
        <f>'AC Signal Addition'!$C$3*SIN('AC Signal Addition'!$C$10*2*PI()*A377+RADIANS('AC Signal Addition'!$C$6))</f>
        <v>0.28640265507886808</v>
      </c>
      <c r="E377" s="11">
        <f>'AC Signal Addition'!$C$4*SIN('AC Signal Addition'!$C$11*2*PI()*A377+RADIANS('AC Signal Addition'!$C$7))</f>
        <v>-0.48505669539055324</v>
      </c>
      <c r="F377" s="11">
        <f>B377+C377+Table4[[#This Row],[Column6]]+Table4[[#This Row],[Column5]]</f>
        <v>-1.4719003689956827</v>
      </c>
    </row>
    <row r="378" spans="1:6">
      <c r="A378" s="10">
        <f>A377+('AC Signal Addition'!$C$12/20)</f>
        <v>4.8828124999999868E-2</v>
      </c>
      <c r="B378" s="11">
        <f>'AC Signal Addition'!$C$1*SIN('AC Signal Addition'!$C$8*2*PI()*A378)</f>
        <v>-1.55</v>
      </c>
      <c r="C378" s="11">
        <f>'AC Signal Addition'!$C$2*SIN('AC Signal Addition'!$C$9*2*PI()*A378+RADIANS('AC Signal Addition'!$C$5))</f>
        <v>-0.27438497205951512</v>
      </c>
      <c r="D378" s="11">
        <f>'AC Signal Addition'!$C$3*SIN('AC Signal Addition'!$C$10*2*PI()*A378+RADIANS('AC Signal Addition'!$C$6))</f>
        <v>-0.30404343692519153</v>
      </c>
      <c r="E378" s="11">
        <f>'AC Signal Addition'!$C$4*SIN('AC Signal Addition'!$C$11*2*PI()*A378+RADIANS('AC Signal Addition'!$C$7))</f>
        <v>0.51784923585142884</v>
      </c>
      <c r="F378" s="11">
        <f>B378+C378+Table4[[#This Row],[Column6]]+Table4[[#This Row],[Column5]]</f>
        <v>-1.6105791731332777</v>
      </c>
    </row>
    <row r="379" spans="1:6">
      <c r="A379" s="10">
        <f>A378+('AC Signal Addition'!$C$12/20)</f>
        <v>4.8958333333333201E-2</v>
      </c>
      <c r="B379" s="11">
        <f>'AC Signal Addition'!$C$1*SIN('AC Signal Addition'!$C$8*2*PI()*A379)</f>
        <v>-1.4741376002576401</v>
      </c>
      <c r="C379" s="11">
        <f>'AC Signal Addition'!$C$2*SIN('AC Signal Addition'!$C$9*2*PI()*A379+RADIANS('AC Signal Addition'!$C$5))</f>
        <v>-0.16500000000047882</v>
      </c>
      <c r="D379" s="11">
        <f>'AC Signal Addition'!$C$3*SIN('AC Signal Addition'!$C$10*2*PI()*A379+RADIANS('AC Signal Addition'!$C$6))</f>
        <v>0.31</v>
      </c>
      <c r="E379" s="11">
        <f>'AC Signal Addition'!$C$4*SIN('AC Signal Addition'!$C$11*2*PI()*A379+RADIANS('AC Signal Addition'!$C$7))</f>
        <v>-0.21047588780285023</v>
      </c>
      <c r="F379" s="11">
        <f>B379+C379+Table4[[#This Row],[Column6]]+Table4[[#This Row],[Column5]]</f>
        <v>-1.5396134880609691</v>
      </c>
    </row>
    <row r="380" spans="1:6">
      <c r="A380" s="10">
        <f>A379+('AC Signal Addition'!$C$12/20)</f>
        <v>4.9088541666666534E-2</v>
      </c>
      <c r="B380" s="11">
        <f>'AC Signal Addition'!$C$1*SIN('AC Signal Addition'!$C$8*2*PI()*A380)</f>
        <v>-1.2539763412814688</v>
      </c>
      <c r="C380" s="11">
        <f>'AC Signal Addition'!$C$2*SIN('AC Signal Addition'!$C$9*2*PI()*A380+RADIANS('AC Signal Addition'!$C$5))</f>
        <v>0.29596800470554008</v>
      </c>
      <c r="D380" s="11">
        <f>'AC Signal Addition'!$C$3*SIN('AC Signal Addition'!$C$10*2*PI()*A380+RADIANS('AC Signal Addition'!$C$6))</f>
        <v>-0.30404343692482128</v>
      </c>
      <c r="E380" s="11">
        <f>'AC Signal Addition'!$C$4*SIN('AC Signal Addition'!$C$11*2*PI()*A380+RADIANS('AC Signal Addition'!$C$7))</f>
        <v>-0.23515530138458784</v>
      </c>
      <c r="F380" s="11">
        <f>B380+C380+Table4[[#This Row],[Column6]]+Table4[[#This Row],[Column5]]</f>
        <v>-1.4972070748853379</v>
      </c>
    </row>
    <row r="381" spans="1:6">
      <c r="A381" s="10">
        <f>A380+('AC Signal Addition'!$C$12/20)</f>
        <v>4.9218749999999867E-2</v>
      </c>
      <c r="B381" s="11">
        <f>'AC Signal Addition'!$C$1*SIN('AC Signal Addition'!$C$8*2*PI()*A381)</f>
        <v>-0.91106714105374464</v>
      </c>
      <c r="C381" s="11">
        <f>'AC Signal Addition'!$C$2*SIN('AC Signal Addition'!$C$9*2*PI()*A381+RADIANS('AC Signal Addition'!$C$5))</f>
        <v>0.12628553268100107</v>
      </c>
      <c r="D381" s="11">
        <f>'AC Signal Addition'!$C$3*SIN('AC Signal Addition'!$C$10*2*PI()*A381+RADIANS('AC Signal Addition'!$C$6))</f>
        <v>0.28640265507814178</v>
      </c>
      <c r="E381" s="11">
        <f>'AC Signal Addition'!$C$4*SIN('AC Signal Addition'!$C$11*2*PI()*A381+RADIANS('AC Signal Addition'!$C$7))</f>
        <v>0.52631718465203159</v>
      </c>
      <c r="F381" s="11">
        <f>B381+C381+Table4[[#This Row],[Column6]]+Table4[[#This Row],[Column5]]</f>
        <v>2.7938231357429788E-2</v>
      </c>
    </row>
    <row r="382" spans="1:6">
      <c r="A382" s="10">
        <f>A381+('AC Signal Addition'!$C$12/20)</f>
        <v>4.93489583333332E-2</v>
      </c>
      <c r="B382" s="11">
        <f>'AC Signal Addition'!$C$1*SIN('AC Signal Addition'!$C$8*2*PI()*A382)</f>
        <v>-0.47897634128164934</v>
      </c>
      <c r="C382" s="11">
        <f>'AC Signal Addition'!$C$2*SIN('AC Signal Addition'!$C$9*2*PI()*A382+RADIANS('AC Signal Addition'!$C$5))</f>
        <v>-0.3124869427332016</v>
      </c>
      <c r="D382" s="11">
        <f>'AC Signal Addition'!$C$3*SIN('AC Signal Addition'!$C$10*2*PI()*A382+RADIANS('AC Signal Addition'!$C$6))</f>
        <v>-0.25775557981326513</v>
      </c>
      <c r="E382" s="11">
        <f>'AC Signal Addition'!$C$4*SIN('AC Signal Addition'!$C$11*2*PI()*A382+RADIANS('AC Signal Addition'!$C$7))</f>
        <v>-0.47175073550133012</v>
      </c>
      <c r="F382" s="11">
        <f>B382+C382+Table4[[#This Row],[Column6]]+Table4[[#This Row],[Column5]]</f>
        <v>-1.5209695993294463</v>
      </c>
    </row>
    <row r="383" spans="1:6">
      <c r="A383" s="10">
        <f>A382+('AC Signal Addition'!$C$12/20)</f>
        <v>4.9479166666666533E-2</v>
      </c>
      <c r="B383" s="11">
        <f>'AC Signal Addition'!$C$1*SIN('AC Signal Addition'!$C$8*2*PI()*A383)</f>
        <v>-5.0281968259208165E-13</v>
      </c>
      <c r="C383" s="11">
        <f>'AC Signal Addition'!$C$2*SIN('AC Signal Addition'!$C$9*2*PI()*A383+RADIANS('AC Signal Addition'!$C$5))</f>
        <v>-8.5410284884388163E-2</v>
      </c>
      <c r="D383" s="11">
        <f>'AC Signal Addition'!$C$3*SIN('AC Signal Addition'!$C$10*2*PI()*A383+RADIANS('AC Signal Addition'!$C$6))</f>
        <v>0.21920310216715608</v>
      </c>
      <c r="E383" s="11">
        <f>'AC Signal Addition'!$C$4*SIN('AC Signal Addition'!$C$11*2*PI()*A383+RADIANS('AC Signal Addition'!$C$7))</f>
        <v>0.1072996771111883</v>
      </c>
      <c r="F383" s="11">
        <f>B383+C383+Table4[[#This Row],[Column6]]+Table4[[#This Row],[Column5]]</f>
        <v>0.24109249439345343</v>
      </c>
    </row>
    <row r="384" spans="1:6">
      <c r="A384" s="10">
        <f>A383+('AC Signal Addition'!$C$12/20)</f>
        <v>4.9609374999999865E-2</v>
      </c>
      <c r="B384" s="11">
        <f>'AC Signal Addition'!$C$1*SIN('AC Signal Addition'!$C$8*2*PI()*A384)</f>
        <v>0.47897634128069294</v>
      </c>
      <c r="C384" s="11">
        <f>'AC Signal Addition'!$C$2*SIN('AC Signal Addition'!$C$9*2*PI()*A384+RADIANS('AC Signal Addition'!$C$5))</f>
        <v>0.32365914253295258</v>
      </c>
      <c r="D384" s="11">
        <f>'AC Signal Addition'!$C$3*SIN('AC Signal Addition'!$C$10*2*PI()*A384+RADIANS('AC Signal Addition'!$C$6))</f>
        <v>-0.17222677223527644</v>
      </c>
      <c r="E384" s="11">
        <f>'AC Signal Addition'!$C$4*SIN('AC Signal Addition'!$C$11*2*PI()*A384+RADIANS('AC Signal Addition'!$C$7))</f>
        <v>0.32763461746898676</v>
      </c>
      <c r="F384" s="11">
        <f>B384+C384+Table4[[#This Row],[Column6]]+Table4[[#This Row],[Column5]]</f>
        <v>0.95804332904735601</v>
      </c>
    </row>
    <row r="385" spans="1:6">
      <c r="A385" s="10">
        <f>A384+('AC Signal Addition'!$C$12/20)</f>
        <v>4.9739583333333198E-2</v>
      </c>
      <c r="B385" s="11">
        <f>'AC Signal Addition'!$C$1*SIN('AC Signal Addition'!$C$8*2*PI()*A385)</f>
        <v>0.9110671410529132</v>
      </c>
      <c r="C385" s="11">
        <f>'AC Signal Addition'!$C$2*SIN('AC Signal Addition'!$C$9*2*PI()*A385+RADIANS('AC Signal Addition'!$C$5))</f>
        <v>4.3073643433199457E-2</v>
      </c>
      <c r="D385" s="11">
        <f>'AC Signal Addition'!$C$3*SIN('AC Signal Addition'!$C$10*2*PI()*A385+RADIANS('AC Signal Addition'!$C$6))</f>
        <v>0.11863186403227965</v>
      </c>
      <c r="E385" s="11">
        <f>'AC Signal Addition'!$C$4*SIN('AC Signal Addition'!$C$11*2*PI()*A385+RADIANS('AC Signal Addition'!$C$7))</f>
        <v>-0.54735159966947577</v>
      </c>
      <c r="F385" s="11">
        <f>B385+C385+Table4[[#This Row],[Column6]]+Table4[[#This Row],[Column5]]</f>
        <v>0.52542104884891661</v>
      </c>
    </row>
    <row r="386" spans="1:6">
      <c r="A386" s="10">
        <f>A385+('AC Signal Addition'!$C$12/20)</f>
        <v>4.9869791666666531E-2</v>
      </c>
      <c r="B386" s="11">
        <f>'AC Signal Addition'!$C$1*SIN('AC Signal Addition'!$C$8*2*PI()*A386)</f>
        <v>1.2539763412808649</v>
      </c>
      <c r="C386" s="11">
        <f>'AC Signal Addition'!$C$2*SIN('AC Signal Addition'!$C$9*2*PI()*A386+RADIANS('AC Signal Addition'!$C$5))</f>
        <v>-0.32929344466870036</v>
      </c>
      <c r="D386" s="11">
        <f>'AC Signal Addition'!$C$3*SIN('AC Signal Addition'!$C$10*2*PI()*A386+RADIANS('AC Signal Addition'!$C$6))</f>
        <v>-6.0477999824036711E-2</v>
      </c>
      <c r="E386" s="11">
        <f>'AC Signal Addition'!$C$4*SIN('AC Signal Addition'!$C$11*2*PI()*A386+RADIANS('AC Signal Addition'!$C$7))</f>
        <v>0.40752311894678178</v>
      </c>
      <c r="F386" s="11">
        <f>B386+C386+Table4[[#This Row],[Column6]]+Table4[[#This Row],[Column5]]</f>
        <v>1.2717280157349096</v>
      </c>
    </row>
    <row r="387" spans="1:6">
      <c r="A387" s="10">
        <f>A386+('AC Signal Addition'!$C$12/20)</f>
        <v>4.9999999999999864E-2</v>
      </c>
      <c r="B387" s="11">
        <f>'AC Signal Addition'!$C$1*SIN('AC Signal Addition'!$C$8*2*PI()*A387)</f>
        <v>1.4741376002573294</v>
      </c>
      <c r="C387" s="11">
        <f>'AC Signal Addition'!$C$2*SIN('AC Signal Addition'!$C$9*2*PI()*A387+RADIANS('AC Signal Addition'!$C$5))</f>
        <v>-5.9897331886049628E-13</v>
      </c>
      <c r="D387" s="11">
        <f>'AC Signal Addition'!$C$3*SIN('AC Signal Addition'!$C$10*2*PI()*A387+RADIANS('AC Signal Addition'!$C$6))</f>
        <v>-9.91663678256982E-13</v>
      </c>
      <c r="E387" s="11">
        <f>'AC Signal Addition'!$C$4*SIN('AC Signal Addition'!$C$11*2*PI()*A387+RADIANS('AC Signal Addition'!$C$7))</f>
        <v>-2.3814472312547187E-12</v>
      </c>
      <c r="F387" s="11">
        <f>B387+C387+Table4[[#This Row],[Column6]]+Table4[[#This Row],[Column5]]</f>
        <v>1.4741376002533573</v>
      </c>
    </row>
    <row r="388" spans="1:6">
      <c r="A388" s="10">
        <f>A387+('AC Signal Addition'!$C$12/20)</f>
        <v>5.0130208333333197E-2</v>
      </c>
      <c r="B388" s="11">
        <f>'AC Signal Addition'!$C$1*SIN('AC Signal Addition'!$C$8*2*PI()*A388)</f>
        <v>1.55</v>
      </c>
      <c r="C388" s="11">
        <f>'AC Signal Addition'!$C$2*SIN('AC Signal Addition'!$C$9*2*PI()*A388+RADIANS('AC Signal Addition'!$C$5))</f>
        <v>0.32929344466877875</v>
      </c>
      <c r="D388" s="11">
        <f>'AC Signal Addition'!$C$3*SIN('AC Signal Addition'!$C$10*2*PI()*A388+RADIANS('AC Signal Addition'!$C$6))</f>
        <v>6.0477999825981926E-2</v>
      </c>
      <c r="E388" s="11">
        <f>'AC Signal Addition'!$C$4*SIN('AC Signal Addition'!$C$11*2*PI()*A388+RADIANS('AC Signal Addition'!$C$7))</f>
        <v>-0.40752311894366716</v>
      </c>
      <c r="F388" s="11">
        <f>B388+C388+Table4[[#This Row],[Column6]]+Table4[[#This Row],[Column5]]</f>
        <v>1.5322483255510935</v>
      </c>
    </row>
    <row r="389" spans="1:6">
      <c r="A389" s="10">
        <f>A388+('AC Signal Addition'!$C$12/20)</f>
        <v>5.026041666666653E-2</v>
      </c>
      <c r="B389" s="11">
        <f>'AC Signal Addition'!$C$1*SIN('AC Signal Addition'!$C$8*2*PI()*A389)</f>
        <v>1.4741376002576452</v>
      </c>
      <c r="C389" s="11">
        <f>'AC Signal Addition'!$C$2*SIN('AC Signal Addition'!$C$9*2*PI()*A389+RADIANS('AC Signal Addition'!$C$5))</f>
        <v>-4.3073643432048947E-2</v>
      </c>
      <c r="D389" s="11">
        <f>'AC Signal Addition'!$C$3*SIN('AC Signal Addition'!$C$10*2*PI()*A389+RADIANS('AC Signal Addition'!$C$6))</f>
        <v>-0.11863186403411201</v>
      </c>
      <c r="E389" s="11">
        <f>'AC Signal Addition'!$C$4*SIN('AC Signal Addition'!$C$11*2*PI()*A389+RADIANS('AC Signal Addition'!$C$7))</f>
        <v>0.54735159966994262</v>
      </c>
      <c r="F389" s="11">
        <f>B389+C389+Table4[[#This Row],[Column6]]+Table4[[#This Row],[Column5]]</f>
        <v>1.8597836924614271</v>
      </c>
    </row>
    <row r="390" spans="1:6">
      <c r="A390" s="10">
        <f>A389+('AC Signal Addition'!$C$12/20)</f>
        <v>5.0390624999999863E-2</v>
      </c>
      <c r="B390" s="11">
        <f>'AC Signal Addition'!$C$1*SIN('AC Signal Addition'!$C$8*2*PI()*A390)</f>
        <v>1.2539763412814786</v>
      </c>
      <c r="C390" s="11">
        <f>'AC Signal Addition'!$C$2*SIN('AC Signal Addition'!$C$9*2*PI()*A390+RADIANS('AC Signal Addition'!$C$5))</f>
        <v>-0.32365914253317896</v>
      </c>
      <c r="D390" s="11">
        <f>'AC Signal Addition'!$C$3*SIN('AC Signal Addition'!$C$10*2*PI()*A390+RADIANS('AC Signal Addition'!$C$6))</f>
        <v>0.17222677223686692</v>
      </c>
      <c r="E390" s="11">
        <f>'AC Signal Addition'!$C$4*SIN('AC Signal Addition'!$C$11*2*PI()*A390+RADIANS('AC Signal Addition'!$C$7))</f>
        <v>-0.32763461747271194</v>
      </c>
      <c r="F390" s="11">
        <f>B390+C390+Table4[[#This Row],[Column6]]+Table4[[#This Row],[Column5]]</f>
        <v>0.7749093535124546</v>
      </c>
    </row>
    <row r="391" spans="1:6">
      <c r="A391" s="10">
        <f>A390+('AC Signal Addition'!$C$12/20)</f>
        <v>5.0520833333333195E-2</v>
      </c>
      <c r="B391" s="11">
        <f>'AC Signal Addition'!$C$1*SIN('AC Signal Addition'!$C$8*2*PI()*A391)</f>
        <v>0.91106714105375808</v>
      </c>
      <c r="C391" s="11">
        <f>'AC Signal Addition'!$C$2*SIN('AC Signal Addition'!$C$9*2*PI()*A391+RADIANS('AC Signal Addition'!$C$5))</f>
        <v>8.5410284883267268E-2</v>
      </c>
      <c r="D391" s="11">
        <f>'AC Signal Addition'!$C$3*SIN('AC Signal Addition'!$C$10*2*PI()*A391+RADIANS('AC Signal Addition'!$C$6))</f>
        <v>-0.21920310216850866</v>
      </c>
      <c r="E391" s="11">
        <f>'AC Signal Addition'!$C$4*SIN('AC Signal Addition'!$C$11*2*PI()*A391+RADIANS('AC Signal Addition'!$C$7))</f>
        <v>-0.10729967710651693</v>
      </c>
      <c r="F391" s="11">
        <f>B391+C391+Table4[[#This Row],[Column6]]+Table4[[#This Row],[Column5]]</f>
        <v>0.6699746466619998</v>
      </c>
    </row>
    <row r="392" spans="1:6">
      <c r="A392" s="10">
        <f>A391+('AC Signal Addition'!$C$12/20)</f>
        <v>5.0651041666666528E-2</v>
      </c>
      <c r="B392" s="11">
        <f>'AC Signal Addition'!$C$1*SIN('AC Signal Addition'!$C$8*2*PI()*A392)</f>
        <v>0.47897634128166522</v>
      </c>
      <c r="C392" s="11">
        <f>'AC Signal Addition'!$C$2*SIN('AC Signal Addition'!$C$9*2*PI()*A392+RADIANS('AC Signal Addition'!$C$5))</f>
        <v>0.31248694273357458</v>
      </c>
      <c r="D392" s="11">
        <f>'AC Signal Addition'!$C$3*SIN('AC Signal Addition'!$C$10*2*PI()*A392+RADIANS('AC Signal Addition'!$C$6))</f>
        <v>0.25775557981432784</v>
      </c>
      <c r="E392" s="11">
        <f>'AC Signal Addition'!$C$4*SIN('AC Signal Addition'!$C$11*2*PI()*A392+RADIANS('AC Signal Addition'!$C$7))</f>
        <v>0.47175073549894575</v>
      </c>
      <c r="F392" s="11">
        <f>B392+C392+Table4[[#This Row],[Column6]]+Table4[[#This Row],[Column5]]</f>
        <v>1.5209695993285135</v>
      </c>
    </row>
    <row r="393" spans="1:6">
      <c r="A393" s="10">
        <f>A392+('AC Signal Addition'!$C$12/20)</f>
        <v>5.0781249999999861E-2</v>
      </c>
      <c r="B393" s="11">
        <f>'AC Signal Addition'!$C$1*SIN('AC Signal Addition'!$C$8*2*PI()*A393)</f>
        <v>5.1952969920901484E-13</v>
      </c>
      <c r="C393" s="11">
        <f>'AC Signal Addition'!$C$2*SIN('AC Signal Addition'!$C$9*2*PI()*A393+RADIANS('AC Signal Addition'!$C$5))</f>
        <v>-0.12628553267992898</v>
      </c>
      <c r="D393" s="11">
        <f>'AC Signal Addition'!$C$3*SIN('AC Signal Addition'!$C$10*2*PI()*A393+RADIANS('AC Signal Addition'!$C$6))</f>
        <v>-0.2864026550788738</v>
      </c>
      <c r="E393" s="11">
        <f>'AC Signal Addition'!$C$4*SIN('AC Signal Addition'!$C$11*2*PI()*A393+RADIANS('AC Signal Addition'!$C$7))</f>
        <v>-0.52631718465341415</v>
      </c>
      <c r="F393" s="11">
        <f>B393+C393+Table4[[#This Row],[Column6]]+Table4[[#This Row],[Column5]]</f>
        <v>-0.93900537241169735</v>
      </c>
    </row>
    <row r="394" spans="1:6">
      <c r="A394" s="10">
        <f>A393+('AC Signal Addition'!$C$12/20)</f>
        <v>5.0911458333333194E-2</v>
      </c>
      <c r="B394" s="11">
        <f>'AC Signal Addition'!$C$1*SIN('AC Signal Addition'!$C$8*2*PI()*A394)</f>
        <v>-0.47897634128065608</v>
      </c>
      <c r="C394" s="11">
        <f>'AC Signal Addition'!$C$2*SIN('AC Signal Addition'!$C$9*2*PI()*A394+RADIANS('AC Signal Addition'!$C$5))</f>
        <v>-0.29596800470605333</v>
      </c>
      <c r="D394" s="11">
        <f>'AC Signal Addition'!$C$3*SIN('AC Signal Addition'!$C$10*2*PI()*A394+RADIANS('AC Signal Addition'!$C$6))</f>
        <v>0.30404343692519442</v>
      </c>
      <c r="E394" s="11">
        <f>'AC Signal Addition'!$C$4*SIN('AC Signal Addition'!$C$11*2*PI()*A394+RADIANS('AC Signal Addition'!$C$7))</f>
        <v>0.23515530138878038</v>
      </c>
      <c r="F394" s="11">
        <f>B394+C394+Table4[[#This Row],[Column6]]+Table4[[#This Row],[Column5]]</f>
        <v>-0.23574560767273456</v>
      </c>
    </row>
    <row r="395" spans="1:6">
      <c r="A395" s="10">
        <f>A394+('AC Signal Addition'!$C$12/20)</f>
        <v>5.1041666666666527E-2</v>
      </c>
      <c r="B395" s="11">
        <f>'AC Signal Addition'!$C$1*SIN('AC Signal Addition'!$C$8*2*PI()*A395)</f>
        <v>-0.91106714105289976</v>
      </c>
      <c r="C395" s="11">
        <f>'AC Signal Addition'!$C$2*SIN('AC Signal Addition'!$C$9*2*PI()*A395+RADIANS('AC Signal Addition'!$C$5))</f>
        <v>0.16499999999947385</v>
      </c>
      <c r="D395" s="11">
        <f>'AC Signal Addition'!$C$3*SIN('AC Signal Addition'!$C$10*2*PI()*A395+RADIANS('AC Signal Addition'!$C$6))</f>
        <v>-0.31</v>
      </c>
      <c r="E395" s="11">
        <f>'AC Signal Addition'!$C$4*SIN('AC Signal Addition'!$C$11*2*PI()*A395+RADIANS('AC Signal Addition'!$C$7))</f>
        <v>0.21047588779856544</v>
      </c>
      <c r="F395" s="11">
        <f>B395+C395+Table4[[#This Row],[Column6]]+Table4[[#This Row],[Column5]]</f>
        <v>-0.84559125325486051</v>
      </c>
    </row>
    <row r="396" spans="1:6">
      <c r="A396" s="10">
        <f>A395+('AC Signal Addition'!$C$12/20)</f>
        <v>5.117187499999986E-2</v>
      </c>
      <c r="B396" s="11">
        <f>'AC Signal Addition'!$C$1*SIN('AC Signal Addition'!$C$8*2*PI()*A396)</f>
        <v>-1.2539763412808551</v>
      </c>
      <c r="C396" s="11">
        <f>'AC Signal Addition'!$C$2*SIN('AC Signal Addition'!$C$9*2*PI()*A396+RADIANS('AC Signal Addition'!$C$5))</f>
        <v>0.27438497206018064</v>
      </c>
      <c r="D396" s="11">
        <f>'AC Signal Addition'!$C$3*SIN('AC Signal Addition'!$C$10*2*PI()*A396+RADIANS('AC Signal Addition'!$C$6))</f>
        <v>0.30404343692480462</v>
      </c>
      <c r="E396" s="11">
        <f>'AC Signal Addition'!$C$4*SIN('AC Signal Addition'!$C$11*2*PI()*A396+RADIANS('AC Signal Addition'!$C$7))</f>
        <v>-0.51784923584986642</v>
      </c>
      <c r="F396" s="11">
        <f>B396+C396+Table4[[#This Row],[Column6]]+Table4[[#This Row],[Column5]]</f>
        <v>-1.1933971681457363</v>
      </c>
    </row>
    <row r="397" spans="1:6">
      <c r="A397" s="10">
        <f>A396+('AC Signal Addition'!$C$12/20)</f>
        <v>5.1302083333333193E-2</v>
      </c>
      <c r="B397" s="11">
        <f>'AC Signal Addition'!$C$1*SIN('AC Signal Addition'!$C$8*2*PI()*A397)</f>
        <v>-1.4741376002573241</v>
      </c>
      <c r="C397" s="11">
        <f>'AC Signal Addition'!$C$2*SIN('AC Signal Addition'!$C$9*2*PI()*A397+RADIANS('AC Signal Addition'!$C$5))</f>
        <v>-0.20089127157238668</v>
      </c>
      <c r="D397" s="11">
        <f>'AC Signal Addition'!$C$3*SIN('AC Signal Addition'!$C$10*2*PI()*A397+RADIANS('AC Signal Addition'!$C$6))</f>
        <v>-0.28640265507810908</v>
      </c>
      <c r="E397" s="11">
        <f>'AC Signal Addition'!$C$4*SIN('AC Signal Addition'!$C$11*2*PI()*A397+RADIANS('AC Signal Addition'!$C$7))</f>
        <v>0.48505669539273943</v>
      </c>
      <c r="F397" s="11">
        <f>B397+C397+Table4[[#This Row],[Column6]]+Table4[[#This Row],[Column5]]</f>
        <v>-1.4763748315150806</v>
      </c>
    </row>
    <row r="398" spans="1:6">
      <c r="A398" s="10">
        <f>A397+('AC Signal Addition'!$C$12/20)</f>
        <v>5.1432291666666526E-2</v>
      </c>
      <c r="B398" s="11">
        <f>'AC Signal Addition'!$C$1*SIN('AC Signal Addition'!$C$8*2*PI()*A398)</f>
        <v>-1.55</v>
      </c>
      <c r="C398" s="11">
        <f>'AC Signal Addition'!$C$2*SIN('AC Signal Addition'!$C$9*2*PI()*A398+RADIANS('AC Signal Addition'!$C$5))</f>
        <v>-0.24810713646847454</v>
      </c>
      <c r="D398" s="11">
        <f>'AC Signal Addition'!$C$3*SIN('AC Signal Addition'!$C$10*2*PI()*A398+RADIANS('AC Signal Addition'!$C$6))</f>
        <v>0.25775557981321773</v>
      </c>
      <c r="E398" s="11">
        <f>'AC Signal Addition'!$C$4*SIN('AC Signal Addition'!$C$11*2*PI()*A398+RADIANS('AC Signal Addition'!$C$7))</f>
        <v>-0.13363909894909337</v>
      </c>
      <c r="F398" s="11">
        <f>B398+C398+Table4[[#This Row],[Column6]]+Table4[[#This Row],[Column5]]</f>
        <v>-1.6739906556043502</v>
      </c>
    </row>
    <row r="399" spans="1:6">
      <c r="A399" s="10">
        <f>A398+('AC Signal Addition'!$C$12/20)</f>
        <v>5.1562499999999858E-2</v>
      </c>
      <c r="B399" s="11">
        <f>'AC Signal Addition'!$C$1*SIN('AC Signal Addition'!$C$8*2*PI()*A399)</f>
        <v>-1.4741376002576572</v>
      </c>
      <c r="C399" s="11">
        <f>'AC Signal Addition'!$C$2*SIN('AC Signal Addition'!$C$9*2*PI()*A399+RADIANS('AC Signal Addition'!$C$5))</f>
        <v>0.23334523779114133</v>
      </c>
      <c r="D399" s="11">
        <f>'AC Signal Addition'!$C$3*SIN('AC Signal Addition'!$C$10*2*PI()*A399+RADIANS('AC Signal Addition'!$C$6))</f>
        <v>-0.21920310216709571</v>
      </c>
      <c r="E399" s="11">
        <f>'AC Signal Addition'!$C$4*SIN('AC Signal Addition'!$C$11*2*PI()*A399+RADIANS('AC Signal Addition'!$C$7))</f>
        <v>-0.30556362815875554</v>
      </c>
      <c r="F399" s="11">
        <f>B399+C399+Table4[[#This Row],[Column6]]+Table4[[#This Row],[Column5]]</f>
        <v>-1.765559092792367</v>
      </c>
    </row>
    <row r="400" spans="1:6">
      <c r="A400" s="10">
        <f>A399+('AC Signal Addition'!$C$12/20)</f>
        <v>5.1692708333333191E-2</v>
      </c>
      <c r="B400" s="11">
        <f>'AC Signal Addition'!$C$1*SIN('AC Signal Addition'!$C$8*2*PI()*A400)</f>
        <v>-1.2539763412814884</v>
      </c>
      <c r="C400" s="11">
        <f>'AC Signal Addition'!$C$2*SIN('AC Signal Addition'!$C$9*2*PI()*A400+RADIANS('AC Signal Addition'!$C$5))</f>
        <v>0.21758411898347296</v>
      </c>
      <c r="D400" s="11">
        <f>'AC Signal Addition'!$C$3*SIN('AC Signal Addition'!$C$10*2*PI()*A400+RADIANS('AC Signal Addition'!$C$6))</f>
        <v>0.17222677223520547</v>
      </c>
      <c r="E400" s="11">
        <f>'AC Signal Addition'!$C$4*SIN('AC Signal Addition'!$C$11*2*PI()*A400+RADIANS('AC Signal Addition'!$C$7))</f>
        <v>0.54404708048026229</v>
      </c>
      <c r="F400" s="11">
        <f>B400+C400+Table4[[#This Row],[Column6]]+Table4[[#This Row],[Column5]]</f>
        <v>-0.32011836958254758</v>
      </c>
    </row>
    <row r="401" spans="1:6">
      <c r="A401" s="10">
        <f>A400+('AC Signal Addition'!$C$12/20)</f>
        <v>5.1822916666666524E-2</v>
      </c>
      <c r="B401" s="11">
        <f>'AC Signal Addition'!$C$1*SIN('AC Signal Addition'!$C$8*2*PI()*A401)</f>
        <v>-0.91106714105377173</v>
      </c>
      <c r="C401" s="11">
        <f>'AC Signal Addition'!$C$2*SIN('AC Signal Addition'!$C$9*2*PI()*A401+RADIANS('AC Signal Addition'!$C$5))</f>
        <v>-0.26180660229573954</v>
      </c>
      <c r="D401" s="11">
        <f>'AC Signal Addition'!$C$3*SIN('AC Signal Addition'!$C$10*2*PI()*A401+RADIANS('AC Signal Addition'!$C$6))</f>
        <v>-0.1186318640322659</v>
      </c>
      <c r="E401" s="11">
        <f>'AC Signal Addition'!$C$4*SIN('AC Signal Addition'!$C$11*2*PI()*A401+RADIANS('AC Signal Addition'!$C$7))</f>
        <v>-0.42515574935105671</v>
      </c>
      <c r="F401" s="11">
        <f>B401+C401+Table4[[#This Row],[Column6]]+Table4[[#This Row],[Column5]]</f>
        <v>-1.7166613567328339</v>
      </c>
    </row>
    <row r="402" spans="1:6">
      <c r="A402" s="10">
        <f>A401+('AC Signal Addition'!$C$12/20)</f>
        <v>5.1953124999999857E-2</v>
      </c>
      <c r="B402" s="11">
        <f>'AC Signal Addition'!$C$1*SIN('AC Signal Addition'!$C$8*2*PI()*A402)</f>
        <v>-0.4789763412816811</v>
      </c>
      <c r="C402" s="11">
        <f>'AC Signal Addition'!$C$2*SIN('AC Signal Addition'!$C$9*2*PI()*A402+RADIANS('AC Signal Addition'!$C$5))</f>
        <v>-0.18333817689697623</v>
      </c>
      <c r="D402" s="11">
        <f>'AC Signal Addition'!$C$3*SIN('AC Signal Addition'!$C$10*2*PI()*A402+RADIANS('AC Signal Addition'!$C$6))</f>
        <v>6.0477999824022112E-2</v>
      </c>
      <c r="E402" s="11">
        <f>'AC Signal Addition'!$C$4*SIN('AC Signal Addition'!$C$11*2*PI()*A402+RADIANS('AC Signal Addition'!$C$7))</f>
        <v>2.6987220882589459E-2</v>
      </c>
      <c r="F402" s="11">
        <f>B402+C402+Table4[[#This Row],[Column6]]+Table4[[#This Row],[Column5]]</f>
        <v>-0.57484929747204583</v>
      </c>
    </row>
    <row r="403" spans="1:6">
      <c r="A403" s="10">
        <f>A402+('AC Signal Addition'!$C$12/20)</f>
        <v>5.208333333333319E-2</v>
      </c>
      <c r="B403" s="11">
        <f>'AC Signal Addition'!$C$1*SIN('AC Signal Addition'!$C$8*2*PI()*A403)</f>
        <v>-5.3623971582594802E-13</v>
      </c>
      <c r="C403" s="11">
        <f>'AC Signal Addition'!$C$2*SIN('AC Signal Addition'!$C$9*2*PI()*A403+RADIANS('AC Signal Addition'!$C$5))</f>
        <v>0.28578838324855671</v>
      </c>
      <c r="D403" s="11">
        <f>'AC Signal Addition'!$C$3*SIN('AC Signal Addition'!$C$10*2*PI()*A403+RADIANS('AC Signal Addition'!$C$6))</f>
        <v>1.0065508084140806E-12</v>
      </c>
      <c r="E403" s="11">
        <f>'AC Signal Addition'!$C$4*SIN('AC Signal Addition'!$C$11*2*PI()*A403+RADIANS('AC Signal Addition'!$C$7))</f>
        <v>0.38890872965086548</v>
      </c>
      <c r="F403" s="11">
        <f>B403+C403+Table4[[#This Row],[Column6]]+Table4[[#This Row],[Column5]]</f>
        <v>0.67469711289989243</v>
      </c>
    </row>
    <row r="404" spans="1:6">
      <c r="A404" s="10">
        <f>A403+('AC Signal Addition'!$C$12/20)</f>
        <v>5.2213541666666523E-2</v>
      </c>
      <c r="B404" s="11">
        <f>'AC Signal Addition'!$C$1*SIN('AC Signal Addition'!$C$8*2*PI()*A404)</f>
        <v>0.47897634128064015</v>
      </c>
      <c r="C404" s="11">
        <f>'AC Signal Addition'!$C$2*SIN('AC Signal Addition'!$C$9*2*PI()*A404+RADIANS('AC Signal Addition'!$C$5))</f>
        <v>0.14595526777282816</v>
      </c>
      <c r="D404" s="11">
        <f>'AC Signal Addition'!$C$3*SIN('AC Signal Addition'!$C$10*2*PI()*A404+RADIANS('AC Signal Addition'!$C$6))</f>
        <v>-6.0477999825996533E-2</v>
      </c>
      <c r="E404" s="11">
        <f>'AC Signal Addition'!$C$4*SIN('AC Signal Addition'!$C$11*2*PI()*A404+RADIANS('AC Signal Addition'!$C$7))</f>
        <v>-0.54933750091296862</v>
      </c>
      <c r="F404" s="11">
        <f>B404+C404+Table4[[#This Row],[Column6]]+Table4[[#This Row],[Column5]]</f>
        <v>1.5116108314503163E-2</v>
      </c>
    </row>
    <row r="405" spans="1:6">
      <c r="A405" s="10">
        <f>A404+('AC Signal Addition'!$C$12/20)</f>
        <v>5.2343749999999856E-2</v>
      </c>
      <c r="B405" s="11">
        <f>'AC Signal Addition'!$C$1*SIN('AC Signal Addition'!$C$8*2*PI()*A405)</f>
        <v>0.91106714105288611</v>
      </c>
      <c r="C405" s="11">
        <f>'AC Signal Addition'!$C$2*SIN('AC Signal Addition'!$C$9*2*PI()*A405+RADIANS('AC Signal Addition'!$C$5))</f>
        <v>-0.30488024572848443</v>
      </c>
      <c r="D405" s="11">
        <f>'AC Signal Addition'!$C$3*SIN('AC Signal Addition'!$C$10*2*PI()*A405+RADIANS('AC Signal Addition'!$C$6))</f>
        <v>0.11863186403412576</v>
      </c>
      <c r="E405" s="11">
        <f>'AC Signal Addition'!$C$4*SIN('AC Signal Addition'!$C$11*2*PI()*A405+RADIANS('AC Signal Addition'!$C$7))</f>
        <v>0.34891630629190956</v>
      </c>
      <c r="F405" s="11">
        <f>B405+C405+Table4[[#This Row],[Column6]]+Table4[[#This Row],[Column5]]</f>
        <v>1.073735065650437</v>
      </c>
    </row>
    <row r="406" spans="1:6">
      <c r="A406" s="10">
        <f>A405+('AC Signal Addition'!$C$12/20)</f>
        <v>5.2473958333333189E-2</v>
      </c>
      <c r="B406" s="11">
        <f>'AC Signal Addition'!$C$1*SIN('AC Signal Addition'!$C$8*2*PI()*A406)</f>
        <v>1.2539763412808453</v>
      </c>
      <c r="C406" s="11">
        <f>'AC Signal Addition'!$C$2*SIN('AC Signal Addition'!$C$9*2*PI()*A406+RADIANS('AC Signal Addition'!$C$5))</f>
        <v>-0.1060750235506431</v>
      </c>
      <c r="D406" s="11">
        <f>'AC Signal Addition'!$C$3*SIN('AC Signal Addition'!$C$10*2*PI()*A406+RADIANS('AC Signal Addition'!$C$6))</f>
        <v>-0.17222677223693789</v>
      </c>
      <c r="E406" s="11">
        <f>'AC Signal Addition'!$C$4*SIN('AC Signal Addition'!$C$11*2*PI()*A406+RADIANS('AC Signal Addition'!$C$7))</f>
        <v>8.0701760947945497E-2</v>
      </c>
      <c r="F406" s="11">
        <f>B406+C406+Table4[[#This Row],[Column6]]+Table4[[#This Row],[Column5]]</f>
        <v>1.0563763064412097</v>
      </c>
    </row>
    <row r="407" spans="1:6">
      <c r="A407" s="10">
        <f>A406+('AC Signal Addition'!$C$12/20)</f>
        <v>5.2604166666666521E-2</v>
      </c>
      <c r="B407" s="11">
        <f>'AC Signal Addition'!$C$1*SIN('AC Signal Addition'!$C$8*2*PI()*A407)</f>
        <v>1.474137600257319</v>
      </c>
      <c r="C407" s="11">
        <f>'AC Signal Addition'!$C$2*SIN('AC Signal Addition'!$C$9*2*PI()*A407+RADIANS('AC Signal Addition'!$C$5))</f>
        <v>0.31875552267522717</v>
      </c>
      <c r="D407" s="11">
        <f>'AC Signal Addition'!$C$3*SIN('AC Signal Addition'!$C$10*2*PI()*A407+RADIANS('AC Signal Addition'!$C$6))</f>
        <v>0.21920310216856903</v>
      </c>
      <c r="E407" s="11">
        <f>'AC Signal Addition'!$C$4*SIN('AC Signal Addition'!$C$11*2*PI()*A407+RADIANS('AC Signal Addition'!$C$7))</f>
        <v>-0.457308286765026</v>
      </c>
      <c r="F407" s="11">
        <f>B407+C407+Table4[[#This Row],[Column6]]+Table4[[#This Row],[Column5]]</f>
        <v>1.5547879383360892</v>
      </c>
    </row>
    <row r="408" spans="1:6">
      <c r="A408" s="10">
        <f>A407+('AC Signal Addition'!$C$12/20)</f>
        <v>5.2734374999999854E-2</v>
      </c>
      <c r="B408" s="11">
        <f>'AC Signal Addition'!$C$1*SIN('AC Signal Addition'!$C$8*2*PI()*A408)</f>
        <v>1.55</v>
      </c>
      <c r="C408" s="11">
        <f>'AC Signal Addition'!$C$2*SIN('AC Signal Addition'!$C$9*2*PI()*A408+RADIANS('AC Signal Addition'!$C$5))</f>
        <v>6.4379806265954853E-2</v>
      </c>
      <c r="D408" s="11">
        <f>'AC Signal Addition'!$C$3*SIN('AC Signal Addition'!$C$10*2*PI()*A408+RADIANS('AC Signal Addition'!$C$6))</f>
        <v>-0.2577555798143753</v>
      </c>
      <c r="E408" s="11">
        <f>'AC Signal Addition'!$C$4*SIN('AC Signal Addition'!$C$11*2*PI()*A408+RADIANS('AC Signal Addition'!$C$7))</f>
        <v>0.53351718925761638</v>
      </c>
      <c r="F408" s="11">
        <f>B408+C408+Table4[[#This Row],[Column6]]+Table4[[#This Row],[Column5]]</f>
        <v>1.8901414157091958</v>
      </c>
    </row>
    <row r="409" spans="1:6">
      <c r="A409" s="10">
        <f>A408+('AC Signal Addition'!$C$12/20)</f>
        <v>5.2864583333333187E-2</v>
      </c>
      <c r="B409" s="11">
        <f>'AC Signal Addition'!$C$1*SIN('AC Signal Addition'!$C$8*2*PI()*A409)</f>
        <v>1.4741376002576623</v>
      </c>
      <c r="C409" s="11">
        <f>'AC Signal Addition'!$C$2*SIN('AC Signal Addition'!$C$9*2*PI()*A409+RADIANS('AC Signal Addition'!$C$5))</f>
        <v>-0.32717680425327744</v>
      </c>
      <c r="D409" s="11">
        <f>'AC Signal Addition'!$C$3*SIN('AC Signal Addition'!$C$10*2*PI()*A409+RADIANS('AC Signal Addition'!$C$6))</f>
        <v>0.28640265507890644</v>
      </c>
      <c r="E409" s="11">
        <f>'AC Signal Addition'!$C$4*SIN('AC Signal Addition'!$C$11*2*PI()*A409+RADIANS('AC Signal Addition'!$C$7))</f>
        <v>-0.25926820525648769</v>
      </c>
      <c r="F409" s="11">
        <f>B409+C409+Table4[[#This Row],[Column6]]+Table4[[#This Row],[Column5]]</f>
        <v>1.1740952458268037</v>
      </c>
    </row>
    <row r="410" spans="1:6">
      <c r="A410" s="10">
        <f>A409+('AC Signal Addition'!$C$12/20)</f>
        <v>5.299479166666652E-2</v>
      </c>
      <c r="B410" s="11">
        <f>'AC Signal Addition'!$C$1*SIN('AC Signal Addition'!$C$8*2*PI()*A410)</f>
        <v>1.2539763412814984</v>
      </c>
      <c r="C410" s="11">
        <f>'AC Signal Addition'!$C$2*SIN('AC Signal Addition'!$C$9*2*PI()*A410+RADIANS('AC Signal Addition'!$C$5))</f>
        <v>-2.1583032646564811E-2</v>
      </c>
      <c r="D410" s="11">
        <f>'AC Signal Addition'!$C$3*SIN('AC Signal Addition'!$C$10*2*PI()*A410+RADIANS('AC Signal Addition'!$C$6))</f>
        <v>-0.30404343692521107</v>
      </c>
      <c r="E410" s="11">
        <f>'AC Signal Addition'!$C$4*SIN('AC Signal Addition'!$C$11*2*PI()*A410+RADIANS('AC Signal Addition'!$C$7))</f>
        <v>-0.18528941936332091</v>
      </c>
      <c r="F410" s="11">
        <f>B410+C410+Table4[[#This Row],[Column6]]+Table4[[#This Row],[Column5]]</f>
        <v>0.7430604523464015</v>
      </c>
    </row>
    <row r="411" spans="1:6">
      <c r="A411" s="10">
        <f>A410+('AC Signal Addition'!$C$12/20)</f>
        <v>5.3124999999999853E-2</v>
      </c>
      <c r="B411" s="11">
        <f>'AC Signal Addition'!$C$1*SIN('AC Signal Addition'!$C$8*2*PI()*A411)</f>
        <v>0.91106714105378506</v>
      </c>
      <c r="C411" s="11">
        <f>'AC Signal Addition'!$C$2*SIN('AC Signal Addition'!$C$9*2*PI()*A411+RADIANS('AC Signal Addition'!$C$5))</f>
        <v>0.33</v>
      </c>
      <c r="D411" s="11">
        <f>'AC Signal Addition'!$C$3*SIN('AC Signal Addition'!$C$10*2*PI()*A411+RADIANS('AC Signal Addition'!$C$6))</f>
        <v>0.31</v>
      </c>
      <c r="E411" s="11">
        <f>'AC Signal Addition'!$C$4*SIN('AC Signal Addition'!$C$11*2*PI()*A411+RADIANS('AC Signal Addition'!$C$7))</f>
        <v>0.50813374288025448</v>
      </c>
      <c r="F411" s="11">
        <f>B411+C411+Table4[[#This Row],[Column6]]+Table4[[#This Row],[Column5]]</f>
        <v>2.0592008839340394</v>
      </c>
    </row>
    <row r="412" spans="1:6">
      <c r="A412" s="10">
        <f>A411+('AC Signal Addition'!$C$12/20)</f>
        <v>5.3255208333333186E-2</v>
      </c>
      <c r="B412" s="11">
        <f>'AC Signal Addition'!$C$1*SIN('AC Signal Addition'!$C$8*2*PI()*A412)</f>
        <v>0.47897634128171795</v>
      </c>
      <c r="C412" s="11">
        <f>'AC Signal Addition'!$C$2*SIN('AC Signal Addition'!$C$9*2*PI()*A412+RADIANS('AC Signal Addition'!$C$5))</f>
        <v>-2.1583032645318117E-2</v>
      </c>
      <c r="D412" s="11">
        <f>'AC Signal Addition'!$C$3*SIN('AC Signal Addition'!$C$10*2*PI()*A412+RADIANS('AC Signal Addition'!$C$6))</f>
        <v>-0.30404343692480174</v>
      </c>
      <c r="E412" s="11">
        <f>'AC Signal Addition'!$C$4*SIN('AC Signal Addition'!$C$11*2*PI()*A412+RADIANS('AC Signal Addition'!$C$7))</f>
        <v>-0.49719411121898771</v>
      </c>
      <c r="F412" s="11">
        <f>B412+C412+Table4[[#This Row],[Column6]]+Table4[[#This Row],[Column5]]</f>
        <v>-0.34384423950738963</v>
      </c>
    </row>
    <row r="413" spans="1:6">
      <c r="A413" s="10">
        <f>A412+('AC Signal Addition'!$C$12/20)</f>
        <v>5.3385416666666519E-2</v>
      </c>
      <c r="B413" s="11">
        <f>'AC Signal Addition'!$C$1*SIN('AC Signal Addition'!$C$8*2*PI()*A413)</f>
        <v>5.5294973244288121E-13</v>
      </c>
      <c r="C413" s="11">
        <f>'AC Signal Addition'!$C$2*SIN('AC Signal Addition'!$C$9*2*PI()*A413+RADIANS('AC Signal Addition'!$C$5))</f>
        <v>-0.32717680425344048</v>
      </c>
      <c r="D413" s="11">
        <f>'AC Signal Addition'!$C$3*SIN('AC Signal Addition'!$C$10*2*PI()*A413+RADIANS('AC Signal Addition'!$C$6))</f>
        <v>0.28640265507810342</v>
      </c>
      <c r="E413" s="11">
        <f>'AC Signal Addition'!$C$4*SIN('AC Signal Addition'!$C$11*2*PI()*A413+RADIANS('AC Signal Addition'!$C$7))</f>
        <v>0.15965657249234702</v>
      </c>
      <c r="F413" s="11">
        <f>B413+C413+Table4[[#This Row],[Column6]]+Table4[[#This Row],[Column5]]</f>
        <v>0.11888242331756291</v>
      </c>
    </row>
    <row r="414" spans="1:6">
      <c r="A414" s="10">
        <f>A413+('AC Signal Addition'!$C$12/20)</f>
        <v>5.3515624999999852E-2</v>
      </c>
      <c r="B414" s="11">
        <f>'AC Signal Addition'!$C$1*SIN('AC Signal Addition'!$C$8*2*PI()*A414)</f>
        <v>-0.47897634128062427</v>
      </c>
      <c r="C414" s="11">
        <f>'AC Signal Addition'!$C$2*SIN('AC Signal Addition'!$C$9*2*PI()*A414+RADIANS('AC Signal Addition'!$C$5))</f>
        <v>6.4379806264692696E-2</v>
      </c>
      <c r="D414" s="11">
        <f>'AC Signal Addition'!$C$3*SIN('AC Signal Addition'!$C$10*2*PI()*A414+RADIANS('AC Signal Addition'!$C$6))</f>
        <v>-0.25775557981320946</v>
      </c>
      <c r="E414" s="11">
        <f>'AC Signal Addition'!$C$4*SIN('AC Signal Addition'!$C$11*2*PI()*A414+RADIANS('AC Signal Addition'!$C$7))</f>
        <v>0.28275650930406981</v>
      </c>
      <c r="F414" s="11">
        <f>B414+C414+Table4[[#This Row],[Column6]]+Table4[[#This Row],[Column5]]</f>
        <v>-0.38959560552507122</v>
      </c>
    </row>
    <row r="415" spans="1:6">
      <c r="A415" s="10">
        <f>A414+('AC Signal Addition'!$C$12/20)</f>
        <v>5.3645833333333184E-2</v>
      </c>
      <c r="B415" s="11">
        <f>'AC Signal Addition'!$C$1*SIN('AC Signal Addition'!$C$8*2*PI()*A415)</f>
        <v>-0.91106714105289044</v>
      </c>
      <c r="C415" s="11">
        <f>'AC Signal Addition'!$C$2*SIN('AC Signal Addition'!$C$9*2*PI()*A415+RADIANS('AC Signal Addition'!$C$5))</f>
        <v>0.31875552267556023</v>
      </c>
      <c r="D415" s="11">
        <f>'AC Signal Addition'!$C$3*SIN('AC Signal Addition'!$C$10*2*PI()*A415+RADIANS('AC Signal Addition'!$C$6))</f>
        <v>0.21920310216708516</v>
      </c>
      <c r="E415" s="11">
        <f>'AC Signal Addition'!$C$4*SIN('AC Signal Addition'!$C$11*2*PI()*A415+RADIANS('AC Signal Addition'!$C$7))</f>
        <v>-0.53943190422128717</v>
      </c>
      <c r="F415" s="11">
        <f>B415+C415+Table4[[#This Row],[Column6]]+Table4[[#This Row],[Column5]]</f>
        <v>-0.91254042043153227</v>
      </c>
    </row>
    <row r="416" spans="1:6">
      <c r="A416" s="10">
        <f>A415+('AC Signal Addition'!$C$12/20)</f>
        <v>5.3776041666666517E-2</v>
      </c>
      <c r="B416" s="11">
        <f>'AC Signal Addition'!$C$1*SIN('AC Signal Addition'!$C$8*2*PI()*A416)</f>
        <v>-1.2539763412808353</v>
      </c>
      <c r="C416" s="11">
        <f>'AC Signal Addition'!$C$2*SIN('AC Signal Addition'!$C$9*2*PI()*A416+RADIANS('AC Signal Addition'!$C$5))</f>
        <v>-0.10607502354942452</v>
      </c>
      <c r="D416" s="11">
        <f>'AC Signal Addition'!$C$3*SIN('AC Signal Addition'!$C$10*2*PI()*A416+RADIANS('AC Signal Addition'!$C$6))</f>
        <v>-0.17222677223519309</v>
      </c>
      <c r="E416" s="11">
        <f>'AC Signal Addition'!$C$4*SIN('AC Signal Addition'!$C$11*2*PI()*A416+RADIANS('AC Signal Addition'!$C$7))</f>
        <v>0.44176414231588962</v>
      </c>
      <c r="F416" s="11">
        <f>B416+C416+Table4[[#This Row],[Column6]]+Table4[[#This Row],[Column5]]</f>
        <v>-1.0905139947495635</v>
      </c>
    </row>
    <row r="417" spans="1:6">
      <c r="A417" s="10">
        <f>A416+('AC Signal Addition'!$C$12/20)</f>
        <v>5.390624999999985E-2</v>
      </c>
      <c r="B417" s="11">
        <f>'AC Signal Addition'!$C$1*SIN('AC Signal Addition'!$C$8*2*PI()*A417)</f>
        <v>-1.474137600257307</v>
      </c>
      <c r="C417" s="11">
        <f>'AC Signal Addition'!$C$2*SIN('AC Signal Addition'!$C$9*2*PI()*A417+RADIANS('AC Signal Addition'!$C$5))</f>
        <v>-0.30488024572897693</v>
      </c>
      <c r="D417" s="11">
        <f>'AC Signal Addition'!$C$3*SIN('AC Signal Addition'!$C$10*2*PI()*A417+RADIANS('AC Signal Addition'!$C$6))</f>
        <v>0.11863186403218702</v>
      </c>
      <c r="E417" s="11">
        <f>'AC Signal Addition'!$C$4*SIN('AC Signal Addition'!$C$11*2*PI()*A417+RADIANS('AC Signal Addition'!$C$7))</f>
        <v>-5.390942718376486E-2</v>
      </c>
      <c r="F417" s="11">
        <f>B417+C417+Table4[[#This Row],[Column6]]+Table4[[#This Row],[Column5]]</f>
        <v>-1.7142954091378617</v>
      </c>
    </row>
    <row r="418" spans="1:6">
      <c r="A418" s="10">
        <f>A417+('AC Signal Addition'!$C$12/20)</f>
        <v>5.4036458333333183E-2</v>
      </c>
      <c r="B418" s="11">
        <f>'AC Signal Addition'!$C$1*SIN('AC Signal Addition'!$C$8*2*PI()*A418)</f>
        <v>-1.55</v>
      </c>
      <c r="C418" s="11">
        <f>'AC Signal Addition'!$C$2*SIN('AC Signal Addition'!$C$9*2*PI()*A418+RADIANS('AC Signal Addition'!$C$5))</f>
        <v>0.145955267771674</v>
      </c>
      <c r="D418" s="11">
        <f>'AC Signal Addition'!$C$3*SIN('AC Signal Addition'!$C$10*2*PI()*A418+RADIANS('AC Signal Addition'!$C$6))</f>
        <v>-6.0477999823938373E-2</v>
      </c>
      <c r="E418" s="11">
        <f>'AC Signal Addition'!$C$4*SIN('AC Signal Addition'!$C$11*2*PI()*A418+RADIANS('AC Signal Addition'!$C$7))</f>
        <v>-0.36935742516394421</v>
      </c>
      <c r="F418" s="11">
        <f>B418+C418+Table4[[#This Row],[Column6]]+Table4[[#This Row],[Column5]]</f>
        <v>-1.8338801572162087</v>
      </c>
    </row>
    <row r="419" spans="1:6">
      <c r="A419" s="10">
        <f>A418+('AC Signal Addition'!$C$12/20)</f>
        <v>5.4166666666666516E-2</v>
      </c>
      <c r="B419" s="11">
        <f>'AC Signal Addition'!$C$1*SIN('AC Signal Addition'!$C$8*2*PI()*A419)</f>
        <v>-1.4741376002576676</v>
      </c>
      <c r="C419" s="11">
        <f>'AC Signal Addition'!$C$2*SIN('AC Signal Addition'!$C$9*2*PI()*A419+RADIANS('AC Signal Addition'!$C$5))</f>
        <v>0.28578838324918143</v>
      </c>
      <c r="D419" s="11">
        <f>'AC Signal Addition'!$C$3*SIN('AC Signal Addition'!$C$10*2*PI()*A419+RADIANS('AC Signal Addition'!$C$6))</f>
        <v>-1.0919237779585811E-12</v>
      </c>
      <c r="E419" s="11">
        <f>'AC Signal Addition'!$C$4*SIN('AC Signal Addition'!$C$11*2*PI()*A419+RADIANS('AC Signal Addition'!$C$7))</f>
        <v>0.55000000000000004</v>
      </c>
      <c r="F419" s="11">
        <f>B419+C419+Table4[[#This Row],[Column6]]+Table4[[#This Row],[Column5]]</f>
        <v>-0.63834921700957814</v>
      </c>
    </row>
    <row r="420" spans="1:6">
      <c r="A420" s="10">
        <f>A419+('AC Signal Addition'!$C$12/20)</f>
        <v>5.4296874999999849E-2</v>
      </c>
      <c r="B420" s="11">
        <f>'AC Signal Addition'!$C$1*SIN('AC Signal Addition'!$C$8*2*PI()*A420)</f>
        <v>-1.2539763412814953</v>
      </c>
      <c r="C420" s="11">
        <f>'AC Signal Addition'!$C$2*SIN('AC Signal Addition'!$C$9*2*PI()*A420+RADIANS('AC Signal Addition'!$C$5))</f>
        <v>-0.1833381768959374</v>
      </c>
      <c r="D420" s="11">
        <f>'AC Signal Addition'!$C$3*SIN('AC Signal Addition'!$C$10*2*PI()*A420+RADIANS('AC Signal Addition'!$C$6))</f>
        <v>6.0477999826080257E-2</v>
      </c>
      <c r="E420" s="11">
        <f>'AC Signal Addition'!$C$4*SIN('AC Signal Addition'!$C$11*2*PI()*A420+RADIANS('AC Signal Addition'!$C$7))</f>
        <v>-0.36935742516778286</v>
      </c>
      <c r="F420" s="11">
        <f>B420+C420+Table4[[#This Row],[Column6]]+Table4[[#This Row],[Column5]]</f>
        <v>-1.7461939435191354</v>
      </c>
    </row>
    <row r="421" spans="1:6">
      <c r="A421" s="10">
        <f>A420+('AC Signal Addition'!$C$12/20)</f>
        <v>5.4427083333333182E-2</v>
      </c>
      <c r="B421" s="11">
        <f>'AC Signal Addition'!$C$1*SIN('AC Signal Addition'!$C$8*2*PI()*A421)</f>
        <v>-0.91106714105379871</v>
      </c>
      <c r="C421" s="11">
        <f>'AC Signal Addition'!$C$2*SIN('AC Signal Addition'!$C$9*2*PI()*A421+RADIANS('AC Signal Addition'!$C$5))</f>
        <v>-0.26180660229650016</v>
      </c>
      <c r="D421" s="11">
        <f>'AC Signal Addition'!$C$3*SIN('AC Signal Addition'!$C$10*2*PI()*A421+RADIANS('AC Signal Addition'!$C$6))</f>
        <v>-0.11863186403420463</v>
      </c>
      <c r="E421" s="11">
        <f>'AC Signal Addition'!$C$4*SIN('AC Signal Addition'!$C$11*2*PI()*A421+RADIANS('AC Signal Addition'!$C$7))</f>
        <v>-5.3909427178609158E-2</v>
      </c>
      <c r="F421" s="11">
        <f>B421+C421+Table4[[#This Row],[Column6]]+Table4[[#This Row],[Column5]]</f>
        <v>-1.3454150345631126</v>
      </c>
    </row>
    <row r="422" spans="1:6">
      <c r="A422" s="10">
        <f>A421+('AC Signal Addition'!$C$12/20)</f>
        <v>5.4557291666666514E-2</v>
      </c>
      <c r="B422" s="11">
        <f>'AC Signal Addition'!$C$1*SIN('AC Signal Addition'!$C$8*2*PI()*A422)</f>
        <v>-0.47897634128173389</v>
      </c>
      <c r="C422" s="11">
        <f>'AC Signal Addition'!$C$2*SIN('AC Signal Addition'!$C$9*2*PI()*A422+RADIANS('AC Signal Addition'!$C$5))</f>
        <v>0.21758411898253363</v>
      </c>
      <c r="D422" s="11">
        <f>'AC Signal Addition'!$C$3*SIN('AC Signal Addition'!$C$10*2*PI()*A422+RADIANS('AC Signal Addition'!$C$6))</f>
        <v>0.17222677223700888</v>
      </c>
      <c r="E422" s="11">
        <f>'AC Signal Addition'!$C$4*SIN('AC Signal Addition'!$C$11*2*PI()*A422+RADIANS('AC Signal Addition'!$C$7))</f>
        <v>0.44176414231280353</v>
      </c>
      <c r="F422" s="11">
        <f>B422+C422+Table4[[#This Row],[Column6]]+Table4[[#This Row],[Column5]]</f>
        <v>0.35259869225061219</v>
      </c>
    </row>
    <row r="423" spans="1:6">
      <c r="A423" s="10">
        <f>A422+('AC Signal Addition'!$C$12/20)</f>
        <v>5.4687499999999847E-2</v>
      </c>
      <c r="B423" s="11">
        <f>'AC Signal Addition'!$C$1*SIN('AC Signal Addition'!$C$8*2*PI()*A423)</f>
        <v>-5.6965974905981429E-13</v>
      </c>
      <c r="C423" s="11">
        <f>'AC Signal Addition'!$C$2*SIN('AC Signal Addition'!$C$9*2*PI()*A423+RADIANS('AC Signal Addition'!$C$5))</f>
        <v>0.23334523779202476</v>
      </c>
      <c r="D423" s="11">
        <f>'AC Signal Addition'!$C$3*SIN('AC Signal Addition'!$C$10*2*PI()*A423+RADIANS('AC Signal Addition'!$C$6))</f>
        <v>-0.21920310216857955</v>
      </c>
      <c r="E423" s="11">
        <f>'AC Signal Addition'!$C$4*SIN('AC Signal Addition'!$C$11*2*PI()*A423+RADIANS('AC Signal Addition'!$C$7))</f>
        <v>-0.53943190422229792</v>
      </c>
      <c r="F423" s="11">
        <f>B423+C423+Table4[[#This Row],[Column6]]+Table4[[#This Row],[Column5]]</f>
        <v>-0.52528976859942234</v>
      </c>
    </row>
    <row r="424" spans="1:6">
      <c r="A424" s="10">
        <f>A423+('AC Signal Addition'!$C$12/20)</f>
        <v>5.481770833333318E-2</v>
      </c>
      <c r="B424" s="11">
        <f>'AC Signal Addition'!$C$1*SIN('AC Signal Addition'!$C$8*2*PI()*A424)</f>
        <v>0.47897634128060845</v>
      </c>
      <c r="C424" s="11">
        <f>'AC Signal Addition'!$C$2*SIN('AC Signal Addition'!$C$9*2*PI()*A424+RADIANS('AC Signal Addition'!$C$5))</f>
        <v>-0.24810713646762603</v>
      </c>
      <c r="D424" s="11">
        <f>'AC Signal Addition'!$C$3*SIN('AC Signal Addition'!$C$10*2*PI()*A424+RADIANS('AC Signal Addition'!$C$6))</f>
        <v>0.25775557981438357</v>
      </c>
      <c r="E424" s="11">
        <f>'AC Signal Addition'!$C$4*SIN('AC Signal Addition'!$C$11*2*PI()*A424+RADIANS('AC Signal Addition'!$C$7))</f>
        <v>0.28275650930851337</v>
      </c>
      <c r="F424" s="11">
        <f>B424+C424+Table4[[#This Row],[Column6]]+Table4[[#This Row],[Column5]]</f>
        <v>0.7713812939358794</v>
      </c>
    </row>
    <row r="425" spans="1:6">
      <c r="A425" s="10">
        <f>A424+('AC Signal Addition'!$C$12/20)</f>
        <v>5.4947916666666513E-2</v>
      </c>
      <c r="B425" s="11">
        <f>'AC Signal Addition'!$C$1*SIN('AC Signal Addition'!$C$8*2*PI()*A425)</f>
        <v>0.91106714105287701</v>
      </c>
      <c r="C425" s="11">
        <f>'AC Signal Addition'!$C$2*SIN('AC Signal Addition'!$C$9*2*PI()*A425+RADIANS('AC Signal Addition'!$C$5))</f>
        <v>-0.20089127157340764</v>
      </c>
      <c r="D425" s="11">
        <f>'AC Signal Addition'!$C$3*SIN('AC Signal Addition'!$C$10*2*PI()*A425+RADIANS('AC Signal Addition'!$C$6))</f>
        <v>-0.28640265507891211</v>
      </c>
      <c r="E425" s="11">
        <f>'AC Signal Addition'!$C$4*SIN('AC Signal Addition'!$C$11*2*PI()*A425+RADIANS('AC Signal Addition'!$C$7))</f>
        <v>0.15965657248738943</v>
      </c>
      <c r="F425" s="11">
        <f>B425+C425+Table4[[#This Row],[Column6]]+Table4[[#This Row],[Column5]]</f>
        <v>0.58342978688794667</v>
      </c>
    </row>
    <row r="426" spans="1:6">
      <c r="A426" s="10">
        <f>A425+('AC Signal Addition'!$C$12/20)</f>
        <v>5.5078124999999846E-2</v>
      </c>
      <c r="B426" s="11">
        <f>'AC Signal Addition'!$C$1*SIN('AC Signal Addition'!$C$8*2*PI()*A426)</f>
        <v>1.2539763412808256</v>
      </c>
      <c r="C426" s="11">
        <f>'AC Signal Addition'!$C$2*SIN('AC Signal Addition'!$C$9*2*PI()*A426+RADIANS('AC Signal Addition'!$C$5))</f>
        <v>0.27438497205946571</v>
      </c>
      <c r="D426" s="11">
        <f>'AC Signal Addition'!$C$3*SIN('AC Signal Addition'!$C$10*2*PI()*A426+RADIANS('AC Signal Addition'!$C$6))</f>
        <v>0.30404343692521402</v>
      </c>
      <c r="E426" s="11">
        <f>'AC Signal Addition'!$C$4*SIN('AC Signal Addition'!$C$11*2*PI()*A426+RADIANS('AC Signal Addition'!$C$7))</f>
        <v>-0.49719411121677265</v>
      </c>
      <c r="F426" s="11">
        <f>B426+C426+Table4[[#This Row],[Column6]]+Table4[[#This Row],[Column5]]</f>
        <v>1.3352106390487328</v>
      </c>
    </row>
    <row r="427" spans="1:6">
      <c r="A427" s="10">
        <f>A426+('AC Signal Addition'!$C$12/20)</f>
        <v>5.5208333333333179E-2</v>
      </c>
      <c r="B427" s="11">
        <f>'AC Signal Addition'!$C$1*SIN('AC Signal Addition'!$C$8*2*PI()*A427)</f>
        <v>1.4741376002573019</v>
      </c>
      <c r="C427" s="11">
        <f>'AC Signal Addition'!$C$2*SIN('AC Signal Addition'!$C$9*2*PI()*A427+RADIANS('AC Signal Addition'!$C$5))</f>
        <v>0.16500000000058834</v>
      </c>
      <c r="D427" s="11">
        <f>'AC Signal Addition'!$C$3*SIN('AC Signal Addition'!$C$10*2*PI()*A427+RADIANS('AC Signal Addition'!$C$6))</f>
        <v>-0.31</v>
      </c>
      <c r="E427" s="11">
        <f>'AC Signal Addition'!$C$4*SIN('AC Signal Addition'!$C$11*2*PI()*A427+RADIANS('AC Signal Addition'!$C$7))</f>
        <v>0.50813374288223701</v>
      </c>
      <c r="F427" s="11">
        <f>B427+C427+Table4[[#This Row],[Column6]]+Table4[[#This Row],[Column5]]</f>
        <v>1.8372713431401273</v>
      </c>
    </row>
    <row r="428" spans="1:6">
      <c r="A428" s="10">
        <f>A427+('AC Signal Addition'!$C$12/20)</f>
        <v>5.5338541666666512E-2</v>
      </c>
      <c r="B428" s="11">
        <f>'AC Signal Addition'!$C$1*SIN('AC Signal Addition'!$C$8*2*PI()*A428)</f>
        <v>1.55</v>
      </c>
      <c r="C428" s="11">
        <f>'AC Signal Addition'!$C$2*SIN('AC Signal Addition'!$C$9*2*PI()*A428+RADIANS('AC Signal Addition'!$C$5))</f>
        <v>-0.29596800470550072</v>
      </c>
      <c r="D428" s="11">
        <f>'AC Signal Addition'!$C$3*SIN('AC Signal Addition'!$C$10*2*PI()*A428+RADIANS('AC Signal Addition'!$C$6))</f>
        <v>0.30404343692478503</v>
      </c>
      <c r="E428" s="11">
        <f>'AC Signal Addition'!$C$4*SIN('AC Signal Addition'!$C$11*2*PI()*A428+RADIANS('AC Signal Addition'!$C$7))</f>
        <v>-0.1852894193681987</v>
      </c>
      <c r="F428" s="11">
        <f>B428+C428+Table4[[#This Row],[Column6]]+Table4[[#This Row],[Column5]]</f>
        <v>1.3727860128510858</v>
      </c>
    </row>
    <row r="429" spans="1:6">
      <c r="A429" s="10">
        <f>A428+('AC Signal Addition'!$C$12/20)</f>
        <v>5.5468749999999845E-2</v>
      </c>
      <c r="B429" s="11">
        <f>'AC Signal Addition'!$C$1*SIN('AC Signal Addition'!$C$8*2*PI()*A429)</f>
        <v>1.4741376002576727</v>
      </c>
      <c r="C429" s="11">
        <f>'AC Signal Addition'!$C$2*SIN('AC Signal Addition'!$C$9*2*PI()*A429+RADIANS('AC Signal Addition'!$C$5))</f>
        <v>-0.12628553268108325</v>
      </c>
      <c r="D429" s="11">
        <f>'AC Signal Addition'!$C$3*SIN('AC Signal Addition'!$C$10*2*PI()*A429+RADIANS('AC Signal Addition'!$C$6))</f>
        <v>-0.28640265507807072</v>
      </c>
      <c r="E429" s="11">
        <f>'AC Signal Addition'!$C$4*SIN('AC Signal Addition'!$C$11*2*PI()*A429+RADIANS('AC Signal Addition'!$C$7))</f>
        <v>-0.25926820525191879</v>
      </c>
      <c r="F429" s="11">
        <f>B429+C429+Table4[[#This Row],[Column6]]+Table4[[#This Row],[Column5]]</f>
        <v>0.80218120724659991</v>
      </c>
    </row>
    <row r="430" spans="1:6">
      <c r="A430" s="10">
        <f>A429+('AC Signal Addition'!$C$12/20)</f>
        <v>5.5598958333333177E-2</v>
      </c>
      <c r="B430" s="11">
        <f>'AC Signal Addition'!$C$1*SIN('AC Signal Addition'!$C$8*2*PI()*A430)</f>
        <v>1.253976341281505</v>
      </c>
      <c r="C430" s="11">
        <f>'AC Signal Addition'!$C$2*SIN('AC Signal Addition'!$C$9*2*PI()*A430+RADIANS('AC Signal Addition'!$C$5))</f>
        <v>0.31248694273317301</v>
      </c>
      <c r="D430" s="11">
        <f>'AC Signal Addition'!$C$3*SIN('AC Signal Addition'!$C$10*2*PI()*A430+RADIANS('AC Signal Addition'!$C$6))</f>
        <v>0.25775557981316199</v>
      </c>
      <c r="E430" s="11">
        <f>'AC Signal Addition'!$C$4*SIN('AC Signal Addition'!$C$11*2*PI()*A430+RADIANS('AC Signal Addition'!$C$7))</f>
        <v>0.5335171892563576</v>
      </c>
      <c r="F430" s="11">
        <f>B430+C430+Table4[[#This Row],[Column6]]+Table4[[#This Row],[Column5]]</f>
        <v>2.3577360530841975</v>
      </c>
    </row>
    <row r="431" spans="1:6">
      <c r="A431" s="10">
        <f>A430+('AC Signal Addition'!$C$12/20)</f>
        <v>5.572916666666651E-2</v>
      </c>
      <c r="B431" s="11">
        <f>'AC Signal Addition'!$C$1*SIN('AC Signal Addition'!$C$8*2*PI()*A431)</f>
        <v>0.91106714105381215</v>
      </c>
      <c r="C431" s="11">
        <f>'AC Signal Addition'!$C$2*SIN('AC Signal Addition'!$C$9*2*PI()*A431+RADIANS('AC Signal Addition'!$C$5))</f>
        <v>8.5410284884474066E-2</v>
      </c>
      <c r="D431" s="11">
        <f>'AC Signal Addition'!$C$3*SIN('AC Signal Addition'!$C$10*2*PI()*A431+RADIANS('AC Signal Addition'!$C$6))</f>
        <v>-0.21920310216702479</v>
      </c>
      <c r="E431" s="11">
        <f>'AC Signal Addition'!$C$4*SIN('AC Signal Addition'!$C$11*2*PI()*A431+RADIANS('AC Signal Addition'!$C$7))</f>
        <v>-0.45730828676790425</v>
      </c>
      <c r="F431" s="11">
        <f>B431+C431+Table4[[#This Row],[Column6]]+Table4[[#This Row],[Column5]]</f>
        <v>0.31996603700335724</v>
      </c>
    </row>
    <row r="432" spans="1:6">
      <c r="A432" s="10">
        <f>A431+('AC Signal Addition'!$C$12/20)</f>
        <v>5.5859374999999843E-2</v>
      </c>
      <c r="B432" s="11">
        <f>'AC Signal Addition'!$C$1*SIN('AC Signal Addition'!$C$8*2*PI()*A432)</f>
        <v>0.47897634128174976</v>
      </c>
      <c r="C432" s="11">
        <f>'AC Signal Addition'!$C$2*SIN('AC Signal Addition'!$C$9*2*PI()*A432+RADIANS('AC Signal Addition'!$C$5))</f>
        <v>-0.32365914253293521</v>
      </c>
      <c r="D432" s="11">
        <f>'AC Signal Addition'!$C$3*SIN('AC Signal Addition'!$C$10*2*PI()*A432+RADIANS('AC Signal Addition'!$C$6))</f>
        <v>0.17222677223512209</v>
      </c>
      <c r="E432" s="11">
        <f>'AC Signal Addition'!$C$4*SIN('AC Signal Addition'!$C$11*2*PI()*A432+RADIANS('AC Signal Addition'!$C$7))</f>
        <v>8.0701760953070065E-2</v>
      </c>
      <c r="F432" s="11">
        <f>B432+C432+Table4[[#This Row],[Column6]]+Table4[[#This Row],[Column5]]</f>
        <v>0.4082457319370067</v>
      </c>
    </row>
    <row r="433" spans="1:6">
      <c r="A433" s="10">
        <f>A432+('AC Signal Addition'!$C$12/20)</f>
        <v>5.5989583333333176E-2</v>
      </c>
      <c r="B433" s="11">
        <f>'AC Signal Addition'!$C$1*SIN('AC Signal Addition'!$C$8*2*PI()*A433)</f>
        <v>5.8636976567674748E-13</v>
      </c>
      <c r="C433" s="11">
        <f>'AC Signal Addition'!$C$2*SIN('AC Signal Addition'!$C$9*2*PI()*A433+RADIANS('AC Signal Addition'!$C$5))</f>
        <v>-4.307364343328763E-2</v>
      </c>
      <c r="D433" s="11">
        <f>'AC Signal Addition'!$C$3*SIN('AC Signal Addition'!$C$10*2*PI()*A433+RADIANS('AC Signal Addition'!$C$6))</f>
        <v>-0.11863186403210815</v>
      </c>
      <c r="E433" s="11">
        <f>'AC Signal Addition'!$C$4*SIN('AC Signal Addition'!$C$11*2*PI()*A433+RADIANS('AC Signal Addition'!$C$7))</f>
        <v>0.34891630628790488</v>
      </c>
      <c r="F433" s="11">
        <f>B433+C433+Table4[[#This Row],[Column6]]+Table4[[#This Row],[Column5]]</f>
        <v>0.18721079882309546</v>
      </c>
    </row>
    <row r="434" spans="1:6">
      <c r="A434" s="10">
        <f>A433+('AC Signal Addition'!$C$12/20)</f>
        <v>5.6119791666666509E-2</v>
      </c>
      <c r="B434" s="11">
        <f>'AC Signal Addition'!$C$1*SIN('AC Signal Addition'!$C$8*2*PI()*A434)</f>
        <v>-0.47897634128059252</v>
      </c>
      <c r="C434" s="11">
        <f>'AC Signal Addition'!$C$2*SIN('AC Signal Addition'!$C$9*2*PI()*A434+RADIANS('AC Signal Addition'!$C$5))</f>
        <v>0.32929344466869459</v>
      </c>
      <c r="D434" s="11">
        <f>'AC Signal Addition'!$C$3*SIN('AC Signal Addition'!$C$10*2*PI()*A434+RADIANS('AC Signal Addition'!$C$6))</f>
        <v>6.0477999823923774E-2</v>
      </c>
      <c r="E434" s="11">
        <f>'AC Signal Addition'!$C$4*SIN('AC Signal Addition'!$C$11*2*PI()*A434+RADIANS('AC Signal Addition'!$C$7))</f>
        <v>-0.54933750091271438</v>
      </c>
      <c r="F434" s="11">
        <f>B434+C434+Table4[[#This Row],[Column6]]+Table4[[#This Row],[Column5]]</f>
        <v>-0.63854239770068855</v>
      </c>
    </row>
    <row r="435" spans="1:6">
      <c r="A435" s="10">
        <f>A434+('AC Signal Addition'!$C$12/20)</f>
        <v>5.6249999999999842E-2</v>
      </c>
      <c r="B435" s="11">
        <f>'AC Signal Addition'!$C$1*SIN('AC Signal Addition'!$C$8*2*PI()*A435)</f>
        <v>-0.91106714105286346</v>
      </c>
      <c r="C435" s="11">
        <f>'AC Signal Addition'!$C$2*SIN('AC Signal Addition'!$C$9*2*PI()*A435+RADIANS('AC Signal Addition'!$C$5))</f>
        <v>6.8791372988610829E-13</v>
      </c>
      <c r="D435" s="11">
        <f>'AC Signal Addition'!$C$3*SIN('AC Signal Addition'!$C$10*2*PI()*A435+RADIANS('AC Signal Addition'!$C$6))</f>
        <v>1.1068109081156795E-12</v>
      </c>
      <c r="E435" s="11">
        <f>'AC Signal Addition'!$C$4*SIN('AC Signal Addition'!$C$11*2*PI()*A435+RADIANS('AC Signal Addition'!$C$7))</f>
        <v>0.38890872965452877</v>
      </c>
      <c r="F435" s="11">
        <f>B435+C435+Table4[[#This Row],[Column6]]+Table4[[#This Row],[Column5]]</f>
        <v>-0.52215841139654007</v>
      </c>
    </row>
    <row r="436" spans="1:6">
      <c r="A436" s="10">
        <f>A435+('AC Signal Addition'!$C$12/20)</f>
        <v>5.6380208333333175E-2</v>
      </c>
      <c r="B436" s="11">
        <f>'AC Signal Addition'!$C$1*SIN('AC Signal Addition'!$C$8*2*PI()*A436)</f>
        <v>-1.2539763412808158</v>
      </c>
      <c r="C436" s="11">
        <f>'AC Signal Addition'!$C$2*SIN('AC Signal Addition'!$C$9*2*PI()*A436+RADIANS('AC Signal Addition'!$C$5))</f>
        <v>-0.32929344466878457</v>
      </c>
      <c r="D436" s="11">
        <f>'AC Signal Addition'!$C$3*SIN('AC Signal Addition'!$C$10*2*PI()*A436+RADIANS('AC Signal Addition'!$C$6))</f>
        <v>-6.0477999826094857E-2</v>
      </c>
      <c r="E436" s="11">
        <f>'AC Signal Addition'!$C$4*SIN('AC Signal Addition'!$C$11*2*PI()*A436+RADIANS('AC Signal Addition'!$C$7))</f>
        <v>2.6987220877415053E-2</v>
      </c>
      <c r="F436" s="11">
        <f>B436+C436+Table4[[#This Row],[Column6]]+Table4[[#This Row],[Column5]]</f>
        <v>-1.6167605648982801</v>
      </c>
    </row>
    <row r="437" spans="1:6">
      <c r="A437" s="10">
        <f>A436+('AC Signal Addition'!$C$12/20)</f>
        <v>5.6510416666666508E-2</v>
      </c>
      <c r="B437" s="11">
        <f>'AC Signal Addition'!$C$1*SIN('AC Signal Addition'!$C$8*2*PI()*A437)</f>
        <v>-1.4741376002572966</v>
      </c>
      <c r="C437" s="11">
        <f>'AC Signal Addition'!$C$2*SIN('AC Signal Addition'!$C$9*2*PI()*A437+RADIANS('AC Signal Addition'!$C$5))</f>
        <v>4.3073643431923575E-2</v>
      </c>
      <c r="D437" s="11">
        <f>'AC Signal Addition'!$C$3*SIN('AC Signal Addition'!$C$10*2*PI()*A437+RADIANS('AC Signal Addition'!$C$6))</f>
        <v>0.1186318640342184</v>
      </c>
      <c r="E437" s="11">
        <f>'AC Signal Addition'!$C$4*SIN('AC Signal Addition'!$C$11*2*PI()*A437+RADIANS('AC Signal Addition'!$C$7))</f>
        <v>-0.42515574934777017</v>
      </c>
      <c r="F437" s="11">
        <f>B437+C437+Table4[[#This Row],[Column6]]+Table4[[#This Row],[Column5]]</f>
        <v>-1.7375878421389248</v>
      </c>
    </row>
    <row r="438" spans="1:6">
      <c r="A438" s="10">
        <f>A437+('AC Signal Addition'!$C$12/20)</f>
        <v>5.664062499999984E-2</v>
      </c>
      <c r="B438" s="11">
        <f>'AC Signal Addition'!$C$1*SIN('AC Signal Addition'!$C$8*2*PI()*A438)</f>
        <v>-1.55</v>
      </c>
      <c r="C438" s="11">
        <f>'AC Signal Addition'!$C$2*SIN('AC Signal Addition'!$C$9*2*PI()*A438+RADIANS('AC Signal Addition'!$C$5))</f>
        <v>0.32365914253319628</v>
      </c>
      <c r="D438" s="11">
        <f>'AC Signal Addition'!$C$3*SIN('AC Signal Addition'!$C$10*2*PI()*A438+RADIANS('AC Signal Addition'!$C$6))</f>
        <v>-0.17222677223702129</v>
      </c>
      <c r="E438" s="11">
        <f>'AC Signal Addition'!$C$4*SIN('AC Signal Addition'!$C$11*2*PI()*A438+RADIANS('AC Signal Addition'!$C$7))</f>
        <v>0.54404708048104078</v>
      </c>
      <c r="F438" s="11">
        <f>B438+C438+Table4[[#This Row],[Column6]]+Table4[[#This Row],[Column5]]</f>
        <v>-0.8545205492227842</v>
      </c>
    </row>
    <row r="439" spans="1:6">
      <c r="A439" s="10">
        <f>A438+('AC Signal Addition'!$C$12/20)</f>
        <v>5.6770833333333173E-2</v>
      </c>
      <c r="B439" s="11">
        <f>'AC Signal Addition'!$C$1*SIN('AC Signal Addition'!$C$8*2*PI()*A439)</f>
        <v>-1.4741376002576778</v>
      </c>
      <c r="C439" s="11">
        <f>'AC Signal Addition'!$C$2*SIN('AC Signal Addition'!$C$9*2*PI()*A439+RADIANS('AC Signal Addition'!$C$5))</f>
        <v>-8.5410284883181364E-2</v>
      </c>
      <c r="D439" s="11">
        <f>'AC Signal Addition'!$C$3*SIN('AC Signal Addition'!$C$10*2*PI()*A439+RADIANS('AC Signal Addition'!$C$6))</f>
        <v>0.21920310216863992</v>
      </c>
      <c r="E439" s="11">
        <f>'AC Signal Addition'!$C$4*SIN('AC Signal Addition'!$C$11*2*PI()*A439+RADIANS('AC Signal Addition'!$C$7))</f>
        <v>-0.30556362816306304</v>
      </c>
      <c r="F439" s="11">
        <f>B439+C439+Table4[[#This Row],[Column6]]+Table4[[#This Row],[Column5]]</f>
        <v>-1.6459084111352822</v>
      </c>
    </row>
    <row r="440" spans="1:6">
      <c r="A440" s="10">
        <f>A439+('AC Signal Addition'!$C$12/20)</f>
        <v>5.6901041666666506E-2</v>
      </c>
      <c r="B440" s="11">
        <f>'AC Signal Addition'!$C$1*SIN('AC Signal Addition'!$C$8*2*PI()*A440)</f>
        <v>-1.2539763412815148</v>
      </c>
      <c r="C440" s="11">
        <f>'AC Signal Addition'!$C$2*SIN('AC Signal Addition'!$C$9*2*PI()*A440+RADIANS('AC Signal Addition'!$C$5))</f>
        <v>-0.31248694273360322</v>
      </c>
      <c r="D440" s="11">
        <f>'AC Signal Addition'!$C$3*SIN('AC Signal Addition'!$C$10*2*PI()*A440+RADIANS('AC Signal Addition'!$C$6))</f>
        <v>-0.25775557981443098</v>
      </c>
      <c r="E440" s="11">
        <f>'AC Signal Addition'!$C$4*SIN('AC Signal Addition'!$C$11*2*PI()*A440+RADIANS('AC Signal Addition'!$C$7))</f>
        <v>-0.133639098944068</v>
      </c>
      <c r="F440" s="11">
        <f>B440+C440+Table4[[#This Row],[Column6]]+Table4[[#This Row],[Column5]]</f>
        <v>-1.957857962773617</v>
      </c>
    </row>
    <row r="441" spans="1:6">
      <c r="A441" s="10">
        <f>A440+('AC Signal Addition'!$C$12/20)</f>
        <v>5.7031249999999839E-2</v>
      </c>
      <c r="B441" s="11">
        <f>'AC Signal Addition'!$C$1*SIN('AC Signal Addition'!$C$8*2*PI()*A441)</f>
        <v>-0.91106714105382569</v>
      </c>
      <c r="C441" s="11">
        <f>'AC Signal Addition'!$C$2*SIN('AC Signal Addition'!$C$9*2*PI()*A441+RADIANS('AC Signal Addition'!$C$5))</f>
        <v>0.12628553267984682</v>
      </c>
      <c r="D441" s="11">
        <f>'AC Signal Addition'!$C$3*SIN('AC Signal Addition'!$C$10*2*PI()*A441+RADIANS('AC Signal Addition'!$C$6))</f>
        <v>0.2864026550789448</v>
      </c>
      <c r="E441" s="11">
        <f>'AC Signal Addition'!$C$4*SIN('AC Signal Addition'!$C$11*2*PI()*A441+RADIANS('AC Signal Addition'!$C$7))</f>
        <v>0.48505669539029733</v>
      </c>
      <c r="F441" s="11">
        <f>B441+C441+Table4[[#This Row],[Column6]]+Table4[[#This Row],[Column5]]</f>
        <v>-1.332225790473679E-2</v>
      </c>
    </row>
    <row r="442" spans="1:6">
      <c r="A442" s="10">
        <f>A441+('AC Signal Addition'!$C$12/20)</f>
        <v>5.7161458333333172E-2</v>
      </c>
      <c r="B442" s="11">
        <f>'AC Signal Addition'!$C$1*SIN('AC Signal Addition'!$C$8*2*PI()*A442)</f>
        <v>-0.47897634128176558</v>
      </c>
      <c r="C442" s="11">
        <f>'AC Signal Addition'!$C$2*SIN('AC Signal Addition'!$C$9*2*PI()*A442+RADIANS('AC Signal Addition'!$C$5))</f>
        <v>0.29596800470609264</v>
      </c>
      <c r="D442" s="11">
        <f>'AC Signal Addition'!$C$3*SIN('AC Signal Addition'!$C$10*2*PI()*A442+RADIANS('AC Signal Addition'!$C$6))</f>
        <v>-0.30404343692523067</v>
      </c>
      <c r="E442" s="11">
        <f>'AC Signal Addition'!$C$4*SIN('AC Signal Addition'!$C$11*2*PI()*A442+RADIANS('AC Signal Addition'!$C$7))</f>
        <v>-0.51784923585161169</v>
      </c>
      <c r="F442" s="11">
        <f>B442+C442+Table4[[#This Row],[Column6]]+Table4[[#This Row],[Column5]]</f>
        <v>-1.0049010093525153</v>
      </c>
    </row>
    <row r="443" spans="1:6">
      <c r="A443" s="10">
        <f>A442+('AC Signal Addition'!$C$12/20)</f>
        <v>5.7291666666666505E-2</v>
      </c>
      <c r="B443" s="11">
        <f>'AC Signal Addition'!$C$1*SIN('AC Signal Addition'!$C$8*2*PI()*A443)</f>
        <v>-6.0307978229368066E-13</v>
      </c>
      <c r="C443" s="11">
        <f>'AC Signal Addition'!$C$2*SIN('AC Signal Addition'!$C$9*2*PI()*A443+RADIANS('AC Signal Addition'!$C$5))</f>
        <v>-0.16499999999939682</v>
      </c>
      <c r="D443" s="11">
        <f>'AC Signal Addition'!$C$3*SIN('AC Signal Addition'!$C$10*2*PI()*A443+RADIANS('AC Signal Addition'!$C$6))</f>
        <v>0.31</v>
      </c>
      <c r="E443" s="11">
        <f>'AC Signal Addition'!$C$4*SIN('AC Signal Addition'!$C$11*2*PI()*A443+RADIANS('AC Signal Addition'!$C$7))</f>
        <v>0.21047588780335172</v>
      </c>
      <c r="F443" s="11">
        <f>B443+C443+Table4[[#This Row],[Column6]]+Table4[[#This Row],[Column5]]</f>
        <v>0.35547588780335182</v>
      </c>
    </row>
    <row r="444" spans="1:6">
      <c r="A444" s="10">
        <f>A443+('AC Signal Addition'!$C$12/20)</f>
        <v>5.7421874999999838E-2</v>
      </c>
      <c r="B444" s="11">
        <f>'AC Signal Addition'!$C$1*SIN('AC Signal Addition'!$C$8*2*PI()*A444)</f>
        <v>0.47897634128057659</v>
      </c>
      <c r="C444" s="11">
        <f>'AC Signal Addition'!$C$2*SIN('AC Signal Addition'!$C$9*2*PI()*A444+RADIANS('AC Signal Addition'!$C$5))</f>
        <v>-0.2743849720602301</v>
      </c>
      <c r="D444" s="11">
        <f>'AC Signal Addition'!$C$3*SIN('AC Signal Addition'!$C$10*2*PI()*A444+RADIANS('AC Signal Addition'!$C$6))</f>
        <v>-0.30404343692476837</v>
      </c>
      <c r="E444" s="11">
        <f>'AC Signal Addition'!$C$4*SIN('AC Signal Addition'!$C$11*2*PI()*A444+RADIANS('AC Signal Addition'!$C$7))</f>
        <v>0.23515530138409715</v>
      </c>
      <c r="F444" s="11">
        <f>B444+C444+Table4[[#This Row],[Column6]]+Table4[[#This Row],[Column5]]</f>
        <v>0.13570323367967527</v>
      </c>
    </row>
    <row r="445" spans="1:6">
      <c r="A445" s="10">
        <f>A444+('AC Signal Addition'!$C$12/20)</f>
        <v>5.7552083333333171E-2</v>
      </c>
      <c r="B445" s="11">
        <f>'AC Signal Addition'!$C$1*SIN('AC Signal Addition'!$C$8*2*PI()*A445)</f>
        <v>0.9110671410528498</v>
      </c>
      <c r="C445" s="11">
        <f>'AC Signal Addition'!$C$2*SIN('AC Signal Addition'!$C$9*2*PI()*A445+RADIANS('AC Signal Addition'!$C$5))</f>
        <v>0.20089127157231615</v>
      </c>
      <c r="D445" s="11">
        <f>'AC Signal Addition'!$C$3*SIN('AC Signal Addition'!$C$10*2*PI()*A445+RADIANS('AC Signal Addition'!$C$6))</f>
        <v>0.286402655078065</v>
      </c>
      <c r="E445" s="11">
        <f>'AC Signal Addition'!$C$4*SIN('AC Signal Addition'!$C$11*2*PI()*A445+RADIANS('AC Signal Addition'!$C$7))</f>
        <v>-0.52631718465191035</v>
      </c>
      <c r="F445" s="11">
        <f>B445+C445+Table4[[#This Row],[Column6]]+Table4[[#This Row],[Column5]]</f>
        <v>0.87204388305132063</v>
      </c>
    </row>
    <row r="446" spans="1:6">
      <c r="A446" s="10">
        <f>A445+('AC Signal Addition'!$C$12/20)</f>
        <v>5.7682291666666503E-2</v>
      </c>
      <c r="B446" s="11">
        <f>'AC Signal Addition'!$C$1*SIN('AC Signal Addition'!$C$8*2*PI()*A446)</f>
        <v>1.253976341280806</v>
      </c>
      <c r="C446" s="11">
        <f>'AC Signal Addition'!$C$2*SIN('AC Signal Addition'!$C$9*2*PI()*A446+RADIANS('AC Signal Addition'!$C$5))</f>
        <v>0.24810713646853316</v>
      </c>
      <c r="D446" s="11">
        <f>'AC Signal Addition'!$C$3*SIN('AC Signal Addition'!$C$10*2*PI()*A446+RADIANS('AC Signal Addition'!$C$6))</f>
        <v>-0.25775557981315378</v>
      </c>
      <c r="E446" s="11">
        <f>'AC Signal Addition'!$C$4*SIN('AC Signal Addition'!$C$11*2*PI()*A446+RADIANS('AC Signal Addition'!$C$7))</f>
        <v>0.47175073550160918</v>
      </c>
      <c r="F446" s="11">
        <f>B446+C446+Table4[[#This Row],[Column6]]+Table4[[#This Row],[Column5]]</f>
        <v>1.7160786334377947</v>
      </c>
    </row>
    <row r="447" spans="1:6">
      <c r="A447" s="10">
        <f>A446+('AC Signal Addition'!$C$12/20)</f>
        <v>5.7812499999999836E-2</v>
      </c>
      <c r="B447" s="11">
        <f>'AC Signal Addition'!$C$1*SIN('AC Signal Addition'!$C$8*2*PI()*A447)</f>
        <v>1.4741376002572915</v>
      </c>
      <c r="C447" s="11">
        <f>'AC Signal Addition'!$C$2*SIN('AC Signal Addition'!$C$9*2*PI()*A447+RADIANS('AC Signal Addition'!$C$5))</f>
        <v>-0.23334523779105193</v>
      </c>
      <c r="D447" s="11">
        <f>'AC Signal Addition'!$C$3*SIN('AC Signal Addition'!$C$10*2*PI()*A447+RADIANS('AC Signal Addition'!$C$6))</f>
        <v>0.21920310216701427</v>
      </c>
      <c r="E447" s="11">
        <f>'AC Signal Addition'!$C$4*SIN('AC Signal Addition'!$C$11*2*PI()*A447+RADIANS('AC Signal Addition'!$C$7))</f>
        <v>-0.10729967711159803</v>
      </c>
      <c r="F447" s="11">
        <f>B447+C447+Table4[[#This Row],[Column6]]+Table4[[#This Row],[Column5]]</f>
        <v>1.3526957875216559</v>
      </c>
    </row>
    <row r="448" spans="1:6">
      <c r="A448" s="10">
        <f>A447+('AC Signal Addition'!$C$12/20)</f>
        <v>5.7942708333333169E-2</v>
      </c>
      <c r="B448" s="11">
        <f>'AC Signal Addition'!$C$1*SIN('AC Signal Addition'!$C$8*2*PI()*A448)</f>
        <v>1.55</v>
      </c>
      <c r="C448" s="11">
        <f>'AC Signal Addition'!$C$2*SIN('AC Signal Addition'!$C$9*2*PI()*A448+RADIANS('AC Signal Addition'!$C$5))</f>
        <v>-0.21758411898353983</v>
      </c>
      <c r="D448" s="11">
        <f>'AC Signal Addition'!$C$3*SIN('AC Signal Addition'!$C$10*2*PI()*A448+RADIANS('AC Signal Addition'!$C$6))</f>
        <v>-0.17222677223510974</v>
      </c>
      <c r="E448" s="11">
        <f>'AC Signal Addition'!$C$4*SIN('AC Signal Addition'!$C$11*2*PI()*A448+RADIANS('AC Signal Addition'!$C$7))</f>
        <v>-0.32763461746855077</v>
      </c>
      <c r="F448" s="11">
        <f>B448+C448+Table4[[#This Row],[Column6]]+Table4[[#This Row],[Column5]]</f>
        <v>0.83255449131279979</v>
      </c>
    </row>
    <row r="449" spans="1:6">
      <c r="A449" s="10">
        <f>A448+('AC Signal Addition'!$C$12/20)</f>
        <v>5.8072916666666502E-2</v>
      </c>
      <c r="B449" s="11">
        <f>'AC Signal Addition'!$C$1*SIN('AC Signal Addition'!$C$8*2*PI()*A449)</f>
        <v>1.4741376002576829</v>
      </c>
      <c r="C449" s="11">
        <f>'AC Signal Addition'!$C$2*SIN('AC Signal Addition'!$C$9*2*PI()*A449+RADIANS('AC Signal Addition'!$C$5))</f>
        <v>0.26180660229568542</v>
      </c>
      <c r="D449" s="11">
        <f>'AC Signal Addition'!$C$3*SIN('AC Signal Addition'!$C$10*2*PI()*A449+RADIANS('AC Signal Addition'!$C$6))</f>
        <v>0.11863186403209439</v>
      </c>
      <c r="E449" s="11">
        <f>'AC Signal Addition'!$C$4*SIN('AC Signal Addition'!$C$11*2*PI()*A449+RADIANS('AC Signal Addition'!$C$7))</f>
        <v>0.54735159966943481</v>
      </c>
      <c r="F449" s="11">
        <f>B449+C449+Table4[[#This Row],[Column6]]+Table4[[#This Row],[Column5]]</f>
        <v>2.4019276662548976</v>
      </c>
    </row>
    <row r="450" spans="1:6">
      <c r="A450" s="10">
        <f>A449+('AC Signal Addition'!$C$12/20)</f>
        <v>5.8203124999999835E-2</v>
      </c>
      <c r="B450" s="11">
        <f>'AC Signal Addition'!$C$1*SIN('AC Signal Addition'!$C$8*2*PI()*A450)</f>
        <v>1.2539763412815248</v>
      </c>
      <c r="C450" s="11">
        <f>'AC Signal Addition'!$C$2*SIN('AC Signal Addition'!$C$9*2*PI()*A450+RADIANS('AC Signal Addition'!$C$5))</f>
        <v>0.1833381768970502</v>
      </c>
      <c r="D450" s="11">
        <f>'AC Signal Addition'!$C$3*SIN('AC Signal Addition'!$C$10*2*PI()*A450+RADIANS('AC Signal Addition'!$C$6))</f>
        <v>-6.0477999823840042E-2</v>
      </c>
      <c r="E450" s="11">
        <f>'AC Signal Addition'!$C$4*SIN('AC Signal Addition'!$C$11*2*PI()*A450+RADIANS('AC Signal Addition'!$C$7))</f>
        <v>-0.40752311894714632</v>
      </c>
      <c r="F450" s="11">
        <f>B450+C450+Table4[[#This Row],[Column6]]+Table4[[#This Row],[Column5]]</f>
        <v>0.96931339940758854</v>
      </c>
    </row>
    <row r="451" spans="1:6">
      <c r="A451" s="10">
        <f>A450+('AC Signal Addition'!$C$12/20)</f>
        <v>5.8333333333333168E-2</v>
      </c>
      <c r="B451" s="11">
        <f>'AC Signal Addition'!$C$1*SIN('AC Signal Addition'!$C$8*2*PI()*A451)</f>
        <v>0.91106714105383912</v>
      </c>
      <c r="C451" s="11">
        <f>'AC Signal Addition'!$C$2*SIN('AC Signal Addition'!$C$9*2*PI()*A451+RADIANS('AC Signal Addition'!$C$5))</f>
        <v>-0.28578838324851225</v>
      </c>
      <c r="D451" s="11">
        <f>'AC Signal Addition'!$C$3*SIN('AC Signal Addition'!$C$10*2*PI()*A451+RADIANS('AC Signal Addition'!$C$6))</f>
        <v>-1.19218387766018E-12</v>
      </c>
      <c r="E451" s="11">
        <f>'AC Signal Addition'!$C$4*SIN('AC Signal Addition'!$C$11*2*PI()*A451+RADIANS('AC Signal Addition'!$C$7))</f>
        <v>2.7991976900461349E-12</v>
      </c>
      <c r="F451" s="11">
        <f>B451+C451+Table4[[#This Row],[Column6]]+Table4[[#This Row],[Column5]]</f>
        <v>0.62527875780693398</v>
      </c>
    </row>
    <row r="452" spans="1:6">
      <c r="A452" s="10">
        <f>A451+('AC Signal Addition'!$C$12/20)</f>
        <v>5.8463541666666501E-2</v>
      </c>
      <c r="B452" s="11">
        <f>'AC Signal Addition'!$C$1*SIN('AC Signal Addition'!$C$8*2*PI()*A452)</f>
        <v>0.47897634128178151</v>
      </c>
      <c r="C452" s="11">
        <f>'AC Signal Addition'!$C$2*SIN('AC Signal Addition'!$C$9*2*PI()*A452+RADIANS('AC Signal Addition'!$C$5))</f>
        <v>-0.14595526777290793</v>
      </c>
      <c r="D452" s="11">
        <f>'AC Signal Addition'!$C$3*SIN('AC Signal Addition'!$C$10*2*PI()*A452+RADIANS('AC Signal Addition'!$C$6))</f>
        <v>6.0477999826178595E-2</v>
      </c>
      <c r="E452" s="11">
        <f>'AC Signal Addition'!$C$4*SIN('AC Signal Addition'!$C$11*2*PI()*A452+RADIANS('AC Signal Addition'!$C$7))</f>
        <v>0.40752311894330262</v>
      </c>
      <c r="F452" s="11">
        <f>B452+C452+Table4[[#This Row],[Column6]]+Table4[[#This Row],[Column5]]</f>
        <v>0.80102219227835469</v>
      </c>
    </row>
    <row r="453" spans="1:6">
      <c r="A453" s="10">
        <f>A452+('AC Signal Addition'!$C$12/20)</f>
        <v>5.8593749999999833E-2</v>
      </c>
      <c r="B453" s="11">
        <f>'AC Signal Addition'!$C$1*SIN('AC Signal Addition'!$C$8*2*PI()*A453)</f>
        <v>6.1978979891061385E-13</v>
      </c>
      <c r="C453" s="11">
        <f>'AC Signal Addition'!$C$2*SIN('AC Signal Addition'!$C$9*2*PI()*A453+RADIANS('AC Signal Addition'!$C$5))</f>
        <v>0.30488024572845041</v>
      </c>
      <c r="D453" s="11">
        <f>'AC Signal Addition'!$C$3*SIN('AC Signal Addition'!$C$10*2*PI()*A453+RADIANS('AC Signal Addition'!$C$6))</f>
        <v>-0.11863186403429726</v>
      </c>
      <c r="E453" s="11">
        <f>'AC Signal Addition'!$C$4*SIN('AC Signal Addition'!$C$11*2*PI()*A453+RADIANS('AC Signal Addition'!$C$7))</f>
        <v>-0.54735159966998359</v>
      </c>
      <c r="F453" s="11">
        <f>B453+C453+Table4[[#This Row],[Column6]]+Table4[[#This Row],[Column5]]</f>
        <v>-0.36110321797521067</v>
      </c>
    </row>
    <row r="454" spans="1:6">
      <c r="A454" s="10">
        <f>A453+('AC Signal Addition'!$C$12/20)</f>
        <v>5.8723958333333166E-2</v>
      </c>
      <c r="B454" s="11">
        <f>'AC Signal Addition'!$C$1*SIN('AC Signal Addition'!$C$8*2*PI()*A454)</f>
        <v>-0.47897634128056077</v>
      </c>
      <c r="C454" s="11">
        <f>'AC Signal Addition'!$C$2*SIN('AC Signal Addition'!$C$9*2*PI()*A454+RADIANS('AC Signal Addition'!$C$5))</f>
        <v>0.10607502355072733</v>
      </c>
      <c r="D454" s="11">
        <f>'AC Signal Addition'!$C$3*SIN('AC Signal Addition'!$C$10*2*PI()*A454+RADIANS('AC Signal Addition'!$C$6))</f>
        <v>0.17222677223709223</v>
      </c>
      <c r="E454" s="11">
        <f>'AC Signal Addition'!$C$4*SIN('AC Signal Addition'!$C$11*2*PI()*A454+RADIANS('AC Signal Addition'!$C$7))</f>
        <v>0.32763461747314793</v>
      </c>
      <c r="F454" s="11">
        <f>B454+C454+Table4[[#This Row],[Column6]]+Table4[[#This Row],[Column5]]</f>
        <v>0.12696007198040674</v>
      </c>
    </row>
    <row r="455" spans="1:6">
      <c r="A455" s="10">
        <f>A454+('AC Signal Addition'!$C$12/20)</f>
        <v>5.8854166666666499E-2</v>
      </c>
      <c r="B455" s="11">
        <f>'AC Signal Addition'!$C$1*SIN('AC Signal Addition'!$C$8*2*PI()*A455)</f>
        <v>-0.91106714105283637</v>
      </c>
      <c r="C455" s="11">
        <f>'AC Signal Addition'!$C$2*SIN('AC Signal Addition'!$C$9*2*PI()*A455+RADIANS('AC Signal Addition'!$C$5))</f>
        <v>-0.31875552267520407</v>
      </c>
      <c r="D455" s="11">
        <f>'AC Signal Addition'!$C$3*SIN('AC Signal Addition'!$C$10*2*PI()*A455+RADIANS('AC Signal Addition'!$C$6))</f>
        <v>-0.21920310216870029</v>
      </c>
      <c r="E455" s="11">
        <f>'AC Signal Addition'!$C$4*SIN('AC Signal Addition'!$C$11*2*PI()*A455+RADIANS('AC Signal Addition'!$C$7))</f>
        <v>0.1072996771061072</v>
      </c>
      <c r="F455" s="11">
        <f>B455+C455+Table4[[#This Row],[Column6]]+Table4[[#This Row],[Column5]]</f>
        <v>-1.3417260887906335</v>
      </c>
    </row>
    <row r="456" spans="1:6">
      <c r="A456" s="10">
        <f>A455+('AC Signal Addition'!$C$12/20)</f>
        <v>5.8984374999999832E-2</v>
      </c>
      <c r="B456" s="11">
        <f>'AC Signal Addition'!$C$1*SIN('AC Signal Addition'!$C$8*2*PI()*A456)</f>
        <v>-1.2539763412807963</v>
      </c>
      <c r="C456" s="11">
        <f>'AC Signal Addition'!$C$2*SIN('AC Signal Addition'!$C$9*2*PI()*A456+RADIANS('AC Signal Addition'!$C$5))</f>
        <v>-6.4379806266042089E-2</v>
      </c>
      <c r="D456" s="11">
        <f>'AC Signal Addition'!$C$3*SIN('AC Signal Addition'!$C$10*2*PI()*A456+RADIANS('AC Signal Addition'!$C$6))</f>
        <v>0.25775557981443925</v>
      </c>
      <c r="E456" s="11">
        <f>'AC Signal Addition'!$C$4*SIN('AC Signal Addition'!$C$11*2*PI()*A456+RADIANS('AC Signal Addition'!$C$7))</f>
        <v>-0.4717507354986667</v>
      </c>
      <c r="F456" s="11">
        <f>B456+C456+Table4[[#This Row],[Column6]]+Table4[[#This Row],[Column5]]</f>
        <v>-1.5323513032310658</v>
      </c>
    </row>
    <row r="457" spans="1:6">
      <c r="A457" s="10">
        <f>A456+('AC Signal Addition'!$C$12/20)</f>
        <v>5.9114583333333165E-2</v>
      </c>
      <c r="B457" s="11">
        <f>'AC Signal Addition'!$C$1*SIN('AC Signal Addition'!$C$8*2*PI()*A457)</f>
        <v>-1.4741376002572864</v>
      </c>
      <c r="C457" s="11">
        <f>'AC Signal Addition'!$C$2*SIN('AC Signal Addition'!$C$9*2*PI()*A457+RADIANS('AC Signal Addition'!$C$5))</f>
        <v>0.3271768042532609</v>
      </c>
      <c r="D457" s="11">
        <f>'AC Signal Addition'!$C$3*SIN('AC Signal Addition'!$C$10*2*PI()*A457+RADIANS('AC Signal Addition'!$C$6))</f>
        <v>-0.28640265507895052</v>
      </c>
      <c r="E457" s="11">
        <f>'AC Signal Addition'!$C$4*SIN('AC Signal Addition'!$C$11*2*PI()*A457+RADIANS('AC Signal Addition'!$C$7))</f>
        <v>0.52631718465357169</v>
      </c>
      <c r="F457" s="11">
        <f>B457+C457+Table4[[#This Row],[Column6]]+Table4[[#This Row],[Column5]]</f>
        <v>-0.90704626642940411</v>
      </c>
    </row>
    <row r="458" spans="1:6">
      <c r="A458" s="10">
        <f>A457+('AC Signal Addition'!$C$12/20)</f>
        <v>5.9244791666666498E-2</v>
      </c>
      <c r="B458" s="11">
        <f>'AC Signal Addition'!$C$1*SIN('AC Signal Addition'!$C$8*2*PI()*A458)</f>
        <v>-1.55</v>
      </c>
      <c r="C458" s="11">
        <f>'AC Signal Addition'!$C$2*SIN('AC Signal Addition'!$C$9*2*PI()*A458+RADIANS('AC Signal Addition'!$C$5))</f>
        <v>2.1583032646653563E-2</v>
      </c>
      <c r="D458" s="11">
        <f>'AC Signal Addition'!$C$3*SIN('AC Signal Addition'!$C$10*2*PI()*A458+RADIANS('AC Signal Addition'!$C$6))</f>
        <v>0.30404343692523356</v>
      </c>
      <c r="E458" s="11">
        <f>'AC Signal Addition'!$C$4*SIN('AC Signal Addition'!$C$11*2*PI()*A458+RADIANS('AC Signal Addition'!$C$7))</f>
        <v>-0.23515530138927107</v>
      </c>
      <c r="F458" s="11">
        <f>B458+C458+Table4[[#This Row],[Column6]]+Table4[[#This Row],[Column5]]</f>
        <v>-1.459528831817384</v>
      </c>
    </row>
    <row r="459" spans="1:6">
      <c r="A459" s="10">
        <f>A458+('AC Signal Addition'!$C$12/20)</f>
        <v>5.9374999999999831E-2</v>
      </c>
      <c r="B459" s="11">
        <f>'AC Signal Addition'!$C$1*SIN('AC Signal Addition'!$C$8*2*PI()*A459)</f>
        <v>-1.4741376002576883</v>
      </c>
      <c r="C459" s="11">
        <f>'AC Signal Addition'!$C$2*SIN('AC Signal Addition'!$C$9*2*PI()*A459+RADIANS('AC Signal Addition'!$C$5))</f>
        <v>-0.33</v>
      </c>
      <c r="D459" s="11">
        <f>'AC Signal Addition'!$C$3*SIN('AC Signal Addition'!$C$10*2*PI()*A459+RADIANS('AC Signal Addition'!$C$6))</f>
        <v>-0.31</v>
      </c>
      <c r="E459" s="11">
        <f>'AC Signal Addition'!$C$4*SIN('AC Signal Addition'!$C$11*2*PI()*A459+RADIANS('AC Signal Addition'!$C$7))</f>
        <v>-0.21047588779806392</v>
      </c>
      <c r="F459" s="11">
        <f>B459+C459+Table4[[#This Row],[Column6]]+Table4[[#This Row],[Column5]]</f>
        <v>-2.3246134880557525</v>
      </c>
    </row>
    <row r="460" spans="1:6">
      <c r="A460" s="10">
        <f>A459+('AC Signal Addition'!$C$12/20)</f>
        <v>5.9505208333333164E-2</v>
      </c>
      <c r="B460" s="11">
        <f>'AC Signal Addition'!$C$1*SIN('AC Signal Addition'!$C$8*2*PI()*A460)</f>
        <v>-1.2539763412815346</v>
      </c>
      <c r="C460" s="11">
        <f>'AC Signal Addition'!$C$2*SIN('AC Signal Addition'!$C$9*2*PI()*A460+RADIANS('AC Signal Addition'!$C$5))</f>
        <v>2.1583032645229365E-2</v>
      </c>
      <c r="D460" s="11">
        <f>'AC Signal Addition'!$C$3*SIN('AC Signal Addition'!$C$10*2*PI()*A460+RADIANS('AC Signal Addition'!$C$6))</f>
        <v>0.30404343692476549</v>
      </c>
      <c r="E460" s="11">
        <f>'AC Signal Addition'!$C$4*SIN('AC Signal Addition'!$C$11*2*PI()*A460+RADIANS('AC Signal Addition'!$C$7))</f>
        <v>0.51784923584968356</v>
      </c>
      <c r="F460" s="11">
        <f>B460+C460+Table4[[#This Row],[Column6]]+Table4[[#This Row],[Column5]]</f>
        <v>-0.41050063586185614</v>
      </c>
    </row>
    <row r="461" spans="1:6">
      <c r="A461" s="10">
        <f>A460+('AC Signal Addition'!$C$12/20)</f>
        <v>5.9635416666666496E-2</v>
      </c>
      <c r="B461" s="11">
        <f>'AC Signal Addition'!$C$1*SIN('AC Signal Addition'!$C$8*2*PI()*A461)</f>
        <v>-0.91106714105385278</v>
      </c>
      <c r="C461" s="11">
        <f>'AC Signal Addition'!$C$2*SIN('AC Signal Addition'!$C$9*2*PI()*A461+RADIANS('AC Signal Addition'!$C$5))</f>
        <v>0.32717680425345214</v>
      </c>
      <c r="D461" s="11">
        <f>'AC Signal Addition'!$C$3*SIN('AC Signal Addition'!$C$10*2*PI()*A461+RADIANS('AC Signal Addition'!$C$6))</f>
        <v>-0.28640265507803236</v>
      </c>
      <c r="E461" s="11">
        <f>'AC Signal Addition'!$C$4*SIN('AC Signal Addition'!$C$11*2*PI()*A461+RADIANS('AC Signal Addition'!$C$7))</f>
        <v>-0.48505669539299534</v>
      </c>
      <c r="F461" s="11">
        <f>B461+C461+Table4[[#This Row],[Column6]]+Table4[[#This Row],[Column5]]</f>
        <v>-1.3553496872714283</v>
      </c>
    </row>
    <row r="462" spans="1:6">
      <c r="A462" s="10">
        <f>A461+('AC Signal Addition'!$C$12/20)</f>
        <v>5.9765624999999829E-2</v>
      </c>
      <c r="B462" s="11">
        <f>'AC Signal Addition'!$C$1*SIN('AC Signal Addition'!$C$8*2*PI()*A462)</f>
        <v>-0.47897634128179745</v>
      </c>
      <c r="C462" s="11">
        <f>'AC Signal Addition'!$C$2*SIN('AC Signal Addition'!$C$9*2*PI()*A462+RADIANS('AC Signal Addition'!$C$5))</f>
        <v>-6.4379806264605474E-2</v>
      </c>
      <c r="D462" s="11">
        <f>'AC Signal Addition'!$C$3*SIN('AC Signal Addition'!$C$10*2*PI()*A462+RADIANS('AC Signal Addition'!$C$6))</f>
        <v>0.25775557981310632</v>
      </c>
      <c r="E462" s="11">
        <f>'AC Signal Addition'!$C$4*SIN('AC Signal Addition'!$C$11*2*PI()*A462+RADIANS('AC Signal Addition'!$C$7))</f>
        <v>0.13363909894961992</v>
      </c>
      <c r="F462" s="11">
        <f>B462+C462+Table4[[#This Row],[Column6]]+Table4[[#This Row],[Column5]]</f>
        <v>-0.1519614687836767</v>
      </c>
    </row>
    <row r="463" spans="1:6">
      <c r="A463" s="10">
        <f>A462+('AC Signal Addition'!$C$12/20)</f>
        <v>5.9895833333333162E-2</v>
      </c>
      <c r="B463" s="11">
        <f>'AC Signal Addition'!$C$1*SIN('AC Signal Addition'!$C$8*2*PI()*A463)</f>
        <v>-6.3649981552754704E-13</v>
      </c>
      <c r="C463" s="11">
        <f>'AC Signal Addition'!$C$2*SIN('AC Signal Addition'!$C$9*2*PI()*A463+RADIANS('AC Signal Addition'!$C$5))</f>
        <v>-0.31875552267558321</v>
      </c>
      <c r="D463" s="11">
        <f>'AC Signal Addition'!$C$3*SIN('AC Signal Addition'!$C$10*2*PI()*A463+RADIANS('AC Signal Addition'!$C$6))</f>
        <v>-0.21920310216695391</v>
      </c>
      <c r="E463" s="11">
        <f>'AC Signal Addition'!$C$4*SIN('AC Signal Addition'!$C$11*2*PI()*A463+RADIANS('AC Signal Addition'!$C$7))</f>
        <v>0.30556362815830418</v>
      </c>
      <c r="F463" s="11">
        <f>B463+C463+Table4[[#This Row],[Column6]]+Table4[[#This Row],[Column5]]</f>
        <v>-0.2323949966848694</v>
      </c>
    </row>
    <row r="464" spans="1:6">
      <c r="A464" s="10">
        <f>A463+('AC Signal Addition'!$C$12/20)</f>
        <v>6.0026041666666495E-2</v>
      </c>
      <c r="B464" s="11">
        <f>'AC Signal Addition'!$C$1*SIN('AC Signal Addition'!$C$8*2*PI()*A464)</f>
        <v>0.47897634128054484</v>
      </c>
      <c r="C464" s="11">
        <f>'AC Signal Addition'!$C$2*SIN('AC Signal Addition'!$C$9*2*PI()*A464+RADIANS('AC Signal Addition'!$C$5))</f>
        <v>0.1060750235493403</v>
      </c>
      <c r="D464" s="11">
        <f>'AC Signal Addition'!$C$3*SIN('AC Signal Addition'!$C$10*2*PI()*A464+RADIANS('AC Signal Addition'!$C$6))</f>
        <v>0.17222677223503874</v>
      </c>
      <c r="E464" s="11">
        <f>'AC Signal Addition'!$C$4*SIN('AC Signal Addition'!$C$11*2*PI()*A464+RADIANS('AC Signal Addition'!$C$7))</f>
        <v>-0.5440470804802009</v>
      </c>
      <c r="F464" s="11">
        <f>B464+C464+Table4[[#This Row],[Column6]]+Table4[[#This Row],[Column5]]</f>
        <v>0.21323105658472308</v>
      </c>
    </row>
    <row r="465" spans="1:6">
      <c r="A465" s="10">
        <f>A464+('AC Signal Addition'!$C$12/20)</f>
        <v>6.0156249999999828E-2</v>
      </c>
      <c r="B465" s="11">
        <f>'AC Signal Addition'!$C$1*SIN('AC Signal Addition'!$C$8*2*PI()*A465)</f>
        <v>0.91106714105282283</v>
      </c>
      <c r="C465" s="11">
        <f>'AC Signal Addition'!$C$2*SIN('AC Signal Addition'!$C$9*2*PI()*A465+RADIANS('AC Signal Addition'!$C$5))</f>
        <v>0.30488024572901096</v>
      </c>
      <c r="D465" s="11">
        <f>'AC Signal Addition'!$C$3*SIN('AC Signal Addition'!$C$10*2*PI()*A465+RADIANS('AC Signal Addition'!$C$6))</f>
        <v>-0.11863186403201552</v>
      </c>
      <c r="E465" s="11">
        <f>'AC Signal Addition'!$C$4*SIN('AC Signal Addition'!$C$11*2*PI()*A465+RADIANS('AC Signal Addition'!$C$7))</f>
        <v>0.4251557493514011</v>
      </c>
      <c r="F465" s="11">
        <f>B465+C465+Table4[[#This Row],[Column6]]+Table4[[#This Row],[Column5]]</f>
        <v>1.5224712721012195</v>
      </c>
    </row>
    <row r="466" spans="1:6">
      <c r="A466" s="10">
        <f>A465+('AC Signal Addition'!$C$12/20)</f>
        <v>6.0286458333333161E-2</v>
      </c>
      <c r="B466" s="11">
        <f>'AC Signal Addition'!$C$1*SIN('AC Signal Addition'!$C$8*2*PI()*A466)</f>
        <v>1.2539763412807863</v>
      </c>
      <c r="C466" s="11">
        <f>'AC Signal Addition'!$C$2*SIN('AC Signal Addition'!$C$9*2*PI()*A466+RADIANS('AC Signal Addition'!$C$5))</f>
        <v>-0.14595526777159423</v>
      </c>
      <c r="D466" s="11">
        <f>'AC Signal Addition'!$C$3*SIN('AC Signal Addition'!$C$10*2*PI()*A466+RADIANS('AC Signal Addition'!$C$6))</f>
        <v>6.0477999823756311E-2</v>
      </c>
      <c r="E466" s="11">
        <f>'AC Signal Addition'!$C$4*SIN('AC Signal Addition'!$C$11*2*PI()*A466+RADIANS('AC Signal Addition'!$C$7))</f>
        <v>-2.6987220883006705E-2</v>
      </c>
      <c r="F466" s="11">
        <f>B466+C466+Table4[[#This Row],[Column6]]+Table4[[#This Row],[Column5]]</f>
        <v>1.1415118524499417</v>
      </c>
    </row>
    <row r="467" spans="1:6">
      <c r="A467" s="10">
        <f>A466+('AC Signal Addition'!$C$12/20)</f>
        <v>6.0416666666666494E-2</v>
      </c>
      <c r="B467" s="11">
        <f>'AC Signal Addition'!$C$1*SIN('AC Signal Addition'!$C$8*2*PI()*A467)</f>
        <v>1.4741376002572812</v>
      </c>
      <c r="C467" s="11">
        <f>'AC Signal Addition'!$C$2*SIN('AC Signal Addition'!$C$9*2*PI()*A467+RADIANS('AC Signal Addition'!$C$5))</f>
        <v>-0.2857883832492446</v>
      </c>
      <c r="D467" s="11">
        <f>'AC Signal Addition'!$C$3*SIN('AC Signal Addition'!$C$10*2*PI()*A467+RADIANS('AC Signal Addition'!$C$6))</f>
        <v>1.2070710078172787E-12</v>
      </c>
      <c r="E467" s="11">
        <f>'AC Signal Addition'!$C$4*SIN('AC Signal Addition'!$C$11*2*PI()*A467+RADIANS('AC Signal Addition'!$C$7))</f>
        <v>-0.38890872965048168</v>
      </c>
      <c r="F467" s="11">
        <f>B467+C467+Table4[[#This Row],[Column6]]+Table4[[#This Row],[Column5]]</f>
        <v>0.79944048735876194</v>
      </c>
    </row>
    <row r="468" spans="1:6">
      <c r="A468" s="10">
        <f>A467+('AC Signal Addition'!$C$12/20)</f>
        <v>6.0546874999999827E-2</v>
      </c>
      <c r="B468" s="11">
        <f>'AC Signal Addition'!$C$1*SIN('AC Signal Addition'!$C$8*2*PI()*A468)</f>
        <v>1.55</v>
      </c>
      <c r="C468" s="11">
        <f>'AC Signal Addition'!$C$2*SIN('AC Signal Addition'!$C$9*2*PI()*A468+RADIANS('AC Signal Addition'!$C$5))</f>
        <v>0.18333817689586349</v>
      </c>
      <c r="D468" s="11">
        <f>'AC Signal Addition'!$C$3*SIN('AC Signal Addition'!$C$10*2*PI()*A468+RADIANS('AC Signal Addition'!$C$6))</f>
        <v>-6.0477999826193195E-2</v>
      </c>
      <c r="E468" s="11">
        <f>'AC Signal Addition'!$C$4*SIN('AC Signal Addition'!$C$11*2*PI()*A468+RADIANS('AC Signal Addition'!$C$7))</f>
        <v>0.54933750091298905</v>
      </c>
      <c r="F468" s="11">
        <f>B468+C468+Table4[[#This Row],[Column6]]+Table4[[#This Row],[Column5]]</f>
        <v>2.2221976779826593</v>
      </c>
    </row>
    <row r="469" spans="1:6">
      <c r="A469" s="10">
        <f>A468+('AC Signal Addition'!$C$12/20)</f>
        <v>6.0677083333333159E-2</v>
      </c>
      <c r="B469" s="11">
        <f>'AC Signal Addition'!$C$1*SIN('AC Signal Addition'!$C$8*2*PI()*A469)</f>
        <v>1.4741376002576934</v>
      </c>
      <c r="C469" s="11">
        <f>'AC Signal Addition'!$C$2*SIN('AC Signal Addition'!$C$9*2*PI()*A469+RADIANS('AC Signal Addition'!$C$5))</f>
        <v>0.26180660229655428</v>
      </c>
      <c r="D469" s="11">
        <f>'AC Signal Addition'!$C$3*SIN('AC Signal Addition'!$C$10*2*PI()*A469+RADIANS('AC Signal Addition'!$C$6))</f>
        <v>0.118631864034311</v>
      </c>
      <c r="E469" s="11">
        <f>'AC Signal Addition'!$C$4*SIN('AC Signal Addition'!$C$11*2*PI()*A469+RADIANS('AC Signal Addition'!$C$7))</f>
        <v>-0.34891630629232911</v>
      </c>
      <c r="F469" s="11">
        <f>B469+C469+Table4[[#This Row],[Column6]]+Table4[[#This Row],[Column5]]</f>
        <v>1.5056597602962294</v>
      </c>
    </row>
    <row r="470" spans="1:6">
      <c r="A470" s="10">
        <f>A469+('AC Signal Addition'!$C$12/20)</f>
        <v>6.0807291666666492E-2</v>
      </c>
      <c r="B470" s="11">
        <f>'AC Signal Addition'!$C$1*SIN('AC Signal Addition'!$C$8*2*PI()*A470)</f>
        <v>1.2539763412815443</v>
      </c>
      <c r="C470" s="11">
        <f>'AC Signal Addition'!$C$2*SIN('AC Signal Addition'!$C$9*2*PI()*A470+RADIANS('AC Signal Addition'!$C$5))</f>
        <v>-0.21758411898246677</v>
      </c>
      <c r="D470" s="11">
        <f>'AC Signal Addition'!$C$3*SIN('AC Signal Addition'!$C$10*2*PI()*A470+RADIANS('AC Signal Addition'!$C$6))</f>
        <v>-0.17222677223710464</v>
      </c>
      <c r="E470" s="11">
        <f>'AC Signal Addition'!$C$4*SIN('AC Signal Addition'!$C$11*2*PI()*A470+RADIANS('AC Signal Addition'!$C$7))</f>
        <v>-8.0701760947532272E-2</v>
      </c>
      <c r="F470" s="11">
        <f>B470+C470+Table4[[#This Row],[Column6]]+Table4[[#This Row],[Column5]]</f>
        <v>0.78346368911444064</v>
      </c>
    </row>
    <row r="471" spans="1:6">
      <c r="A471" s="10">
        <f>A470+('AC Signal Addition'!$C$12/20)</f>
        <v>6.0937499999999825E-2</v>
      </c>
      <c r="B471" s="11">
        <f>'AC Signal Addition'!$C$1*SIN('AC Signal Addition'!$C$8*2*PI()*A471)</f>
        <v>0.91106714105386633</v>
      </c>
      <c r="C471" s="11">
        <f>'AC Signal Addition'!$C$2*SIN('AC Signal Addition'!$C$9*2*PI()*A471+RADIANS('AC Signal Addition'!$C$5))</f>
        <v>-0.23334523779208766</v>
      </c>
      <c r="D471" s="11">
        <f>'AC Signal Addition'!$C$3*SIN('AC Signal Addition'!$C$10*2*PI()*A471+RADIANS('AC Signal Addition'!$C$6))</f>
        <v>0.21920310216871081</v>
      </c>
      <c r="E471" s="11">
        <f>'AC Signal Addition'!$C$4*SIN('AC Signal Addition'!$C$11*2*PI()*A471+RADIANS('AC Signal Addition'!$C$7))</f>
        <v>0.45730828676472451</v>
      </c>
      <c r="F471" s="11">
        <f>B471+C471+Table4[[#This Row],[Column6]]+Table4[[#This Row],[Column5]]</f>
        <v>1.354233292195214</v>
      </c>
    </row>
    <row r="472" spans="1:6">
      <c r="A472" s="10">
        <f>A471+('AC Signal Addition'!$C$12/20)</f>
        <v>6.1067708333333158E-2</v>
      </c>
      <c r="B472" s="11">
        <f>'AC Signal Addition'!$C$1*SIN('AC Signal Addition'!$C$8*2*PI()*A472)</f>
        <v>0.47897634128181327</v>
      </c>
      <c r="C472" s="11">
        <f>'AC Signal Addition'!$C$2*SIN('AC Signal Addition'!$C$9*2*PI()*A472+RADIANS('AC Signal Addition'!$C$5))</f>
        <v>0.24810713646756741</v>
      </c>
      <c r="D472" s="11">
        <f>'AC Signal Addition'!$C$3*SIN('AC Signal Addition'!$C$10*2*PI()*A472+RADIANS('AC Signal Addition'!$C$6))</f>
        <v>-0.25775557981448671</v>
      </c>
      <c r="E472" s="11">
        <f>'AC Signal Addition'!$C$4*SIN('AC Signal Addition'!$C$11*2*PI()*A472+RADIANS('AC Signal Addition'!$C$7))</f>
        <v>-0.53351718925771796</v>
      </c>
      <c r="F472" s="11">
        <f>B472+C472+Table4[[#This Row],[Column6]]+Table4[[#This Row],[Column5]]</f>
        <v>-6.4189291322824027E-2</v>
      </c>
    </row>
    <row r="473" spans="1:6">
      <c r="A473" s="10">
        <f>A472+('AC Signal Addition'!$C$12/20)</f>
        <v>6.1197916666666491E-2</v>
      </c>
      <c r="B473" s="11">
        <f>'AC Signal Addition'!$C$1*SIN('AC Signal Addition'!$C$8*2*PI()*A473)</f>
        <v>6.5320983214448012E-13</v>
      </c>
      <c r="C473" s="11">
        <f>'AC Signal Addition'!$C$2*SIN('AC Signal Addition'!$C$9*2*PI()*A473+RADIANS('AC Signal Addition'!$C$5))</f>
        <v>0.20089127157347819</v>
      </c>
      <c r="D473" s="11">
        <f>'AC Signal Addition'!$C$3*SIN('AC Signal Addition'!$C$10*2*PI()*A473+RADIANS('AC Signal Addition'!$C$6))</f>
        <v>0.28640265507898321</v>
      </c>
      <c r="E473" s="11">
        <f>'AC Signal Addition'!$C$4*SIN('AC Signal Addition'!$C$11*2*PI()*A473+RADIANS('AC Signal Addition'!$C$7))</f>
        <v>0.25926820525696642</v>
      </c>
      <c r="F473" s="11">
        <f>B473+C473+Table4[[#This Row],[Column6]]+Table4[[#This Row],[Column5]]</f>
        <v>0.74656213191008103</v>
      </c>
    </row>
    <row r="474" spans="1:6">
      <c r="A474" s="10">
        <f>A473+('AC Signal Addition'!$C$12/20)</f>
        <v>6.1328124999999824E-2</v>
      </c>
      <c r="B474" s="11">
        <f>'AC Signal Addition'!$C$1*SIN('AC Signal Addition'!$C$8*2*PI()*A474)</f>
        <v>-0.47897634128052891</v>
      </c>
      <c r="C474" s="11">
        <f>'AC Signal Addition'!$C$2*SIN('AC Signal Addition'!$C$9*2*PI()*A474+RADIANS('AC Signal Addition'!$C$5))</f>
        <v>-0.27438497205941631</v>
      </c>
      <c r="D474" s="11">
        <f>'AC Signal Addition'!$C$3*SIN('AC Signal Addition'!$C$10*2*PI()*A474+RADIANS('AC Signal Addition'!$C$6))</f>
        <v>-0.30404343692525021</v>
      </c>
      <c r="E474" s="11">
        <f>'AC Signal Addition'!$C$4*SIN('AC Signal Addition'!$C$11*2*PI()*A474+RADIANS('AC Signal Addition'!$C$7))</f>
        <v>0.18528941936292756</v>
      </c>
      <c r="F474" s="11">
        <f>B474+C474+Table4[[#This Row],[Column6]]+Table4[[#This Row],[Column5]]</f>
        <v>-0.872115330902268</v>
      </c>
    </row>
    <row r="475" spans="1:6">
      <c r="A475" s="10">
        <f>A474+('AC Signal Addition'!$C$12/20)</f>
        <v>6.1458333333333157E-2</v>
      </c>
      <c r="B475" s="11">
        <f>'AC Signal Addition'!$C$1*SIN('AC Signal Addition'!$C$8*2*PI()*A475)</f>
        <v>-0.91106714105277375</v>
      </c>
      <c r="C475" s="11">
        <f>'AC Signal Addition'!$C$2*SIN('AC Signal Addition'!$C$9*2*PI()*A475+RADIANS('AC Signal Addition'!$C$5))</f>
        <v>-0.16500000000066539</v>
      </c>
      <c r="D475" s="11">
        <f>'AC Signal Addition'!$C$3*SIN('AC Signal Addition'!$C$10*2*PI()*A475+RADIANS('AC Signal Addition'!$C$6))</f>
        <v>0.31</v>
      </c>
      <c r="E475" s="11">
        <f>'AC Signal Addition'!$C$4*SIN('AC Signal Addition'!$C$11*2*PI()*A475+RADIANS('AC Signal Addition'!$C$7))</f>
        <v>-0.50813374288004676</v>
      </c>
      <c r="F475" s="11">
        <f>B475+C475+Table4[[#This Row],[Column6]]+Table4[[#This Row],[Column5]]</f>
        <v>-1.274200883933486</v>
      </c>
    </row>
    <row r="476" spans="1:6">
      <c r="A476" s="10">
        <f>A475+('AC Signal Addition'!$C$12/20)</f>
        <v>6.1588541666666489E-2</v>
      </c>
      <c r="B476" s="11">
        <f>'AC Signal Addition'!$C$1*SIN('AC Signal Addition'!$C$8*2*PI()*A476)</f>
        <v>-1.2539763412807765</v>
      </c>
      <c r="C476" s="11">
        <f>'AC Signal Addition'!$C$2*SIN('AC Signal Addition'!$C$9*2*PI()*A476+RADIANS('AC Signal Addition'!$C$5))</f>
        <v>0.29596800470544482</v>
      </c>
      <c r="D476" s="11">
        <f>'AC Signal Addition'!$C$3*SIN('AC Signal Addition'!$C$10*2*PI()*A476+RADIANS('AC Signal Addition'!$C$6))</f>
        <v>-0.30404343692474883</v>
      </c>
      <c r="E476" s="11">
        <f>'AC Signal Addition'!$C$4*SIN('AC Signal Addition'!$C$11*2*PI()*A476+RADIANS('AC Signal Addition'!$C$7))</f>
        <v>0.4971941112192198</v>
      </c>
      <c r="F476" s="11">
        <f>B476+C476+Table4[[#This Row],[Column6]]+Table4[[#This Row],[Column5]]</f>
        <v>-0.76485766228086072</v>
      </c>
    </row>
    <row r="477" spans="1:6">
      <c r="A477" s="10">
        <f>A476+('AC Signal Addition'!$C$12/20)</f>
        <v>6.1718749999999822E-2</v>
      </c>
      <c r="B477" s="11">
        <f>'AC Signal Addition'!$C$1*SIN('AC Signal Addition'!$C$8*2*PI()*A477)</f>
        <v>-1.4741376002572759</v>
      </c>
      <c r="C477" s="11">
        <f>'AC Signal Addition'!$C$2*SIN('AC Signal Addition'!$C$9*2*PI()*A477+RADIANS('AC Signal Addition'!$C$5))</f>
        <v>0.12628553268120007</v>
      </c>
      <c r="D477" s="11">
        <f>'AC Signal Addition'!$C$3*SIN('AC Signal Addition'!$C$10*2*PI()*A477+RADIANS('AC Signal Addition'!$C$6))</f>
        <v>0.28640265507802665</v>
      </c>
      <c r="E477" s="11">
        <f>'AC Signal Addition'!$C$4*SIN('AC Signal Addition'!$C$11*2*PI()*A477+RADIANS('AC Signal Addition'!$C$7))</f>
        <v>-0.15965657249286644</v>
      </c>
      <c r="F477" s="11">
        <f>B477+C477+Table4[[#This Row],[Column6]]+Table4[[#This Row],[Column5]]</f>
        <v>-1.2211059849909156</v>
      </c>
    </row>
    <row r="478" spans="1:6">
      <c r="A478" s="10">
        <f>A477+('AC Signal Addition'!$C$12/20)</f>
        <v>6.1848958333333155E-2</v>
      </c>
      <c r="B478" s="11">
        <f>'AC Signal Addition'!$C$1*SIN('AC Signal Addition'!$C$8*2*PI()*A478)</f>
        <v>-1.55</v>
      </c>
      <c r="C478" s="11">
        <f>'AC Signal Addition'!$C$2*SIN('AC Signal Addition'!$C$9*2*PI()*A478+RADIANS('AC Signal Addition'!$C$5))</f>
        <v>-0.31248694273314442</v>
      </c>
      <c r="D478" s="11">
        <f>'AC Signal Addition'!$C$3*SIN('AC Signal Addition'!$C$10*2*PI()*A478+RADIANS('AC Signal Addition'!$C$6))</f>
        <v>-0.25775557981309805</v>
      </c>
      <c r="E478" s="11">
        <f>'AC Signal Addition'!$C$4*SIN('AC Signal Addition'!$C$11*2*PI()*A478+RADIANS('AC Signal Addition'!$C$7))</f>
        <v>-0.28275650930360419</v>
      </c>
      <c r="F478" s="11">
        <f>B478+C478+Table4[[#This Row],[Column6]]+Table4[[#This Row],[Column5]]</f>
        <v>-2.4029990318498466</v>
      </c>
    </row>
    <row r="479" spans="1:6">
      <c r="A479" s="10">
        <f>A478+('AC Signal Addition'!$C$12/20)</f>
        <v>6.1979166666666488E-2</v>
      </c>
      <c r="B479" s="11">
        <f>'AC Signal Addition'!$C$1*SIN('AC Signal Addition'!$C$8*2*PI()*A479)</f>
        <v>-1.4741376002576985</v>
      </c>
      <c r="C479" s="11">
        <f>'AC Signal Addition'!$C$2*SIN('AC Signal Addition'!$C$9*2*PI()*A479+RADIANS('AC Signal Addition'!$C$5))</f>
        <v>-8.5410284884559984E-2</v>
      </c>
      <c r="D479" s="11">
        <f>'AC Signal Addition'!$C$3*SIN('AC Signal Addition'!$C$10*2*PI()*A479+RADIANS('AC Signal Addition'!$C$6))</f>
        <v>0.21920310216694339</v>
      </c>
      <c r="E479" s="11">
        <f>'AC Signal Addition'!$C$4*SIN('AC Signal Addition'!$C$11*2*PI()*A479+RADIANS('AC Signal Addition'!$C$7))</f>
        <v>0.53943190422118126</v>
      </c>
      <c r="F479" s="11">
        <f>B479+C479+Table4[[#This Row],[Column6]]+Table4[[#This Row],[Column5]]</f>
        <v>-0.80091287875413375</v>
      </c>
    </row>
    <row r="480" spans="1:6">
      <c r="A480" s="10">
        <f>A479+('AC Signal Addition'!$C$12/20)</f>
        <v>6.2109374999999821E-2</v>
      </c>
      <c r="B480" s="11">
        <f>'AC Signal Addition'!$C$1*SIN('AC Signal Addition'!$C$8*2*PI()*A480)</f>
        <v>-1.2539763412815801</v>
      </c>
      <c r="C480" s="11">
        <f>'AC Signal Addition'!$C$2*SIN('AC Signal Addition'!$C$9*2*PI()*A480+RADIANS('AC Signal Addition'!$C$5))</f>
        <v>0.32365914253291789</v>
      </c>
      <c r="D480" s="11">
        <f>'AC Signal Addition'!$C$3*SIN('AC Signal Addition'!$C$10*2*PI()*A480+RADIANS('AC Signal Addition'!$C$6))</f>
        <v>-0.17222677223502636</v>
      </c>
      <c r="E480" s="11">
        <f>'AC Signal Addition'!$C$4*SIN('AC Signal Addition'!$C$11*2*PI()*A480+RADIANS('AC Signal Addition'!$C$7))</f>
        <v>-0.44176414231621292</v>
      </c>
      <c r="F480" s="11">
        <f>B480+C480+Table4[[#This Row],[Column6]]+Table4[[#This Row],[Column5]]</f>
        <v>-1.5443081132999015</v>
      </c>
    </row>
    <row r="481" spans="1:6">
      <c r="A481" s="10">
        <f>A480+('AC Signal Addition'!$C$12/20)</f>
        <v>6.2239583333333154E-2</v>
      </c>
      <c r="B481" s="11">
        <f>'AC Signal Addition'!$C$1*SIN('AC Signal Addition'!$C$8*2*PI()*A481)</f>
        <v>-0.91106714105387976</v>
      </c>
      <c r="C481" s="11">
        <f>'AC Signal Addition'!$C$2*SIN('AC Signal Addition'!$C$9*2*PI()*A481+RADIANS('AC Signal Addition'!$C$5))</f>
        <v>4.3073643433375809E-2</v>
      </c>
      <c r="D481" s="11">
        <f>'AC Signal Addition'!$C$3*SIN('AC Signal Addition'!$C$10*2*PI()*A481+RADIANS('AC Signal Addition'!$C$6))</f>
        <v>0.11863186403200177</v>
      </c>
      <c r="E481" s="11">
        <f>'AC Signal Addition'!$C$4*SIN('AC Signal Addition'!$C$11*2*PI()*A481+RADIANS('AC Signal Addition'!$C$7))</f>
        <v>5.3909427184305046E-2</v>
      </c>
      <c r="F481" s="11">
        <f>B481+C481+Table4[[#This Row],[Column6]]+Table4[[#This Row],[Column5]]</f>
        <v>-0.69545220640419714</v>
      </c>
    </row>
    <row r="482" spans="1:6">
      <c r="A482" s="10">
        <f>A481+('AC Signal Addition'!$C$12/20)</f>
        <v>6.2369791666666487E-2</v>
      </c>
      <c r="B482" s="11">
        <f>'AC Signal Addition'!$C$1*SIN('AC Signal Addition'!$C$8*2*PI()*A482)</f>
        <v>-0.4789763412818292</v>
      </c>
      <c r="C482" s="11">
        <f>'AC Signal Addition'!$C$2*SIN('AC Signal Addition'!$C$9*2*PI()*A482+RADIANS('AC Signal Addition'!$C$5))</f>
        <v>-0.32929344466868876</v>
      </c>
      <c r="D482" s="11">
        <f>'AC Signal Addition'!$C$3*SIN('AC Signal Addition'!$C$10*2*PI()*A482+RADIANS('AC Signal Addition'!$C$6))</f>
        <v>-6.0477999823741704E-2</v>
      </c>
      <c r="E482" s="11">
        <f>'AC Signal Addition'!$C$4*SIN('AC Signal Addition'!$C$11*2*PI()*A482+RADIANS('AC Signal Addition'!$C$7))</f>
        <v>0.36935742516354209</v>
      </c>
      <c r="F482" s="11">
        <f>B482+C482+Table4[[#This Row],[Column6]]+Table4[[#This Row],[Column5]]</f>
        <v>-0.49939036061071751</v>
      </c>
    </row>
    <row r="483" spans="1:6">
      <c r="A483" s="10">
        <f>A482+('AC Signal Addition'!$C$12/20)</f>
        <v>6.249999999999982E-2</v>
      </c>
      <c r="B483" s="11">
        <f>'AC Signal Addition'!$C$1*SIN('AC Signal Addition'!$C$8*2*PI()*A483)</f>
        <v>-6.6991984876141331E-13</v>
      </c>
      <c r="C483" s="11">
        <f>'AC Signal Addition'!$C$2*SIN('AC Signal Addition'!$C$9*2*PI()*A483+RADIANS('AC Signal Addition'!$C$5))</f>
        <v>-7.768541409117203E-13</v>
      </c>
      <c r="D483" s="11">
        <f>'AC Signal Addition'!$C$3*SIN('AC Signal Addition'!$C$10*2*PI()*A483+RADIANS('AC Signal Addition'!$C$6))</f>
        <v>-1.2924439773617791E-12</v>
      </c>
      <c r="E483" s="11">
        <f>'AC Signal Addition'!$C$4*SIN('AC Signal Addition'!$C$11*2*PI()*A483+RADIANS('AC Signal Addition'!$C$7))</f>
        <v>-0.55000000000000004</v>
      </c>
      <c r="F483" s="11">
        <f>B483+C483+Table4[[#This Row],[Column6]]+Table4[[#This Row],[Column5]]</f>
        <v>-0.5500000000027393</v>
      </c>
    </row>
    <row r="484" spans="1:6">
      <c r="A484" s="10">
        <f>A483+('AC Signal Addition'!$C$12/20)</f>
        <v>6.2630208333333159E-2</v>
      </c>
      <c r="B484" s="11">
        <f>'AC Signal Addition'!$C$1*SIN('AC Signal Addition'!$C$8*2*PI()*A484)</f>
        <v>0.47897634128055488</v>
      </c>
      <c r="C484" s="11">
        <f>'AC Signal Addition'!$C$2*SIN('AC Signal Addition'!$C$9*2*PI()*A484+RADIANS('AC Signal Addition'!$C$5))</f>
        <v>0.3292934446687879</v>
      </c>
      <c r="D484" s="11">
        <f>'AC Signal Addition'!$C$3*SIN('AC Signal Addition'!$C$10*2*PI()*A484+RADIANS('AC Signal Addition'!$C$6))</f>
        <v>6.0477999826207801E-2</v>
      </c>
      <c r="E484" s="11">
        <f>'AC Signal Addition'!$C$4*SIN('AC Signal Addition'!$C$11*2*PI()*A484+RADIANS('AC Signal Addition'!$C$7))</f>
        <v>0.36935742516809239</v>
      </c>
      <c r="F484" s="11">
        <f>B484+C484+Table4[[#This Row],[Column6]]+Table4[[#This Row],[Column5]]</f>
        <v>1.238105210943643</v>
      </c>
    </row>
    <row r="485" spans="1:6">
      <c r="A485" s="10">
        <f>A484+('AC Signal Addition'!$C$12/20)</f>
        <v>6.2760416666666499E-2</v>
      </c>
      <c r="B485" s="11">
        <f>'AC Signal Addition'!$C$1*SIN('AC Signal Addition'!$C$8*2*PI()*A485)</f>
        <v>0.91106714105283138</v>
      </c>
      <c r="C485" s="11">
        <f>'AC Signal Addition'!$C$2*SIN('AC Signal Addition'!$C$9*2*PI()*A485+RADIANS('AC Signal Addition'!$C$5))</f>
        <v>-4.3073643431909781E-2</v>
      </c>
      <c r="D485" s="11">
        <f>'AC Signal Addition'!$C$3*SIN('AC Signal Addition'!$C$10*2*PI()*A485+RADIANS('AC Signal Addition'!$C$6))</f>
        <v>-0.11863186403425964</v>
      </c>
      <c r="E485" s="11">
        <f>'AC Signal Addition'!$C$4*SIN('AC Signal Addition'!$C$11*2*PI()*A485+RADIANS('AC Signal Addition'!$C$7))</f>
        <v>5.3909427178442326E-2</v>
      </c>
      <c r="F485" s="11">
        <f>B485+C485+Table4[[#This Row],[Column6]]+Table4[[#This Row],[Column5]]</f>
        <v>0.80327106076510435</v>
      </c>
    </row>
    <row r="486" spans="1:6">
      <c r="A486" s="10">
        <f>A485+('AC Signal Addition'!$C$12/20)</f>
        <v>6.2890624999999839E-2</v>
      </c>
      <c r="B486" s="11">
        <f>'AC Signal Addition'!$C$1*SIN('AC Signal Addition'!$C$8*2*PI()*A486)</f>
        <v>1.2539763412808185</v>
      </c>
      <c r="C486" s="11">
        <f>'AC Signal Addition'!$C$2*SIN('AC Signal Addition'!$C$9*2*PI()*A486+RADIANS('AC Signal Addition'!$C$5))</f>
        <v>-0.32365914253319905</v>
      </c>
      <c r="D486" s="11">
        <f>'AC Signal Addition'!$C$3*SIN('AC Signal Addition'!$C$10*2*PI()*A486+RADIANS('AC Signal Addition'!$C$6))</f>
        <v>0.17222677223705843</v>
      </c>
      <c r="E486" s="11">
        <f>'AC Signal Addition'!$C$4*SIN('AC Signal Addition'!$C$11*2*PI()*A486+RADIANS('AC Signal Addition'!$C$7))</f>
        <v>-0.44176414231270361</v>
      </c>
      <c r="F486" s="11">
        <f>B486+C486+Table4[[#This Row],[Column6]]+Table4[[#This Row],[Column5]]</f>
        <v>0.66077982867197416</v>
      </c>
    </row>
    <row r="487" spans="1:6">
      <c r="A487" s="10">
        <f>A486+('AC Signal Addition'!$C$12/20)</f>
        <v>6.3020833333333179E-2</v>
      </c>
      <c r="B487" s="11">
        <f>'AC Signal Addition'!$C$1*SIN('AC Signal Addition'!$C$8*2*PI()*A487)</f>
        <v>1.4741376002573117</v>
      </c>
      <c r="C487" s="11">
        <f>'AC Signal Addition'!$C$2*SIN('AC Signal Addition'!$C$9*2*PI()*A487+RADIANS('AC Signal Addition'!$C$5))</f>
        <v>8.5410284883204152E-2</v>
      </c>
      <c r="D487" s="11">
        <f>'AC Signal Addition'!$C$3*SIN('AC Signal Addition'!$C$10*2*PI()*A487+RADIANS('AC Signal Addition'!$C$6))</f>
        <v>-0.21920310216862166</v>
      </c>
      <c r="E487" s="11">
        <f>'AC Signal Addition'!$C$4*SIN('AC Signal Addition'!$C$11*2*PI()*A487+RADIANS('AC Signal Addition'!$C$7))</f>
        <v>0.53943190422230614</v>
      </c>
      <c r="F487" s="11">
        <f>B487+C487+Table4[[#This Row],[Column6]]+Table4[[#This Row],[Column5]]</f>
        <v>1.8797766871942003</v>
      </c>
    </row>
    <row r="488" spans="1:6">
      <c r="A488" s="10">
        <f>A487+('AC Signal Addition'!$C$12/20)</f>
        <v>6.3151041666666519E-2</v>
      </c>
      <c r="B488" s="11">
        <f>'AC Signal Addition'!$C$1*SIN('AC Signal Addition'!$C$8*2*PI()*A488)</f>
        <v>1.55</v>
      </c>
      <c r="C488" s="11">
        <f>'AC Signal Addition'!$C$2*SIN('AC Signal Addition'!$C$9*2*PI()*A488+RADIANS('AC Signal Addition'!$C$5))</f>
        <v>0.31248694273359562</v>
      </c>
      <c r="D488" s="11">
        <f>'AC Signal Addition'!$C$3*SIN('AC Signal Addition'!$C$10*2*PI()*A488+RADIANS('AC Signal Addition'!$C$6))</f>
        <v>0.25775557981437747</v>
      </c>
      <c r="E488" s="11">
        <f>'AC Signal Addition'!$C$4*SIN('AC Signal Addition'!$C$11*2*PI()*A488+RADIANS('AC Signal Addition'!$C$7))</f>
        <v>-0.28275650930844265</v>
      </c>
      <c r="F488" s="11">
        <f>B488+C488+Table4[[#This Row],[Column6]]+Table4[[#This Row],[Column5]]</f>
        <v>1.8374860132395305</v>
      </c>
    </row>
    <row r="489" spans="1:6">
      <c r="A489" s="10">
        <f>A488+('AC Signal Addition'!$C$12/20)</f>
        <v>6.3281249999999858E-2</v>
      </c>
      <c r="B489" s="11">
        <f>'AC Signal Addition'!$C$1*SIN('AC Signal Addition'!$C$8*2*PI()*A489)</f>
        <v>1.4741376002576492</v>
      </c>
      <c r="C489" s="11">
        <f>'AC Signal Addition'!$C$2*SIN('AC Signal Addition'!$C$9*2*PI()*A489+RADIANS('AC Signal Addition'!$C$5))</f>
        <v>-0.12628553267990328</v>
      </c>
      <c r="D489" s="11">
        <f>'AC Signal Addition'!$C$3*SIN('AC Signal Addition'!$C$10*2*PI()*A489+RADIANS('AC Signal Addition'!$C$6))</f>
        <v>-0.28640265507888096</v>
      </c>
      <c r="E489" s="11">
        <f>'AC Signal Addition'!$C$4*SIN('AC Signal Addition'!$C$11*2*PI()*A489+RADIANS('AC Signal Addition'!$C$7))</f>
        <v>-0.15965657248758805</v>
      </c>
      <c r="F489" s="11">
        <f>B489+C489+Table4[[#This Row],[Column6]]+Table4[[#This Row],[Column5]]</f>
        <v>0.90179284001127691</v>
      </c>
    </row>
    <row r="490" spans="1:6">
      <c r="A490" s="10">
        <f>A489+('AC Signal Addition'!$C$12/20)</f>
        <v>6.3411458333333198E-2</v>
      </c>
      <c r="B490" s="11">
        <f>'AC Signal Addition'!$C$1*SIN('AC Signal Addition'!$C$8*2*PI()*A490)</f>
        <v>1.2539763412814604</v>
      </c>
      <c r="C490" s="11">
        <f>'AC Signal Addition'!$C$2*SIN('AC Signal Addition'!$C$9*2*PI()*A490+RADIANS('AC Signal Addition'!$C$5))</f>
        <v>-0.295968004706049</v>
      </c>
      <c r="D490" s="11">
        <f>'AC Signal Addition'!$C$3*SIN('AC Signal Addition'!$C$10*2*PI()*A490+RADIANS('AC Signal Addition'!$C$6))</f>
        <v>0.30404343692518437</v>
      </c>
      <c r="E490" s="11">
        <f>'AC Signal Addition'!$C$4*SIN('AC Signal Addition'!$C$11*2*PI()*A490+RADIANS('AC Signal Addition'!$C$7))</f>
        <v>0.49719411121691487</v>
      </c>
      <c r="F490" s="11">
        <f>B490+C490+Table4[[#This Row],[Column6]]+Table4[[#This Row],[Column5]]</f>
        <v>1.7592458847175108</v>
      </c>
    </row>
    <row r="491" spans="1:6">
      <c r="A491" s="10">
        <f>A490+('AC Signal Addition'!$C$12/20)</f>
        <v>6.3541666666666538E-2</v>
      </c>
      <c r="B491" s="11">
        <f>'AC Signal Addition'!$C$1*SIN('AC Signal Addition'!$C$8*2*PI()*A491)</f>
        <v>0.91106714105371511</v>
      </c>
      <c r="C491" s="11">
        <f>'AC Signal Addition'!$C$2*SIN('AC Signal Addition'!$C$9*2*PI()*A491+RADIANS('AC Signal Addition'!$C$5))</f>
        <v>0.16499999999951476</v>
      </c>
      <c r="D491" s="11">
        <f>'AC Signal Addition'!$C$3*SIN('AC Signal Addition'!$C$10*2*PI()*A491+RADIANS('AC Signal Addition'!$C$6))</f>
        <v>-0.31</v>
      </c>
      <c r="E491" s="11">
        <f>'AC Signal Addition'!$C$4*SIN('AC Signal Addition'!$C$11*2*PI()*A491+RADIANS('AC Signal Addition'!$C$7))</f>
        <v>-0.50813374288206181</v>
      </c>
      <c r="F491" s="11">
        <f>B491+C491+Table4[[#This Row],[Column6]]+Table4[[#This Row],[Column5]]</f>
        <v>0.257933398171168</v>
      </c>
    </row>
    <row r="492" spans="1:6">
      <c r="A492" s="10">
        <f>A491+('AC Signal Addition'!$C$12/20)</f>
        <v>6.3671874999999878E-2</v>
      </c>
      <c r="B492" s="11">
        <f>'AC Signal Addition'!$C$1*SIN('AC Signal Addition'!$C$8*2*PI()*A492)</f>
        <v>0.47897634128159372</v>
      </c>
      <c r="C492" s="11">
        <f>'AC Signal Addition'!$C$2*SIN('AC Signal Addition'!$C$9*2*PI()*A492+RADIANS('AC Signal Addition'!$C$5))</f>
        <v>0.27438497206013357</v>
      </c>
      <c r="D492" s="11">
        <f>'AC Signal Addition'!$C$3*SIN('AC Signal Addition'!$C$10*2*PI()*A492+RADIANS('AC Signal Addition'!$C$6))</f>
        <v>0.30404343692482844</v>
      </c>
      <c r="E492" s="11">
        <f>'AC Signal Addition'!$C$4*SIN('AC Signal Addition'!$C$11*2*PI()*A492+RADIANS('AC Signal Addition'!$C$7))</f>
        <v>0.18528941936776783</v>
      </c>
      <c r="F492" s="11">
        <f>B492+C492+Table4[[#This Row],[Column6]]+Table4[[#This Row],[Column5]]</f>
        <v>1.2426941696343237</v>
      </c>
    </row>
    <row r="493" spans="1:6">
      <c r="A493" s="10">
        <f>A492+('AC Signal Addition'!$C$12/20)</f>
        <v>6.3802083333333218E-2</v>
      </c>
      <c r="B493" s="11">
        <f>'AC Signal Addition'!$C$1*SIN('AC Signal Addition'!$C$8*2*PI()*A493)</f>
        <v>4.223079676755892E-13</v>
      </c>
      <c r="C493" s="11">
        <f>'AC Signal Addition'!$C$2*SIN('AC Signal Addition'!$C$9*2*PI()*A493+RADIANS('AC Signal Addition'!$C$5))</f>
        <v>-0.20089127157248368</v>
      </c>
      <c r="D493" s="11">
        <f>'AC Signal Addition'!$C$3*SIN('AC Signal Addition'!$C$10*2*PI()*A493+RADIANS('AC Signal Addition'!$C$6))</f>
        <v>-0.2864026550781828</v>
      </c>
      <c r="E493" s="11">
        <f>'AC Signal Addition'!$C$4*SIN('AC Signal Addition'!$C$11*2*PI()*A493+RADIANS('AC Signal Addition'!$C$7))</f>
        <v>0.25926820525254296</v>
      </c>
      <c r="F493" s="11">
        <f>B493+C493+Table4[[#This Row],[Column6]]+Table4[[#This Row],[Column5]]</f>
        <v>-0.22802572139770122</v>
      </c>
    </row>
    <row r="494" spans="1:6">
      <c r="A494" s="10">
        <f>A493+('AC Signal Addition'!$C$12/20)</f>
        <v>6.3932291666666557E-2</v>
      </c>
      <c r="B494" s="11">
        <f>'AC Signal Addition'!$C$1*SIN('AC Signal Addition'!$C$8*2*PI()*A494)</f>
        <v>-0.47897634128079042</v>
      </c>
      <c r="C494" s="11">
        <f>'AC Signal Addition'!$C$2*SIN('AC Signal Addition'!$C$9*2*PI()*A494+RADIANS('AC Signal Addition'!$C$5))</f>
        <v>-0.24810713646836921</v>
      </c>
      <c r="D494" s="11">
        <f>'AC Signal Addition'!$C$3*SIN('AC Signal Addition'!$C$10*2*PI()*A494+RADIANS('AC Signal Addition'!$C$6))</f>
        <v>0.25775557981336389</v>
      </c>
      <c r="E494" s="11">
        <f>'AC Signal Addition'!$C$4*SIN('AC Signal Addition'!$C$11*2*PI()*A494+RADIANS('AC Signal Addition'!$C$7))</f>
        <v>-0.53351718925652958</v>
      </c>
      <c r="F494" s="11">
        <f>B494+C494+Table4[[#This Row],[Column6]]+Table4[[#This Row],[Column5]]</f>
        <v>-1.0028450871923253</v>
      </c>
    </row>
    <row r="495" spans="1:6">
      <c r="A495" s="10">
        <f>A494+('AC Signal Addition'!$C$12/20)</f>
        <v>6.4062499999999897E-2</v>
      </c>
      <c r="B495" s="11">
        <f>'AC Signal Addition'!$C$1*SIN('AC Signal Addition'!$C$8*2*PI()*A495)</f>
        <v>-0.91106714105303177</v>
      </c>
      <c r="C495" s="11">
        <f>'AC Signal Addition'!$C$2*SIN('AC Signal Addition'!$C$9*2*PI()*A495+RADIANS('AC Signal Addition'!$C$5))</f>
        <v>0.23334523779122779</v>
      </c>
      <c r="D495" s="11">
        <f>'AC Signal Addition'!$C$3*SIN('AC Signal Addition'!$C$10*2*PI()*A495+RADIANS('AC Signal Addition'!$C$6))</f>
        <v>-0.21920310216728175</v>
      </c>
      <c r="E495" s="11">
        <f>'AC Signal Addition'!$C$4*SIN('AC Signal Addition'!$C$11*2*PI()*A495+RADIANS('AC Signal Addition'!$C$7))</f>
        <v>0.45730828676737206</v>
      </c>
      <c r="F495" s="11">
        <f>B495+C495+Table4[[#This Row],[Column6]]+Table4[[#This Row],[Column5]]</f>
        <v>-0.43961671866171376</v>
      </c>
    </row>
    <row r="496" spans="1:6">
      <c r="A496" s="10">
        <f>A495+('AC Signal Addition'!$C$12/20)</f>
        <v>6.4192708333333237E-2</v>
      </c>
      <c r="B496" s="11">
        <f>'AC Signal Addition'!$C$1*SIN('AC Signal Addition'!$C$8*2*PI()*A496)</f>
        <v>-1.2539763412809639</v>
      </c>
      <c r="C496" s="11">
        <f>'AC Signal Addition'!$C$2*SIN('AC Signal Addition'!$C$9*2*PI()*A496+RADIANS('AC Signal Addition'!$C$5))</f>
        <v>0.21758411898335284</v>
      </c>
      <c r="D496" s="11">
        <f>'AC Signal Addition'!$C$3*SIN('AC Signal Addition'!$C$10*2*PI()*A496+RADIANS('AC Signal Addition'!$C$6))</f>
        <v>0.17222677223548286</v>
      </c>
      <c r="E496" s="11">
        <f>'AC Signal Addition'!$C$4*SIN('AC Signal Addition'!$C$11*2*PI()*A496+RADIANS('AC Signal Addition'!$C$7))</f>
        <v>-8.0701760952122573E-2</v>
      </c>
      <c r="F496" s="11">
        <f>B496+C496+Table4[[#This Row],[Column6]]+Table4[[#This Row],[Column5]]</f>
        <v>-0.94486721101425086</v>
      </c>
    </row>
    <row r="497" spans="1:6">
      <c r="A497" s="10">
        <f>A496+('AC Signal Addition'!$C$12/20)</f>
        <v>6.4322916666666577E-2</v>
      </c>
      <c r="B497" s="11">
        <f>'AC Signal Addition'!$C$1*SIN('AC Signal Addition'!$C$8*2*PI()*A497)</f>
        <v>-1.4741376002573883</v>
      </c>
      <c r="C497" s="11">
        <f>'AC Signal Addition'!$C$2*SIN('AC Signal Addition'!$C$9*2*PI()*A497+RADIANS('AC Signal Addition'!$C$5))</f>
        <v>-0.26180660229585967</v>
      </c>
      <c r="D497" s="11">
        <f>'AC Signal Addition'!$C$3*SIN('AC Signal Addition'!$C$10*2*PI()*A497+RADIANS('AC Signal Addition'!$C$6))</f>
        <v>-0.11863186403257409</v>
      </c>
      <c r="E497" s="11">
        <f>'AC Signal Addition'!$C$4*SIN('AC Signal Addition'!$C$11*2*PI()*A497+RADIANS('AC Signal Addition'!$C$7))</f>
        <v>-0.34891630628874198</v>
      </c>
      <c r="F497" s="11">
        <f>B497+C497+Table4[[#This Row],[Column6]]+Table4[[#This Row],[Column5]]</f>
        <v>-2.2034923728745639</v>
      </c>
    </row>
    <row r="498" spans="1:6">
      <c r="A498" s="10">
        <f>A497+('AC Signal Addition'!$C$12/20)</f>
        <v>6.4453124999999917E-2</v>
      </c>
      <c r="B498" s="11">
        <f>'AC Signal Addition'!$C$1*SIN('AC Signal Addition'!$C$8*2*PI()*A498)</f>
        <v>-1.55</v>
      </c>
      <c r="C498" s="11">
        <f>'AC Signal Addition'!$C$2*SIN('AC Signal Addition'!$C$9*2*PI()*A498+RADIANS('AC Signal Addition'!$C$5))</f>
        <v>-0.18333817689678097</v>
      </c>
      <c r="D498" s="11">
        <f>'AC Signal Addition'!$C$3*SIN('AC Signal Addition'!$C$10*2*PI()*A498+RADIANS('AC Signal Addition'!$C$6))</f>
        <v>6.047799982441842E-2</v>
      </c>
      <c r="E498" s="11">
        <f>'AC Signal Addition'!$C$4*SIN('AC Signal Addition'!$C$11*2*PI()*A498+RADIANS('AC Signal Addition'!$C$7))</f>
        <v>0.54933750091277367</v>
      </c>
      <c r="F498" s="11">
        <f>B498+C498+Table4[[#This Row],[Column6]]+Table4[[#This Row],[Column5]]</f>
        <v>-1.1235226761595889</v>
      </c>
    </row>
    <row r="499" spans="1:6">
      <c r="A499" s="10">
        <f>A498+('AC Signal Addition'!$C$12/20)</f>
        <v>6.4583333333333257E-2</v>
      </c>
      <c r="B499" s="11">
        <f>'AC Signal Addition'!$C$1*SIN('AC Signal Addition'!$C$8*2*PI()*A499)</f>
        <v>-1.4741376002575863</v>
      </c>
      <c r="C499" s="11">
        <f>'AC Signal Addition'!$C$2*SIN('AC Signal Addition'!$C$9*2*PI()*A499+RADIANS('AC Signal Addition'!$C$5))</f>
        <v>0.28578838324869288</v>
      </c>
      <c r="D499" s="11">
        <f>'AC Signal Addition'!$C$3*SIN('AC Signal Addition'!$C$10*2*PI()*A499+RADIANS('AC Signal Addition'!$C$6))</f>
        <v>5.3198687425745631E-13</v>
      </c>
      <c r="E499" s="11">
        <f>'AC Signal Addition'!$C$4*SIN('AC Signal Addition'!$C$11*2*PI()*A499+RADIANS('AC Signal Addition'!$C$7))</f>
        <v>-0.38890872965358619</v>
      </c>
      <c r="F499" s="11">
        <f>B499+C499+Table4[[#This Row],[Column6]]+Table4[[#This Row],[Column5]]</f>
        <v>-1.5772579466619476</v>
      </c>
    </row>
    <row r="500" spans="1:6">
      <c r="A500" s="10">
        <f>A499+('AC Signal Addition'!$C$12/20)</f>
        <v>6.4713541666666596E-2</v>
      </c>
      <c r="B500" s="11">
        <f>'AC Signal Addition'!$C$1*SIN('AC Signal Addition'!$C$8*2*PI()*A500)</f>
        <v>-1.2539763412813409</v>
      </c>
      <c r="C500" s="11">
        <f>'AC Signal Addition'!$C$2*SIN('AC Signal Addition'!$C$9*2*PI()*A500+RADIANS('AC Signal Addition'!$C$5))</f>
        <v>0.1459552677725503</v>
      </c>
      <c r="D500" s="11">
        <f>'AC Signal Addition'!$C$3*SIN('AC Signal Addition'!$C$10*2*PI()*A500+RADIANS('AC Signal Addition'!$C$6))</f>
        <v>-6.0477999825531085E-2</v>
      </c>
      <c r="E500" s="11">
        <f>'AC Signal Addition'!$C$4*SIN('AC Signal Addition'!$C$11*2*PI()*A500+RADIANS('AC Signal Addition'!$C$7))</f>
        <v>-2.6987220878871381E-2</v>
      </c>
      <c r="F500" s="11">
        <f>B500+C500+Table4[[#This Row],[Column6]]+Table4[[#This Row],[Column5]]</f>
        <v>-1.195486294213193</v>
      </c>
    </row>
    <row r="501" spans="1:6">
      <c r="A501" s="10">
        <f>A500+('AC Signal Addition'!$C$12/20)</f>
        <v>6.4843749999999936E-2</v>
      </c>
      <c r="B501" s="11">
        <f>'AC Signal Addition'!$C$1*SIN('AC Signal Addition'!$C$8*2*PI()*A501)</f>
        <v>-0.91106714105355036</v>
      </c>
      <c r="C501" s="11">
        <f>'AC Signal Addition'!$C$2*SIN('AC Signal Addition'!$C$9*2*PI()*A501+RADIANS('AC Signal Addition'!$C$5))</f>
        <v>-0.30488024572861738</v>
      </c>
      <c r="D501" s="11">
        <f>'AC Signal Addition'!$C$3*SIN('AC Signal Addition'!$C$10*2*PI()*A501+RADIANS('AC Signal Addition'!$C$6))</f>
        <v>0.11863186403362221</v>
      </c>
      <c r="E501" s="11">
        <f>'AC Signal Addition'!$C$4*SIN('AC Signal Addition'!$C$11*2*PI()*A501+RADIANS('AC Signal Addition'!$C$7))</f>
        <v>0.42515574934877454</v>
      </c>
      <c r="F501" s="11">
        <f>B501+C501+Table4[[#This Row],[Column6]]+Table4[[#This Row],[Column5]]</f>
        <v>-0.67215977339977107</v>
      </c>
    </row>
    <row r="502" spans="1:6">
      <c r="A502" s="10">
        <f>A501+('AC Signal Addition'!$C$12/20)</f>
        <v>6.4973958333333276E-2</v>
      </c>
      <c r="B502" s="11">
        <f>'AC Signal Addition'!$C$1*SIN('AC Signal Addition'!$C$8*2*PI()*A502)</f>
        <v>-0.4789763412814001</v>
      </c>
      <c r="C502" s="11">
        <f>'AC Signal Addition'!$C$2*SIN('AC Signal Addition'!$C$9*2*PI()*A502+RADIANS('AC Signal Addition'!$C$5))</f>
        <v>-0.10607502355027867</v>
      </c>
      <c r="D502" s="11">
        <f>'AC Signal Addition'!$C$3*SIN('AC Signal Addition'!$C$10*2*PI()*A502+RADIANS('AC Signal Addition'!$C$6))</f>
        <v>-0.1722267722364261</v>
      </c>
      <c r="E502" s="11">
        <f>'AC Signal Addition'!$C$4*SIN('AC Signal Addition'!$C$11*2*PI()*A502+RADIANS('AC Signal Addition'!$C$7))</f>
        <v>-0.54404708048079009</v>
      </c>
      <c r="F502" s="11">
        <f>B502+C502+Table4[[#This Row],[Column6]]+Table4[[#This Row],[Column5]]</f>
        <v>-1.301325217548895</v>
      </c>
    </row>
    <row r="503" spans="1:6">
      <c r="A503" s="10">
        <f>A502+('AC Signal Addition'!$C$12/20)</f>
        <v>6.5104166666666616E-2</v>
      </c>
      <c r="B503" s="11">
        <f>'AC Signal Addition'!$C$1*SIN('AC Signal Addition'!$C$8*2*PI()*A503)</f>
        <v>-2.187497362068913E-13</v>
      </c>
      <c r="C503" s="11">
        <f>'AC Signal Addition'!$C$2*SIN('AC Signal Addition'!$C$9*2*PI()*A503+RADIANS('AC Signal Addition'!$C$5))</f>
        <v>0.3187555226753267</v>
      </c>
      <c r="D503" s="11">
        <f>'AC Signal Addition'!$C$3*SIN('AC Signal Addition'!$C$10*2*PI()*A503+RADIANS('AC Signal Addition'!$C$6))</f>
        <v>0.21920310216808392</v>
      </c>
      <c r="E503" s="11">
        <f>'AC Signal Addition'!$C$4*SIN('AC Signal Addition'!$C$11*2*PI()*A503+RADIANS('AC Signal Addition'!$C$7))</f>
        <v>0.30556362816153876</v>
      </c>
      <c r="F503" s="11">
        <f>B503+C503+Table4[[#This Row],[Column6]]+Table4[[#This Row],[Column5]]</f>
        <v>0.8435222530047306</v>
      </c>
    </row>
    <row r="504" spans="1:6">
      <c r="A504" s="10">
        <f>A503+('AC Signal Addition'!$C$12/20)</f>
        <v>6.5234374999999956E-2</v>
      </c>
      <c r="B504" s="11">
        <f>'AC Signal Addition'!$C$1*SIN('AC Signal Addition'!$C$8*2*PI()*A504)</f>
        <v>0.47897634128098399</v>
      </c>
      <c r="C504" s="11">
        <f>'AC Signal Addition'!$C$2*SIN('AC Signal Addition'!$C$9*2*PI()*A504+RADIANS('AC Signal Addition'!$C$5))</f>
        <v>6.4379806265540587E-2</v>
      </c>
      <c r="D504" s="11">
        <f>'AC Signal Addition'!$C$3*SIN('AC Signal Addition'!$C$10*2*PI()*A504+RADIANS('AC Signal Addition'!$C$6))</f>
        <v>-0.25775557981399416</v>
      </c>
      <c r="E504" s="11">
        <f>'AC Signal Addition'!$C$4*SIN('AC Signal Addition'!$C$11*2*PI()*A504+RADIANS('AC Signal Addition'!$C$7))</f>
        <v>0.13363909894596762</v>
      </c>
      <c r="F504" s="11">
        <f>B504+C504+Table4[[#This Row],[Column6]]+Table4[[#This Row],[Column5]]</f>
        <v>0.4192396666784981</v>
      </c>
    </row>
    <row r="505" spans="1:6">
      <c r="A505" s="10">
        <f>A504+('AC Signal Addition'!$C$12/20)</f>
        <v>6.5364583333333295E-2</v>
      </c>
      <c r="B505" s="11">
        <f>'AC Signal Addition'!$C$1*SIN('AC Signal Addition'!$C$8*2*PI()*A505)</f>
        <v>0.91106714105319642</v>
      </c>
      <c r="C505" s="11">
        <f>'AC Signal Addition'!$C$2*SIN('AC Signal Addition'!$C$9*2*PI()*A505+RADIANS('AC Signal Addition'!$C$5))</f>
        <v>-0.32717680425333256</v>
      </c>
      <c r="D505" s="11">
        <f>'AC Signal Addition'!$C$3*SIN('AC Signal Addition'!$C$10*2*PI()*A505+RADIANS('AC Signal Addition'!$C$6))</f>
        <v>0.28640265507861695</v>
      </c>
      <c r="E505" s="11">
        <f>'AC Signal Addition'!$C$4*SIN('AC Signal Addition'!$C$11*2*PI()*A505+RADIANS('AC Signal Addition'!$C$7))</f>
        <v>-0.48505669539127944</v>
      </c>
      <c r="F505" s="11">
        <f>B505+C505+Table4[[#This Row],[Column6]]+Table4[[#This Row],[Column5]]</f>
        <v>0.38523629648720131</v>
      </c>
    </row>
    <row r="506" spans="1:6">
      <c r="A506" s="10">
        <f>A505+('AC Signal Addition'!$C$12/20)</f>
        <v>6.5494791666666635E-2</v>
      </c>
      <c r="B506" s="11">
        <f>'AC Signal Addition'!$C$1*SIN('AC Signal Addition'!$C$8*2*PI()*A506)</f>
        <v>1.2539763412810836</v>
      </c>
      <c r="C506" s="11">
        <f>'AC Signal Addition'!$C$2*SIN('AC Signal Addition'!$C$9*2*PI()*A506+RADIANS('AC Signal Addition'!$C$5))</f>
        <v>-2.1583032646105893E-2</v>
      </c>
      <c r="D506" s="11">
        <f>'AC Signal Addition'!$C$3*SIN('AC Signal Addition'!$C$10*2*PI()*A506+RADIANS('AC Signal Addition'!$C$6))</f>
        <v>-0.30404343692504981</v>
      </c>
      <c r="E506" s="11">
        <f>'AC Signal Addition'!$C$4*SIN('AC Signal Addition'!$C$11*2*PI()*A506+RADIANS('AC Signal Addition'!$C$7))</f>
        <v>0.51784923585086773</v>
      </c>
      <c r="F506" s="11">
        <f>B506+C506+Table4[[#This Row],[Column6]]+Table4[[#This Row],[Column5]]</f>
        <v>1.4461991075607956</v>
      </c>
    </row>
    <row r="507" spans="1:6">
      <c r="A507" s="10">
        <f>A506+('AC Signal Addition'!$C$12/20)</f>
        <v>6.5624999999999975E-2</v>
      </c>
      <c r="B507" s="11">
        <f>'AC Signal Addition'!$C$1*SIN('AC Signal Addition'!$C$8*2*PI()*A507)</f>
        <v>1.4741376002574511</v>
      </c>
      <c r="C507" s="11">
        <f>'AC Signal Addition'!$C$2*SIN('AC Signal Addition'!$C$9*2*PI()*A507+RADIANS('AC Signal Addition'!$C$5))</f>
        <v>0.33</v>
      </c>
      <c r="D507" s="11">
        <f>'AC Signal Addition'!$C$3*SIN('AC Signal Addition'!$C$10*2*PI()*A507+RADIANS('AC Signal Addition'!$C$6))</f>
        <v>0.31</v>
      </c>
      <c r="E507" s="11">
        <f>'AC Signal Addition'!$C$4*SIN('AC Signal Addition'!$C$11*2*PI()*A507+RADIANS('AC Signal Addition'!$C$7))</f>
        <v>-0.21047588780131141</v>
      </c>
      <c r="F507" s="11">
        <f>B507+C507+Table4[[#This Row],[Column6]]+Table4[[#This Row],[Column5]]</f>
        <v>1.9036617124561399</v>
      </c>
    </row>
    <row r="508" spans="1:6">
      <c r="A508" s="10">
        <f>A507+('AC Signal Addition'!$C$12/20)</f>
        <v>6.5755208333333315E-2</v>
      </c>
      <c r="B508" s="11">
        <f>'AC Signal Addition'!$C$1*SIN('AC Signal Addition'!$C$8*2*PI()*A508)</f>
        <v>1.55</v>
      </c>
      <c r="C508" s="11">
        <f>'AC Signal Addition'!$C$2*SIN('AC Signal Addition'!$C$9*2*PI()*A508+RADIANS('AC Signal Addition'!$C$5))</f>
        <v>-2.1583032645851909E-2</v>
      </c>
      <c r="D508" s="11">
        <f>'AC Signal Addition'!$C$3*SIN('AC Signal Addition'!$C$10*2*PI()*A508+RADIANS('AC Signal Addition'!$C$6))</f>
        <v>-0.30404343692497676</v>
      </c>
      <c r="E508" s="11">
        <f>'AC Signal Addition'!$C$4*SIN('AC Signal Addition'!$C$11*2*PI()*A508+RADIANS('AC Signal Addition'!$C$7))</f>
        <v>-0.23515530138631963</v>
      </c>
      <c r="F508" s="11">
        <f>B508+C508+Table4[[#This Row],[Column6]]+Table4[[#This Row],[Column5]]</f>
        <v>0.98921822904285173</v>
      </c>
    </row>
    <row r="509" spans="1:6">
      <c r="A509" s="10">
        <f>A508+('AC Signal Addition'!$C$12/20)</f>
        <v>6.5885416666666655E-2</v>
      </c>
      <c r="B509" s="11">
        <f>'AC Signal Addition'!$C$1*SIN('AC Signal Addition'!$C$8*2*PI()*A509)</f>
        <v>1.4741376002575097</v>
      </c>
      <c r="C509" s="11">
        <f>'AC Signal Addition'!$C$2*SIN('AC Signal Addition'!$C$9*2*PI()*A509+RADIANS('AC Signal Addition'!$C$5))</f>
        <v>-0.32717680425336576</v>
      </c>
      <c r="D509" s="11">
        <f>'AC Signal Addition'!$C$3*SIN('AC Signal Addition'!$C$10*2*PI()*A509+RADIANS('AC Signal Addition'!$C$6))</f>
        <v>0.28640265507844687</v>
      </c>
      <c r="E509" s="11">
        <f>'AC Signal Addition'!$C$4*SIN('AC Signal Addition'!$C$11*2*PI()*A509+RADIANS('AC Signal Addition'!$C$7))</f>
        <v>0.526317184652624</v>
      </c>
      <c r="F509" s="11">
        <f>B509+C509+Table4[[#This Row],[Column6]]+Table4[[#This Row],[Column5]]</f>
        <v>1.9596806357352148</v>
      </c>
    </row>
    <row r="510" spans="1:6">
      <c r="A510" s="10">
        <f>A509+('AC Signal Addition'!$C$12/20)</f>
        <v>6.6015624999999994E-2</v>
      </c>
      <c r="B510" s="11">
        <f>'AC Signal Addition'!$C$1*SIN('AC Signal Addition'!$C$8*2*PI()*A510)</f>
        <v>1.2539763412811953</v>
      </c>
      <c r="C510" s="11">
        <f>'AC Signal Addition'!$C$2*SIN('AC Signal Addition'!$C$9*2*PI()*A510+RADIANS('AC Signal Addition'!$C$5))</f>
        <v>6.437980626525415E-2</v>
      </c>
      <c r="D510" s="11">
        <f>'AC Signal Addition'!$C$3*SIN('AC Signal Addition'!$C$10*2*PI()*A510+RADIANS('AC Signal Addition'!$C$6))</f>
        <v>-0.25775557981374719</v>
      </c>
      <c r="E510" s="11">
        <f>'AC Signal Addition'!$C$4*SIN('AC Signal Addition'!$C$11*2*PI()*A510+RADIANS('AC Signal Addition'!$C$7))</f>
        <v>-0.47175073550021662</v>
      </c>
      <c r="F510" s="11">
        <f>B510+C510+Table4[[#This Row],[Column6]]+Table4[[#This Row],[Column5]]</f>
        <v>0.58884983223248555</v>
      </c>
    </row>
    <row r="511" spans="1:6">
      <c r="A511" s="10">
        <f>A510+('AC Signal Addition'!$C$12/20)</f>
        <v>6.6145833333333334E-2</v>
      </c>
      <c r="B511" s="11">
        <f>'AC Signal Addition'!$C$1*SIN('AC Signal Addition'!$C$8*2*PI()*A511)</f>
        <v>0.91106714105335007</v>
      </c>
      <c r="C511" s="11">
        <f>'AC Signal Addition'!$C$2*SIN('AC Signal Addition'!$C$9*2*PI()*A511+RADIANS('AC Signal Addition'!$C$5))</f>
        <v>0.31875552267540236</v>
      </c>
      <c r="D511" s="11">
        <f>'AC Signal Addition'!$C$3*SIN('AC Signal Addition'!$C$10*2*PI()*A511+RADIANS('AC Signal Addition'!$C$6))</f>
        <v>0.21920310216781946</v>
      </c>
      <c r="E511" s="11">
        <f>'AC Signal Addition'!$C$4*SIN('AC Signal Addition'!$C$11*2*PI()*A511+RADIANS('AC Signal Addition'!$C$7))</f>
        <v>0.10729967710894144</v>
      </c>
      <c r="F511" s="11">
        <f>B511+C511+Table4[[#This Row],[Column6]]+Table4[[#This Row],[Column5]]</f>
        <v>1.5563254430055131</v>
      </c>
    </row>
    <row r="512" spans="1:6">
      <c r="A512" s="10">
        <f>A511+('AC Signal Addition'!$C$12/20)</f>
        <v>6.6276041666666674E-2</v>
      </c>
      <c r="B512" s="11">
        <f>'AC Signal Addition'!$C$1*SIN('AC Signal Addition'!$C$8*2*PI()*A512)</f>
        <v>0.47897634128116462</v>
      </c>
      <c r="C512" s="11">
        <f>'AC Signal Addition'!$C$2*SIN('AC Signal Addition'!$C$9*2*PI()*A512+RADIANS('AC Signal Addition'!$C$5))</f>
        <v>-0.10607502355003764</v>
      </c>
      <c r="D512" s="11">
        <f>'AC Signal Addition'!$C$3*SIN('AC Signal Addition'!$C$10*2*PI()*A512+RADIANS('AC Signal Addition'!$C$6))</f>
        <v>-0.17222677223611513</v>
      </c>
      <c r="E512" s="11">
        <f>'AC Signal Addition'!$C$4*SIN('AC Signal Addition'!$C$11*2*PI()*A512+RADIANS('AC Signal Addition'!$C$7))</f>
        <v>0.32763461747092731</v>
      </c>
      <c r="F512" s="11">
        <f>B512+C512+Table4[[#This Row],[Column6]]+Table4[[#This Row],[Column5]]</f>
        <v>0.52830916296593922</v>
      </c>
    </row>
    <row r="513" spans="1:6">
      <c r="A513" s="10">
        <f>A512+('AC Signal Addition'!$C$12/20)</f>
        <v>6.6406250000000014E-2</v>
      </c>
      <c r="B513" s="11">
        <f>'AC Signal Addition'!$C$1*SIN('AC Signal Addition'!$C$8*2*PI()*A513)</f>
        <v>-2.8862144878932793E-14</v>
      </c>
      <c r="C513" s="11">
        <f>'AC Signal Addition'!$C$2*SIN('AC Signal Addition'!$C$9*2*PI()*A513+RADIANS('AC Signal Addition'!$C$5))</f>
        <v>-0.3048802457287148</v>
      </c>
      <c r="D513" s="11">
        <f>'AC Signal Addition'!$C$3*SIN('AC Signal Addition'!$C$10*2*PI()*A513+RADIANS('AC Signal Addition'!$C$6))</f>
        <v>0.11863186403327666</v>
      </c>
      <c r="E513" s="11">
        <f>'AC Signal Addition'!$C$4*SIN('AC Signal Addition'!$C$11*2*PI()*A513+RADIANS('AC Signal Addition'!$C$7))</f>
        <v>-0.5473515996697248</v>
      </c>
      <c r="F513" s="11">
        <f>B513+C513+Table4[[#This Row],[Column6]]+Table4[[#This Row],[Column5]]</f>
        <v>-0.73359998136519178</v>
      </c>
    </row>
    <row r="514" spans="1:6">
      <c r="A514" s="10">
        <f>A513+('AC Signal Addition'!$C$12/20)</f>
        <v>6.6536458333333354E-2</v>
      </c>
      <c r="B514" s="11">
        <f>'AC Signal Addition'!$C$1*SIN('AC Signal Addition'!$C$8*2*PI()*A514)</f>
        <v>-0.47897634128121952</v>
      </c>
      <c r="C514" s="11">
        <f>'AC Signal Addition'!$C$2*SIN('AC Signal Addition'!$C$9*2*PI()*A514+RADIANS('AC Signal Addition'!$C$5))</f>
        <v>0.14595526777232201</v>
      </c>
      <c r="D514" s="11">
        <f>'AC Signal Addition'!$C$3*SIN('AC Signal Addition'!$C$10*2*PI()*A514+RADIANS('AC Signal Addition'!$C$6))</f>
        <v>-6.0477999825095136E-2</v>
      </c>
      <c r="E514" s="11">
        <f>'AC Signal Addition'!$C$4*SIN('AC Signal Addition'!$C$11*2*PI()*A514+RADIANS('AC Signal Addition'!$C$7))</f>
        <v>0.40752311894507531</v>
      </c>
      <c r="F514" s="11">
        <f>B514+C514+Table4[[#This Row],[Column6]]+Table4[[#This Row],[Column5]]</f>
        <v>1.4024045611082614E-2</v>
      </c>
    </row>
    <row r="515" spans="1:6">
      <c r="A515" s="10">
        <f>A514+('AC Signal Addition'!$C$12/20)</f>
        <v>6.6666666666666693E-2</v>
      </c>
      <c r="B515" s="11">
        <f>'AC Signal Addition'!$C$1*SIN('AC Signal Addition'!$C$8*2*PI()*A515)</f>
        <v>-0.9110671410533967</v>
      </c>
      <c r="C515" s="11">
        <f>'AC Signal Addition'!$C$2*SIN('AC Signal Addition'!$C$9*2*PI()*A515+RADIANS('AC Signal Addition'!$C$5))</f>
        <v>0.28578838324882011</v>
      </c>
      <c r="D515" s="11">
        <f>'AC Signal Addition'!$C$3*SIN('AC Signal Addition'!$C$10*2*PI()*A515+RADIANS('AC Signal Addition'!$C$6))</f>
        <v>1.5798438945946459E-13</v>
      </c>
      <c r="E515" s="11">
        <f>'AC Signal Addition'!$C$4*SIN('AC Signal Addition'!$C$11*2*PI()*A515+RADIANS('AC Signal Addition'!$C$7))</f>
        <v>4.0966197448200073E-13</v>
      </c>
      <c r="F515" s="11">
        <f>B515+C515+Table4[[#This Row],[Column6]]+Table4[[#This Row],[Column5]]</f>
        <v>-0.62527875780400899</v>
      </c>
    </row>
    <row r="516" spans="1:6">
      <c r="A516" s="10">
        <f>A515+('AC Signal Addition'!$C$12/20)</f>
        <v>6.6796875000000033E-2</v>
      </c>
      <c r="B516" s="11">
        <f>'AC Signal Addition'!$C$1*SIN('AC Signal Addition'!$C$8*2*PI()*A516)</f>
        <v>-1.2539763412812293</v>
      </c>
      <c r="C516" s="11">
        <f>'AC Signal Addition'!$C$2*SIN('AC Signal Addition'!$C$9*2*PI()*A516+RADIANS('AC Signal Addition'!$C$5))</f>
        <v>-0.18333817689656937</v>
      </c>
      <c r="D516" s="11">
        <f>'AC Signal Addition'!$C$3*SIN('AC Signal Addition'!$C$10*2*PI()*A516+RADIANS('AC Signal Addition'!$C$6))</f>
        <v>6.0477999824785238E-2</v>
      </c>
      <c r="E516" s="11">
        <f>'AC Signal Addition'!$C$4*SIN('AC Signal Addition'!$C$11*2*PI()*A516+RADIANS('AC Signal Addition'!$C$7))</f>
        <v>-0.40752311894554161</v>
      </c>
      <c r="F516" s="11">
        <f>B516+C516+Table4[[#This Row],[Column6]]+Table4[[#This Row],[Column5]]</f>
        <v>-1.7843596372985551</v>
      </c>
    </row>
    <row r="517" spans="1:6">
      <c r="A517" s="10">
        <f>A516+('AC Signal Addition'!$C$12/20)</f>
        <v>6.6927083333333373E-2</v>
      </c>
      <c r="B517" s="11">
        <f>'AC Signal Addition'!$C$1*SIN('AC Signal Addition'!$C$8*2*PI()*A517)</f>
        <v>-1.4741376002575275</v>
      </c>
      <c r="C517" s="11">
        <f>'AC Signal Addition'!$C$2*SIN('AC Signal Addition'!$C$9*2*PI()*A517+RADIANS('AC Signal Addition'!$C$5))</f>
        <v>-0.26180660229601466</v>
      </c>
      <c r="D517" s="11">
        <f>'AC Signal Addition'!$C$3*SIN('AC Signal Addition'!$C$10*2*PI()*A517+RADIANS('AC Signal Addition'!$C$6))</f>
        <v>-0.11863186403291963</v>
      </c>
      <c r="E517" s="11">
        <f>'AC Signal Addition'!$C$4*SIN('AC Signal Addition'!$C$11*2*PI()*A517+RADIANS('AC Signal Addition'!$C$7))</f>
        <v>0.54735159966964453</v>
      </c>
      <c r="F517" s="11">
        <f>B517+C517+Table4[[#This Row],[Column6]]+Table4[[#This Row],[Column5]]</f>
        <v>-1.3072244669168172</v>
      </c>
    </row>
    <row r="518" spans="1:6">
      <c r="A518" s="10">
        <f>A517+('AC Signal Addition'!$C$12/20)</f>
        <v>6.7057291666666713E-2</v>
      </c>
      <c r="B518" s="11">
        <f>'AC Signal Addition'!$C$1*SIN('AC Signal Addition'!$C$8*2*PI()*A518)</f>
        <v>-1.55</v>
      </c>
      <c r="C518" s="11">
        <f>'AC Signal Addition'!$C$2*SIN('AC Signal Addition'!$C$9*2*PI()*A518+RADIANS('AC Signal Addition'!$C$5))</f>
        <v>0.21758411898313326</v>
      </c>
      <c r="D518" s="11">
        <f>'AC Signal Addition'!$C$3*SIN('AC Signal Addition'!$C$10*2*PI()*A518+RADIANS('AC Signal Addition'!$C$6))</f>
        <v>0.17222677223585242</v>
      </c>
      <c r="E518" s="11">
        <f>'AC Signal Addition'!$C$4*SIN('AC Signal Addition'!$C$11*2*PI()*A518+RADIANS('AC Signal Addition'!$C$7))</f>
        <v>-0.32763461747026923</v>
      </c>
      <c r="F518" s="11">
        <f>B518+C518+Table4[[#This Row],[Column6]]+Table4[[#This Row],[Column5]]</f>
        <v>-1.4878237262512837</v>
      </c>
    </row>
    <row r="519" spans="1:6">
      <c r="A519" s="10">
        <f>A518+('AC Signal Addition'!$C$12/20)</f>
        <v>6.7187500000000053E-2</v>
      </c>
      <c r="B519" s="11">
        <f>'AC Signal Addition'!$C$1*SIN('AC Signal Addition'!$C$8*2*PI()*A519)</f>
        <v>-1.4741376002574333</v>
      </c>
      <c r="C519" s="11">
        <f>'AC Signal Addition'!$C$2*SIN('AC Signal Addition'!$C$9*2*PI()*A519+RADIANS('AC Signal Addition'!$C$5))</f>
        <v>0.23334523779143426</v>
      </c>
      <c r="D519" s="11">
        <f>'AC Signal Addition'!$C$3*SIN('AC Signal Addition'!$C$10*2*PI()*A519+RADIANS('AC Signal Addition'!$C$6))</f>
        <v>-0.21920310216759606</v>
      </c>
      <c r="E519" s="11">
        <f>'AC Signal Addition'!$C$4*SIN('AC Signal Addition'!$C$11*2*PI()*A519+RADIANS('AC Signal Addition'!$C$7))</f>
        <v>-0.10729967710974501</v>
      </c>
      <c r="F519" s="11">
        <f>B519+C519+Table4[[#This Row],[Column6]]+Table4[[#This Row],[Column5]]</f>
        <v>-1.5672951417433401</v>
      </c>
    </row>
    <row r="520" spans="1:6">
      <c r="A520" s="10">
        <f>A519+('AC Signal Addition'!$C$12/20)</f>
        <v>6.7317708333333393E-2</v>
      </c>
      <c r="B520" s="11">
        <f>'AC Signal Addition'!$C$1*SIN('AC Signal Addition'!$C$8*2*PI()*A520)</f>
        <v>-1.2539763412810496</v>
      </c>
      <c r="C520" s="11">
        <f>'AC Signal Addition'!$C$2*SIN('AC Signal Addition'!$C$9*2*PI()*A520+RADIANS('AC Signal Addition'!$C$5))</f>
        <v>-0.24810713646820137</v>
      </c>
      <c r="D520" s="11">
        <f>'AC Signal Addition'!$C$3*SIN('AC Signal Addition'!$C$10*2*PI()*A520+RADIANS('AC Signal Addition'!$C$6))</f>
        <v>0.25775557981357167</v>
      </c>
      <c r="E520" s="11">
        <f>'AC Signal Addition'!$C$4*SIN('AC Signal Addition'!$C$11*2*PI()*A520+RADIANS('AC Signal Addition'!$C$7))</f>
        <v>0.47175073550057356</v>
      </c>
      <c r="F520" s="11">
        <f>B520+C520+Table4[[#This Row],[Column6]]+Table4[[#This Row],[Column5]]</f>
        <v>-0.77257716243510577</v>
      </c>
    </row>
    <row r="521" spans="1:6">
      <c r="A521" s="10">
        <f>A520+('AC Signal Addition'!$C$12/20)</f>
        <v>6.7447916666666732E-2</v>
      </c>
      <c r="B521" s="11">
        <f>'AC Signal Addition'!$C$1*SIN('AC Signal Addition'!$C$8*2*PI()*A521)</f>
        <v>-0.91106714105314979</v>
      </c>
      <c r="C521" s="11">
        <f>'AC Signal Addition'!$C$2*SIN('AC Signal Addition'!$C$9*2*PI()*A521+RADIANS('AC Signal Addition'!$C$5))</f>
        <v>-0.2008912715726856</v>
      </c>
      <c r="D521" s="11">
        <f>'AC Signal Addition'!$C$3*SIN('AC Signal Addition'!$C$10*2*PI()*A521+RADIANS('AC Signal Addition'!$C$6))</f>
        <v>-0.28640265507832596</v>
      </c>
      <c r="E521" s="11">
        <f>'AC Signal Addition'!$C$4*SIN('AC Signal Addition'!$C$11*2*PI()*A521+RADIANS('AC Signal Addition'!$C$7))</f>
        <v>-0.5263171846524225</v>
      </c>
      <c r="F521" s="11">
        <f>B521+C521+Table4[[#This Row],[Column6]]+Table4[[#This Row],[Column5]]</f>
        <v>-1.9246782523565837</v>
      </c>
    </row>
    <row r="522" spans="1:6">
      <c r="A522" s="10">
        <f>A521+('AC Signal Addition'!$C$12/20)</f>
        <v>6.7578125000000072E-2</v>
      </c>
      <c r="B522" s="11">
        <f>'AC Signal Addition'!$C$1*SIN('AC Signal Addition'!$C$8*2*PI()*A522)</f>
        <v>-0.47897634128092909</v>
      </c>
      <c r="C522" s="11">
        <f>'AC Signal Addition'!$C$2*SIN('AC Signal Addition'!$C$9*2*PI()*A522+RADIANS('AC Signal Addition'!$C$5))</f>
        <v>0.27438497205999218</v>
      </c>
      <c r="D522" s="11">
        <f>'AC Signal Addition'!$C$3*SIN('AC Signal Addition'!$C$10*2*PI()*A522+RADIANS('AC Signal Addition'!$C$6))</f>
        <v>0.30404343692490143</v>
      </c>
      <c r="E522" s="11">
        <f>'AC Signal Addition'!$C$4*SIN('AC Signal Addition'!$C$11*2*PI()*A522+RADIANS('AC Signal Addition'!$C$7))</f>
        <v>0.23515530138557897</v>
      </c>
      <c r="F522" s="11">
        <f>B522+C522+Table4[[#This Row],[Column6]]+Table4[[#This Row],[Column5]]</f>
        <v>0.33460736908954347</v>
      </c>
    </row>
    <row r="523" spans="1:6">
      <c r="A523" s="10">
        <f>A522+('AC Signal Addition'!$C$12/20)</f>
        <v>6.7708333333333412E-2</v>
      </c>
      <c r="B523" s="11">
        <f>'AC Signal Addition'!$C$1*SIN('AC Signal Addition'!$C$8*2*PI()*A523)</f>
        <v>2.7647402596475693E-13</v>
      </c>
      <c r="C523" s="11">
        <f>'AC Signal Addition'!$C$2*SIN('AC Signal Addition'!$C$9*2*PI()*A523+RADIANS('AC Signal Addition'!$C$5))</f>
        <v>0.16499999999973516</v>
      </c>
      <c r="D523" s="11">
        <f>'AC Signal Addition'!$C$3*SIN('AC Signal Addition'!$C$10*2*PI()*A523+RADIANS('AC Signal Addition'!$C$6))</f>
        <v>-0.31</v>
      </c>
      <c r="E523" s="11">
        <f>'AC Signal Addition'!$C$4*SIN('AC Signal Addition'!$C$11*2*PI()*A523+RADIANS('AC Signal Addition'!$C$7))</f>
        <v>0.21047588780183726</v>
      </c>
      <c r="F523" s="11">
        <f>B523+C523+Table4[[#This Row],[Column6]]+Table4[[#This Row],[Column5]]</f>
        <v>6.5475887801848903E-2</v>
      </c>
    </row>
    <row r="524" spans="1:6">
      <c r="A524" s="10">
        <f>A523+('AC Signal Addition'!$C$12/20)</f>
        <v>6.7838541666666752E-2</v>
      </c>
      <c r="B524" s="11">
        <f>'AC Signal Addition'!$C$1*SIN('AC Signal Addition'!$C$8*2*PI()*A524)</f>
        <v>0.478976341281455</v>
      </c>
      <c r="C524" s="11">
        <f>'AC Signal Addition'!$C$2*SIN('AC Signal Addition'!$C$9*2*PI()*A524+RADIANS('AC Signal Addition'!$C$5))</f>
        <v>-0.29596800470593643</v>
      </c>
      <c r="D524" s="11">
        <f>'AC Signal Addition'!$C$3*SIN('AC Signal Addition'!$C$10*2*PI()*A524+RADIANS('AC Signal Addition'!$C$6))</f>
        <v>0.30404343692511143</v>
      </c>
      <c r="E524" s="11">
        <f>'AC Signal Addition'!$C$4*SIN('AC Signal Addition'!$C$11*2*PI()*A524+RADIANS('AC Signal Addition'!$C$7))</f>
        <v>-0.51784923585110154</v>
      </c>
      <c r="F524" s="11">
        <f>B524+C524+Table4[[#This Row],[Column6]]+Table4[[#This Row],[Column5]]</f>
        <v>-3.0797462350471538E-2</v>
      </c>
    </row>
    <row r="525" spans="1:6">
      <c r="A525" s="10">
        <f>A524+('AC Signal Addition'!$C$12/20)</f>
        <v>6.7968750000000092E-2</v>
      </c>
      <c r="B525" s="11">
        <f>'AC Signal Addition'!$C$1*SIN('AC Signal Addition'!$C$8*2*PI()*A525)</f>
        <v>0.91106714105359721</v>
      </c>
      <c r="C525" s="11">
        <f>'AC Signal Addition'!$C$2*SIN('AC Signal Addition'!$C$9*2*PI()*A525+RADIANS('AC Signal Addition'!$C$5))</f>
        <v>-0.12628553268013842</v>
      </c>
      <c r="D525" s="11">
        <f>'AC Signal Addition'!$C$3*SIN('AC Signal Addition'!$C$10*2*PI()*A525+RADIANS('AC Signal Addition'!$C$6))</f>
        <v>-0.28640265507873786</v>
      </c>
      <c r="E525" s="11">
        <f>'AC Signal Addition'!$C$4*SIN('AC Signal Addition'!$C$11*2*PI()*A525+RADIANS('AC Signal Addition'!$C$7))</f>
        <v>0.48505669539089324</v>
      </c>
      <c r="F525" s="11">
        <f>B525+C525+Table4[[#This Row],[Column6]]+Table4[[#This Row],[Column5]]</f>
        <v>0.98343564868561417</v>
      </c>
    </row>
    <row r="526" spans="1:6">
      <c r="A526" s="10">
        <f>A525+('AC Signal Addition'!$C$12/20)</f>
        <v>6.8098958333333431E-2</v>
      </c>
      <c r="B526" s="11">
        <f>'AC Signal Addition'!$C$1*SIN('AC Signal Addition'!$C$8*2*PI()*A526)</f>
        <v>1.2539763412813747</v>
      </c>
      <c r="C526" s="11">
        <f>'AC Signal Addition'!$C$2*SIN('AC Signal Addition'!$C$9*2*PI()*A526+RADIANS('AC Signal Addition'!$C$5))</f>
        <v>0.31248694273350175</v>
      </c>
      <c r="D526" s="11">
        <f>'AC Signal Addition'!$C$3*SIN('AC Signal Addition'!$C$10*2*PI()*A526+RADIANS('AC Signal Addition'!$C$6))</f>
        <v>0.25775557981416969</v>
      </c>
      <c r="E526" s="11">
        <f>'AC Signal Addition'!$C$4*SIN('AC Signal Addition'!$C$11*2*PI()*A526+RADIANS('AC Signal Addition'!$C$7))</f>
        <v>-0.13363909894517284</v>
      </c>
      <c r="F526" s="11">
        <f>B526+C526+Table4[[#This Row],[Column6]]+Table4[[#This Row],[Column5]]</f>
        <v>1.6905797648838734</v>
      </c>
    </row>
    <row r="527" spans="1:6">
      <c r="A527" s="10">
        <f>A526+('AC Signal Addition'!$C$12/20)</f>
        <v>6.8229166666666771E-2</v>
      </c>
      <c r="B527" s="11">
        <f>'AC Signal Addition'!$C$1*SIN('AC Signal Addition'!$C$8*2*PI()*A527)</f>
        <v>1.4741376002576041</v>
      </c>
      <c r="C527" s="11">
        <f>'AC Signal Addition'!$C$2*SIN('AC Signal Addition'!$C$9*2*PI()*A527+RADIANS('AC Signal Addition'!$C$5))</f>
        <v>8.5410284883450038E-2</v>
      </c>
      <c r="D527" s="11">
        <f>'AC Signal Addition'!$C$3*SIN('AC Signal Addition'!$C$10*2*PI()*A527+RADIANS('AC Signal Addition'!$C$6))</f>
        <v>-0.21920310216830735</v>
      </c>
      <c r="E527" s="11">
        <f>'AC Signal Addition'!$C$4*SIN('AC Signal Addition'!$C$11*2*PI()*A527+RADIANS('AC Signal Addition'!$C$7))</f>
        <v>-0.30556362816211602</v>
      </c>
      <c r="F527" s="11">
        <f>B527+C527+Table4[[#This Row],[Column6]]+Table4[[#This Row],[Column5]]</f>
        <v>1.0347811548106307</v>
      </c>
    </row>
    <row r="528" spans="1:6">
      <c r="A528" s="10">
        <f>A527+('AC Signal Addition'!$C$12/20)</f>
        <v>6.8359375000000111E-2</v>
      </c>
      <c r="B528" s="11">
        <f>'AC Signal Addition'!$C$1*SIN('AC Signal Addition'!$C$8*2*PI()*A528)</f>
        <v>1.55</v>
      </c>
      <c r="C528" s="11">
        <f>'AC Signal Addition'!$C$2*SIN('AC Signal Addition'!$C$9*2*PI()*A528+RADIANS('AC Signal Addition'!$C$5))</f>
        <v>-0.32365914253314937</v>
      </c>
      <c r="D528" s="11">
        <f>'AC Signal Addition'!$C$3*SIN('AC Signal Addition'!$C$10*2*PI()*A528+RADIANS('AC Signal Addition'!$C$6))</f>
        <v>0.17222677223668881</v>
      </c>
      <c r="E528" s="11">
        <f>'AC Signal Addition'!$C$4*SIN('AC Signal Addition'!$C$11*2*PI()*A528+RADIANS('AC Signal Addition'!$C$7))</f>
        <v>0.54404708048089201</v>
      </c>
      <c r="F528" s="11">
        <f>B528+C528+Table4[[#This Row],[Column6]]+Table4[[#This Row],[Column5]]</f>
        <v>1.9426147101844315</v>
      </c>
    </row>
    <row r="529" spans="1:6">
      <c r="A529" s="10">
        <f>A528+('AC Signal Addition'!$C$12/20)</f>
        <v>6.8489583333333451E-2</v>
      </c>
      <c r="B529" s="11">
        <f>'AC Signal Addition'!$C$1*SIN('AC Signal Addition'!$C$8*2*PI()*A529)</f>
        <v>1.4741376002573567</v>
      </c>
      <c r="C529" s="11">
        <f>'AC Signal Addition'!$C$2*SIN('AC Signal Addition'!$C$9*2*PI()*A529+RADIANS('AC Signal Addition'!$C$5))</f>
        <v>-4.3073643432162141E-2</v>
      </c>
      <c r="D529" s="11">
        <f>'AC Signal Addition'!$C$3*SIN('AC Signal Addition'!$C$10*2*PI()*A529+RADIANS('AC Signal Addition'!$C$6))</f>
        <v>-0.11863186403391411</v>
      </c>
      <c r="E529" s="11">
        <f>'AC Signal Addition'!$C$4*SIN('AC Signal Addition'!$C$11*2*PI()*A529+RADIANS('AC Signal Addition'!$C$7))</f>
        <v>-0.42515574934825479</v>
      </c>
      <c r="F529" s="11">
        <f>B529+C529+Table4[[#This Row],[Column6]]+Table4[[#This Row],[Column5]]</f>
        <v>0.88727634344302575</v>
      </c>
    </row>
    <row r="530" spans="1:6">
      <c r="A530" s="10">
        <f>A529+('AC Signal Addition'!$C$12/20)</f>
        <v>6.8619791666666791E-2</v>
      </c>
      <c r="B530" s="11">
        <f>'AC Signal Addition'!$C$1*SIN('AC Signal Addition'!$C$8*2*PI()*A530)</f>
        <v>1.2539763412809042</v>
      </c>
      <c r="C530" s="11">
        <f>'AC Signal Addition'!$C$2*SIN('AC Signal Addition'!$C$9*2*PI()*A530+RADIANS('AC Signal Addition'!$C$5))</f>
        <v>0.32929344466877125</v>
      </c>
      <c r="D530" s="11">
        <f>'AC Signal Addition'!$C$3*SIN('AC Signal Addition'!$C$10*2*PI()*A530+RADIANS('AC Signal Addition'!$C$6))</f>
        <v>6.0477999825840983E-2</v>
      </c>
      <c r="E530" s="11">
        <f>'AC Signal Addition'!$C$4*SIN('AC Signal Addition'!$C$11*2*PI()*A530+RADIANS('AC Signal Addition'!$C$7))</f>
        <v>2.6987220878177946E-2</v>
      </c>
      <c r="F530" s="11">
        <f>B530+C530+Table4[[#This Row],[Column6]]+Table4[[#This Row],[Column5]]</f>
        <v>1.6707350066536941</v>
      </c>
    </row>
    <row r="531" spans="1:6">
      <c r="A531" s="10">
        <f>A530+('AC Signal Addition'!$C$12/20)</f>
        <v>6.875000000000013E-2</v>
      </c>
      <c r="B531" s="11">
        <f>'AC Signal Addition'!$C$1*SIN('AC Signal Addition'!$C$8*2*PI()*A531)</f>
        <v>0.9110671410529495</v>
      </c>
      <c r="C531" s="11">
        <f>'AC Signal Addition'!$C$2*SIN('AC Signal Addition'!$C$9*2*PI()*A531+RADIANS('AC Signal Addition'!$C$5))</f>
        <v>-5.2232173664359951E-13</v>
      </c>
      <c r="D531" s="11">
        <f>'AC Signal Addition'!$C$3*SIN('AC Signal Addition'!$C$10*2*PI()*A531+RADIANS('AC Signal Addition'!$C$6))</f>
        <v>-9.1844149256378738E-13</v>
      </c>
      <c r="E531" s="11">
        <f>'AC Signal Addition'!$C$4*SIN('AC Signal Addition'!$C$11*2*PI()*A531+RADIANS('AC Signal Addition'!$C$7))</f>
        <v>0.38890872965407708</v>
      </c>
      <c r="F531" s="11">
        <f>B531+C531+Table4[[#This Row],[Column6]]+Table4[[#This Row],[Column5]]</f>
        <v>1.2999758707055857</v>
      </c>
    </row>
    <row r="532" spans="1:6">
      <c r="A532" s="10">
        <f>A531+('AC Signal Addition'!$C$12/20)</f>
        <v>6.888020833333347E-2</v>
      </c>
      <c r="B532" s="11">
        <f>'AC Signal Addition'!$C$1*SIN('AC Signal Addition'!$C$8*2*PI()*A532)</f>
        <v>0.47897634128069361</v>
      </c>
      <c r="C532" s="11">
        <f>'AC Signal Addition'!$C$2*SIN('AC Signal Addition'!$C$9*2*PI()*A532+RADIANS('AC Signal Addition'!$C$5))</f>
        <v>-0.32929344466870292</v>
      </c>
      <c r="D532" s="11">
        <f>'AC Signal Addition'!$C$3*SIN('AC Signal Addition'!$C$10*2*PI()*A532+RADIANS('AC Signal Addition'!$C$6))</f>
        <v>-6.0477999824108522E-2</v>
      </c>
      <c r="E532" s="11">
        <f>'AC Signal Addition'!$C$4*SIN('AC Signal Addition'!$C$11*2*PI()*A532+RADIANS('AC Signal Addition'!$C$7))</f>
        <v>-0.54933750091273348</v>
      </c>
      <c r="F532" s="11">
        <f>B532+C532+Table4[[#This Row],[Column6]]+Table4[[#This Row],[Column5]]</f>
        <v>-0.4601326041248513</v>
      </c>
    </row>
    <row r="533" spans="1:6">
      <c r="A533" s="10">
        <f>A532+('AC Signal Addition'!$C$12/20)</f>
        <v>6.901041666666681E-2</v>
      </c>
      <c r="B533" s="11">
        <f>'AC Signal Addition'!$C$1*SIN('AC Signal Addition'!$C$8*2*PI()*A533)</f>
        <v>-5.2408590705058098E-13</v>
      </c>
      <c r="C533" s="11">
        <f>'AC Signal Addition'!$C$2*SIN('AC Signal Addition'!$C$9*2*PI()*A533+RADIANS('AC Signal Addition'!$C$5))</f>
        <v>4.3073643433160655E-2</v>
      </c>
      <c r="D533" s="11">
        <f>'AC Signal Addition'!$C$3*SIN('AC Signal Addition'!$C$10*2*PI()*A533+RADIANS('AC Signal Addition'!$C$6))</f>
        <v>0.11863186403228218</v>
      </c>
      <c r="E533" s="11">
        <f>'AC Signal Addition'!$C$4*SIN('AC Signal Addition'!$C$11*2*PI()*A533+RADIANS('AC Signal Addition'!$C$7))</f>
        <v>0.34891630628810866</v>
      </c>
      <c r="F533" s="11">
        <f>B533+C533+Table4[[#This Row],[Column6]]+Table4[[#This Row],[Column5]]</f>
        <v>0.5106218137530274</v>
      </c>
    </row>
    <row r="534" spans="1:6">
      <c r="A534" s="10">
        <f>A533+('AC Signal Addition'!$C$12/20)</f>
        <v>6.914062500000015E-2</v>
      </c>
      <c r="B534" s="11">
        <f>'AC Signal Addition'!$C$1*SIN('AC Signal Addition'!$C$8*2*PI()*A534)</f>
        <v>-0.47897634128169048</v>
      </c>
      <c r="C534" s="11">
        <f>'AC Signal Addition'!$C$2*SIN('AC Signal Addition'!$C$9*2*PI()*A534+RADIANS('AC Signal Addition'!$C$5))</f>
        <v>0.32365914253295286</v>
      </c>
      <c r="D534" s="11">
        <f>'AC Signal Addition'!$C$3*SIN('AC Signal Addition'!$C$10*2*PI()*A534+RADIANS('AC Signal Addition'!$C$6))</f>
        <v>-0.17222677223522009</v>
      </c>
      <c r="E534" s="11">
        <f>'AC Signal Addition'!$C$4*SIN('AC Signal Addition'!$C$11*2*PI()*A534+RADIANS('AC Signal Addition'!$C$7))</f>
        <v>8.0701760952809329E-2</v>
      </c>
      <c r="F534" s="11">
        <f>B534+C534+Table4[[#This Row],[Column6]]+Table4[[#This Row],[Column5]]</f>
        <v>-0.24684221003114837</v>
      </c>
    </row>
    <row r="535" spans="1:6">
      <c r="A535" s="10">
        <f>A534+('AC Signal Addition'!$C$12/20)</f>
        <v>6.927083333333349E-2</v>
      </c>
      <c r="B535" s="11">
        <f>'AC Signal Addition'!$C$1*SIN('AC Signal Addition'!$C$8*2*PI()*A535)</f>
        <v>-0.91106714105379749</v>
      </c>
      <c r="C535" s="11">
        <f>'AC Signal Addition'!$C$2*SIN('AC Signal Addition'!$C$9*2*PI()*A535+RADIANS('AC Signal Addition'!$C$5))</f>
        <v>-8.541028488442283E-2</v>
      </c>
      <c r="D535" s="11">
        <f>'AC Signal Addition'!$C$3*SIN('AC Signal Addition'!$C$10*2*PI()*A535+RADIANS('AC Signal Addition'!$C$6))</f>
        <v>0.21920310216705832</v>
      </c>
      <c r="E535" s="11">
        <f>'AC Signal Addition'!$C$4*SIN('AC Signal Addition'!$C$11*2*PI()*A535+RADIANS('AC Signal Addition'!$C$7))</f>
        <v>-0.45730828676782731</v>
      </c>
      <c r="F535" s="11">
        <f>B535+C535+Table4[[#This Row],[Column6]]+Table4[[#This Row],[Column5]]</f>
        <v>-1.2345826105389892</v>
      </c>
    </row>
    <row r="536" spans="1:6">
      <c r="A536" s="10">
        <f>A535+('AC Signal Addition'!$C$12/20)</f>
        <v>6.9401041666666829E-2</v>
      </c>
      <c r="B536" s="11">
        <f>'AC Signal Addition'!$C$1*SIN('AC Signal Addition'!$C$8*2*PI()*A536)</f>
        <v>-1.2539763412815204</v>
      </c>
      <c r="C536" s="11">
        <f>'AC Signal Addition'!$C$2*SIN('AC Signal Addition'!$C$9*2*PI()*A536+RADIANS('AC Signal Addition'!$C$5))</f>
        <v>-0.31248694273317801</v>
      </c>
      <c r="D536" s="11">
        <f>'AC Signal Addition'!$C$3*SIN('AC Signal Addition'!$C$10*2*PI()*A536+RADIANS('AC Signal Addition'!$C$6))</f>
        <v>-0.25775557981318836</v>
      </c>
      <c r="E536" s="11">
        <f>'AC Signal Addition'!$C$4*SIN('AC Signal Addition'!$C$11*2*PI()*A536+RADIANS('AC Signal Addition'!$C$7))</f>
        <v>0.53351718925633052</v>
      </c>
      <c r="F536" s="11">
        <f>B536+C536+Table4[[#This Row],[Column6]]+Table4[[#This Row],[Column5]]</f>
        <v>-1.2907016745715563</v>
      </c>
    </row>
    <row r="537" spans="1:6">
      <c r="A537" s="10">
        <f>A536+('AC Signal Addition'!$C$12/20)</f>
        <v>6.9531250000000169E-2</v>
      </c>
      <c r="B537" s="11">
        <f>'AC Signal Addition'!$C$1*SIN('AC Signal Addition'!$C$8*2*PI()*A537)</f>
        <v>-1.4741376002576805</v>
      </c>
      <c r="C537" s="11">
        <f>'AC Signal Addition'!$C$2*SIN('AC Signal Addition'!$C$9*2*PI()*A537+RADIANS('AC Signal Addition'!$C$5))</f>
        <v>0.12628553268110357</v>
      </c>
      <c r="D537" s="11">
        <f>'AC Signal Addition'!$C$3*SIN('AC Signal Addition'!$C$10*2*PI()*A537+RADIANS('AC Signal Addition'!$C$6))</f>
        <v>0.2864026550780619</v>
      </c>
      <c r="E537" s="11">
        <f>'AC Signal Addition'!$C$4*SIN('AC Signal Addition'!$C$11*2*PI()*A537+RADIANS('AC Signal Addition'!$C$7))</f>
        <v>-0.25926820525193067</v>
      </c>
      <c r="F537" s="11">
        <f>B537+C537+Table4[[#This Row],[Column6]]+Table4[[#This Row],[Column5]]</f>
        <v>-1.3207176177504456</v>
      </c>
    </row>
    <row r="538" spans="1:6">
      <c r="A538" s="10">
        <f>A537+('AC Signal Addition'!$C$12/20)</f>
        <v>6.9661458333333509E-2</v>
      </c>
      <c r="B538" s="11">
        <f>'AC Signal Addition'!$C$1*SIN('AC Signal Addition'!$C$8*2*PI()*A538)</f>
        <v>-1.55</v>
      </c>
      <c r="C538" s="11">
        <f>'AC Signal Addition'!$C$2*SIN('AC Signal Addition'!$C$9*2*PI()*A538+RADIANS('AC Signal Addition'!$C$5))</f>
        <v>0.29596800470547441</v>
      </c>
      <c r="D538" s="11">
        <f>'AC Signal Addition'!$C$3*SIN('AC Signal Addition'!$C$10*2*PI()*A538+RADIANS('AC Signal Addition'!$C$6))</f>
        <v>-0.30404343692476682</v>
      </c>
      <c r="E538" s="11">
        <f>'AC Signal Addition'!$C$4*SIN('AC Signal Addition'!$C$11*2*PI()*A538+RADIANS('AC Signal Addition'!$C$7))</f>
        <v>-0.1852894193684215</v>
      </c>
      <c r="F538" s="11">
        <f>B538+C538+Table4[[#This Row],[Column6]]+Table4[[#This Row],[Column5]]</f>
        <v>-1.743364851587714</v>
      </c>
    </row>
    <row r="539" spans="1:6">
      <c r="A539" s="10">
        <f>A538+('AC Signal Addition'!$C$12/20)</f>
        <v>6.9791666666666849E-2</v>
      </c>
      <c r="B539" s="11">
        <f>'AC Signal Addition'!$C$1*SIN('AC Signal Addition'!$C$8*2*PI()*A539)</f>
        <v>-1.4741376002572801</v>
      </c>
      <c r="C539" s="11">
        <f>'AC Signal Addition'!$C$2*SIN('AC Signal Addition'!$C$9*2*PI()*A539+RADIANS('AC Signal Addition'!$C$5))</f>
        <v>-0.16500000000063988</v>
      </c>
      <c r="D539" s="11">
        <f>'AC Signal Addition'!$C$3*SIN('AC Signal Addition'!$C$10*2*PI()*A539+RADIANS('AC Signal Addition'!$C$6))</f>
        <v>0.31</v>
      </c>
      <c r="E539" s="11">
        <f>'AC Signal Addition'!$C$4*SIN('AC Signal Addition'!$C$11*2*PI()*A539+RADIANS('AC Signal Addition'!$C$7))</f>
        <v>0.50813374288237534</v>
      </c>
      <c r="F539" s="11">
        <f>B539+C539+Table4[[#This Row],[Column6]]+Table4[[#This Row],[Column5]]</f>
        <v>-0.82100385737554471</v>
      </c>
    </row>
    <row r="540" spans="1:6">
      <c r="A540" s="10">
        <f>A539+('AC Signal Addition'!$C$12/20)</f>
        <v>6.9921875000000189E-2</v>
      </c>
      <c r="B540" s="11">
        <f>'AC Signal Addition'!$C$1*SIN('AC Signal Addition'!$C$8*2*PI()*A540)</f>
        <v>-1.2539763412807587</v>
      </c>
      <c r="C540" s="11">
        <f>'AC Signal Addition'!$C$2*SIN('AC Signal Addition'!$C$9*2*PI()*A540+RADIANS('AC Signal Addition'!$C$5))</f>
        <v>-0.27438497205941181</v>
      </c>
      <c r="D540" s="11">
        <f>'AC Signal Addition'!$C$3*SIN('AC Signal Addition'!$C$10*2*PI()*A540+RADIANS('AC Signal Addition'!$C$6))</f>
        <v>-0.30404343692525976</v>
      </c>
      <c r="E540" s="11">
        <f>'AC Signal Addition'!$C$4*SIN('AC Signal Addition'!$C$11*2*PI()*A540+RADIANS('AC Signal Addition'!$C$7))</f>
        <v>-0.49719411121661805</v>
      </c>
      <c r="F540" s="11">
        <f>B540+C540+Table4[[#This Row],[Column6]]+Table4[[#This Row],[Column5]]</f>
        <v>-2.3295988614820482</v>
      </c>
    </row>
    <row r="541" spans="1:6">
      <c r="A541" s="10">
        <f>A540+('AC Signal Addition'!$C$12/20)</f>
        <v>7.0052083333333529E-2</v>
      </c>
      <c r="B541" s="11">
        <f>'AC Signal Addition'!$C$1*SIN('AC Signal Addition'!$C$8*2*PI()*A541)</f>
        <v>-0.91106714105274911</v>
      </c>
      <c r="C541" s="11">
        <f>'AC Signal Addition'!$C$2*SIN('AC Signal Addition'!$C$9*2*PI()*A541+RADIANS('AC Signal Addition'!$C$5))</f>
        <v>0.2008912715734846</v>
      </c>
      <c r="D541" s="11">
        <f>'AC Signal Addition'!$C$3*SIN('AC Signal Addition'!$C$10*2*PI()*A541+RADIANS('AC Signal Addition'!$C$6))</f>
        <v>0.28640265507900187</v>
      </c>
      <c r="E541" s="11">
        <f>'AC Signal Addition'!$C$4*SIN('AC Signal Addition'!$C$11*2*PI()*A541+RADIANS('AC Signal Addition'!$C$7))</f>
        <v>0.15965657248692366</v>
      </c>
      <c r="F541" s="11">
        <f>B541+C541+Table4[[#This Row],[Column6]]+Table4[[#This Row],[Column5]]</f>
        <v>-0.26411664191333895</v>
      </c>
    </row>
    <row r="542" spans="1:6">
      <c r="A542" s="10">
        <f>A541+('AC Signal Addition'!$C$12/20)</f>
        <v>7.0182291666666868E-2</v>
      </c>
      <c r="B542" s="11">
        <f>'AC Signal Addition'!$C$1*SIN('AC Signal Addition'!$C$8*2*PI()*A542)</f>
        <v>-0.47897634128045813</v>
      </c>
      <c r="C542" s="11">
        <f>'AC Signal Addition'!$C$2*SIN('AC Signal Addition'!$C$9*2*PI()*A542+RADIANS('AC Signal Addition'!$C$5))</f>
        <v>0.24810713646753732</v>
      </c>
      <c r="D542" s="11">
        <f>'AC Signal Addition'!$C$3*SIN('AC Signal Addition'!$C$10*2*PI()*A542+RADIANS('AC Signal Addition'!$C$6))</f>
        <v>-0.25775557981455305</v>
      </c>
      <c r="E542" s="11">
        <f>'AC Signal Addition'!$C$4*SIN('AC Signal Addition'!$C$11*2*PI()*A542+RADIANS('AC Signal Addition'!$C$7))</f>
        <v>0.28275650930914542</v>
      </c>
      <c r="F542" s="11">
        <f>B542+C542+Table4[[#This Row],[Column6]]+Table4[[#This Row],[Column5]]</f>
        <v>-0.20586827531832841</v>
      </c>
    </row>
    <row r="543" spans="1:6">
      <c r="A543" s="10">
        <f>A542+('AC Signal Addition'!$C$12/20)</f>
        <v>7.0312500000000208E-2</v>
      </c>
      <c r="B543" s="11">
        <f>'AC Signal Addition'!$C$1*SIN('AC Signal Addition'!$C$8*2*PI()*A543)</f>
        <v>7.7169778813640508E-13</v>
      </c>
      <c r="C543" s="11">
        <f>'AC Signal Addition'!$C$2*SIN('AC Signal Addition'!$C$9*2*PI()*A543+RADIANS('AC Signal Addition'!$C$5))</f>
        <v>-0.23334523779214644</v>
      </c>
      <c r="D543" s="11">
        <f>'AC Signal Addition'!$C$3*SIN('AC Signal Addition'!$C$10*2*PI()*A543+RADIANS('AC Signal Addition'!$C$6))</f>
        <v>0.21920310216884509</v>
      </c>
      <c r="E543" s="11">
        <f>'AC Signal Addition'!$C$4*SIN('AC Signal Addition'!$C$11*2*PI()*A543+RADIANS('AC Signal Addition'!$C$7))</f>
        <v>-0.53943190422246601</v>
      </c>
      <c r="F543" s="11">
        <f>B543+C543+Table4[[#This Row],[Column6]]+Table4[[#This Row],[Column5]]</f>
        <v>-0.55357403984499565</v>
      </c>
    </row>
    <row r="544" spans="1:6">
      <c r="A544" s="10">
        <f>A543+('AC Signal Addition'!$C$12/20)</f>
        <v>7.0442708333333548E-2</v>
      </c>
      <c r="B544" s="11">
        <f>'AC Signal Addition'!$C$1*SIN('AC Signal Addition'!$C$8*2*PI()*A544)</f>
        <v>0.47897634128192601</v>
      </c>
      <c r="C544" s="11">
        <f>'AC Signal Addition'!$C$2*SIN('AC Signal Addition'!$C$9*2*PI()*A544+RADIANS('AC Signal Addition'!$C$5))</f>
        <v>-0.21758411898237609</v>
      </c>
      <c r="D544" s="11">
        <f>'AC Signal Addition'!$C$3*SIN('AC Signal Addition'!$C$10*2*PI()*A544+RADIANS('AC Signal Addition'!$C$6))</f>
        <v>-0.17222677223732111</v>
      </c>
      <c r="E544" s="11">
        <f>'AC Signal Addition'!$C$4*SIN('AC Signal Addition'!$C$11*2*PI()*A544+RADIANS('AC Signal Addition'!$C$7))</f>
        <v>0.44176414231229005</v>
      </c>
      <c r="F544" s="11">
        <f>B544+C544+Table4[[#This Row],[Column6]]+Table4[[#This Row],[Column5]]</f>
        <v>0.53092959237451887</v>
      </c>
    </row>
    <row r="545" spans="1:6">
      <c r="A545" s="10">
        <f>A544+('AC Signal Addition'!$C$12/20)</f>
        <v>7.0572916666666888E-2</v>
      </c>
      <c r="B545" s="11">
        <f>'AC Signal Addition'!$C$1*SIN('AC Signal Addition'!$C$8*2*PI()*A545)</f>
        <v>0.91106714105399778</v>
      </c>
      <c r="C545" s="11">
        <f>'AC Signal Addition'!$C$2*SIN('AC Signal Addition'!$C$9*2*PI()*A545+RADIANS('AC Signal Addition'!$C$5))</f>
        <v>0.26180660229665054</v>
      </c>
      <c r="D545" s="11">
        <f>'AC Signal Addition'!$C$3*SIN('AC Signal Addition'!$C$10*2*PI()*A545+RADIANS('AC Signal Addition'!$C$6))</f>
        <v>0.11863186403461669</v>
      </c>
      <c r="E545" s="11">
        <f>'AC Signal Addition'!$C$4*SIN('AC Signal Addition'!$C$11*2*PI()*A545+RADIANS('AC Signal Addition'!$C$7))</f>
        <v>-5.3909427177626951E-2</v>
      </c>
      <c r="F545" s="11">
        <f>B545+C545+Table4[[#This Row],[Column6]]+Table4[[#This Row],[Column5]]</f>
        <v>1.2375961802076378</v>
      </c>
    </row>
    <row r="546" spans="1:6">
      <c r="A546" s="10">
        <f>A545+('AC Signal Addition'!$C$12/20)</f>
        <v>7.0703125000000228E-2</v>
      </c>
      <c r="B546" s="11">
        <f>'AC Signal Addition'!$C$1*SIN('AC Signal Addition'!$C$8*2*PI()*A546)</f>
        <v>1.2539763412816658</v>
      </c>
      <c r="C546" s="11">
        <f>'AC Signal Addition'!$C$2*SIN('AC Signal Addition'!$C$9*2*PI()*A546+RADIANS('AC Signal Addition'!$C$5))</f>
        <v>0.18333817689570078</v>
      </c>
      <c r="D546" s="11">
        <f>'AC Signal Addition'!$C$3*SIN('AC Signal Addition'!$C$10*2*PI()*A546+RADIANS('AC Signal Addition'!$C$6))</f>
        <v>-6.0477999826517685E-2</v>
      </c>
      <c r="E546" s="11">
        <f>'AC Signal Addition'!$C$4*SIN('AC Signal Addition'!$C$11*2*PI()*A546+RADIANS('AC Signal Addition'!$C$7))</f>
        <v>-0.36935742516869946</v>
      </c>
      <c r="F546" s="11">
        <f>B546+C546+Table4[[#This Row],[Column6]]+Table4[[#This Row],[Column5]]</f>
        <v>1.0074790931821493</v>
      </c>
    </row>
    <row r="547" spans="1:6">
      <c r="A547" s="10">
        <f>A546+('AC Signal Addition'!$C$12/20)</f>
        <v>7.0833333333333567E-2</v>
      </c>
      <c r="B547" s="11">
        <f>'AC Signal Addition'!$C$1*SIN('AC Signal Addition'!$C$8*2*PI()*A547)</f>
        <v>1.4741376002577571</v>
      </c>
      <c r="C547" s="11">
        <f>'AC Signal Addition'!$C$2*SIN('AC Signal Addition'!$C$9*2*PI()*A547+RADIANS('AC Signal Addition'!$C$5))</f>
        <v>-0.28578838324934247</v>
      </c>
      <c r="D547" s="11">
        <f>'AC Signal Addition'!$C$3*SIN('AC Signal Addition'!$C$10*2*PI()*A547+RADIANS('AC Signal Addition'!$C$6))</f>
        <v>1.6084127562807083E-12</v>
      </c>
      <c r="E547" s="11">
        <f>'AC Signal Addition'!$C$4*SIN('AC Signal Addition'!$C$11*2*PI()*A547+RADIANS('AC Signal Addition'!$C$7))</f>
        <v>0.55000000000000004</v>
      </c>
      <c r="F547" s="11">
        <f>B547+C547+Table4[[#This Row],[Column6]]+Table4[[#This Row],[Column5]]</f>
        <v>1.7383492170100232</v>
      </c>
    </row>
    <row r="548" spans="1:6">
      <c r="A548" s="10">
        <f>A547+('AC Signal Addition'!$C$12/20)</f>
        <v>7.0963541666666907E-2</v>
      </c>
      <c r="B548" s="11">
        <f>'AC Signal Addition'!$C$1*SIN('AC Signal Addition'!$C$8*2*PI()*A548)</f>
        <v>1.55</v>
      </c>
      <c r="C548" s="11">
        <f>'AC Signal Addition'!$C$2*SIN('AC Signal Addition'!$C$9*2*PI()*A548+RADIANS('AC Signal Addition'!$C$5))</f>
        <v>-0.14595526777141873</v>
      </c>
      <c r="D548" s="11">
        <f>'AC Signal Addition'!$C$3*SIN('AC Signal Addition'!$C$10*2*PI()*A548+RADIANS('AC Signal Addition'!$C$6))</f>
        <v>6.0477999823362681E-2</v>
      </c>
      <c r="E548" s="11">
        <f>'AC Signal Addition'!$C$4*SIN('AC Signal Addition'!$C$11*2*PI()*A548+RADIANS('AC Signal Addition'!$C$7))</f>
        <v>-0.36935742516293496</v>
      </c>
      <c r="F548" s="11">
        <f>B548+C548+Table4[[#This Row],[Column6]]+Table4[[#This Row],[Column5]]</f>
        <v>1.095165306889009</v>
      </c>
    </row>
    <row r="549" spans="1:6">
      <c r="A549" s="10">
        <f>A548+('AC Signal Addition'!$C$12/20)</f>
        <v>7.1093750000000247E-2</v>
      </c>
      <c r="B549" s="11">
        <f>'AC Signal Addition'!$C$1*SIN('AC Signal Addition'!$C$8*2*PI()*A549)</f>
        <v>1.4741376002572038</v>
      </c>
      <c r="C549" s="11">
        <f>'AC Signal Addition'!$C$2*SIN('AC Signal Addition'!$C$9*2*PI()*A549+RADIANS('AC Signal Addition'!$C$5))</f>
        <v>0.30488024572910022</v>
      </c>
      <c r="D549" s="11">
        <f>'AC Signal Addition'!$C$3*SIN('AC Signal Addition'!$C$10*2*PI()*A549+RADIANS('AC Signal Addition'!$C$6))</f>
        <v>-0.11863186403157962</v>
      </c>
      <c r="E549" s="11">
        <f>'AC Signal Addition'!$C$4*SIN('AC Signal Addition'!$C$11*2*PI()*A549+RADIANS('AC Signal Addition'!$C$7))</f>
        <v>-5.3909427185369334E-2</v>
      </c>
      <c r="F549" s="11">
        <f>B549+C549+Table4[[#This Row],[Column6]]+Table4[[#This Row],[Column5]]</f>
        <v>1.6064765547693551</v>
      </c>
    </row>
    <row r="550" spans="1:6">
      <c r="A550" s="10">
        <f>A549+('AC Signal Addition'!$C$12/20)</f>
        <v>7.1223958333333587E-2</v>
      </c>
      <c r="B550" s="11">
        <f>'AC Signal Addition'!$C$1*SIN('AC Signal Addition'!$C$8*2*PI()*A550)</f>
        <v>1.2539763412806131</v>
      </c>
      <c r="C550" s="11">
        <f>'AC Signal Addition'!$C$2*SIN('AC Signal Addition'!$C$9*2*PI()*A550+RADIANS('AC Signal Addition'!$C$5))</f>
        <v>0.10607502354908396</v>
      </c>
      <c r="D550" s="11">
        <f>'AC Signal Addition'!$C$3*SIN('AC Signal Addition'!$C$10*2*PI()*A550+RADIANS('AC Signal Addition'!$C$6))</f>
        <v>0.17222677223464641</v>
      </c>
      <c r="E550" s="11">
        <f>'AC Signal Addition'!$C$4*SIN('AC Signal Addition'!$C$11*2*PI()*A550+RADIANS('AC Signal Addition'!$C$7))</f>
        <v>0.44176414231677552</v>
      </c>
      <c r="F550" s="11">
        <f>B550+C550+Table4[[#This Row],[Column6]]+Table4[[#This Row],[Column5]]</f>
        <v>1.974042279381119</v>
      </c>
    </row>
    <row r="551" spans="1:6">
      <c r="A551" s="10">
        <f>A550+('AC Signal Addition'!$C$12/20)</f>
        <v>7.1354166666666927E-2</v>
      </c>
      <c r="B551" s="11">
        <f>'AC Signal Addition'!$C$1*SIN('AC Signal Addition'!$C$8*2*PI()*A551)</f>
        <v>0.91106714105254882</v>
      </c>
      <c r="C551" s="11">
        <f>'AC Signal Addition'!$C$2*SIN('AC Signal Addition'!$C$9*2*PI()*A551+RADIANS('AC Signal Addition'!$C$5))</f>
        <v>-0.31875552267566298</v>
      </c>
      <c r="D551" s="11">
        <f>'AC Signal Addition'!$C$3*SIN('AC Signal Addition'!$C$10*2*PI()*A551+RADIANS('AC Signal Addition'!$C$6))</f>
        <v>-0.21920310216657043</v>
      </c>
      <c r="E551" s="11">
        <f>'AC Signal Addition'!$C$4*SIN('AC Signal Addition'!$C$11*2*PI()*A551+RADIANS('AC Signal Addition'!$C$7))</f>
        <v>-0.53943190422094833</v>
      </c>
      <c r="F551" s="11">
        <f>B551+C551+Table4[[#This Row],[Column6]]+Table4[[#This Row],[Column5]]</f>
        <v>-0.16632338801063296</v>
      </c>
    </row>
    <row r="552" spans="1:6">
      <c r="A552" s="10">
        <f>A551+('AC Signal Addition'!$C$12/20)</f>
        <v>7.1484375000000266E-2</v>
      </c>
      <c r="B552" s="11">
        <f>'AC Signal Addition'!$C$1*SIN('AC Signal Addition'!$C$8*2*PI()*A552)</f>
        <v>0.4789763412802226</v>
      </c>
      <c r="C552" s="11">
        <f>'AC Signal Addition'!$C$2*SIN('AC Signal Addition'!$C$9*2*PI()*A552+RADIANS('AC Signal Addition'!$C$5))</f>
        <v>-6.437980626426637E-2</v>
      </c>
      <c r="D552" s="11">
        <f>'AC Signal Addition'!$C$3*SIN('AC Signal Addition'!$C$10*2*PI()*A552+RADIANS('AC Signal Addition'!$C$6))</f>
        <v>0.25775557981276587</v>
      </c>
      <c r="E552" s="11">
        <f>'AC Signal Addition'!$C$4*SIN('AC Signal Addition'!$C$11*2*PI()*A552+RADIANS('AC Signal Addition'!$C$7))</f>
        <v>0.28275650930247243</v>
      </c>
      <c r="F552" s="11">
        <f>B552+C552+Table4[[#This Row],[Column6]]+Table4[[#This Row],[Column5]]</f>
        <v>0.95510862413119457</v>
      </c>
    </row>
    <row r="553" spans="1:6">
      <c r="A553" s="10">
        <f>A552+('AC Signal Addition'!$C$12/20)</f>
        <v>7.1614583333333606E-2</v>
      </c>
      <c r="B553" s="11">
        <f>'AC Signal Addition'!$C$1*SIN('AC Signal Addition'!$C$8*2*PI()*A553)</f>
        <v>-1.0193096692222293E-12</v>
      </c>
      <c r="C553" s="11">
        <f>'AC Signal Addition'!$C$2*SIN('AC Signal Addition'!$C$9*2*PI()*A553+RADIANS('AC Signal Addition'!$C$5))</f>
        <v>0.3271768042535021</v>
      </c>
      <c r="D553" s="11">
        <f>'AC Signal Addition'!$C$3*SIN('AC Signal Addition'!$C$10*2*PI()*A553+RADIANS('AC Signal Addition'!$C$6))</f>
        <v>-0.28640265507777085</v>
      </c>
      <c r="E553" s="11">
        <f>'AC Signal Addition'!$C$4*SIN('AC Signal Addition'!$C$11*2*PI()*A553+RADIANS('AC Signal Addition'!$C$7))</f>
        <v>0.15965657249436851</v>
      </c>
      <c r="F553" s="11">
        <f>B553+C553+Table4[[#This Row],[Column6]]+Table4[[#This Row],[Column5]]</f>
        <v>0.20043072166908046</v>
      </c>
    </row>
    <row r="554" spans="1:6">
      <c r="A554" s="10">
        <f>A553+('AC Signal Addition'!$C$12/20)</f>
        <v>7.1744791666666946E-2</v>
      </c>
      <c r="B554" s="11">
        <f>'AC Signal Addition'!$C$1*SIN('AC Signal Addition'!$C$8*2*PI()*A554)</f>
        <v>-0.47897634128216149</v>
      </c>
      <c r="C554" s="11">
        <f>'AC Signal Addition'!$C$2*SIN('AC Signal Addition'!$C$9*2*PI()*A554+RADIANS('AC Signal Addition'!$C$5))</f>
        <v>2.1583032644809503E-2</v>
      </c>
      <c r="D554" s="11">
        <f>'AC Signal Addition'!$C$3*SIN('AC Signal Addition'!$C$10*2*PI()*A554+RADIANS('AC Signal Addition'!$C$6))</f>
        <v>0.30404343692461844</v>
      </c>
      <c r="E554" s="11">
        <f>'AC Signal Addition'!$C$4*SIN('AC Signal Addition'!$C$11*2*PI()*A554+RADIANS('AC Signal Addition'!$C$7))</f>
        <v>-0.49719411121983742</v>
      </c>
      <c r="F554" s="11">
        <f>B554+C554+Table4[[#This Row],[Column6]]+Table4[[#This Row],[Column5]]</f>
        <v>-0.65054398293257099</v>
      </c>
    </row>
    <row r="555" spans="1:6">
      <c r="A555" s="10">
        <f>A554+('AC Signal Addition'!$C$12/20)</f>
        <v>7.1875000000000286E-2</v>
      </c>
      <c r="B555" s="11">
        <f>'AC Signal Addition'!$C$1*SIN('AC Signal Addition'!$C$8*2*PI()*A555)</f>
        <v>-0.91106714105419806</v>
      </c>
      <c r="C555" s="11">
        <f>'AC Signal Addition'!$C$2*SIN('AC Signal Addition'!$C$9*2*PI()*A555+RADIANS('AC Signal Addition'!$C$5))</f>
        <v>-0.33</v>
      </c>
      <c r="D555" s="11">
        <f>'AC Signal Addition'!$C$3*SIN('AC Signal Addition'!$C$10*2*PI()*A555+RADIANS('AC Signal Addition'!$C$6))</f>
        <v>-0.31</v>
      </c>
      <c r="E555" s="11">
        <f>'AC Signal Addition'!$C$4*SIN('AC Signal Addition'!$C$11*2*PI()*A555+RADIANS('AC Signal Addition'!$C$7))</f>
        <v>0.50813374287939816</v>
      </c>
      <c r="F555" s="11">
        <f>B555+C555+Table4[[#This Row],[Column6]]+Table4[[#This Row],[Column5]]</f>
        <v>-1.0429333981747999</v>
      </c>
    </row>
    <row r="556" spans="1:6">
      <c r="A556" s="10">
        <f>A555+('AC Signal Addition'!$C$12/20)</f>
        <v>7.2005208333333626E-2</v>
      </c>
      <c r="B556" s="11">
        <f>'AC Signal Addition'!$C$1*SIN('AC Signal Addition'!$C$8*2*PI()*A556)</f>
        <v>-1.2539763412818112</v>
      </c>
      <c r="C556" s="11">
        <f>'AC Signal Addition'!$C$2*SIN('AC Signal Addition'!$C$9*2*PI()*A556+RADIANS('AC Signal Addition'!$C$5))</f>
        <v>2.1583032647110863E-2</v>
      </c>
      <c r="D556" s="11">
        <f>'AC Signal Addition'!$C$3*SIN('AC Signal Addition'!$C$10*2*PI()*A556+RADIANS('AC Signal Addition'!$C$6))</f>
        <v>0.30404343692539437</v>
      </c>
      <c r="E556" s="11">
        <f>'AC Signal Addition'!$C$4*SIN('AC Signal Addition'!$C$11*2*PI()*A556+RADIANS('AC Signal Addition'!$C$7))</f>
        <v>-0.18528941936109644</v>
      </c>
      <c r="F556" s="11">
        <f>B556+C556+Table4[[#This Row],[Column6]]+Table4[[#This Row],[Column5]]</f>
        <v>-1.1136392910704025</v>
      </c>
    </row>
    <row r="557" spans="1:6">
      <c r="A557" s="10">
        <f>A556+('AC Signal Addition'!$C$12/20)</f>
        <v>7.2135416666666966E-2</v>
      </c>
      <c r="B557" s="11">
        <f>'AC Signal Addition'!$C$1*SIN('AC Signal Addition'!$C$8*2*PI()*A557)</f>
        <v>-1.4741376002578337</v>
      </c>
      <c r="C557" s="11">
        <f>'AC Signal Addition'!$C$2*SIN('AC Signal Addition'!$C$9*2*PI()*A557+RADIANS('AC Signal Addition'!$C$5))</f>
        <v>0.32717680425320111</v>
      </c>
      <c r="D557" s="11">
        <f>'AC Signal Addition'!$C$3*SIN('AC Signal Addition'!$C$10*2*PI()*A557+RADIANS('AC Signal Addition'!$C$6))</f>
        <v>-0.28640265507929291</v>
      </c>
      <c r="E557" s="11">
        <f>'AC Signal Addition'!$C$4*SIN('AC Signal Addition'!$C$11*2*PI()*A557+RADIANS('AC Signal Addition'!$C$7))</f>
        <v>-0.2592682052585713</v>
      </c>
      <c r="F557" s="11">
        <f>B557+C557+Table4[[#This Row],[Column6]]+Table4[[#This Row],[Column5]]</f>
        <v>-1.6926316563424968</v>
      </c>
    </row>
    <row r="558" spans="1:6">
      <c r="A558" s="10">
        <f>A557+('AC Signal Addition'!$C$12/20)</f>
        <v>7.2265625000000305E-2</v>
      </c>
      <c r="B558" s="11">
        <f>'AC Signal Addition'!$C$1*SIN('AC Signal Addition'!$C$8*2*PI()*A558)</f>
        <v>-1.55</v>
      </c>
      <c r="C558" s="11">
        <f>'AC Signal Addition'!$C$2*SIN('AC Signal Addition'!$C$9*2*PI()*A558+RADIANS('AC Signal Addition'!$C$5))</f>
        <v>-6.4379806266528367E-2</v>
      </c>
      <c r="D558" s="11">
        <f>'AC Signal Addition'!$C$3*SIN('AC Signal Addition'!$C$10*2*PI()*A558+RADIANS('AC Signal Addition'!$C$6))</f>
        <v>0.25775557981497549</v>
      </c>
      <c r="E558" s="11">
        <f>'AC Signal Addition'!$C$4*SIN('AC Signal Addition'!$C$11*2*PI()*A558+RADIANS('AC Signal Addition'!$C$7))</f>
        <v>0.53351718925822089</v>
      </c>
      <c r="F558" s="11">
        <f>B558+C558+Table4[[#This Row],[Column6]]+Table4[[#This Row],[Column5]]</f>
        <v>-0.823107037193332</v>
      </c>
    </row>
    <row r="559" spans="1:6">
      <c r="A559" s="10">
        <f>A558+('AC Signal Addition'!$C$12/20)</f>
        <v>7.2395833333333645E-2</v>
      </c>
      <c r="B559" s="11">
        <f>'AC Signal Addition'!$C$1*SIN('AC Signal Addition'!$C$8*2*PI()*A559)</f>
        <v>-1.4741376002571271</v>
      </c>
      <c r="C559" s="11">
        <f>'AC Signal Addition'!$C$2*SIN('AC Signal Addition'!$C$9*2*PI()*A559+RADIANS('AC Signal Addition'!$C$5))</f>
        <v>-0.31875552267506607</v>
      </c>
      <c r="D559" s="11">
        <f>'AC Signal Addition'!$C$3*SIN('AC Signal Addition'!$C$10*2*PI()*A559+RADIANS('AC Signal Addition'!$C$6))</f>
        <v>-0.21920310216933298</v>
      </c>
      <c r="E559" s="11">
        <f>'AC Signal Addition'!$C$4*SIN('AC Signal Addition'!$C$11*2*PI()*A559+RADIANS('AC Signal Addition'!$C$7))</f>
        <v>-0.45730828676350499</v>
      </c>
      <c r="F559" s="11">
        <f>B559+C559+Table4[[#This Row],[Column6]]+Table4[[#This Row],[Column5]]</f>
        <v>-2.4694045118650312</v>
      </c>
    </row>
    <row r="560" spans="1:6">
      <c r="A560" s="10">
        <f>A559+('AC Signal Addition'!$C$12/20)</f>
        <v>7.2526041666666985E-2</v>
      </c>
      <c r="B560" s="11">
        <f>'AC Signal Addition'!$C$1*SIN('AC Signal Addition'!$C$8*2*PI()*A560)</f>
        <v>-1.2539763412804674</v>
      </c>
      <c r="C560" s="11">
        <f>'AC Signal Addition'!$C$2*SIN('AC Signal Addition'!$C$9*2*PI()*A560+RADIANS('AC Signal Addition'!$C$5))</f>
        <v>0.10607502355126788</v>
      </c>
      <c r="D560" s="11">
        <f>'AC Signal Addition'!$C$3*SIN('AC Signal Addition'!$C$10*2*PI()*A560+RADIANS('AC Signal Addition'!$C$6))</f>
        <v>0.17222677223789482</v>
      </c>
      <c r="E560" s="11">
        <f>'AC Signal Addition'!$C$4*SIN('AC Signal Addition'!$C$11*2*PI()*A560+RADIANS('AC Signal Addition'!$C$7))</f>
        <v>8.0701760945361092E-2</v>
      </c>
      <c r="F560" s="11">
        <f>B560+C560+Table4[[#This Row],[Column6]]+Table4[[#This Row],[Column5]]</f>
        <v>-0.89497278454594353</v>
      </c>
    </row>
    <row r="561" spans="1:6">
      <c r="A561" s="10">
        <f>A560+('AC Signal Addition'!$C$12/20)</f>
        <v>7.2656250000000325E-2</v>
      </c>
      <c r="B561" s="11">
        <f>'AC Signal Addition'!$C$1*SIN('AC Signal Addition'!$C$8*2*PI()*A561)</f>
        <v>-0.91106714105234854</v>
      </c>
      <c r="C561" s="11">
        <f>'AC Signal Addition'!$C$2*SIN('AC Signal Addition'!$C$9*2*PI()*A561+RADIANS('AC Signal Addition'!$C$5))</f>
        <v>0.30488024572821759</v>
      </c>
      <c r="D561" s="11">
        <f>'AC Signal Addition'!$C$3*SIN('AC Signal Addition'!$C$10*2*PI()*A561+RADIANS('AC Signal Addition'!$C$6))</f>
        <v>-0.11863186403525414</v>
      </c>
      <c r="E561" s="11">
        <f>'AC Signal Addition'!$C$4*SIN('AC Signal Addition'!$C$11*2*PI()*A561+RADIANS('AC Signal Addition'!$C$7))</f>
        <v>0.34891630629412251</v>
      </c>
      <c r="F561" s="11">
        <f>B561+C561+Table4[[#This Row],[Column6]]+Table4[[#This Row],[Column5]]</f>
        <v>-0.3759024530652626</v>
      </c>
    </row>
    <row r="562" spans="1:6">
      <c r="A562" s="10">
        <f>A561+('AC Signal Addition'!$C$12/20)</f>
        <v>7.2786458333333665E-2</v>
      </c>
      <c r="B562" s="11">
        <f>'AC Signal Addition'!$C$1*SIN('AC Signal Addition'!$C$8*2*PI()*A562)</f>
        <v>-0.47897634127998712</v>
      </c>
      <c r="C562" s="11">
        <f>'AC Signal Addition'!$C$2*SIN('AC Signal Addition'!$C$9*2*PI()*A562+RADIANS('AC Signal Addition'!$C$5))</f>
        <v>-0.14595526777348719</v>
      </c>
      <c r="D562" s="11">
        <f>'AC Signal Addition'!$C$3*SIN('AC Signal Addition'!$C$10*2*PI()*A562+RADIANS('AC Signal Addition'!$C$6))</f>
        <v>6.047799982726354E-2</v>
      </c>
      <c r="E562" s="11">
        <f>'AC Signal Addition'!$C$4*SIN('AC Signal Addition'!$C$11*2*PI()*A562+RADIANS('AC Signal Addition'!$C$7))</f>
        <v>-0.54933750091311517</v>
      </c>
      <c r="F562" s="11">
        <f>B562+C562+Table4[[#This Row],[Column6]]+Table4[[#This Row],[Column5]]</f>
        <v>-1.1137911101393261</v>
      </c>
    </row>
    <row r="563" spans="1:6">
      <c r="A563" s="10">
        <f>A562+('AC Signal Addition'!$C$12/20)</f>
        <v>7.2916666666667004E-2</v>
      </c>
      <c r="B563" s="11">
        <f>'AC Signal Addition'!$C$1*SIN('AC Signal Addition'!$C$8*2*PI()*A563)</f>
        <v>1.2669215503080534E-12</v>
      </c>
      <c r="C563" s="11">
        <f>'AC Signal Addition'!$C$2*SIN('AC Signal Addition'!$C$9*2*PI()*A563+RADIANS('AC Signal Addition'!$C$5))</f>
        <v>-0.28578838324818928</v>
      </c>
      <c r="D563" s="11">
        <f>'AC Signal Addition'!$C$3*SIN('AC Signal Addition'!$C$10*2*PI()*A563+RADIANS('AC Signal Addition'!$C$6))</f>
        <v>-2.368869859385031E-12</v>
      </c>
      <c r="E563" s="11">
        <f>'AC Signal Addition'!$C$4*SIN('AC Signal Addition'!$C$11*2*PI()*A563+RADIANS('AC Signal Addition'!$C$7))</f>
        <v>0.38890872964857592</v>
      </c>
      <c r="F563" s="11">
        <f>B563+C563+Table4[[#This Row],[Column6]]+Table4[[#This Row],[Column5]]</f>
        <v>0.10312034639928469</v>
      </c>
    </row>
    <row r="564" spans="1:6">
      <c r="A564" s="10">
        <f>A563+('AC Signal Addition'!$C$12/20)</f>
        <v>7.3046875000000344E-2</v>
      </c>
      <c r="B564" s="11">
        <f>'AC Signal Addition'!$C$1*SIN('AC Signal Addition'!$C$8*2*PI()*A564)</f>
        <v>0.47897634128239697</v>
      </c>
      <c r="C564" s="11">
        <f>'AC Signal Addition'!$C$2*SIN('AC Signal Addition'!$C$9*2*PI()*A564+RADIANS('AC Signal Addition'!$C$5))</f>
        <v>0.18333817689761842</v>
      </c>
      <c r="D564" s="11">
        <f>'AC Signal Addition'!$C$3*SIN('AC Signal Addition'!$C$10*2*PI()*A564+RADIANS('AC Signal Addition'!$C$6))</f>
        <v>-6.0477999822685966E-2</v>
      </c>
      <c r="E564" s="11">
        <f>'AC Signal Addition'!$C$4*SIN('AC Signal Addition'!$C$11*2*PI()*A564+RADIANS('AC Signal Addition'!$C$7))</f>
        <v>2.6987220885698614E-2</v>
      </c>
      <c r="F564" s="11">
        <f>B564+C564+Table4[[#This Row],[Column6]]+Table4[[#This Row],[Column5]]</f>
        <v>0.62882373924302803</v>
      </c>
    </row>
    <row r="565" spans="1:6">
      <c r="A565" s="10">
        <f>A564+('AC Signal Addition'!$C$12/20)</f>
        <v>7.3177083333333684E-2</v>
      </c>
      <c r="B565" s="11">
        <f>'AC Signal Addition'!$C$1*SIN('AC Signal Addition'!$C$8*2*PI()*A565)</f>
        <v>0.91106714105439845</v>
      </c>
      <c r="C565" s="11">
        <f>'AC Signal Addition'!$C$2*SIN('AC Signal Addition'!$C$9*2*PI()*A565+RADIANS('AC Signal Addition'!$C$5))</f>
        <v>0.26180660229524655</v>
      </c>
      <c r="D565" s="11">
        <f>'AC Signal Addition'!$C$3*SIN('AC Signal Addition'!$C$10*2*PI()*A565+RADIANS('AC Signal Addition'!$C$6))</f>
        <v>0.11863186403094216</v>
      </c>
      <c r="E565" s="11">
        <f>'AC Signal Addition'!$C$4*SIN('AC Signal Addition'!$C$11*2*PI()*A565+RADIANS('AC Signal Addition'!$C$7))</f>
        <v>-0.42515574935319023</v>
      </c>
      <c r="F565" s="11">
        <f>B565+C565+Table4[[#This Row],[Column6]]+Table4[[#This Row],[Column5]]</f>
        <v>0.86634985802739684</v>
      </c>
    </row>
    <row r="566" spans="1:6">
      <c r="A566" s="10">
        <f>A565+('AC Signal Addition'!$C$12/20)</f>
        <v>7.3307291666667024E-2</v>
      </c>
      <c r="B566" s="11">
        <f>'AC Signal Addition'!$C$1*SIN('AC Signal Addition'!$C$8*2*PI()*A566)</f>
        <v>1.2539763412819569</v>
      </c>
      <c r="C566" s="11">
        <f>'AC Signal Addition'!$C$2*SIN('AC Signal Addition'!$C$9*2*PI()*A566+RADIANS('AC Signal Addition'!$C$5))</f>
        <v>-0.21758411898411006</v>
      </c>
      <c r="D566" s="11">
        <f>'AC Signal Addition'!$C$3*SIN('AC Signal Addition'!$C$10*2*PI()*A566+RADIANS('AC Signal Addition'!$C$6))</f>
        <v>-0.17222677223401414</v>
      </c>
      <c r="E566" s="11">
        <f>'AC Signal Addition'!$C$4*SIN('AC Signal Addition'!$C$11*2*PI()*A566+RADIANS('AC Signal Addition'!$C$7))</f>
        <v>0.54404708047975048</v>
      </c>
      <c r="F566" s="11">
        <f>B566+C566+Table4[[#This Row],[Column6]]+Table4[[#This Row],[Column5]]</f>
        <v>1.4082125305435831</v>
      </c>
    </row>
    <row r="567" spans="1:6">
      <c r="A567" s="10">
        <f>A566+('AC Signal Addition'!$C$12/20)</f>
        <v>7.3437500000000364E-2</v>
      </c>
      <c r="B567" s="11">
        <f>'AC Signal Addition'!$C$1*SIN('AC Signal Addition'!$C$8*2*PI()*A567)</f>
        <v>1.4741376002579101</v>
      </c>
      <c r="C567" s="11">
        <f>'AC Signal Addition'!$C$2*SIN('AC Signal Addition'!$C$9*2*PI()*A567+RADIANS('AC Signal Addition'!$C$5))</f>
        <v>-0.23334523779051564</v>
      </c>
      <c r="D567" s="11">
        <f>'AC Signal Addition'!$C$3*SIN('AC Signal Addition'!$C$10*2*PI()*A567+RADIANS('AC Signal Addition'!$C$6))</f>
        <v>0.2192031021660327</v>
      </c>
      <c r="E567" s="11">
        <f>'AC Signal Addition'!$C$4*SIN('AC Signal Addition'!$C$11*2*PI()*A567+RADIANS('AC Signal Addition'!$C$7))</f>
        <v>-0.30556362815585525</v>
      </c>
      <c r="F567" s="11">
        <f>B567+C567+Table4[[#This Row],[Column6]]+Table4[[#This Row],[Column5]]</f>
        <v>1.1544318364775719</v>
      </c>
    </row>
    <row r="568" spans="1:6">
      <c r="A568" s="10">
        <f>A567+('AC Signal Addition'!$C$12/20)</f>
        <v>7.3567708333333703E-2</v>
      </c>
      <c r="B568" s="11">
        <f>'AC Signal Addition'!$C$1*SIN('AC Signal Addition'!$C$8*2*PI()*A568)</f>
        <v>1.55</v>
      </c>
      <c r="C568" s="11">
        <f>'AC Signal Addition'!$C$2*SIN('AC Signal Addition'!$C$9*2*PI()*A568+RADIANS('AC Signal Addition'!$C$5))</f>
        <v>0.24810713646905799</v>
      </c>
      <c r="D568" s="11">
        <f>'AC Signal Addition'!$C$3*SIN('AC Signal Addition'!$C$10*2*PI()*A568+RADIANS('AC Signal Addition'!$C$6))</f>
        <v>-0.25775557981234337</v>
      </c>
      <c r="E568" s="11">
        <f>'AC Signal Addition'!$C$4*SIN('AC Signal Addition'!$C$11*2*PI()*A568+RADIANS('AC Signal Addition'!$C$7))</f>
        <v>-0.13363909895271953</v>
      </c>
      <c r="F568" s="11">
        <f>B568+C568+Table4[[#This Row],[Column6]]+Table4[[#This Row],[Column5]]</f>
        <v>1.4067124577039949</v>
      </c>
    </row>
    <row r="569" spans="1:6">
      <c r="A569" s="10">
        <f>A568+('AC Signal Addition'!$C$12/20)</f>
        <v>7.3697916666667043E-2</v>
      </c>
      <c r="B569" s="11">
        <f>'AC Signal Addition'!$C$1*SIN('AC Signal Addition'!$C$8*2*PI()*A569)</f>
        <v>1.4741376002570508</v>
      </c>
      <c r="C569" s="11">
        <f>'AC Signal Addition'!$C$2*SIN('AC Signal Addition'!$C$9*2*PI()*A569+RADIANS('AC Signal Addition'!$C$5))</f>
        <v>0.2008912715716549</v>
      </c>
      <c r="D569" s="11">
        <f>'AC Signal Addition'!$C$3*SIN('AC Signal Addition'!$C$10*2*PI()*A569+RADIANS('AC Signal Addition'!$C$6))</f>
        <v>0.28640265507750684</v>
      </c>
      <c r="E569" s="11">
        <f>'AC Signal Addition'!$C$4*SIN('AC Signal Addition'!$C$11*2*PI()*A569+RADIANS('AC Signal Addition'!$C$7))</f>
        <v>0.48505669539456059</v>
      </c>
      <c r="F569" s="11">
        <f>B569+C569+Table4[[#This Row],[Column6]]+Table4[[#This Row],[Column5]]</f>
        <v>2.4464882223007733</v>
      </c>
    </row>
    <row r="570" spans="1:6">
      <c r="A570" s="10">
        <f>A569+('AC Signal Addition'!$C$12/20)</f>
        <v>7.3828125000000383E-2</v>
      </c>
      <c r="B570" s="11">
        <f>'AC Signal Addition'!$C$1*SIN('AC Signal Addition'!$C$8*2*PI()*A570)</f>
        <v>1.253976341280322</v>
      </c>
      <c r="C570" s="11">
        <f>'AC Signal Addition'!$C$2*SIN('AC Signal Addition'!$C$9*2*PI()*A570+RADIANS('AC Signal Addition'!$C$5))</f>
        <v>-0.27438497206071394</v>
      </c>
      <c r="D570" s="11">
        <f>'AC Signal Addition'!$C$3*SIN('AC Signal Addition'!$C$10*2*PI()*A570+RADIANS('AC Signal Addition'!$C$6))</f>
        <v>-0.30404343692448382</v>
      </c>
      <c r="E570" s="11">
        <f>'AC Signal Addition'!$C$4*SIN('AC Signal Addition'!$C$11*2*PI()*A570+RADIANS('AC Signal Addition'!$C$7))</f>
        <v>-0.51784923584848064</v>
      </c>
      <c r="F570" s="11">
        <f>B570+C570+Table4[[#This Row],[Column6]]+Table4[[#This Row],[Column5]]</f>
        <v>0.15769869644664369</v>
      </c>
    </row>
    <row r="571" spans="1:6">
      <c r="A571" s="10">
        <f>A570+('AC Signal Addition'!$C$12/20)</f>
        <v>7.3958333333333723E-2</v>
      </c>
      <c r="B571" s="11">
        <f>'AC Signal Addition'!$C$1*SIN('AC Signal Addition'!$C$8*2*PI()*A571)</f>
        <v>0.91106714105214825</v>
      </c>
      <c r="C571" s="11">
        <f>'AC Signal Addition'!$C$2*SIN('AC Signal Addition'!$C$9*2*PI()*A571+RADIANS('AC Signal Addition'!$C$5))</f>
        <v>-0.16499999999864257</v>
      </c>
      <c r="D571" s="11">
        <f>'AC Signal Addition'!$C$3*SIN('AC Signal Addition'!$C$10*2*PI()*A571+RADIANS('AC Signal Addition'!$C$6))</f>
        <v>0.31</v>
      </c>
      <c r="E571" s="11">
        <f>'AC Signal Addition'!$C$4*SIN('AC Signal Addition'!$C$11*2*PI()*A571+RADIANS('AC Signal Addition'!$C$7))</f>
        <v>0.21047588779488072</v>
      </c>
      <c r="F571" s="11">
        <f>B571+C571+Table4[[#This Row],[Column6]]+Table4[[#This Row],[Column5]]</f>
        <v>1.2665430288483863</v>
      </c>
    </row>
    <row r="572" spans="1:6">
      <c r="A572" s="10">
        <f>A571+('AC Signal Addition'!$C$12/20)</f>
        <v>7.4088541666667063E-2</v>
      </c>
      <c r="B572" s="11">
        <f>'AC Signal Addition'!$C$1*SIN('AC Signal Addition'!$C$8*2*PI()*A572)</f>
        <v>0.47897634127975169</v>
      </c>
      <c r="C572" s="11">
        <f>'AC Signal Addition'!$C$2*SIN('AC Signal Addition'!$C$9*2*PI()*A572+RADIANS('AC Signal Addition'!$C$5))</f>
        <v>0.29596800470649448</v>
      </c>
      <c r="D572" s="11">
        <f>'AC Signal Addition'!$C$3*SIN('AC Signal Addition'!$C$10*2*PI()*A572+RADIANS('AC Signal Addition'!$C$6))</f>
        <v>-0.30404343692554275</v>
      </c>
      <c r="E572" s="11">
        <f>'AC Signal Addition'!$C$4*SIN('AC Signal Addition'!$C$11*2*PI()*A572+RADIANS('AC Signal Addition'!$C$7))</f>
        <v>0.23515530139261184</v>
      </c>
      <c r="F572" s="11">
        <f>B572+C572+Table4[[#This Row],[Column6]]+Table4[[#This Row],[Column5]]</f>
        <v>0.70605621045331524</v>
      </c>
    </row>
    <row r="573" spans="1:6">
      <c r="A573" s="10">
        <f>A572+('AC Signal Addition'!$C$12/20)</f>
        <v>7.4218750000000402E-2</v>
      </c>
      <c r="B573" s="11">
        <f>'AC Signal Addition'!$C$1*SIN('AC Signal Addition'!$C$8*2*PI()*A573)</f>
        <v>-1.5145334313938775E-12</v>
      </c>
      <c r="C573" s="11">
        <f>'AC Signal Addition'!$C$2*SIN('AC Signal Addition'!$C$9*2*PI()*A573+RADIANS('AC Signal Addition'!$C$5))</f>
        <v>0.1262855326789728</v>
      </c>
      <c r="D573" s="11">
        <f>'AC Signal Addition'!$C$3*SIN('AC Signal Addition'!$C$10*2*PI()*A573+RADIANS('AC Signal Addition'!$C$6))</f>
        <v>0.28640265507955698</v>
      </c>
      <c r="E573" s="11">
        <f>'AC Signal Addition'!$C$4*SIN('AC Signal Addition'!$C$11*2*PI()*A573+RADIANS('AC Signal Addition'!$C$7))</f>
        <v>-0.5263171846546808</v>
      </c>
      <c r="F573" s="11">
        <f>B573+C573+Table4[[#This Row],[Column6]]+Table4[[#This Row],[Column5]]</f>
        <v>-0.11362899689766559</v>
      </c>
    </row>
    <row r="574" spans="1:6">
      <c r="A574" s="10">
        <f>A573+('AC Signal Addition'!$C$12/20)</f>
        <v>7.4348958333333742E-2</v>
      </c>
      <c r="B574" s="11">
        <f>'AC Signal Addition'!$C$1*SIN('AC Signal Addition'!$C$8*2*PI()*A574)</f>
        <v>-0.4789763412826325</v>
      </c>
      <c r="C574" s="11">
        <f>'AC Signal Addition'!$C$2*SIN('AC Signal Addition'!$C$9*2*PI()*A574+RADIANS('AC Signal Addition'!$C$5))</f>
        <v>-0.31248694273391936</v>
      </c>
      <c r="D574" s="11">
        <f>'AC Signal Addition'!$C$3*SIN('AC Signal Addition'!$C$10*2*PI()*A574+RADIANS('AC Signal Addition'!$C$6))</f>
        <v>-0.25775557981535885</v>
      </c>
      <c r="E574" s="11">
        <f>'AC Signal Addition'!$C$4*SIN('AC Signal Addition'!$C$11*2*PI()*A574+RADIANS('AC Signal Addition'!$C$7))</f>
        <v>0.47175073549670249</v>
      </c>
      <c r="F574" s="11">
        <f>B574+C574+Table4[[#This Row],[Column6]]+Table4[[#This Row],[Column5]]</f>
        <v>-0.57746812833520811</v>
      </c>
    </row>
    <row r="575" spans="1:6">
      <c r="A575" s="10">
        <f>A574+('AC Signal Addition'!$C$12/20)</f>
        <v>7.4479166666667082E-2</v>
      </c>
      <c r="B575" s="11">
        <f>'AC Signal Addition'!$C$1*SIN('AC Signal Addition'!$C$8*2*PI()*A575)</f>
        <v>-0.91106714105459874</v>
      </c>
      <c r="C575" s="11">
        <f>'AC Signal Addition'!$C$2*SIN('AC Signal Addition'!$C$9*2*PI()*A575+RADIANS('AC Signal Addition'!$C$5))</f>
        <v>-8.5410284882195112E-2</v>
      </c>
      <c r="D575" s="11">
        <f>'AC Signal Addition'!$C$3*SIN('AC Signal Addition'!$C$10*2*PI()*A575+RADIANS('AC Signal Addition'!$C$6))</f>
        <v>0.21920310216987071</v>
      </c>
      <c r="E575" s="11">
        <f>'AC Signal Addition'!$C$4*SIN('AC Signal Addition'!$C$11*2*PI()*A575+RADIANS('AC Signal Addition'!$C$7))</f>
        <v>-0.10729967710211465</v>
      </c>
      <c r="F575" s="11">
        <f>B575+C575+Table4[[#This Row],[Column6]]+Table4[[#This Row],[Column5]]</f>
        <v>-0.88457400086903781</v>
      </c>
    </row>
    <row r="576" spans="1:6">
      <c r="A576" s="10">
        <f>A575+('AC Signal Addition'!$C$12/20)</f>
        <v>7.4609375000000422E-2</v>
      </c>
      <c r="B576" s="11">
        <f>'AC Signal Addition'!$C$1*SIN('AC Signal Addition'!$C$8*2*PI()*A576)</f>
        <v>-1.2539763412821026</v>
      </c>
      <c r="C576" s="11">
        <f>'AC Signal Addition'!$C$2*SIN('AC Signal Addition'!$C$9*2*PI()*A576+RADIANS('AC Signal Addition'!$C$5))</f>
        <v>0.32365914253340283</v>
      </c>
      <c r="D576" s="11">
        <f>'AC Signal Addition'!$C$3*SIN('AC Signal Addition'!$C$10*2*PI()*A576+RADIANS('AC Signal Addition'!$C$6))</f>
        <v>-0.17222677223852711</v>
      </c>
      <c r="E576" s="11">
        <f>'AC Signal Addition'!$C$4*SIN('AC Signal Addition'!$C$11*2*PI()*A576+RADIANS('AC Signal Addition'!$C$7))</f>
        <v>-0.32763461747651806</v>
      </c>
      <c r="F576" s="11">
        <f>B576+C576+Table4[[#This Row],[Column6]]+Table4[[#This Row],[Column5]]</f>
        <v>-1.430178588463745</v>
      </c>
    </row>
    <row r="577" spans="1:6">
      <c r="A577" s="10">
        <f>A576+('AC Signal Addition'!$C$12/20)</f>
        <v>7.4739583333333762E-2</v>
      </c>
      <c r="B577" s="11">
        <f>'AC Signal Addition'!$C$1*SIN('AC Signal Addition'!$C$8*2*PI()*A577)</f>
        <v>-1.4741376002579731</v>
      </c>
      <c r="C577" s="11">
        <f>'AC Signal Addition'!$C$2*SIN('AC Signal Addition'!$C$9*2*PI()*A577+RADIANS('AC Signal Addition'!$C$5))</f>
        <v>4.3073643430874081E-2</v>
      </c>
      <c r="D577" s="11">
        <f>'AC Signal Addition'!$C$3*SIN('AC Signal Addition'!$C$10*2*PI()*A577+RADIANS('AC Signal Addition'!$C$6))</f>
        <v>0.1186318640359567</v>
      </c>
      <c r="E577" s="11">
        <f>'AC Signal Addition'!$C$4*SIN('AC Signal Addition'!$C$11*2*PI()*A577+RADIANS('AC Signal Addition'!$C$7))</f>
        <v>0.54735159967039493</v>
      </c>
      <c r="F577" s="11">
        <f>B577+C577+Table4[[#This Row],[Column6]]+Table4[[#This Row],[Column5]]</f>
        <v>-0.76508049312074744</v>
      </c>
    </row>
    <row r="578" spans="1:6">
      <c r="A578" s="10">
        <f>A577+('AC Signal Addition'!$C$12/20)</f>
        <v>7.4869791666667102E-2</v>
      </c>
      <c r="B578" s="11">
        <f>'AC Signal Addition'!$C$1*SIN('AC Signal Addition'!$C$8*2*PI()*A578)</f>
        <v>-1.55</v>
      </c>
      <c r="C578" s="11">
        <f>'AC Signal Addition'!$C$2*SIN('AC Signal Addition'!$C$9*2*PI()*A578+RADIANS('AC Signal Addition'!$C$5))</f>
        <v>-0.32929344466885624</v>
      </c>
      <c r="D578" s="11">
        <f>'AC Signal Addition'!$C$3*SIN('AC Signal Addition'!$C$10*2*PI()*A578+RADIANS('AC Signal Addition'!$C$6))</f>
        <v>-6.0477999827940249E-2</v>
      </c>
      <c r="E578" s="11">
        <f>'AC Signal Addition'!$C$4*SIN('AC Signal Addition'!$C$11*2*PI()*A578+RADIANS('AC Signal Addition'!$C$7))</f>
        <v>-0.40752311894040094</v>
      </c>
      <c r="F578" s="11">
        <f>B578+C578+Table4[[#This Row],[Column6]]+Table4[[#This Row],[Column5]]</f>
        <v>-2.3472945634371976</v>
      </c>
    </row>
    <row r="579" spans="1:6">
      <c r="A579" s="10">
        <f>A578+('AC Signal Addition'!$C$12/20)</f>
        <v>7.5000000000000441E-2</v>
      </c>
      <c r="B579" s="11">
        <f>'AC Signal Addition'!$C$1*SIN('AC Signal Addition'!$C$8*2*PI()*A579)</f>
        <v>-1.4741376002569877</v>
      </c>
      <c r="C579" s="11">
        <f>'AC Signal Addition'!$C$2*SIN('AC Signal Addition'!$C$9*2*PI()*A579+RADIANS('AC Signal Addition'!$C$5))</f>
        <v>1.7839809577507859E-12</v>
      </c>
      <c r="D579" s="11">
        <f>'AC Signal Addition'!$C$3*SIN('AC Signal Addition'!$C$10*2*PI()*A579+RADIANS('AC Signal Addition'!$C$6))</f>
        <v>3.0588411231019519E-12</v>
      </c>
      <c r="E579" s="11">
        <f>'AC Signal Addition'!$C$4*SIN('AC Signal Addition'!$C$11*2*PI()*A579+RADIANS('AC Signal Addition'!$C$7))</f>
        <v>-7.3701872838234663E-12</v>
      </c>
      <c r="F579" s="11">
        <f>B579+C579+Table4[[#This Row],[Column6]]+Table4[[#This Row],[Column5]]</f>
        <v>-1.474137600259515</v>
      </c>
    </row>
    <row r="580" spans="1:6">
      <c r="A580" s="10">
        <f>A579+('AC Signal Addition'!$C$12/20)</f>
        <v>7.5130208333333781E-2</v>
      </c>
      <c r="B580" s="11">
        <f>'AC Signal Addition'!$C$1*SIN('AC Signal Addition'!$C$8*2*PI()*A580)</f>
        <v>-1.2539763412802023</v>
      </c>
      <c r="C580" s="11">
        <f>'AC Signal Addition'!$C$2*SIN('AC Signal Addition'!$C$9*2*PI()*A580+RADIANS('AC Signal Addition'!$C$5))</f>
        <v>0.32929344466862043</v>
      </c>
      <c r="D580" s="11">
        <f>'AC Signal Addition'!$C$3*SIN('AC Signal Addition'!$C$10*2*PI()*A580+RADIANS('AC Signal Addition'!$C$6))</f>
        <v>6.0477999821940118E-2</v>
      </c>
      <c r="E580" s="11">
        <f>'AC Signal Addition'!$C$4*SIN('AC Signal Addition'!$C$11*2*PI()*A580+RADIANS('AC Signal Addition'!$C$7))</f>
        <v>0.40752311895029991</v>
      </c>
      <c r="F580" s="11">
        <f>B580+C580+Table4[[#This Row],[Column6]]+Table4[[#This Row],[Column5]]</f>
        <v>-0.45668177783934183</v>
      </c>
    </row>
    <row r="581" spans="1:6">
      <c r="A581" s="10">
        <f>A580+('AC Signal Addition'!$C$12/20)</f>
        <v>7.5260416666667121E-2</v>
      </c>
      <c r="B581" s="11">
        <f>'AC Signal Addition'!$C$1*SIN('AC Signal Addition'!$C$8*2*PI()*A581)</f>
        <v>-0.91106714105198361</v>
      </c>
      <c r="C581" s="11">
        <f>'AC Signal Addition'!$C$2*SIN('AC Signal Addition'!$C$9*2*PI()*A581+RADIANS('AC Signal Addition'!$C$5))</f>
        <v>-4.3073643434448715E-2</v>
      </c>
      <c r="D581" s="11">
        <f>'AC Signal Addition'!$C$3*SIN('AC Signal Addition'!$C$10*2*PI()*A581+RADIANS('AC Signal Addition'!$C$6))</f>
        <v>-0.11863186403023959</v>
      </c>
      <c r="E581" s="11">
        <f>'AC Signal Addition'!$C$4*SIN('AC Signal Addition'!$C$11*2*PI()*A581+RADIANS('AC Signal Addition'!$C$7))</f>
        <v>-0.54735159966897462</v>
      </c>
      <c r="F581" s="11">
        <f>B581+C581+Table4[[#This Row],[Column6]]+Table4[[#This Row],[Column5]]</f>
        <v>-1.6201242481856466</v>
      </c>
    </row>
    <row r="582" spans="1:6">
      <c r="A582" s="10">
        <f>A581+('AC Signal Addition'!$C$12/20)</f>
        <v>7.5390625000000461E-2</v>
      </c>
      <c r="B582" s="11">
        <f>'AC Signal Addition'!$C$1*SIN('AC Signal Addition'!$C$8*2*PI()*A582)</f>
        <v>-0.47897634127955813</v>
      </c>
      <c r="C582" s="11">
        <f>'AC Signal Addition'!$C$2*SIN('AC Signal Addition'!$C$9*2*PI()*A582+RADIANS('AC Signal Addition'!$C$5))</f>
        <v>-0.32365914253269945</v>
      </c>
      <c r="D582" s="11">
        <f>'AC Signal Addition'!$C$3*SIN('AC Signal Addition'!$C$10*2*PI()*A582+RADIANS('AC Signal Addition'!$C$6))</f>
        <v>0.17222677223344043</v>
      </c>
      <c r="E582" s="11">
        <f>'AC Signal Addition'!$C$4*SIN('AC Signal Addition'!$C$11*2*PI()*A582+RADIANS('AC Signal Addition'!$C$7))</f>
        <v>0.32763461746467848</v>
      </c>
      <c r="F582" s="11">
        <f>B582+C582+Table4[[#This Row],[Column6]]+Table4[[#This Row],[Column5]]</f>
        <v>-0.30277409411413869</v>
      </c>
    </row>
    <row r="583" spans="1:6">
      <c r="A583" s="10">
        <f>A582+('AC Signal Addition'!$C$12/20)</f>
        <v>7.5520833333333801E-2</v>
      </c>
      <c r="B583" s="11">
        <f>'AC Signal Addition'!$C$1*SIN('AC Signal Addition'!$C$8*2*PI()*A583)</f>
        <v>1.7180916628625753E-12</v>
      </c>
      <c r="C583" s="11">
        <f>'AC Signal Addition'!$C$2*SIN('AC Signal Addition'!$C$9*2*PI()*A583+RADIANS('AC Signal Addition'!$C$5))</f>
        <v>8.5410284885677742E-2</v>
      </c>
      <c r="D583" s="11">
        <f>'AC Signal Addition'!$C$3*SIN('AC Signal Addition'!$C$10*2*PI()*A583+RADIANS('AC Signal Addition'!$C$6))</f>
        <v>-0.21920310216554484</v>
      </c>
      <c r="E583" s="11">
        <f>'AC Signal Addition'!$C$4*SIN('AC Signal Addition'!$C$11*2*PI()*A583+RADIANS('AC Signal Addition'!$C$7))</f>
        <v>0.10729967711657179</v>
      </c>
      <c r="F583" s="11">
        <f>B583+C583+Table4[[#This Row],[Column6]]+Table4[[#This Row],[Column5]]</f>
        <v>-2.6493140161577222E-2</v>
      </c>
    </row>
    <row r="584" spans="1:6">
      <c r="A584" s="10">
        <f>A583+('AC Signal Addition'!$C$12/20)</f>
        <v>7.565104166666714E-2</v>
      </c>
      <c r="B584" s="11">
        <f>'AC Signal Addition'!$C$1*SIN('AC Signal Addition'!$C$8*2*PI()*A584)</f>
        <v>0.47897634128282607</v>
      </c>
      <c r="C584" s="11">
        <f>'AC Signal Addition'!$C$2*SIN('AC Signal Addition'!$C$9*2*PI()*A584+RADIANS('AC Signal Addition'!$C$5))</f>
        <v>0.3124869427327604</v>
      </c>
      <c r="D584" s="11">
        <f>'AC Signal Addition'!$C$3*SIN('AC Signal Addition'!$C$10*2*PI()*A584+RADIANS('AC Signal Addition'!$C$6))</f>
        <v>0.25775557981196001</v>
      </c>
      <c r="E584" s="11">
        <f>'AC Signal Addition'!$C$4*SIN('AC Signal Addition'!$C$11*2*PI()*A584+RADIANS('AC Signal Addition'!$C$7))</f>
        <v>-0.47175073550415197</v>
      </c>
      <c r="F584" s="11">
        <f>B584+C584+Table4[[#This Row],[Column6]]+Table4[[#This Row],[Column5]]</f>
        <v>0.57746812832339445</v>
      </c>
    </row>
    <row r="585" spans="1:6">
      <c r="A585" s="10">
        <f>A584+('AC Signal Addition'!$C$12/20)</f>
        <v>7.578125000000048E-2</v>
      </c>
      <c r="B585" s="11">
        <f>'AC Signal Addition'!$C$1*SIN('AC Signal Addition'!$C$8*2*PI()*A585)</f>
        <v>0.91106714105476339</v>
      </c>
      <c r="C585" s="11">
        <f>'AC Signal Addition'!$C$2*SIN('AC Signal Addition'!$C$9*2*PI()*A585+RADIANS('AC Signal Addition'!$C$5))</f>
        <v>-0.12628553268230386</v>
      </c>
      <c r="D585" s="11">
        <f>'AC Signal Addition'!$C$3*SIN('AC Signal Addition'!$C$10*2*PI()*A585+RADIANS('AC Signal Addition'!$C$6))</f>
        <v>-0.28640265507721585</v>
      </c>
      <c r="E585" s="11">
        <f>'AC Signal Addition'!$C$4*SIN('AC Signal Addition'!$C$11*2*PI()*A585+RADIANS('AC Signal Addition'!$C$7))</f>
        <v>0.52631718465040189</v>
      </c>
      <c r="F585" s="11">
        <f>B585+C585+Table4[[#This Row],[Column6]]+Table4[[#This Row],[Column5]]</f>
        <v>1.0246961379456456</v>
      </c>
    </row>
    <row r="586" spans="1:6">
      <c r="A586" s="10">
        <f>A585+('AC Signal Addition'!$C$12/20)</f>
        <v>7.591145833333382E-2</v>
      </c>
      <c r="B586" s="11">
        <f>'AC Signal Addition'!$C$1*SIN('AC Signal Addition'!$C$8*2*PI()*A586)</f>
        <v>1.253976341282222</v>
      </c>
      <c r="C586" s="11">
        <f>'AC Signal Addition'!$C$2*SIN('AC Signal Addition'!$C$9*2*PI()*A586+RADIANS('AC Signal Addition'!$C$5))</f>
        <v>-0.29596800470491635</v>
      </c>
      <c r="D586" s="11">
        <f>'AC Signal Addition'!$C$3*SIN('AC Signal Addition'!$C$10*2*PI()*A586+RADIANS('AC Signal Addition'!$C$6))</f>
        <v>0.3040434369243355</v>
      </c>
      <c r="E586" s="11">
        <f>'AC Signal Addition'!$C$4*SIN('AC Signal Addition'!$C$11*2*PI()*A586+RADIANS('AC Signal Addition'!$C$7))</f>
        <v>-0.23515530137928672</v>
      </c>
      <c r="F586" s="11">
        <f>B586+C586+Table4[[#This Row],[Column6]]+Table4[[#This Row],[Column5]]</f>
        <v>1.0268964721223546</v>
      </c>
    </row>
    <row r="587" spans="1:6">
      <c r="A587" s="10">
        <f>A586+('AC Signal Addition'!$C$12/20)</f>
        <v>7.604166666666716E-2</v>
      </c>
      <c r="B587" s="11">
        <f>'AC Signal Addition'!$C$1*SIN('AC Signal Addition'!$C$8*2*PI()*A587)</f>
        <v>1.4741376002580495</v>
      </c>
      <c r="C587" s="11">
        <f>'AC Signal Addition'!$C$2*SIN('AC Signal Addition'!$C$9*2*PI()*A587+RADIANS('AC Signal Addition'!$C$5))</f>
        <v>0.16500000000173251</v>
      </c>
      <c r="D587" s="11">
        <f>'AC Signal Addition'!$C$3*SIN('AC Signal Addition'!$C$10*2*PI()*A587+RADIANS('AC Signal Addition'!$C$6))</f>
        <v>-0.31</v>
      </c>
      <c r="E587" s="11">
        <f>'AC Signal Addition'!$C$4*SIN('AC Signal Addition'!$C$11*2*PI()*A587+RADIANS('AC Signal Addition'!$C$7))</f>
        <v>-0.21047588780826798</v>
      </c>
      <c r="F587" s="11">
        <f>B587+C587+Table4[[#This Row],[Column6]]+Table4[[#This Row],[Column5]]</f>
        <v>1.1186617124515139</v>
      </c>
    </row>
    <row r="588" spans="1:6">
      <c r="A588" s="10">
        <f>A587+('AC Signal Addition'!$C$12/20)</f>
        <v>7.61718750000005E-2</v>
      </c>
      <c r="B588" s="11">
        <f>'AC Signal Addition'!$C$1*SIN('AC Signal Addition'!$C$8*2*PI()*A588)</f>
        <v>1.55</v>
      </c>
      <c r="C588" s="11">
        <f>'AC Signal Addition'!$C$2*SIN('AC Signal Addition'!$C$9*2*PI()*A588+RADIANS('AC Signal Addition'!$C$5))</f>
        <v>0.27438497205871087</v>
      </c>
      <c r="D588" s="11">
        <f>'AC Signal Addition'!$C$3*SIN('AC Signal Addition'!$C$10*2*PI()*A588+RADIANS('AC Signal Addition'!$C$6))</f>
        <v>0.30404343692567737</v>
      </c>
      <c r="E588" s="11">
        <f>'AC Signal Addition'!$C$4*SIN('AC Signal Addition'!$C$11*2*PI()*A588+RADIANS('AC Signal Addition'!$C$7))</f>
        <v>0.51784923585344655</v>
      </c>
      <c r="F588" s="11">
        <f>B588+C588+Table4[[#This Row],[Column6]]+Table4[[#This Row],[Column5]]</f>
        <v>2.6462776448378347</v>
      </c>
    </row>
    <row r="589" spans="1:6">
      <c r="A589" s="10">
        <f>A588+('AC Signal Addition'!$C$12/20)</f>
        <v>7.6302083333333839E-2</v>
      </c>
      <c r="B589" s="11">
        <f>'AC Signal Addition'!$C$1*SIN('AC Signal Addition'!$C$8*2*PI()*A589)</f>
        <v>1.4741376002569111</v>
      </c>
      <c r="C589" s="11">
        <f>'AC Signal Addition'!$C$2*SIN('AC Signal Addition'!$C$9*2*PI()*A589+RADIANS('AC Signal Addition'!$C$5))</f>
        <v>-0.20089127157451533</v>
      </c>
      <c r="D589" s="11">
        <f>'AC Signal Addition'!$C$3*SIN('AC Signal Addition'!$C$10*2*PI()*A589+RADIANS('AC Signal Addition'!$C$6))</f>
        <v>-0.28640265507984797</v>
      </c>
      <c r="E589" s="11">
        <f>'AC Signal Addition'!$C$4*SIN('AC Signal Addition'!$C$11*2*PI()*A589+RADIANS('AC Signal Addition'!$C$7))</f>
        <v>-0.48505669538761204</v>
      </c>
      <c r="F589" s="11">
        <f>B589+C589+Table4[[#This Row],[Column6]]+Table4[[#This Row],[Column5]]</f>
        <v>0.50178697821493579</v>
      </c>
    </row>
    <row r="590" spans="1:6">
      <c r="A590" s="10">
        <f>A589+('AC Signal Addition'!$C$12/20)</f>
        <v>7.6432291666667179E-2</v>
      </c>
      <c r="B590" s="11">
        <f>'AC Signal Addition'!$C$1*SIN('AC Signal Addition'!$C$8*2*PI()*A590)</f>
        <v>1.2539763412800566</v>
      </c>
      <c r="C590" s="11">
        <f>'AC Signal Addition'!$C$2*SIN('AC Signal Addition'!$C$9*2*PI()*A590+RADIANS('AC Signal Addition'!$C$5))</f>
        <v>-0.2481071364666807</v>
      </c>
      <c r="D590" s="11">
        <f>'AC Signal Addition'!$C$3*SIN('AC Signal Addition'!$C$10*2*PI()*A590+RADIANS('AC Signal Addition'!$C$6))</f>
        <v>0.25775557981578129</v>
      </c>
      <c r="E590" s="11">
        <f>'AC Signal Addition'!$C$4*SIN('AC Signal Addition'!$C$11*2*PI()*A590+RADIANS('AC Signal Addition'!$C$7))</f>
        <v>0.13363909893842091</v>
      </c>
      <c r="F590" s="11">
        <f>B590+C590+Table4[[#This Row],[Column6]]+Table4[[#This Row],[Column5]]</f>
        <v>1.3972638835675781</v>
      </c>
    </row>
    <row r="591" spans="1:6">
      <c r="A591" s="10">
        <f>A590+('AC Signal Addition'!$C$12/20)</f>
        <v>7.6562500000000519E-2</v>
      </c>
      <c r="B591" s="11">
        <f>'AC Signal Addition'!$C$1*SIN('AC Signal Addition'!$C$8*2*PI()*A591)</f>
        <v>0.9110671410517831</v>
      </c>
      <c r="C591" s="11">
        <f>'AC Signal Addition'!$C$2*SIN('AC Signal Addition'!$C$9*2*PI()*A591+RADIANS('AC Signal Addition'!$C$5))</f>
        <v>0.23334523779306507</v>
      </c>
      <c r="D591" s="11">
        <f>'AC Signal Addition'!$C$3*SIN('AC Signal Addition'!$C$10*2*PI()*A591+RADIANS('AC Signal Addition'!$C$6))</f>
        <v>-0.21920310217035857</v>
      </c>
      <c r="E591" s="11">
        <f>'AC Signal Addition'!$C$4*SIN('AC Signal Addition'!$C$11*2*PI()*A591+RADIANS('AC Signal Addition'!$C$7))</f>
        <v>0.3055636281679035</v>
      </c>
      <c r="F591" s="11">
        <f>B591+C591+Table4[[#This Row],[Column6]]+Table4[[#This Row],[Column5]]</f>
        <v>1.230772904842393</v>
      </c>
    </row>
    <row r="592" spans="1:6">
      <c r="A592" s="10">
        <f>A591+('AC Signal Addition'!$C$12/20)</f>
        <v>7.6692708333333859E-2</v>
      </c>
      <c r="B592" s="11">
        <f>'AC Signal Addition'!$C$1*SIN('AC Signal Addition'!$C$8*2*PI()*A592)</f>
        <v>0.47897634127932259</v>
      </c>
      <c r="C592" s="11">
        <f>'AC Signal Addition'!$C$2*SIN('AC Signal Addition'!$C$9*2*PI()*A592+RADIANS('AC Signal Addition'!$C$5))</f>
        <v>0.21758411898139929</v>
      </c>
      <c r="D592" s="11">
        <f>'AC Signal Addition'!$C$3*SIN('AC Signal Addition'!$C$10*2*PI()*A592+RADIANS('AC Signal Addition'!$C$6))</f>
        <v>0.17222677223910079</v>
      </c>
      <c r="E592" s="11">
        <f>'AC Signal Addition'!$C$4*SIN('AC Signal Addition'!$C$11*2*PI()*A592+RADIANS('AC Signal Addition'!$C$7))</f>
        <v>-0.5440470804819133</v>
      </c>
      <c r="F592" s="11">
        <f>B592+C592+Table4[[#This Row],[Column6]]+Table4[[#This Row],[Column5]]</f>
        <v>0.32474015201790929</v>
      </c>
    </row>
    <row r="593" spans="1:6">
      <c r="A593" s="10">
        <f>A592+('AC Signal Addition'!$C$12/20)</f>
        <v>7.6822916666667199E-2</v>
      </c>
      <c r="B593" s="11">
        <f>'AC Signal Addition'!$C$1*SIN('AC Signal Addition'!$C$8*2*PI()*A593)</f>
        <v>-1.9657035439483996E-12</v>
      </c>
      <c r="C593" s="11">
        <f>'AC Signal Addition'!$C$2*SIN('AC Signal Addition'!$C$9*2*PI()*A593+RADIANS('AC Signal Addition'!$C$5))</f>
        <v>-0.26180660229744146</v>
      </c>
      <c r="D593" s="11">
        <f>'AC Signal Addition'!$C$3*SIN('AC Signal Addition'!$C$10*2*PI()*A593+RADIANS('AC Signal Addition'!$C$6))</f>
        <v>-0.11863186403659416</v>
      </c>
      <c r="E593" s="11">
        <f>'AC Signal Addition'!$C$4*SIN('AC Signal Addition'!$C$11*2*PI()*A593+RADIANS('AC Signal Addition'!$C$7))</f>
        <v>0.42515574934383904</v>
      </c>
      <c r="F593" s="11">
        <f>B593+C593+Table4[[#This Row],[Column6]]+Table4[[#This Row],[Column5]]</f>
        <v>4.4717283007837727E-2</v>
      </c>
    </row>
    <row r="594" spans="1:6">
      <c r="A594" s="10">
        <f>A593+('AC Signal Addition'!$C$12/20)</f>
        <v>7.6953125000000538E-2</v>
      </c>
      <c r="B594" s="11">
        <f>'AC Signal Addition'!$C$1*SIN('AC Signal Addition'!$C$8*2*PI()*A594)</f>
        <v>-0.4789763412830616</v>
      </c>
      <c r="C594" s="11">
        <f>'AC Signal Addition'!$C$2*SIN('AC Signal Addition'!$C$9*2*PI()*A594+RADIANS('AC Signal Addition'!$C$5))</f>
        <v>-0.18333817689465173</v>
      </c>
      <c r="D594" s="11">
        <f>'AC Signal Addition'!$C$3*SIN('AC Signal Addition'!$C$10*2*PI()*A594+RADIANS('AC Signal Addition'!$C$6))</f>
        <v>6.0477999828686103E-2</v>
      </c>
      <c r="E594" s="11">
        <f>'AC Signal Addition'!$C$4*SIN('AC Signal Addition'!$C$11*2*PI()*A594+RADIANS('AC Signal Addition'!$C$7))</f>
        <v>-2.6987220871225806E-2</v>
      </c>
      <c r="F594" s="11">
        <f>B594+C594+Table4[[#This Row],[Column6]]+Table4[[#This Row],[Column5]]</f>
        <v>-0.62882373922025314</v>
      </c>
    </row>
    <row r="595" spans="1:6">
      <c r="A595" s="10">
        <f>A594+('AC Signal Addition'!$C$12/20)</f>
        <v>7.7083333333333878E-2</v>
      </c>
      <c r="B595" s="11">
        <f>'AC Signal Addition'!$C$1*SIN('AC Signal Addition'!$C$8*2*PI()*A595)</f>
        <v>-0.91106714105496367</v>
      </c>
      <c r="C595" s="11">
        <f>'AC Signal Addition'!$C$2*SIN('AC Signal Addition'!$C$9*2*PI()*A595+RADIANS('AC Signal Addition'!$C$5))</f>
        <v>0.2857883832499733</v>
      </c>
      <c r="D595" s="11">
        <f>'AC Signal Addition'!$C$3*SIN('AC Signal Addition'!$C$10*2*PI()*A595+RADIANS('AC Signal Addition'!$C$6))</f>
        <v>-3.8192982262062748E-12</v>
      </c>
      <c r="E595" s="11">
        <f>'AC Signal Addition'!$C$4*SIN('AC Signal Addition'!$C$11*2*PI()*A595+RADIANS('AC Signal Addition'!$C$7))</f>
        <v>-0.38890872965899892</v>
      </c>
      <c r="F595" s="11">
        <f>B595+C595+Table4[[#This Row],[Column6]]+Table4[[#This Row],[Column5]]</f>
        <v>-1.0141874874678085</v>
      </c>
    </row>
    <row r="596" spans="1:6">
      <c r="A596" s="10">
        <f>A595+('AC Signal Addition'!$C$12/20)</f>
        <v>7.7213541666667218E-2</v>
      </c>
      <c r="B596" s="11">
        <f>'AC Signal Addition'!$C$1*SIN('AC Signal Addition'!$C$8*2*PI()*A596)</f>
        <v>-1.2539763412823677</v>
      </c>
      <c r="C596" s="11">
        <f>'AC Signal Addition'!$C$2*SIN('AC Signal Addition'!$C$9*2*PI()*A596+RADIANS('AC Signal Addition'!$C$5))</f>
        <v>0.14595526777025356</v>
      </c>
      <c r="D596" s="11">
        <f>'AC Signal Addition'!$C$3*SIN('AC Signal Addition'!$C$10*2*PI()*A596+RADIANS('AC Signal Addition'!$C$6))</f>
        <v>-6.0477999821263402E-2</v>
      </c>
      <c r="E596" s="11">
        <f>'AC Signal Addition'!$C$4*SIN('AC Signal Addition'!$C$11*2*PI()*A596+RADIANS('AC Signal Addition'!$C$7))</f>
        <v>0.54933750091239186</v>
      </c>
      <c r="F596" s="11">
        <f>B596+C596+Table4[[#This Row],[Column6]]+Table4[[#This Row],[Column5]]</f>
        <v>-0.61916157242098568</v>
      </c>
    </row>
    <row r="597" spans="1:6">
      <c r="A597" s="10">
        <f>A596+('AC Signal Addition'!$C$12/20)</f>
        <v>7.7343750000000558E-2</v>
      </c>
      <c r="B597" s="11">
        <f>'AC Signal Addition'!$C$1*SIN('AC Signal Addition'!$C$8*2*PI()*A597)</f>
        <v>-1.4741376002581261</v>
      </c>
      <c r="C597" s="11">
        <f>'AC Signal Addition'!$C$2*SIN('AC Signal Addition'!$C$9*2*PI()*A597+RADIANS('AC Signal Addition'!$C$5))</f>
        <v>-0.30488024572959738</v>
      </c>
      <c r="D597" s="11">
        <f>'AC Signal Addition'!$C$3*SIN('AC Signal Addition'!$C$10*2*PI()*A597+RADIANS('AC Signal Addition'!$C$6))</f>
        <v>0.11863186402960214</v>
      </c>
      <c r="E597" s="11">
        <f>'AC Signal Addition'!$C$4*SIN('AC Signal Addition'!$C$11*2*PI()*A597+RADIANS('AC Signal Addition'!$C$7))</f>
        <v>-0.34891630628292142</v>
      </c>
      <c r="F597" s="11">
        <f>B597+C597+Table4[[#This Row],[Column6]]+Table4[[#This Row],[Column5]]</f>
        <v>-2.0093022882410425</v>
      </c>
    </row>
    <row r="598" spans="1:6">
      <c r="A598" s="10">
        <f>A597+('AC Signal Addition'!$C$12/20)</f>
        <v>7.7473958333333898E-2</v>
      </c>
      <c r="B598" s="11">
        <f>'AC Signal Addition'!$C$1*SIN('AC Signal Addition'!$C$8*2*PI()*A598)</f>
        <v>-1.55</v>
      </c>
      <c r="C598" s="11">
        <f>'AC Signal Addition'!$C$2*SIN('AC Signal Addition'!$C$9*2*PI()*A598+RADIANS('AC Signal Addition'!$C$5))</f>
        <v>-0.10607502354785374</v>
      </c>
      <c r="D598" s="11">
        <f>'AC Signal Addition'!$C$3*SIN('AC Signal Addition'!$C$10*2*PI()*A598+RADIANS('AC Signal Addition'!$C$6))</f>
        <v>-0.17222677223280813</v>
      </c>
      <c r="E598" s="11">
        <f>'AC Signal Addition'!$C$4*SIN('AC Signal Addition'!$C$11*2*PI()*A598+RADIANS('AC Signal Addition'!$C$7))</f>
        <v>-8.0701760959694516E-2</v>
      </c>
      <c r="F598" s="11">
        <f>B598+C598+Table4[[#This Row],[Column6]]+Table4[[#This Row],[Column5]]</f>
        <v>-1.9090035567403565</v>
      </c>
    </row>
    <row r="599" spans="1:6">
      <c r="A599" s="10">
        <f>A598+('AC Signal Addition'!$C$12/20)</f>
        <v>7.7604166666667238E-2</v>
      </c>
      <c r="B599" s="11">
        <f>'AC Signal Addition'!$C$1*SIN('AC Signal Addition'!$C$8*2*PI()*A599)</f>
        <v>-1.4741376002568347</v>
      </c>
      <c r="C599" s="11">
        <f>'AC Signal Addition'!$C$2*SIN('AC Signal Addition'!$C$9*2*PI()*A599+RADIANS('AC Signal Addition'!$C$5))</f>
        <v>0.31875552267599921</v>
      </c>
      <c r="D599" s="11">
        <f>'AC Signal Addition'!$C$3*SIN('AC Signal Addition'!$C$10*2*PI()*A599+RADIANS('AC Signal Addition'!$C$6))</f>
        <v>0.2192031021650071</v>
      </c>
      <c r="E599" s="11">
        <f>'AC Signal Addition'!$C$4*SIN('AC Signal Addition'!$C$11*2*PI()*A599+RADIANS('AC Signal Addition'!$C$7))</f>
        <v>0.45730828677169433</v>
      </c>
      <c r="F599" s="11">
        <f>B599+C599+Table4[[#This Row],[Column6]]+Table4[[#This Row],[Column5]]</f>
        <v>-0.47887068864413396</v>
      </c>
    </row>
    <row r="600" spans="1:6">
      <c r="A600" s="10">
        <f>A599+('AC Signal Addition'!$C$12/20)</f>
        <v>7.7734375000000577E-2</v>
      </c>
      <c r="B600" s="11">
        <f>'AC Signal Addition'!$C$1*SIN('AC Signal Addition'!$C$8*2*PI()*A600)</f>
        <v>-1.2539763412799114</v>
      </c>
      <c r="C600" s="11">
        <f>'AC Signal Addition'!$C$2*SIN('AC Signal Addition'!$C$9*2*PI()*A600+RADIANS('AC Signal Addition'!$C$5))</f>
        <v>6.4379806262992167E-2</v>
      </c>
      <c r="D600" s="11">
        <f>'AC Signal Addition'!$C$3*SIN('AC Signal Addition'!$C$10*2*PI()*A600+RADIANS('AC Signal Addition'!$C$6))</f>
        <v>-0.25775557981153757</v>
      </c>
      <c r="E600" s="11">
        <f>'AC Signal Addition'!$C$4*SIN('AC Signal Addition'!$C$11*2*PI()*A600+RADIANS('AC Signal Addition'!$C$7))</f>
        <v>-0.5335171892546392</v>
      </c>
      <c r="F600" s="11">
        <f>B600+C600+Table4[[#This Row],[Column6]]+Table4[[#This Row],[Column5]]</f>
        <v>-1.9808693040830962</v>
      </c>
    </row>
    <row r="601" spans="1:6">
      <c r="A601" s="10">
        <f>A600+('AC Signal Addition'!$C$12/20)</f>
        <v>7.7864583333333917E-2</v>
      </c>
      <c r="B601" s="11">
        <f>'AC Signal Addition'!$C$1*SIN('AC Signal Addition'!$C$8*2*PI()*A601)</f>
        <v>-0.91106714105158282</v>
      </c>
      <c r="C601" s="11">
        <f>'AC Signal Addition'!$C$2*SIN('AC Signal Addition'!$C$9*2*PI()*A601+RADIANS('AC Signal Addition'!$C$5))</f>
        <v>-0.3271768042536668</v>
      </c>
      <c r="D601" s="11">
        <f>'AC Signal Addition'!$C$3*SIN('AC Signal Addition'!$C$10*2*PI()*A601+RADIANS('AC Signal Addition'!$C$6))</f>
        <v>0.28640265507695178</v>
      </c>
      <c r="E601" s="11">
        <f>'AC Signal Addition'!$C$4*SIN('AC Signal Addition'!$C$11*2*PI()*A601+RADIANS('AC Signal Addition'!$C$7))</f>
        <v>0.25926820524579203</v>
      </c>
      <c r="F601" s="11">
        <f>B601+C601+Table4[[#This Row],[Column6]]+Table4[[#This Row],[Column5]]</f>
        <v>-0.6925730849825058</v>
      </c>
    </row>
    <row r="602" spans="1:6">
      <c r="A602" s="10">
        <f>A601+('AC Signal Addition'!$C$12/20)</f>
        <v>7.7994791666667257E-2</v>
      </c>
      <c r="B602" s="11">
        <f>'AC Signal Addition'!$C$1*SIN('AC Signal Addition'!$C$8*2*PI()*A602)</f>
        <v>-0.47897634127908711</v>
      </c>
      <c r="C602" s="11">
        <f>'AC Signal Addition'!$C$2*SIN('AC Signal Addition'!$C$9*2*PI()*A602+RADIANS('AC Signal Addition'!$C$5))</f>
        <v>-2.1583032643550541E-2</v>
      </c>
      <c r="D602" s="11">
        <f>'AC Signal Addition'!$C$3*SIN('AC Signal Addition'!$C$10*2*PI()*A602+RADIANS('AC Signal Addition'!$C$6))</f>
        <v>-0.30404343692420088</v>
      </c>
      <c r="E602" s="11">
        <f>'AC Signal Addition'!$C$4*SIN('AC Signal Addition'!$C$11*2*PI()*A602+RADIANS('AC Signal Addition'!$C$7))</f>
        <v>0.18528941937497515</v>
      </c>
      <c r="F602" s="11">
        <f>B602+C602+Table4[[#This Row],[Column6]]+Table4[[#This Row],[Column5]]</f>
        <v>-0.61931339147186337</v>
      </c>
    </row>
    <row r="603" spans="1:6">
      <c r="A603" s="10">
        <f>A602+('AC Signal Addition'!$C$12/20)</f>
        <v>7.8125000000000597E-2</v>
      </c>
      <c r="B603" s="11">
        <f>'AC Signal Addition'!$C$1*SIN('AC Signal Addition'!$C$8*2*PI()*A603)</f>
        <v>2.2133154250342237E-12</v>
      </c>
      <c r="C603" s="11">
        <f>'AC Signal Addition'!$C$2*SIN('AC Signal Addition'!$C$9*2*PI()*A603+RADIANS('AC Signal Addition'!$C$5))</f>
        <v>0.33</v>
      </c>
      <c r="D603" s="11">
        <f>'AC Signal Addition'!$C$3*SIN('AC Signal Addition'!$C$10*2*PI()*A603+RADIANS('AC Signal Addition'!$C$6))</f>
        <v>0.31</v>
      </c>
      <c r="E603" s="11">
        <f>'AC Signal Addition'!$C$4*SIN('AC Signal Addition'!$C$11*2*PI()*A603+RADIANS('AC Signal Addition'!$C$7))</f>
        <v>-0.50813374288503899</v>
      </c>
      <c r="F603" s="11">
        <f>B603+C603+Table4[[#This Row],[Column6]]+Table4[[#This Row],[Column5]]</f>
        <v>0.13186625711717437</v>
      </c>
    </row>
    <row r="604" spans="1:6">
      <c r="A604" s="10">
        <f>A603+('AC Signal Addition'!$C$12/20)</f>
        <v>7.8255208333333937E-2</v>
      </c>
      <c r="B604" s="11">
        <f>'AC Signal Addition'!$C$1*SIN('AC Signal Addition'!$C$8*2*PI()*A604)</f>
        <v>0.47897634128329708</v>
      </c>
      <c r="C604" s="11">
        <f>'AC Signal Addition'!$C$2*SIN('AC Signal Addition'!$C$9*2*PI()*A604+RADIANS('AC Signal Addition'!$C$5))</f>
        <v>-2.158303264840726E-2</v>
      </c>
      <c r="D604" s="11">
        <f>'AC Signal Addition'!$C$3*SIN('AC Signal Addition'!$C$10*2*PI()*A604+RADIANS('AC Signal Addition'!$C$6))</f>
        <v>-0.30404343692582569</v>
      </c>
      <c r="E604" s="11">
        <f>'AC Signal Addition'!$C$4*SIN('AC Signal Addition'!$C$11*2*PI()*A604+RADIANS('AC Signal Addition'!$C$7))</f>
        <v>0.49719411121364204</v>
      </c>
      <c r="F604" s="11">
        <f>B604+C604+Table4[[#This Row],[Column6]]+Table4[[#This Row],[Column5]]</f>
        <v>0.65054398292270621</v>
      </c>
    </row>
    <row r="605" spans="1:6">
      <c r="A605" s="10">
        <f>A604+('AC Signal Addition'!$C$12/20)</f>
        <v>7.8385416666667276E-2</v>
      </c>
      <c r="B605" s="11">
        <f>'AC Signal Addition'!$C$1*SIN('AC Signal Addition'!$C$8*2*PI()*A605)</f>
        <v>0.91106714105516406</v>
      </c>
      <c r="C605" s="11">
        <f>'AC Signal Addition'!$C$2*SIN('AC Signal Addition'!$C$9*2*PI()*A605+RADIANS('AC Signal Addition'!$C$5))</f>
        <v>-0.32717680425303153</v>
      </c>
      <c r="D605" s="11">
        <f>'AC Signal Addition'!$C$3*SIN('AC Signal Addition'!$C$10*2*PI()*A605+RADIANS('AC Signal Addition'!$C$6))</f>
        <v>0.28640265508011203</v>
      </c>
      <c r="E605" s="11">
        <f>'AC Signal Addition'!$C$4*SIN('AC Signal Addition'!$C$11*2*PI()*A605+RADIANS('AC Signal Addition'!$C$7))</f>
        <v>-0.15965657248026285</v>
      </c>
      <c r="F605" s="11">
        <f>B605+C605+Table4[[#This Row],[Column6]]+Table4[[#This Row],[Column5]]</f>
        <v>0.71063641940198174</v>
      </c>
    </row>
    <row r="606" spans="1:6">
      <c r="A606" s="10">
        <f>A605+('AC Signal Addition'!$C$12/20)</f>
        <v>7.8515625000000616E-2</v>
      </c>
      <c r="B606" s="11">
        <f>'AC Signal Addition'!$C$1*SIN('AC Signal Addition'!$C$8*2*PI()*A606)</f>
        <v>1.2539763412825131</v>
      </c>
      <c r="C606" s="11">
        <f>'AC Signal Addition'!$C$2*SIN('AC Signal Addition'!$C$9*2*PI()*A606+RADIANS('AC Signal Addition'!$C$5))</f>
        <v>6.437980626780257E-2</v>
      </c>
      <c r="D606" s="11">
        <f>'AC Signal Addition'!$C$3*SIN('AC Signal Addition'!$C$10*2*PI()*A606+RADIANS('AC Signal Addition'!$C$6))</f>
        <v>-0.25775557981616465</v>
      </c>
      <c r="E606" s="11">
        <f>'AC Signal Addition'!$C$4*SIN('AC Signal Addition'!$C$11*2*PI()*A606+RADIANS('AC Signal Addition'!$C$7))</f>
        <v>-0.28275650931511565</v>
      </c>
      <c r="F606" s="11">
        <f>B606+C606+Table4[[#This Row],[Column6]]+Table4[[#This Row],[Column5]]</f>
        <v>0.77784405841903537</v>
      </c>
    </row>
    <row r="607" spans="1:6">
      <c r="A607" s="10">
        <f>A606+('AC Signal Addition'!$C$12/20)</f>
        <v>7.8645833333333956E-2</v>
      </c>
      <c r="B607" s="11">
        <f>'AC Signal Addition'!$C$1*SIN('AC Signal Addition'!$C$8*2*PI()*A607)</f>
        <v>1.4741376002582027</v>
      </c>
      <c r="C607" s="11">
        <f>'AC Signal Addition'!$C$2*SIN('AC Signal Addition'!$C$9*2*PI()*A607+RADIANS('AC Signal Addition'!$C$5))</f>
        <v>0.31875552267472984</v>
      </c>
      <c r="D607" s="11">
        <f>'AC Signal Addition'!$C$3*SIN('AC Signal Addition'!$C$10*2*PI()*A607+RADIANS('AC Signal Addition'!$C$6))</f>
        <v>0.21920310217089628</v>
      </c>
      <c r="E607" s="11">
        <f>'AC Signal Addition'!$C$4*SIN('AC Signal Addition'!$C$11*2*PI()*A607+RADIANS('AC Signal Addition'!$C$7))</f>
        <v>0.53943190422382403</v>
      </c>
      <c r="F607" s="11">
        <f>B607+C607+Table4[[#This Row],[Column6]]+Table4[[#This Row],[Column5]]</f>
        <v>2.5515281293276528</v>
      </c>
    </row>
    <row r="608" spans="1:6">
      <c r="A608" s="10">
        <f>A607+('AC Signal Addition'!$C$12/20)</f>
        <v>7.8776041666667296E-2</v>
      </c>
      <c r="B608" s="11">
        <f>'AC Signal Addition'!$C$1*SIN('AC Signal Addition'!$C$8*2*PI()*A608)</f>
        <v>1.55</v>
      </c>
      <c r="C608" s="11">
        <f>'AC Signal Addition'!$C$2*SIN('AC Signal Addition'!$C$9*2*PI()*A608+RADIANS('AC Signal Addition'!$C$5))</f>
        <v>-0.10607502355249811</v>
      </c>
      <c r="D608" s="11">
        <f>'AC Signal Addition'!$C$3*SIN('AC Signal Addition'!$C$10*2*PI()*A608+RADIANS('AC Signal Addition'!$C$6))</f>
        <v>-0.17222677223973309</v>
      </c>
      <c r="E608" s="11">
        <f>'AC Signal Addition'!$C$4*SIN('AC Signal Addition'!$C$11*2*PI()*A608+RADIANS('AC Signal Addition'!$C$7))</f>
        <v>-0.4417641423081437</v>
      </c>
      <c r="F608" s="11">
        <f>B608+C608+Table4[[#This Row],[Column6]]+Table4[[#This Row],[Column5]]</f>
        <v>0.82993406189962515</v>
      </c>
    </row>
    <row r="609" spans="1:6">
      <c r="A609" s="10">
        <f>A608+('AC Signal Addition'!$C$12/20)</f>
        <v>7.8906250000000636E-2</v>
      </c>
      <c r="B609" s="11">
        <f>'AC Signal Addition'!$C$1*SIN('AC Signal Addition'!$C$8*2*PI()*A609)</f>
        <v>1.4741376002567581</v>
      </c>
      <c r="C609" s="11">
        <f>'AC Signal Addition'!$C$2*SIN('AC Signal Addition'!$C$9*2*PI()*A609+RADIANS('AC Signal Addition'!$C$5))</f>
        <v>-0.30488024572773481</v>
      </c>
      <c r="D609" s="11">
        <f>'AC Signal Addition'!$C$3*SIN('AC Signal Addition'!$C$10*2*PI()*A609+RADIANS('AC Signal Addition'!$C$6))</f>
        <v>0.11863186403729672</v>
      </c>
      <c r="E609" s="11">
        <f>'AC Signal Addition'!$C$4*SIN('AC Signal Addition'!$C$11*2*PI()*A609+RADIANS('AC Signal Addition'!$C$7))</f>
        <v>5.3909427170699936E-2</v>
      </c>
      <c r="F609" s="11">
        <f>B609+C609+Table4[[#This Row],[Column6]]+Table4[[#This Row],[Column5]]</f>
        <v>1.3417986457370199</v>
      </c>
    </row>
    <row r="610" spans="1:6">
      <c r="A610" s="10">
        <f>A609+('AC Signal Addition'!$C$12/20)</f>
        <v>7.9036458333333975E-2</v>
      </c>
      <c r="B610" s="11">
        <f>'AC Signal Addition'!$C$1*SIN('AC Signal Addition'!$C$8*2*PI()*A610)</f>
        <v>1.2539763412797658</v>
      </c>
      <c r="C610" s="11">
        <f>'AC Signal Addition'!$C$2*SIN('AC Signal Addition'!$C$9*2*PI()*A610+RADIANS('AC Signal Addition'!$C$5))</f>
        <v>0.14595526777461876</v>
      </c>
      <c r="D610" s="11">
        <f>'AC Signal Addition'!$C$3*SIN('AC Signal Addition'!$C$10*2*PI()*A610+RADIANS('AC Signal Addition'!$C$6))</f>
        <v>-6.0477999829362812E-2</v>
      </c>
      <c r="E610" s="11">
        <f>'AC Signal Addition'!$C$4*SIN('AC Signal Addition'!$C$11*2*PI()*A610+RADIANS('AC Signal Addition'!$C$7))</f>
        <v>0.36935742517385689</v>
      </c>
      <c r="F610" s="11">
        <f>B610+C610+Table4[[#This Row],[Column6]]+Table4[[#This Row],[Column5]]</f>
        <v>1.7088110343988787</v>
      </c>
    </row>
    <row r="611" spans="1:6">
      <c r="A611" s="10">
        <f>A610+('AC Signal Addition'!$C$12/20)</f>
        <v>7.9166666666667315E-2</v>
      </c>
      <c r="B611" s="11">
        <f>'AC Signal Addition'!$C$1*SIN('AC Signal Addition'!$C$8*2*PI()*A611)</f>
        <v>0.91106714105138242</v>
      </c>
      <c r="C611" s="11">
        <f>'AC Signal Addition'!$C$2*SIN('AC Signal Addition'!$C$9*2*PI()*A611+RADIANS('AC Signal Addition'!$C$5))</f>
        <v>0.28578838324753975</v>
      </c>
      <c r="D611" s="11">
        <f>'AC Signal Addition'!$C$3*SIN('AC Signal Addition'!$C$10*2*PI()*A611+RADIANS('AC Signal Addition'!$C$6))</f>
        <v>4.5092694899231952E-12</v>
      </c>
      <c r="E611" s="11">
        <f>'AC Signal Addition'!$C$4*SIN('AC Signal Addition'!$C$11*2*PI()*A611+RADIANS('AC Signal Addition'!$C$7))</f>
        <v>-0.55000000000000004</v>
      </c>
      <c r="F611" s="11">
        <f>B611+C611+Table4[[#This Row],[Column6]]+Table4[[#This Row],[Column5]]</f>
        <v>0.64685552430343152</v>
      </c>
    </row>
    <row r="612" spans="1:6">
      <c r="A612" s="10">
        <f>A611+('AC Signal Addition'!$C$12/20)</f>
        <v>7.9296875000000655E-2</v>
      </c>
      <c r="B612" s="11">
        <f>'AC Signal Addition'!$C$1*SIN('AC Signal Addition'!$C$8*2*PI()*A612)</f>
        <v>0.47897634127885164</v>
      </c>
      <c r="C612" s="11">
        <f>'AC Signal Addition'!$C$2*SIN('AC Signal Addition'!$C$9*2*PI()*A612+RADIANS('AC Signal Addition'!$C$5))</f>
        <v>-0.18333817689869863</v>
      </c>
      <c r="D612" s="11">
        <f>'AC Signal Addition'!$C$3*SIN('AC Signal Addition'!$C$10*2*PI()*A612+RADIANS('AC Signal Addition'!$C$6))</f>
        <v>6.0477999820517554E-2</v>
      </c>
      <c r="E612" s="11">
        <f>'AC Signal Addition'!$C$4*SIN('AC Signal Addition'!$C$11*2*PI()*A612+RADIANS('AC Signal Addition'!$C$7))</f>
        <v>0.36935742515777753</v>
      </c>
      <c r="F612" s="11">
        <f>B612+C612+Table4[[#This Row],[Column6]]+Table4[[#This Row],[Column5]]</f>
        <v>0.72547358935844808</v>
      </c>
    </row>
    <row r="613" spans="1:6">
      <c r="A613" s="10">
        <f>A612+('AC Signal Addition'!$C$12/20)</f>
        <v>7.9427083333333995E-2</v>
      </c>
      <c r="B613" s="11">
        <f>'AC Signal Addition'!$C$1*SIN('AC Signal Addition'!$C$8*2*PI()*A613)</f>
        <v>-2.4609273061200478E-12</v>
      </c>
      <c r="C613" s="11">
        <f>'AC Signal Addition'!$C$2*SIN('AC Signal Addition'!$C$9*2*PI()*A613+RADIANS('AC Signal Addition'!$C$5))</f>
        <v>-0.26180660229445568</v>
      </c>
      <c r="D613" s="11">
        <f>'AC Signal Addition'!$C$3*SIN('AC Signal Addition'!$C$10*2*PI()*A613+RADIANS('AC Signal Addition'!$C$6))</f>
        <v>-0.11863186402889957</v>
      </c>
      <c r="E613" s="11">
        <f>'AC Signal Addition'!$C$4*SIN('AC Signal Addition'!$C$11*2*PI()*A613+RADIANS('AC Signal Addition'!$C$7))</f>
        <v>5.3909427192296341E-2</v>
      </c>
      <c r="F613" s="11">
        <f>B613+C613+Table4[[#This Row],[Column6]]+Table4[[#This Row],[Column5]]</f>
        <v>-0.32652903913351983</v>
      </c>
    </row>
    <row r="614" spans="1:6">
      <c r="A614" s="10">
        <f>A613+('AC Signal Addition'!$C$12/20)</f>
        <v>7.9557291666667335E-2</v>
      </c>
      <c r="B614" s="11">
        <f>'AC Signal Addition'!$C$1*SIN('AC Signal Addition'!$C$8*2*PI()*A614)</f>
        <v>-0.47897634128353256</v>
      </c>
      <c r="C614" s="11">
        <f>'AC Signal Addition'!$C$2*SIN('AC Signal Addition'!$C$9*2*PI()*A614+RADIANS('AC Signal Addition'!$C$5))</f>
        <v>0.21758411898508681</v>
      </c>
      <c r="D614" s="11">
        <f>'AC Signal Addition'!$C$3*SIN('AC Signal Addition'!$C$10*2*PI()*A614+RADIANS('AC Signal Addition'!$C$6))</f>
        <v>0.17222677223223443</v>
      </c>
      <c r="E614" s="11">
        <f>'AC Signal Addition'!$C$4*SIN('AC Signal Addition'!$C$11*2*PI()*A614+RADIANS('AC Signal Addition'!$C$7))</f>
        <v>-0.44176414232092193</v>
      </c>
      <c r="F614" s="11">
        <f>B614+C614+Table4[[#This Row],[Column6]]+Table4[[#This Row],[Column5]]</f>
        <v>-0.53092959238713322</v>
      </c>
    </row>
    <row r="615" spans="1:6">
      <c r="A615" s="10">
        <f>A614+('AC Signal Addition'!$C$12/20)</f>
        <v>7.9687500000000674E-2</v>
      </c>
      <c r="B615" s="11">
        <f>'AC Signal Addition'!$C$1*SIN('AC Signal Addition'!$C$8*2*PI()*A615)</f>
        <v>-0.91106714105536435</v>
      </c>
      <c r="C615" s="11">
        <f>'AC Signal Addition'!$C$2*SIN('AC Signal Addition'!$C$9*2*PI()*A615+RADIANS('AC Signal Addition'!$C$5))</f>
        <v>0.23334523778959698</v>
      </c>
      <c r="D615" s="11">
        <f>'AC Signal Addition'!$C$3*SIN('AC Signal Addition'!$C$10*2*PI()*A615+RADIANS('AC Signal Addition'!$C$6))</f>
        <v>-0.21920310216451921</v>
      </c>
      <c r="E615" s="11">
        <f>'AC Signal Addition'!$C$4*SIN('AC Signal Addition'!$C$11*2*PI()*A615+RADIANS('AC Signal Addition'!$C$7))</f>
        <v>0.53943190421959031</v>
      </c>
      <c r="F615" s="11">
        <f>B615+C615+Table4[[#This Row],[Column6]]+Table4[[#This Row],[Column5]]</f>
        <v>-0.35749310121069622</v>
      </c>
    </row>
    <row r="616" spans="1:6">
      <c r="A616" s="10">
        <f>A615+('AC Signal Addition'!$C$12/20)</f>
        <v>7.9817708333334014E-2</v>
      </c>
      <c r="B616" s="11">
        <f>'AC Signal Addition'!$C$1*SIN('AC Signal Addition'!$C$8*2*PI()*A616)</f>
        <v>-1.2539763412826586</v>
      </c>
      <c r="C616" s="11">
        <f>'AC Signal Addition'!$C$2*SIN('AC Signal Addition'!$C$9*2*PI()*A616+RADIANS('AC Signal Addition'!$C$5))</f>
        <v>-0.24810713646988983</v>
      </c>
      <c r="D616" s="11">
        <f>'AC Signal Addition'!$C$3*SIN('AC Signal Addition'!$C$10*2*PI()*A616+RADIANS('AC Signal Addition'!$C$6))</f>
        <v>0.25775557981115421</v>
      </c>
      <c r="E616" s="11">
        <f>'AC Signal Addition'!$C$4*SIN('AC Signal Addition'!$C$11*2*PI()*A616+RADIANS('AC Signal Addition'!$C$7))</f>
        <v>-0.28275650929650215</v>
      </c>
      <c r="F616" s="11">
        <f>B616+C616+Table4[[#This Row],[Column6]]+Table4[[#This Row],[Column5]]</f>
        <v>-1.5270844072378964</v>
      </c>
    </row>
    <row r="617" spans="1:6">
      <c r="A617" s="10">
        <f>A616+('AC Signal Addition'!$C$12/20)</f>
        <v>7.9947916666667354E-2</v>
      </c>
      <c r="B617" s="11">
        <f>'AC Signal Addition'!$C$1*SIN('AC Signal Addition'!$C$8*2*PI()*A617)</f>
        <v>-1.4741376002582791</v>
      </c>
      <c r="C617" s="11">
        <f>'AC Signal Addition'!$C$2*SIN('AC Signal Addition'!$C$9*2*PI()*A617+RADIANS('AC Signal Addition'!$C$5))</f>
        <v>-0.20089127157065398</v>
      </c>
      <c r="D617" s="11">
        <f>'AC Signal Addition'!$C$3*SIN('AC Signal Addition'!$C$10*2*PI()*A617+RADIANS('AC Signal Addition'!$C$6))</f>
        <v>-0.28640265507666079</v>
      </c>
      <c r="E617" s="11">
        <f>'AC Signal Addition'!$C$4*SIN('AC Signal Addition'!$C$11*2*PI()*A617+RADIANS('AC Signal Addition'!$C$7))</f>
        <v>-0.1596565725010293</v>
      </c>
      <c r="F617" s="11">
        <f>B617+C617+Table4[[#This Row],[Column6]]+Table4[[#This Row],[Column5]]</f>
        <v>-2.1210880994066232</v>
      </c>
    </row>
    <row r="618" spans="1:6">
      <c r="A618" s="10">
        <f>A617+('AC Signal Addition'!$C$12/20)</f>
        <v>8.0078125000000694E-2</v>
      </c>
      <c r="B618" s="11">
        <f>'AC Signal Addition'!$C$1*SIN('AC Signal Addition'!$C$8*2*PI()*A618)</f>
        <v>-1.55</v>
      </c>
      <c r="C618" s="11">
        <f>'AC Signal Addition'!$C$2*SIN('AC Signal Addition'!$C$9*2*PI()*A618+RADIANS('AC Signal Addition'!$C$5))</f>
        <v>0.27438497206141493</v>
      </c>
      <c r="D618" s="11">
        <f>'AC Signal Addition'!$C$3*SIN('AC Signal Addition'!$C$10*2*PI()*A618+RADIANS('AC Signal Addition'!$C$6))</f>
        <v>0.3040434369240525</v>
      </c>
      <c r="E618" s="11">
        <f>'AC Signal Addition'!$C$4*SIN('AC Signal Addition'!$C$11*2*PI()*A618+RADIANS('AC Signal Addition'!$C$7))</f>
        <v>0.49719411122281343</v>
      </c>
      <c r="F618" s="11">
        <f>B618+C618+Table4[[#This Row],[Column6]]+Table4[[#This Row],[Column5]]</f>
        <v>-0.47437747979171918</v>
      </c>
    </row>
    <row r="619" spans="1:6">
      <c r="A619" s="10">
        <f>A618+('AC Signal Addition'!$C$12/20)</f>
        <v>8.0208333333334034E-2</v>
      </c>
      <c r="B619" s="11">
        <f>'AC Signal Addition'!$C$1*SIN('AC Signal Addition'!$C$8*2*PI()*A619)</f>
        <v>-1.4741376002566817</v>
      </c>
      <c r="C619" s="11">
        <f>'AC Signal Addition'!$C$2*SIN('AC Signal Addition'!$C$9*2*PI()*A619+RADIANS('AC Signal Addition'!$C$5))</f>
        <v>0.16499999999751744</v>
      </c>
      <c r="D619" s="11">
        <f>'AC Signal Addition'!$C$3*SIN('AC Signal Addition'!$C$10*2*PI()*A619+RADIANS('AC Signal Addition'!$C$6))</f>
        <v>-0.31</v>
      </c>
      <c r="E619" s="11">
        <f>'AC Signal Addition'!$C$4*SIN('AC Signal Addition'!$C$11*2*PI()*A619+RADIANS('AC Signal Addition'!$C$7))</f>
        <v>-0.50813374287673441</v>
      </c>
      <c r="F619" s="11">
        <f>B619+C619+Table4[[#This Row],[Column6]]+Table4[[#This Row],[Column5]]</f>
        <v>-2.1272713431358987</v>
      </c>
    </row>
    <row r="620" spans="1:6">
      <c r="A620" s="10">
        <f>A619+('AC Signal Addition'!$C$12/20)</f>
        <v>8.0338541666667374E-2</v>
      </c>
      <c r="B620" s="11">
        <f>'AC Signal Addition'!$C$1*SIN('AC Signal Addition'!$C$8*2*PI()*A620)</f>
        <v>-1.2539763412796201</v>
      </c>
      <c r="C620" s="11">
        <f>'AC Signal Addition'!$C$2*SIN('AC Signal Addition'!$C$9*2*PI()*A620+RADIANS('AC Signal Addition'!$C$5))</f>
        <v>-0.29596800470706908</v>
      </c>
      <c r="D620" s="11">
        <f>'AC Signal Addition'!$C$3*SIN('AC Signal Addition'!$C$10*2*PI()*A620+RADIANS('AC Signal Addition'!$C$6))</f>
        <v>0.30404343692596031</v>
      </c>
      <c r="E620" s="11">
        <f>'AC Signal Addition'!$C$4*SIN('AC Signal Addition'!$C$11*2*PI()*A620+RADIANS('AC Signal Addition'!$C$7))</f>
        <v>0.18528941935454277</v>
      </c>
      <c r="F620" s="11">
        <f>B620+C620+Table4[[#This Row],[Column6]]+Table4[[#This Row],[Column5]]</f>
        <v>-1.060611489706186</v>
      </c>
    </row>
    <row r="621" spans="1:6">
      <c r="A621" s="10">
        <f>A620+('AC Signal Addition'!$C$12/20)</f>
        <v>8.0468750000000713E-2</v>
      </c>
      <c r="B621" s="11">
        <f>'AC Signal Addition'!$C$1*SIN('AC Signal Addition'!$C$8*2*PI()*A621)</f>
        <v>-0.91106714105118214</v>
      </c>
      <c r="C621" s="11">
        <f>'AC Signal Addition'!$C$2*SIN('AC Signal Addition'!$C$9*2*PI()*A621+RADIANS('AC Signal Addition'!$C$5))</f>
        <v>-0.12628553267777254</v>
      </c>
      <c r="D621" s="11">
        <f>'AC Signal Addition'!$C$3*SIN('AC Signal Addition'!$C$10*2*PI()*A621+RADIANS('AC Signal Addition'!$C$6))</f>
        <v>-0.28640265508040302</v>
      </c>
      <c r="E621" s="11">
        <f>'AC Signal Addition'!$C$4*SIN('AC Signal Addition'!$C$11*2*PI()*A621+RADIANS('AC Signal Addition'!$C$7))</f>
        <v>0.25926820526470995</v>
      </c>
      <c r="F621" s="11">
        <f>B621+C621+Table4[[#This Row],[Column6]]+Table4[[#This Row],[Column5]]</f>
        <v>-1.0644871235446478</v>
      </c>
    </row>
    <row r="622" spans="1:6">
      <c r="A622" s="10">
        <f>A621+('AC Signal Addition'!$C$12/20)</f>
        <v>8.0598958333334053E-2</v>
      </c>
      <c r="B622" s="11">
        <f>'AC Signal Addition'!$C$1*SIN('AC Signal Addition'!$C$8*2*PI()*A622)</f>
        <v>-0.4789763412786161</v>
      </c>
      <c r="C622" s="11">
        <f>'AC Signal Addition'!$C$2*SIN('AC Signal Addition'!$C$9*2*PI()*A622+RADIANS('AC Signal Addition'!$C$5))</f>
        <v>0.31248694273433697</v>
      </c>
      <c r="D622" s="11">
        <f>'AC Signal Addition'!$C$3*SIN('AC Signal Addition'!$C$10*2*PI()*A622+RADIANS('AC Signal Addition'!$C$6))</f>
        <v>0.25775557981658714</v>
      </c>
      <c r="E622" s="11">
        <f>'AC Signal Addition'!$C$4*SIN('AC Signal Addition'!$C$11*2*PI()*A622+RADIANS('AC Signal Addition'!$C$7))</f>
        <v>-0.53351718925991209</v>
      </c>
      <c r="F622" s="11">
        <f>B622+C622+Table4[[#This Row],[Column6]]+Table4[[#This Row],[Column5]]</f>
        <v>-0.44225100798760408</v>
      </c>
    </row>
    <row r="623" spans="1:6">
      <c r="A623" s="10">
        <f>A622+('AC Signal Addition'!$C$12/20)</f>
        <v>8.0729166666667393E-2</v>
      </c>
      <c r="B623" s="11">
        <f>'AC Signal Addition'!$C$1*SIN('AC Signal Addition'!$C$8*2*PI()*A623)</f>
        <v>2.7085391872058719E-12</v>
      </c>
      <c r="C623" s="11">
        <f>'AC Signal Addition'!$C$2*SIN('AC Signal Addition'!$C$9*2*PI()*A623+RADIANS('AC Signal Addition'!$C$5))</f>
        <v>8.5410284880940213E-2</v>
      </c>
      <c r="D623" s="11">
        <f>'AC Signal Addition'!$C$3*SIN('AC Signal Addition'!$C$10*2*PI()*A623+RADIANS('AC Signal Addition'!$C$6))</f>
        <v>-0.21920310217143402</v>
      </c>
      <c r="E623" s="11">
        <f>'AC Signal Addition'!$C$4*SIN('AC Signal Addition'!$C$11*2*PI()*A623+RADIANS('AC Signal Addition'!$C$7))</f>
        <v>0.45730828675963792</v>
      </c>
      <c r="F623" s="11">
        <f>B623+C623+Table4[[#This Row],[Column6]]+Table4[[#This Row],[Column5]]</f>
        <v>0.32351546947185267</v>
      </c>
    </row>
    <row r="624" spans="1:6">
      <c r="A624" s="10">
        <f>A623+('AC Signal Addition'!$C$12/20)</f>
        <v>8.0859375000000733E-2</v>
      </c>
      <c r="B624" s="11">
        <f>'AC Signal Addition'!$C$1*SIN('AC Signal Addition'!$C$8*2*PI()*A624)</f>
        <v>0.47897634128376809</v>
      </c>
      <c r="C624" s="11">
        <f>'AC Signal Addition'!$C$2*SIN('AC Signal Addition'!$C$9*2*PI()*A624+RADIANS('AC Signal Addition'!$C$5))</f>
        <v>-0.32365914253364897</v>
      </c>
      <c r="D624" s="11">
        <f>'AC Signal Addition'!$C$3*SIN('AC Signal Addition'!$C$10*2*PI()*A624+RADIANS('AC Signal Addition'!$C$6))</f>
        <v>0.17222677224030677</v>
      </c>
      <c r="E624" s="11">
        <f>'AC Signal Addition'!$C$4*SIN('AC Signal Addition'!$C$11*2*PI()*A624+RADIANS('AC Signal Addition'!$C$7))</f>
        <v>-8.0701760938475892E-2</v>
      </c>
      <c r="F624" s="11">
        <f>B624+C624+Table4[[#This Row],[Column6]]+Table4[[#This Row],[Column5]]</f>
        <v>0.24684221005194998</v>
      </c>
    </row>
    <row r="625" spans="1:6">
      <c r="A625" s="10">
        <f>A624+('AC Signal Addition'!$C$12/20)</f>
        <v>8.0989583333334073E-2</v>
      </c>
      <c r="B625" s="11">
        <f>'AC Signal Addition'!$C$1*SIN('AC Signal Addition'!$C$8*2*PI()*A625)</f>
        <v>0.91106714105556463</v>
      </c>
      <c r="C625" s="11">
        <f>'AC Signal Addition'!$C$2*SIN('AC Signal Addition'!$C$9*2*PI()*A625+RADIANS('AC Signal Addition'!$C$5))</f>
        <v>-4.3073643429623221E-2</v>
      </c>
      <c r="D625" s="11">
        <f>'AC Signal Addition'!$C$3*SIN('AC Signal Addition'!$C$10*2*PI()*A625+RADIANS('AC Signal Addition'!$C$6))</f>
        <v>-0.11863186403793417</v>
      </c>
      <c r="E625" s="11">
        <f>'AC Signal Addition'!$C$4*SIN('AC Signal Addition'!$C$11*2*PI()*A625+RADIANS('AC Signal Addition'!$C$7))</f>
        <v>-0.3489163062995031</v>
      </c>
      <c r="F625" s="11">
        <f>B625+C625+Table4[[#This Row],[Column6]]+Table4[[#This Row],[Column5]]</f>
        <v>0.40044532728850413</v>
      </c>
    </row>
    <row r="626" spans="1:6">
      <c r="A626" s="10">
        <f>A625+('AC Signal Addition'!$C$12/20)</f>
        <v>8.1119791666667412E-2</v>
      </c>
      <c r="B626" s="11">
        <f>'AC Signal Addition'!$C$1*SIN('AC Signal Addition'!$C$8*2*PI()*A626)</f>
        <v>1.2539763412828042</v>
      </c>
      <c r="C626" s="11">
        <f>'AC Signal Addition'!$C$2*SIN('AC Signal Addition'!$C$9*2*PI()*A626+RADIANS('AC Signal Addition'!$C$5))</f>
        <v>0.32929344466893873</v>
      </c>
      <c r="D626" s="11">
        <f>'AC Signal Addition'!$C$3*SIN('AC Signal Addition'!$C$10*2*PI()*A626+RADIANS('AC Signal Addition'!$C$6))</f>
        <v>6.0477999830108653E-2</v>
      </c>
      <c r="E626" s="11">
        <f>'AC Signal Addition'!$C$4*SIN('AC Signal Addition'!$C$11*2*PI()*A626+RADIANS('AC Signal Addition'!$C$7))</f>
        <v>0.54933750091345668</v>
      </c>
      <c r="F626" s="11">
        <f>B626+C626+Table4[[#This Row],[Column6]]+Table4[[#This Row],[Column5]]</f>
        <v>2.1930852866953083</v>
      </c>
    </row>
    <row r="627" spans="1:6">
      <c r="A627" s="10">
        <f>A626+('AC Signal Addition'!$C$12/20)</f>
        <v>8.1250000000000752E-2</v>
      </c>
      <c r="B627" s="11">
        <f>'AC Signal Addition'!$C$1*SIN('AC Signal Addition'!$C$8*2*PI()*A627)</f>
        <v>1.4741376002583557</v>
      </c>
      <c r="C627" s="11">
        <f>'AC Signal Addition'!$C$2*SIN('AC Signal Addition'!$C$9*2*PI()*A627+RADIANS('AC Signal Addition'!$C$5))</f>
        <v>-3.0831568353061059E-12</v>
      </c>
      <c r="D627" s="11">
        <f>'AC Signal Addition'!$C$3*SIN('AC Signal Addition'!$C$10*2*PI()*A627+RADIANS('AC Signal Addition'!$C$6))</f>
        <v>-5.2697265930275182E-12</v>
      </c>
      <c r="E627" s="11">
        <f>'AC Signal Addition'!$C$4*SIN('AC Signal Addition'!$C$11*2*PI()*A627+RADIANS('AC Signal Addition'!$C$7))</f>
        <v>-0.38890872964365403</v>
      </c>
      <c r="F627" s="11">
        <f>B627+C627+Table4[[#This Row],[Column6]]+Table4[[#This Row],[Column5]]</f>
        <v>1.0852288706063489</v>
      </c>
    </row>
    <row r="628" spans="1:6">
      <c r="A628" s="10">
        <f>A627+('AC Signal Addition'!$C$12/20)</f>
        <v>8.1380208333334092E-2</v>
      </c>
      <c r="B628" s="11">
        <f>'AC Signal Addition'!$C$1*SIN('AC Signal Addition'!$C$8*2*PI()*A628)</f>
        <v>1.55</v>
      </c>
      <c r="C628" s="11">
        <f>'AC Signal Addition'!$C$2*SIN('AC Signal Addition'!$C$9*2*PI()*A628+RADIANS('AC Signal Addition'!$C$5))</f>
        <v>-0.32929344466853544</v>
      </c>
      <c r="D628" s="11">
        <f>'AC Signal Addition'!$C$3*SIN('AC Signal Addition'!$C$10*2*PI()*A628+RADIANS('AC Signal Addition'!$C$6))</f>
        <v>-6.0477999819840852E-2</v>
      </c>
      <c r="E628" s="11">
        <f>'AC Signal Addition'!$C$4*SIN('AC Signal Addition'!$C$11*2*PI()*A628+RADIANS('AC Signal Addition'!$C$7))</f>
        <v>-2.6987220892650758E-2</v>
      </c>
      <c r="F628" s="11">
        <f>B628+C628+Table4[[#This Row],[Column6]]+Table4[[#This Row],[Column5]]</f>
        <v>1.1332413346189731</v>
      </c>
    </row>
    <row r="629" spans="1:6">
      <c r="A629" s="10">
        <f>A628+('AC Signal Addition'!$C$12/20)</f>
        <v>8.1510416666667432E-2</v>
      </c>
      <c r="B629" s="11">
        <f>'AC Signal Addition'!$C$1*SIN('AC Signal Addition'!$C$8*2*PI()*A629)</f>
        <v>1.4741376002566051</v>
      </c>
      <c r="C629" s="11">
        <f>'AC Signal Addition'!$C$2*SIN('AC Signal Addition'!$C$9*2*PI()*A629+RADIANS('AC Signal Addition'!$C$5))</f>
        <v>4.3073643435736775E-2</v>
      </c>
      <c r="D629" s="11">
        <f>'AC Signal Addition'!$C$3*SIN('AC Signal Addition'!$C$10*2*PI()*A629+RADIANS('AC Signal Addition'!$C$6))</f>
        <v>0.11863186402826212</v>
      </c>
      <c r="E629" s="11">
        <f>'AC Signal Addition'!$C$4*SIN('AC Signal Addition'!$C$11*2*PI()*A629+RADIANS('AC Signal Addition'!$C$7))</f>
        <v>0.42515574935760597</v>
      </c>
      <c r="F629" s="11">
        <f>B629+C629+Table4[[#This Row],[Column6]]+Table4[[#This Row],[Column5]]</f>
        <v>2.0609988570782103</v>
      </c>
    </row>
    <row r="630" spans="1:6">
      <c r="A630" s="10">
        <f>A629+('AC Signal Addition'!$C$12/20)</f>
        <v>8.1640625000000772E-2</v>
      </c>
      <c r="B630" s="11">
        <f>'AC Signal Addition'!$C$1*SIN('AC Signal Addition'!$C$8*2*PI()*A630)</f>
        <v>1.2539763412794747</v>
      </c>
      <c r="C630" s="11">
        <f>'AC Signal Addition'!$C$2*SIN('AC Signal Addition'!$C$9*2*PI()*A630+RADIANS('AC Signal Addition'!$C$5))</f>
        <v>0.32365914253245331</v>
      </c>
      <c r="D630" s="11">
        <f>'AC Signal Addition'!$C$3*SIN('AC Signal Addition'!$C$10*2*PI()*A630+RADIANS('AC Signal Addition'!$C$6))</f>
        <v>-0.17222677223160215</v>
      </c>
      <c r="E630" s="11">
        <f>'AC Signal Addition'!$C$4*SIN('AC Signal Addition'!$C$11*2*PI()*A630+RADIANS('AC Signal Addition'!$C$7))</f>
        <v>-0.54404708047872907</v>
      </c>
      <c r="F630" s="11">
        <f>B630+C630+Table4[[#This Row],[Column6]]+Table4[[#This Row],[Column5]]</f>
        <v>0.86136163110159669</v>
      </c>
    </row>
    <row r="631" spans="1:6">
      <c r="A631" s="10">
        <f>A630+('AC Signal Addition'!$C$12/20)</f>
        <v>8.1770833333334111E-2</v>
      </c>
      <c r="B631" s="11">
        <f>'AC Signal Addition'!$C$1*SIN('AC Signal Addition'!$C$8*2*PI()*A631)</f>
        <v>0.91106714105098185</v>
      </c>
      <c r="C631" s="11">
        <f>'AC Signal Addition'!$C$2*SIN('AC Signal Addition'!$C$9*2*PI()*A631+RADIANS('AC Signal Addition'!$C$5))</f>
        <v>-8.5410284886932655E-2</v>
      </c>
      <c r="D631" s="11">
        <f>'AC Signal Addition'!$C$3*SIN('AC Signal Addition'!$C$10*2*PI()*A631+RADIANS('AC Signal Addition'!$C$6))</f>
        <v>0.21920310216398148</v>
      </c>
      <c r="E631" s="11">
        <f>'AC Signal Addition'!$C$4*SIN('AC Signal Addition'!$C$11*2*PI()*A631+RADIANS('AC Signal Addition'!$C$7))</f>
        <v>0.30556362815006782</v>
      </c>
      <c r="F631" s="11">
        <f>B631+C631+Table4[[#This Row],[Column6]]+Table4[[#This Row],[Column5]]</f>
        <v>1.3504235864780985</v>
      </c>
    </row>
    <row r="632" spans="1:6">
      <c r="A632" s="10">
        <f>A631+('AC Signal Addition'!$C$12/20)</f>
        <v>8.1901041666667451E-2</v>
      </c>
      <c r="B632" s="11">
        <f>'AC Signal Addition'!$C$1*SIN('AC Signal Addition'!$C$8*2*PI()*A632)</f>
        <v>0.47897634127838062</v>
      </c>
      <c r="C632" s="11">
        <f>'AC Signal Addition'!$C$2*SIN('AC Signal Addition'!$C$9*2*PI()*A632+RADIANS('AC Signal Addition'!$C$5))</f>
        <v>-0.31248694273235489</v>
      </c>
      <c r="D632" s="11">
        <f>'AC Signal Addition'!$C$3*SIN('AC Signal Addition'!$C$10*2*PI()*A632+RADIANS('AC Signal Addition'!$C$6))</f>
        <v>-0.25775557981073172</v>
      </c>
      <c r="E632" s="11">
        <f>'AC Signal Addition'!$C$4*SIN('AC Signal Addition'!$C$11*2*PI()*A632+RADIANS('AC Signal Addition'!$C$7))</f>
        <v>0.13363909895947146</v>
      </c>
      <c r="F632" s="11">
        <f>B632+C632+Table4[[#This Row],[Column6]]+Table4[[#This Row],[Column5]]</f>
        <v>4.2372917694765477E-2</v>
      </c>
    </row>
    <row r="633" spans="1:6">
      <c r="A633" s="10">
        <f>A632+('AC Signal Addition'!$C$12/20)</f>
        <v>8.2031250000000791E-2</v>
      </c>
      <c r="B633" s="11">
        <f>'AC Signal Addition'!$C$1*SIN('AC Signal Addition'!$C$8*2*PI()*A633)</f>
        <v>-2.956151068291696E-12</v>
      </c>
      <c r="C633" s="11">
        <f>'AC Signal Addition'!$C$2*SIN('AC Signal Addition'!$C$9*2*PI()*A633+RADIANS('AC Signal Addition'!$C$5))</f>
        <v>0.12628553268350412</v>
      </c>
      <c r="D633" s="11">
        <f>'AC Signal Addition'!$C$3*SIN('AC Signal Addition'!$C$10*2*PI()*A633+RADIANS('AC Signal Addition'!$C$6))</f>
        <v>0.28640265507639673</v>
      </c>
      <c r="E633" s="11">
        <f>'AC Signal Addition'!$C$4*SIN('AC Signal Addition'!$C$11*2*PI()*A633+RADIANS('AC Signal Addition'!$C$7))</f>
        <v>-0.48505669539784174</v>
      </c>
      <c r="F633" s="11">
        <f>B633+C633+Table4[[#This Row],[Column6]]+Table4[[#This Row],[Column5]]</f>
        <v>-7.2368507640897028E-2</v>
      </c>
    </row>
    <row r="634" spans="1:6">
      <c r="A634" s="10">
        <f>A633+('AC Signal Addition'!$C$12/20)</f>
        <v>8.2161458333334131E-2</v>
      </c>
      <c r="B634" s="11">
        <f>'AC Signal Addition'!$C$1*SIN('AC Signal Addition'!$C$8*2*PI()*A634)</f>
        <v>-0.47897634128400357</v>
      </c>
      <c r="C634" s="11">
        <f>'AC Signal Addition'!$C$2*SIN('AC Signal Addition'!$C$9*2*PI()*A634+RADIANS('AC Signal Addition'!$C$5))</f>
        <v>0.29596800470434181</v>
      </c>
      <c r="D634" s="11">
        <f>'AC Signal Addition'!$C$3*SIN('AC Signal Addition'!$C$10*2*PI()*A634+RADIANS('AC Signal Addition'!$C$6))</f>
        <v>-0.30404343692391794</v>
      </c>
      <c r="E634" s="11">
        <f>'AC Signal Addition'!$C$4*SIN('AC Signal Addition'!$C$11*2*PI()*A634+RADIANS('AC Signal Addition'!$C$7))</f>
        <v>0.51784923584621989</v>
      </c>
      <c r="F634" s="11">
        <f>B634+C634+Table4[[#This Row],[Column6]]+Table4[[#This Row],[Column5]]</f>
        <v>3.0797462342640192E-2</v>
      </c>
    </row>
    <row r="635" spans="1:6">
      <c r="A635" s="10">
        <f>A634+('AC Signal Addition'!$C$12/20)</f>
        <v>8.2291666666667471E-2</v>
      </c>
      <c r="B635" s="11">
        <f>'AC Signal Addition'!$C$1*SIN('AC Signal Addition'!$C$8*2*PI()*A635)</f>
        <v>-0.91106714105576492</v>
      </c>
      <c r="C635" s="11">
        <f>'AC Signal Addition'!$C$2*SIN('AC Signal Addition'!$C$9*2*PI()*A635+RADIANS('AC Signal Addition'!$C$5))</f>
        <v>-0.16500000000282511</v>
      </c>
      <c r="D635" s="11">
        <f>'AC Signal Addition'!$C$3*SIN('AC Signal Addition'!$C$10*2*PI()*A635+RADIANS('AC Signal Addition'!$C$6))</f>
        <v>0.31</v>
      </c>
      <c r="E635" s="11">
        <f>'AC Signal Addition'!$C$4*SIN('AC Signal Addition'!$C$11*2*PI()*A635+RADIANS('AC Signal Addition'!$C$7))</f>
        <v>-0.21047588778845006</v>
      </c>
      <c r="F635" s="11">
        <f>B635+C635+Table4[[#This Row],[Column6]]+Table4[[#This Row],[Column5]]</f>
        <v>-0.97654302884704003</v>
      </c>
    </row>
    <row r="636" spans="1:6">
      <c r="A636" s="10">
        <f>A635+('AC Signal Addition'!$C$12/20)</f>
        <v>8.242187500000081E-2</v>
      </c>
      <c r="B636" s="11">
        <f>'AC Signal Addition'!$C$1*SIN('AC Signal Addition'!$C$8*2*PI()*A636)</f>
        <v>-1.2539763412829499</v>
      </c>
      <c r="C636" s="11">
        <f>'AC Signal Addition'!$C$2*SIN('AC Signal Addition'!$C$9*2*PI()*A636+RADIANS('AC Signal Addition'!$C$5))</f>
        <v>-0.27438497205798912</v>
      </c>
      <c r="D636" s="11">
        <f>'AC Signal Addition'!$C$3*SIN('AC Signal Addition'!$C$10*2*PI()*A636+RADIANS('AC Signal Addition'!$C$6))</f>
        <v>-0.30404343692610863</v>
      </c>
      <c r="E636" s="11">
        <f>'AC Signal Addition'!$C$4*SIN('AC Signal Addition'!$C$11*2*PI()*A636+RADIANS('AC Signal Addition'!$C$7))</f>
        <v>-0.23515530139890412</v>
      </c>
      <c r="F636" s="11">
        <f>B636+C636+Table4[[#This Row],[Column6]]+Table4[[#This Row],[Column5]]</f>
        <v>-2.0675600516659518</v>
      </c>
    </row>
    <row r="637" spans="1:6">
      <c r="A637" s="10">
        <f>A636+('AC Signal Addition'!$C$12/20)</f>
        <v>8.255208333333415E-2</v>
      </c>
      <c r="B637" s="11">
        <f>'AC Signal Addition'!$C$1*SIN('AC Signal Addition'!$C$8*2*PI()*A637)</f>
        <v>-1.4741376002584323</v>
      </c>
      <c r="C637" s="11">
        <f>'AC Signal Addition'!$C$2*SIN('AC Signal Addition'!$C$9*2*PI()*A637+RADIANS('AC Signal Addition'!$C$5))</f>
        <v>0.20089127157551626</v>
      </c>
      <c r="D637" s="11">
        <f>'AC Signal Addition'!$C$3*SIN('AC Signal Addition'!$C$10*2*PI()*A637+RADIANS('AC Signal Addition'!$C$6))</f>
        <v>0.28640265508066709</v>
      </c>
      <c r="E637" s="11">
        <f>'AC Signal Addition'!$C$4*SIN('AC Signal Addition'!$C$11*2*PI()*A637+RADIANS('AC Signal Addition'!$C$7))</f>
        <v>0.5263171846567013</v>
      </c>
      <c r="F637" s="11">
        <f>B637+C637+Table4[[#This Row],[Column6]]+Table4[[#This Row],[Column5]]</f>
        <v>-0.46052648894554771</v>
      </c>
    </row>
    <row r="638" spans="1:6">
      <c r="A638" s="10">
        <f>A637+('AC Signal Addition'!$C$12/20)</f>
        <v>8.268229166666749E-2</v>
      </c>
      <c r="B638" s="11">
        <f>'AC Signal Addition'!$C$1*SIN('AC Signal Addition'!$C$8*2*PI()*A638)</f>
        <v>-1.55</v>
      </c>
      <c r="C638" s="11">
        <f>'AC Signal Addition'!$C$2*SIN('AC Signal Addition'!$C$9*2*PI()*A638+RADIANS('AC Signal Addition'!$C$5))</f>
        <v>0.24810713646582411</v>
      </c>
      <c r="D638" s="11">
        <f>'AC Signal Addition'!$C$3*SIN('AC Signal Addition'!$C$10*2*PI()*A638+RADIANS('AC Signal Addition'!$C$6))</f>
        <v>-0.2577555798169705</v>
      </c>
      <c r="E638" s="11">
        <f>'AC Signal Addition'!$C$4*SIN('AC Signal Addition'!$C$11*2*PI()*A638+RADIANS('AC Signal Addition'!$C$7))</f>
        <v>-0.47175073549312407</v>
      </c>
      <c r="F638" s="11">
        <f>B638+C638+Table4[[#This Row],[Column6]]+Table4[[#This Row],[Column5]]</f>
        <v>-2.0313991788442705</v>
      </c>
    </row>
    <row r="639" spans="1:6">
      <c r="A639" s="10">
        <f>A638+('AC Signal Addition'!$C$12/20)</f>
        <v>8.281250000000083E-2</v>
      </c>
      <c r="B639" s="11">
        <f>'AC Signal Addition'!$C$1*SIN('AC Signal Addition'!$C$8*2*PI()*A639)</f>
        <v>-1.4741376002565287</v>
      </c>
      <c r="C639" s="11">
        <f>'AC Signal Addition'!$C$2*SIN('AC Signal Addition'!$C$9*2*PI()*A639+RADIANS('AC Signal Addition'!$C$5))</f>
        <v>-0.23334523779395724</v>
      </c>
      <c r="D639" s="11">
        <f>'AC Signal Addition'!$C$3*SIN('AC Signal Addition'!$C$10*2*PI()*A639+RADIANS('AC Signal Addition'!$C$6))</f>
        <v>0.2192031021719219</v>
      </c>
      <c r="E639" s="11">
        <f>'AC Signal Addition'!$C$4*SIN('AC Signal Addition'!$C$11*2*PI()*A639+RADIANS('AC Signal Addition'!$C$7))</f>
        <v>0.10729967709528787</v>
      </c>
      <c r="F639" s="11">
        <f>B639+C639+Table4[[#This Row],[Column6]]+Table4[[#This Row],[Column5]]</f>
        <v>-1.3809800587832763</v>
      </c>
    </row>
    <row r="640" spans="1:6">
      <c r="A640" s="10">
        <f>A639+('AC Signal Addition'!$C$12/20)</f>
        <v>8.294270833333417E-2</v>
      </c>
      <c r="B640" s="11">
        <f>'AC Signal Addition'!$C$1*SIN('AC Signal Addition'!$C$8*2*PI()*A640)</f>
        <v>-1.253976341279329</v>
      </c>
      <c r="C640" s="11">
        <f>'AC Signal Addition'!$C$2*SIN('AC Signal Addition'!$C$9*2*PI()*A640+RADIANS('AC Signal Addition'!$C$5))</f>
        <v>-0.21758411898042254</v>
      </c>
      <c r="D640" s="11">
        <f>'AC Signal Addition'!$C$3*SIN('AC Signal Addition'!$C$10*2*PI()*A640+RADIANS('AC Signal Addition'!$C$6))</f>
        <v>-0.1722267722409391</v>
      </c>
      <c r="E640" s="11">
        <f>'AC Signal Addition'!$C$4*SIN('AC Signal Addition'!$C$11*2*PI()*A640+RADIANS('AC Signal Addition'!$C$7))</f>
        <v>0.32763461748210881</v>
      </c>
      <c r="F640" s="11">
        <f>B640+C640+Table4[[#This Row],[Column6]]+Table4[[#This Row],[Column5]]</f>
        <v>-1.3161526150185821</v>
      </c>
    </row>
    <row r="641" spans="1:6">
      <c r="A641" s="10">
        <f>A640+('AC Signal Addition'!$C$12/20)</f>
        <v>8.307291666666751E-2</v>
      </c>
      <c r="B641" s="11">
        <f>'AC Signal Addition'!$C$1*SIN('AC Signal Addition'!$C$8*2*PI()*A641)</f>
        <v>-0.91106714105078157</v>
      </c>
      <c r="C641" s="11">
        <f>'AC Signal Addition'!$C$2*SIN('AC Signal Addition'!$C$9*2*PI()*A641+RADIANS('AC Signal Addition'!$C$5))</f>
        <v>0.26180660229820951</v>
      </c>
      <c r="D641" s="11">
        <f>'AC Signal Addition'!$C$3*SIN('AC Signal Addition'!$C$10*2*PI()*A641+RADIANS('AC Signal Addition'!$C$6))</f>
        <v>0.11863186403863675</v>
      </c>
      <c r="E641" s="11">
        <f>'AC Signal Addition'!$C$4*SIN('AC Signal Addition'!$C$11*2*PI()*A641+RADIANS('AC Signal Addition'!$C$7))</f>
        <v>-0.54735159967107716</v>
      </c>
      <c r="F641" s="11">
        <f>B641+C641+Table4[[#This Row],[Column6]]+Table4[[#This Row],[Column5]]</f>
        <v>-1.0779802743850124</v>
      </c>
    </row>
    <row r="642" spans="1:6">
      <c r="A642" s="10">
        <f>A641+('AC Signal Addition'!$C$12/20)</f>
        <v>8.3203125000000849E-2</v>
      </c>
      <c r="B642" s="11">
        <f>'AC Signal Addition'!$C$1*SIN('AC Signal Addition'!$C$8*2*PI()*A642)</f>
        <v>-0.47897634127814515</v>
      </c>
      <c r="C642" s="11">
        <f>'AC Signal Addition'!$C$2*SIN('AC Signal Addition'!$C$9*2*PI()*A642+RADIANS('AC Signal Addition'!$C$5))</f>
        <v>0.18333817689354034</v>
      </c>
      <c r="D642" s="11">
        <f>'AC Signal Addition'!$C$3*SIN('AC Signal Addition'!$C$10*2*PI()*A642+RADIANS('AC Signal Addition'!$C$6))</f>
        <v>-6.0477999830785369E-2</v>
      </c>
      <c r="E642" s="11">
        <f>'AC Signal Addition'!$C$4*SIN('AC Signal Addition'!$C$11*2*PI()*A642+RADIANS('AC Signal Addition'!$C$7))</f>
        <v>0.40752311893572651</v>
      </c>
      <c r="F642" s="11">
        <f>B642+C642+Table4[[#This Row],[Column6]]+Table4[[#This Row],[Column5]]</f>
        <v>5.1406954720336351E-2</v>
      </c>
    </row>
    <row r="643" spans="1:6">
      <c r="A643" s="10">
        <f>A642+('AC Signal Addition'!$C$12/20)</f>
        <v>8.3333333333334189E-2</v>
      </c>
      <c r="B643" s="11">
        <f>'AC Signal Addition'!$C$1*SIN('AC Signal Addition'!$C$8*2*PI()*A643)</f>
        <v>3.2037629493775201E-12</v>
      </c>
      <c r="C643" s="11">
        <f>'AC Signal Addition'!$C$2*SIN('AC Signal Addition'!$C$9*2*PI()*A643+RADIANS('AC Signal Addition'!$C$5))</f>
        <v>-0.28578838325062289</v>
      </c>
      <c r="D643" s="11">
        <f>'AC Signal Addition'!$C$3*SIN('AC Signal Addition'!$C$10*2*PI()*A643+RADIANS('AC Signal Addition'!$C$6))</f>
        <v>5.9596978567444395E-12</v>
      </c>
      <c r="E643" s="11">
        <f>'AC Signal Addition'!$C$4*SIN('AC Signal Addition'!$C$11*2*PI()*A643+RADIANS('AC Signal Addition'!$C$7))</f>
        <v>1.4330712593164931E-11</v>
      </c>
      <c r="F643" s="11">
        <f>B643+C643+Table4[[#This Row],[Column6]]+Table4[[#This Row],[Column5]]</f>
        <v>-0.28578838322712874</v>
      </c>
    </row>
    <row r="644" spans="1:6">
      <c r="A644" s="10">
        <f>A643+('AC Signal Addition'!$C$12/20)</f>
        <v>8.3463541666667529E-2</v>
      </c>
      <c r="B644" s="11">
        <f>'AC Signal Addition'!$C$1*SIN('AC Signal Addition'!$C$8*2*PI()*A644)</f>
        <v>0.47897634128423905</v>
      </c>
      <c r="C644" s="11">
        <f>'AC Signal Addition'!$C$2*SIN('AC Signal Addition'!$C$9*2*PI()*A644+RADIANS('AC Signal Addition'!$C$5))</f>
        <v>-0.14595526776912202</v>
      </c>
      <c r="D644" s="11">
        <f>'AC Signal Addition'!$C$3*SIN('AC Signal Addition'!$C$10*2*PI()*A644+RADIANS('AC Signal Addition'!$C$6))</f>
        <v>6.0477999819095005E-2</v>
      </c>
      <c r="E644" s="11">
        <f>'AC Signal Addition'!$C$4*SIN('AC Signal Addition'!$C$11*2*PI()*A644+RADIANS('AC Signal Addition'!$C$7))</f>
        <v>-0.40752311895497434</v>
      </c>
      <c r="F644" s="11">
        <f>B644+C644+Table4[[#This Row],[Column6]]+Table4[[#This Row],[Column5]]</f>
        <v>-1.4024045620762315E-2</v>
      </c>
    </row>
    <row r="645" spans="1:6">
      <c r="A645" s="10">
        <f>A644+('AC Signal Addition'!$C$12/20)</f>
        <v>8.3593750000000869E-2</v>
      </c>
      <c r="B645" s="11">
        <f>'AC Signal Addition'!$C$1*SIN('AC Signal Addition'!$C$8*2*PI()*A645)</f>
        <v>0.91106714105596542</v>
      </c>
      <c r="C645" s="11">
        <f>'AC Signal Addition'!$C$2*SIN('AC Signal Addition'!$C$9*2*PI()*A645+RADIANS('AC Signal Addition'!$C$5))</f>
        <v>0.30488024573009453</v>
      </c>
      <c r="D645" s="11">
        <f>'AC Signal Addition'!$C$3*SIN('AC Signal Addition'!$C$10*2*PI()*A645+RADIANS('AC Signal Addition'!$C$6))</f>
        <v>-0.11863186402755954</v>
      </c>
      <c r="E645" s="11">
        <f>'AC Signal Addition'!$C$4*SIN('AC Signal Addition'!$C$11*2*PI()*A645+RADIANS('AC Signal Addition'!$C$7))</f>
        <v>0.54735159966829228</v>
      </c>
      <c r="F645" s="11">
        <f>B645+C645+Table4[[#This Row],[Column6]]+Table4[[#This Row],[Column5]]</f>
        <v>1.6446671224267928</v>
      </c>
    </row>
    <row r="646" spans="1:6">
      <c r="A646" s="10">
        <f>A645+('AC Signal Addition'!$C$12/20)</f>
        <v>8.3723958333334209E-2</v>
      </c>
      <c r="B646" s="11">
        <f>'AC Signal Addition'!$C$1*SIN('AC Signal Addition'!$C$8*2*PI()*A646)</f>
        <v>1.2539763412830953</v>
      </c>
      <c r="C646" s="11">
        <f>'AC Signal Addition'!$C$2*SIN('AC Signal Addition'!$C$9*2*PI()*A646+RADIANS('AC Signal Addition'!$C$5))</f>
        <v>0.10607502354665903</v>
      </c>
      <c r="D646" s="11">
        <f>'AC Signal Addition'!$C$3*SIN('AC Signal Addition'!$C$10*2*PI()*A646+RADIANS('AC Signal Addition'!$C$6))</f>
        <v>0.17222677223102847</v>
      </c>
      <c r="E646" s="11">
        <f>'AC Signal Addition'!$C$4*SIN('AC Signal Addition'!$C$11*2*PI()*A646+RADIANS('AC Signal Addition'!$C$7))</f>
        <v>-0.32763461745908773</v>
      </c>
      <c r="F646" s="11">
        <f>B646+C646+Table4[[#This Row],[Column6]]+Table4[[#This Row],[Column5]]</f>
        <v>1.2046435196016949</v>
      </c>
    </row>
    <row r="647" spans="1:6">
      <c r="A647" s="10">
        <f>A646+('AC Signal Addition'!$C$12/20)</f>
        <v>8.3854166666667548E-2</v>
      </c>
      <c r="B647" s="11">
        <f>'AC Signal Addition'!$C$1*SIN('AC Signal Addition'!$C$8*2*PI()*A647)</f>
        <v>1.4741376002585087</v>
      </c>
      <c r="C647" s="11">
        <f>'AC Signal Addition'!$C$2*SIN('AC Signal Addition'!$C$9*2*PI()*A647+RADIANS('AC Signal Addition'!$C$5))</f>
        <v>-0.3187555226763355</v>
      </c>
      <c r="D647" s="11">
        <f>'AC Signal Addition'!$C$3*SIN('AC Signal Addition'!$C$10*2*PI()*A647+RADIANS('AC Signal Addition'!$C$6))</f>
        <v>-0.21920310216349362</v>
      </c>
      <c r="E647" s="11">
        <f>'AC Signal Addition'!$C$4*SIN('AC Signal Addition'!$C$11*2*PI()*A647+RADIANS('AC Signal Addition'!$C$7))</f>
        <v>-0.10729967712339857</v>
      </c>
      <c r="F647" s="11">
        <f>B647+C647+Table4[[#This Row],[Column6]]+Table4[[#This Row],[Column5]]</f>
        <v>0.82887929829528106</v>
      </c>
    </row>
    <row r="648" spans="1:6">
      <c r="A648" s="10">
        <f>A647+('AC Signal Addition'!$C$12/20)</f>
        <v>8.3984375000000888E-2</v>
      </c>
      <c r="B648" s="11">
        <f>'AC Signal Addition'!$C$1*SIN('AC Signal Addition'!$C$8*2*PI()*A648)</f>
        <v>1.55</v>
      </c>
      <c r="C648" s="11">
        <f>'AC Signal Addition'!$C$2*SIN('AC Signal Addition'!$C$9*2*PI()*A648+RADIANS('AC Signal Addition'!$C$5))</f>
        <v>-6.4379806261754741E-2</v>
      </c>
      <c r="D648" s="11">
        <f>'AC Signal Addition'!$C$3*SIN('AC Signal Addition'!$C$10*2*PI()*A648+RADIANS('AC Signal Addition'!$C$6))</f>
        <v>0.25775557981034841</v>
      </c>
      <c r="E648" s="11">
        <f>'AC Signal Addition'!$C$4*SIN('AC Signal Addition'!$C$11*2*PI()*A648+RADIANS('AC Signal Addition'!$C$7))</f>
        <v>0.47175073550773039</v>
      </c>
      <c r="F648" s="11">
        <f>B648+C648+Table4[[#This Row],[Column6]]+Table4[[#This Row],[Column5]]</f>
        <v>2.2151265090563239</v>
      </c>
    </row>
    <row r="649" spans="1:6">
      <c r="A649" s="10">
        <f>A648+('AC Signal Addition'!$C$12/20)</f>
        <v>8.4114583333334228E-2</v>
      </c>
      <c r="B649" s="11">
        <f>'AC Signal Addition'!$C$1*SIN('AC Signal Addition'!$C$8*2*PI()*A649)</f>
        <v>1.4741376002564521</v>
      </c>
      <c r="C649" s="11">
        <f>'AC Signal Addition'!$C$2*SIN('AC Signal Addition'!$C$9*2*PI()*A649+RADIANS('AC Signal Addition'!$C$5))</f>
        <v>0.32717680425384127</v>
      </c>
      <c r="D649" s="11">
        <f>'AC Signal Addition'!$C$3*SIN('AC Signal Addition'!$C$10*2*PI()*A649+RADIANS('AC Signal Addition'!$C$6))</f>
        <v>-0.28640265507610568</v>
      </c>
      <c r="E649" s="11">
        <f>'AC Signal Addition'!$C$4*SIN('AC Signal Addition'!$C$11*2*PI()*A649+RADIANS('AC Signal Addition'!$C$7))</f>
        <v>-0.5263171846483814</v>
      </c>
      <c r="F649" s="11">
        <f>B649+C649+Table4[[#This Row],[Column6]]+Table4[[#This Row],[Column5]]</f>
        <v>0.98859456478580632</v>
      </c>
    </row>
    <row r="650" spans="1:6">
      <c r="A650" s="10">
        <f>A649+('AC Signal Addition'!$C$12/20)</f>
        <v>8.4244791666667568E-2</v>
      </c>
      <c r="B650" s="11">
        <f>'AC Signal Addition'!$C$1*SIN('AC Signal Addition'!$C$8*2*PI()*A650)</f>
        <v>1.2539763412791836</v>
      </c>
      <c r="C650" s="11">
        <f>'AC Signal Addition'!$C$2*SIN('AC Signal Addition'!$C$9*2*PI()*A650+RADIANS('AC Signal Addition'!$C$5))</f>
        <v>2.1583032642254148E-2</v>
      </c>
      <c r="D650" s="11">
        <f>'AC Signal Addition'!$C$3*SIN('AC Signal Addition'!$C$10*2*PI()*A650+RADIANS('AC Signal Addition'!$C$6))</f>
        <v>0.30404343692376956</v>
      </c>
      <c r="E650" s="11">
        <f>'AC Signal Addition'!$C$4*SIN('AC Signal Addition'!$C$11*2*PI()*A650+RADIANS('AC Signal Addition'!$C$7))</f>
        <v>0.23515530137299448</v>
      </c>
      <c r="F650" s="11">
        <f>B650+C650+Table4[[#This Row],[Column6]]+Table4[[#This Row],[Column5]]</f>
        <v>1.8147581122182019</v>
      </c>
    </row>
    <row r="651" spans="1:6">
      <c r="A651" s="10">
        <f>A650+('AC Signal Addition'!$C$12/20)</f>
        <v>8.4375000000000908E-2</v>
      </c>
      <c r="B651" s="11">
        <f>'AC Signal Addition'!$C$1*SIN('AC Signal Addition'!$C$8*2*PI()*A651)</f>
        <v>0.91106714105058129</v>
      </c>
      <c r="C651" s="11">
        <f>'AC Signal Addition'!$C$2*SIN('AC Signal Addition'!$C$9*2*PI()*A651+RADIANS('AC Signal Addition'!$C$5))</f>
        <v>-0.33</v>
      </c>
      <c r="D651" s="11">
        <f>'AC Signal Addition'!$C$3*SIN('AC Signal Addition'!$C$10*2*PI()*A651+RADIANS('AC Signal Addition'!$C$6))</f>
        <v>-0.31</v>
      </c>
      <c r="E651" s="11">
        <f>'AC Signal Addition'!$C$4*SIN('AC Signal Addition'!$C$11*2*PI()*A651+RADIANS('AC Signal Addition'!$C$7))</f>
        <v>0.21047588781469867</v>
      </c>
      <c r="F651" s="11">
        <f>B651+C651+Table4[[#This Row],[Column6]]+Table4[[#This Row],[Column5]]</f>
        <v>0.48154302886527989</v>
      </c>
    </row>
    <row r="652" spans="1:6">
      <c r="A652" s="10">
        <f>A651+('AC Signal Addition'!$C$12/20)</f>
        <v>8.4505208333334247E-2</v>
      </c>
      <c r="B652" s="11">
        <f>'AC Signal Addition'!$C$1*SIN('AC Signal Addition'!$C$8*2*PI()*A652)</f>
        <v>0.47897634127790961</v>
      </c>
      <c r="C652" s="11">
        <f>'AC Signal Addition'!$C$2*SIN('AC Signal Addition'!$C$9*2*PI()*A652+RADIANS('AC Signal Addition'!$C$5))</f>
        <v>2.1583032649703654E-2</v>
      </c>
      <c r="D652" s="11">
        <f>'AC Signal Addition'!$C$3*SIN('AC Signal Addition'!$C$10*2*PI()*A652+RADIANS('AC Signal Addition'!$C$6))</f>
        <v>0.30404343692624325</v>
      </c>
      <c r="E652" s="11">
        <f>'AC Signal Addition'!$C$4*SIN('AC Signal Addition'!$C$11*2*PI()*A652+RADIANS('AC Signal Addition'!$C$7))</f>
        <v>-0.51784923585579146</v>
      </c>
      <c r="F652" s="11">
        <f>B652+C652+Table4[[#This Row],[Column6]]+Table4[[#This Row],[Column5]]</f>
        <v>0.28675357499806509</v>
      </c>
    </row>
    <row r="653" spans="1:6">
      <c r="A653" s="10">
        <f>A652+('AC Signal Addition'!$C$12/20)</f>
        <v>8.4635416666667587E-2</v>
      </c>
      <c r="B653" s="11">
        <f>'AC Signal Addition'!$C$1*SIN('AC Signal Addition'!$C$8*2*PI()*A653)</f>
        <v>-3.4513748304633442E-12</v>
      </c>
      <c r="C653" s="11">
        <f>'AC Signal Addition'!$C$2*SIN('AC Signal Addition'!$C$9*2*PI()*A653+RADIANS('AC Signal Addition'!$C$5))</f>
        <v>0.32717680425286683</v>
      </c>
      <c r="D653" s="11">
        <f>'AC Signal Addition'!$C$3*SIN('AC Signal Addition'!$C$10*2*PI()*A653+RADIANS('AC Signal Addition'!$C$6))</f>
        <v>-0.28640265508095808</v>
      </c>
      <c r="E653" s="11">
        <f>'AC Signal Addition'!$C$4*SIN('AC Signal Addition'!$C$11*2*PI()*A653+RADIANS('AC Signal Addition'!$C$7))</f>
        <v>0.48505669538433088</v>
      </c>
      <c r="F653" s="11">
        <f>B653+C653+Table4[[#This Row],[Column6]]+Table4[[#This Row],[Column5]]</f>
        <v>0.52583084455278828</v>
      </c>
    </row>
    <row r="654" spans="1:6">
      <c r="A654" s="10">
        <f>A653+('AC Signal Addition'!$C$12/20)</f>
        <v>8.4765625000000927E-2</v>
      </c>
      <c r="B654" s="11">
        <f>'AC Signal Addition'!$C$1*SIN('AC Signal Addition'!$C$8*2*PI()*A654)</f>
        <v>-0.47897634128447458</v>
      </c>
      <c r="C654" s="11">
        <f>'AC Signal Addition'!$C$2*SIN('AC Signal Addition'!$C$9*2*PI()*A654+RADIANS('AC Signal Addition'!$C$5))</f>
        <v>-6.4379806269076786E-2</v>
      </c>
      <c r="D654" s="11">
        <f>'AC Signal Addition'!$C$3*SIN('AC Signal Addition'!$C$10*2*PI()*A654+RADIANS('AC Signal Addition'!$C$6))</f>
        <v>0.25775557981739294</v>
      </c>
      <c r="E654" s="11">
        <f>'AC Signal Addition'!$C$4*SIN('AC Signal Addition'!$C$11*2*PI()*A654+RADIANS('AC Signal Addition'!$C$7))</f>
        <v>-0.13363909893166898</v>
      </c>
      <c r="F654" s="11">
        <f>B654+C654+Table4[[#This Row],[Column6]]+Table4[[#This Row],[Column5]]</f>
        <v>-0.41923966666782736</v>
      </c>
    </row>
    <row r="655" spans="1:6">
      <c r="A655" s="10">
        <f>A654+('AC Signal Addition'!$C$12/20)</f>
        <v>8.4895833333334267E-2</v>
      </c>
      <c r="B655" s="11">
        <f>'AC Signal Addition'!$C$1*SIN('AC Signal Addition'!$C$8*2*PI()*A655)</f>
        <v>-0.91106714105613007</v>
      </c>
      <c r="C655" s="11">
        <f>'AC Signal Addition'!$C$2*SIN('AC Signal Addition'!$C$9*2*PI()*A655+RADIANS('AC Signal Addition'!$C$5))</f>
        <v>-0.31875552267440327</v>
      </c>
      <c r="D655" s="11">
        <f>'AC Signal Addition'!$C$3*SIN('AC Signal Addition'!$C$10*2*PI()*A655+RADIANS('AC Signal Addition'!$C$6))</f>
        <v>-0.21920310217245961</v>
      </c>
      <c r="E655" s="11">
        <f>'AC Signal Addition'!$C$4*SIN('AC Signal Addition'!$C$11*2*PI()*A655+RADIANS('AC Signal Addition'!$C$7))</f>
        <v>-0.30556362817369093</v>
      </c>
      <c r="F655" s="11">
        <f>B655+C655+Table4[[#This Row],[Column6]]+Table4[[#This Row],[Column5]]</f>
        <v>-1.7545893940766839</v>
      </c>
    </row>
    <row r="656" spans="1:6">
      <c r="A656" s="10">
        <f>A655+('AC Signal Addition'!$C$12/20)</f>
        <v>8.5026041666667607E-2</v>
      </c>
      <c r="B656" s="11">
        <f>'AC Signal Addition'!$C$1*SIN('AC Signal Addition'!$C$8*2*PI()*A656)</f>
        <v>-1.253976341283215</v>
      </c>
      <c r="C656" s="11">
        <f>'AC Signal Addition'!$C$2*SIN('AC Signal Addition'!$C$9*2*PI()*A656+RADIANS('AC Signal Addition'!$C$5))</f>
        <v>0.10607502355372833</v>
      </c>
      <c r="D656" s="11">
        <f>'AC Signal Addition'!$C$3*SIN('AC Signal Addition'!$C$10*2*PI()*A656+RADIANS('AC Signal Addition'!$C$6))</f>
        <v>0.17222677224151275</v>
      </c>
      <c r="E656" s="11">
        <f>'AC Signal Addition'!$C$4*SIN('AC Signal Addition'!$C$11*2*PI()*A656+RADIANS('AC Signal Addition'!$C$7))</f>
        <v>0.5440470804829346</v>
      </c>
      <c r="F656" s="11">
        <f>B656+C656+Table4[[#This Row],[Column6]]+Table4[[#This Row],[Column5]]</f>
        <v>-0.43162746500503946</v>
      </c>
    </row>
    <row r="657" spans="1:6">
      <c r="A657" s="10">
        <f>A656+('AC Signal Addition'!$C$12/20)</f>
        <v>8.5156250000000946E-2</v>
      </c>
      <c r="B657" s="11">
        <f>'AC Signal Addition'!$C$1*SIN('AC Signal Addition'!$C$8*2*PI()*A657)</f>
        <v>-1.4741376002585715</v>
      </c>
      <c r="C657" s="11">
        <f>'AC Signal Addition'!$C$2*SIN('AC Signal Addition'!$C$9*2*PI()*A657+RADIANS('AC Signal Addition'!$C$5))</f>
        <v>0.30488024572723765</v>
      </c>
      <c r="D657" s="11">
        <f>'AC Signal Addition'!$C$3*SIN('AC Signal Addition'!$C$10*2*PI()*A657+RADIANS('AC Signal Addition'!$C$6))</f>
        <v>-0.1186318640392742</v>
      </c>
      <c r="E657" s="11">
        <f>'AC Signal Addition'!$C$4*SIN('AC Signal Addition'!$C$11*2*PI()*A657+RADIANS('AC Signal Addition'!$C$7))</f>
        <v>-0.42515574933942335</v>
      </c>
      <c r="F657" s="11">
        <f>B657+C657+Table4[[#This Row],[Column6]]+Table4[[#This Row],[Column5]]</f>
        <v>-1.7130449679100315</v>
      </c>
    </row>
    <row r="658" spans="1:6">
      <c r="A658" s="10">
        <f>A657+('AC Signal Addition'!$C$12/20)</f>
        <v>8.5286458333334286E-2</v>
      </c>
      <c r="B658" s="11">
        <f>'AC Signal Addition'!$C$1*SIN('AC Signal Addition'!$C$8*2*PI()*A658)</f>
        <v>-1.55</v>
      </c>
      <c r="C658" s="11">
        <f>'AC Signal Addition'!$C$2*SIN('AC Signal Addition'!$C$9*2*PI()*A658+RADIANS('AC Signal Addition'!$C$5))</f>
        <v>-0.1459552677757503</v>
      </c>
      <c r="D658" s="11">
        <f>'AC Signal Addition'!$C$3*SIN('AC Signal Addition'!$C$10*2*PI()*A658+RADIANS('AC Signal Addition'!$C$6))</f>
        <v>6.0477999831531216E-2</v>
      </c>
      <c r="E658" s="11">
        <f>'AC Signal Addition'!$C$4*SIN('AC Signal Addition'!$C$11*2*PI()*A658+RADIANS('AC Signal Addition'!$C$7))</f>
        <v>2.6987220864273666E-2</v>
      </c>
      <c r="F658" s="11">
        <f>B658+C658+Table4[[#This Row],[Column6]]+Table4[[#This Row],[Column5]]</f>
        <v>-1.6084900470799455</v>
      </c>
    </row>
    <row r="659" spans="1:6">
      <c r="A659" s="10">
        <f>A658+('AC Signal Addition'!$C$12/20)</f>
        <v>8.5416666666667626E-2</v>
      </c>
      <c r="B659" s="11">
        <f>'AC Signal Addition'!$C$1*SIN('AC Signal Addition'!$C$8*2*PI()*A659)</f>
        <v>-1.4741376002563893</v>
      </c>
      <c r="C659" s="11">
        <f>'AC Signal Addition'!$C$2*SIN('AC Signal Addition'!$C$9*2*PI()*A659+RADIANS('AC Signal Addition'!$C$5))</f>
        <v>-0.28578838324689015</v>
      </c>
      <c r="D659" s="11">
        <f>'AC Signal Addition'!$C$3*SIN('AC Signal Addition'!$C$10*2*PI()*A659+RADIANS('AC Signal Addition'!$C$6))</f>
        <v>-6.7201549598487616E-12</v>
      </c>
      <c r="E659" s="11">
        <f>'AC Signal Addition'!$C$4*SIN('AC Signal Addition'!$C$11*2*PI()*A659+RADIANS('AC Signal Addition'!$C$7))</f>
        <v>0.38890872966392076</v>
      </c>
      <c r="F659" s="11">
        <f>B659+C659+Table4[[#This Row],[Column6]]+Table4[[#This Row],[Column5]]</f>
        <v>-1.371017253846079</v>
      </c>
    </row>
    <row r="660" spans="1:6">
      <c r="A660" s="10">
        <f>A659+('AC Signal Addition'!$C$12/20)</f>
        <v>8.5546875000000966E-2</v>
      </c>
      <c r="B660" s="11">
        <f>'AC Signal Addition'!$C$1*SIN('AC Signal Addition'!$C$8*2*PI()*A660)</f>
        <v>-1.2539763412790639</v>
      </c>
      <c r="C660" s="11">
        <f>'AC Signal Addition'!$C$2*SIN('AC Signal Addition'!$C$9*2*PI()*A660+RADIANS('AC Signal Addition'!$C$5))</f>
        <v>0.18333817689974766</v>
      </c>
      <c r="D660" s="11">
        <f>'AC Signal Addition'!$C$3*SIN('AC Signal Addition'!$C$10*2*PI()*A660+RADIANS('AC Signal Addition'!$C$6))</f>
        <v>-6.0477999818418289E-2</v>
      </c>
      <c r="E660" s="11">
        <f>'AC Signal Addition'!$C$4*SIN('AC Signal Addition'!$C$11*2*PI()*A660+RADIANS('AC Signal Addition'!$C$7))</f>
        <v>-0.54933750091205036</v>
      </c>
      <c r="F660" s="11">
        <f>B660+C660+Table4[[#This Row],[Column6]]+Table4[[#This Row],[Column5]]</f>
        <v>-1.680453665109785</v>
      </c>
    </row>
    <row r="661" spans="1:6">
      <c r="A661" s="10">
        <f>A660+('AC Signal Addition'!$C$12/20)</f>
        <v>8.5677083333334306E-2</v>
      </c>
      <c r="B661" s="11">
        <f>'AC Signal Addition'!$C$1*SIN('AC Signal Addition'!$C$8*2*PI()*A661)</f>
        <v>-0.91106714105041653</v>
      </c>
      <c r="C661" s="11">
        <f>'AC Signal Addition'!$C$2*SIN('AC Signal Addition'!$C$9*2*PI()*A661+RADIANS('AC Signal Addition'!$C$5))</f>
        <v>0.26180660229366476</v>
      </c>
      <c r="D661" s="11">
        <f>'AC Signal Addition'!$C$3*SIN('AC Signal Addition'!$C$10*2*PI()*A661+RADIANS('AC Signal Addition'!$C$6))</f>
        <v>0.11863186402692209</v>
      </c>
      <c r="E661" s="11">
        <f>'AC Signal Addition'!$C$4*SIN('AC Signal Addition'!$C$11*2*PI()*A661+RADIANS('AC Signal Addition'!$C$7))</f>
        <v>0.34891630627754083</v>
      </c>
      <c r="F661" s="11">
        <f>B661+C661+Table4[[#This Row],[Column6]]+Table4[[#This Row],[Column5]]</f>
        <v>-0.18171236845228894</v>
      </c>
    </row>
    <row r="662" spans="1:6">
      <c r="A662" s="10">
        <f>A661+('AC Signal Addition'!$C$12/20)</f>
        <v>8.5807291666667646E-2</v>
      </c>
      <c r="B662" s="11">
        <f>'AC Signal Addition'!$C$1*SIN('AC Signal Addition'!$C$8*2*PI()*A662)</f>
        <v>-0.47897634127771604</v>
      </c>
      <c r="C662" s="11">
        <f>'AC Signal Addition'!$C$2*SIN('AC Signal Addition'!$C$9*2*PI()*A662+RADIANS('AC Signal Addition'!$C$5))</f>
        <v>-0.21758411898603539</v>
      </c>
      <c r="D662" s="11">
        <f>'AC Signal Addition'!$C$3*SIN('AC Signal Addition'!$C$10*2*PI()*A662+RADIANS('AC Signal Addition'!$C$6))</f>
        <v>-0.17222677223039617</v>
      </c>
      <c r="E662" s="11">
        <f>'AC Signal Addition'!$C$4*SIN('AC Signal Addition'!$C$11*2*PI()*A662+RADIANS('AC Signal Addition'!$C$7))</f>
        <v>8.0701760966579716E-2</v>
      </c>
      <c r="F662" s="11">
        <f>B662+C662+Table4[[#This Row],[Column6]]+Table4[[#This Row],[Column5]]</f>
        <v>-0.7880854715275678</v>
      </c>
    </row>
    <row r="663" spans="1:6">
      <c r="A663" s="10">
        <f>A662+('AC Signal Addition'!$C$12/20)</f>
        <v>8.5937500000000985E-2</v>
      </c>
      <c r="B663" s="11">
        <f>'AC Signal Addition'!$C$1*SIN('AC Signal Addition'!$C$8*2*PI()*A663)</f>
        <v>3.6549330619320418E-12</v>
      </c>
      <c r="C663" s="11">
        <f>'AC Signal Addition'!$C$2*SIN('AC Signal Addition'!$C$9*2*PI()*A663+RADIANS('AC Signal Addition'!$C$5))</f>
        <v>-0.2333452377886783</v>
      </c>
      <c r="D663" s="11">
        <f>'AC Signal Addition'!$C$3*SIN('AC Signal Addition'!$C$10*2*PI()*A663+RADIANS('AC Signal Addition'!$C$6))</f>
        <v>0.21920310216295591</v>
      </c>
      <c r="E663" s="11">
        <f>'AC Signal Addition'!$C$4*SIN('AC Signal Addition'!$C$11*2*PI()*A663+RADIANS('AC Signal Addition'!$C$7))</f>
        <v>-0.4573082867755614</v>
      </c>
      <c r="F663" s="11">
        <f>B663+C663+Table4[[#This Row],[Column6]]+Table4[[#This Row],[Column5]]</f>
        <v>-0.47145042239762885</v>
      </c>
    </row>
    <row r="664" spans="1:6">
      <c r="A664" s="10">
        <f>A663+('AC Signal Addition'!$C$12/20)</f>
        <v>8.6067708333334325E-2</v>
      </c>
      <c r="B664" s="11">
        <f>'AC Signal Addition'!$C$1*SIN('AC Signal Addition'!$C$8*2*PI()*A664)</f>
        <v>0.47897634128466815</v>
      </c>
      <c r="C664" s="11">
        <f>'AC Signal Addition'!$C$2*SIN('AC Signal Addition'!$C$9*2*PI()*A664+RADIANS('AC Signal Addition'!$C$5))</f>
        <v>0.24810713647074645</v>
      </c>
      <c r="D664" s="11">
        <f>'AC Signal Addition'!$C$3*SIN('AC Signal Addition'!$C$10*2*PI()*A664+RADIANS('AC Signal Addition'!$C$6))</f>
        <v>-0.25775557980992592</v>
      </c>
      <c r="E664" s="11">
        <f>'AC Signal Addition'!$C$4*SIN('AC Signal Addition'!$C$11*2*PI()*A664+RADIANS('AC Signal Addition'!$C$7))</f>
        <v>0.533517189252948</v>
      </c>
      <c r="F664" s="11">
        <f>B664+C664+Table4[[#This Row],[Column6]]+Table4[[#This Row],[Column5]]</f>
        <v>1.0028450871984367</v>
      </c>
    </row>
    <row r="665" spans="1:6">
      <c r="A665" s="10">
        <f>A664+('AC Signal Addition'!$C$12/20)</f>
        <v>8.6197916666667665E-2</v>
      </c>
      <c r="B665" s="11">
        <f>'AC Signal Addition'!$C$1*SIN('AC Signal Addition'!$C$8*2*PI()*A665)</f>
        <v>0.91106714105633047</v>
      </c>
      <c r="C665" s="11">
        <f>'AC Signal Addition'!$C$2*SIN('AC Signal Addition'!$C$9*2*PI()*A665+RADIANS('AC Signal Addition'!$C$5))</f>
        <v>0.20089127156959349</v>
      </c>
      <c r="D665" s="11">
        <f>'AC Signal Addition'!$C$3*SIN('AC Signal Addition'!$C$10*2*PI()*A665+RADIANS('AC Signal Addition'!$C$6))</f>
        <v>0.28640265507584167</v>
      </c>
      <c r="E665" s="11">
        <f>'AC Signal Addition'!$C$4*SIN('AC Signal Addition'!$C$11*2*PI()*A665+RADIANS('AC Signal Addition'!$C$7))</f>
        <v>-0.25926820523965338</v>
      </c>
      <c r="F665" s="11">
        <f>B665+C665+Table4[[#This Row],[Column6]]+Table4[[#This Row],[Column5]]</f>
        <v>1.1390928624621122</v>
      </c>
    </row>
    <row r="666" spans="1:6">
      <c r="A666" s="10">
        <f>A665+('AC Signal Addition'!$C$12/20)</f>
        <v>8.6328125000001005E-2</v>
      </c>
      <c r="B666" s="11">
        <f>'AC Signal Addition'!$C$1*SIN('AC Signal Addition'!$C$8*2*PI()*A666)</f>
        <v>1.2539763412833607</v>
      </c>
      <c r="C666" s="11">
        <f>'AC Signal Addition'!$C$2*SIN('AC Signal Addition'!$C$9*2*PI()*A666+RADIANS('AC Signal Addition'!$C$5))</f>
        <v>-0.27438497206213669</v>
      </c>
      <c r="D666" s="11">
        <f>'AC Signal Addition'!$C$3*SIN('AC Signal Addition'!$C$10*2*PI()*A666+RADIANS('AC Signal Addition'!$C$6))</f>
        <v>-0.30404343692363495</v>
      </c>
      <c r="E666" s="11">
        <f>'AC Signal Addition'!$C$4*SIN('AC Signal Addition'!$C$11*2*PI()*A666+RADIANS('AC Signal Addition'!$C$7))</f>
        <v>-0.18528941938152879</v>
      </c>
      <c r="F666" s="11">
        <f>B666+C666+Table4[[#This Row],[Column6]]+Table4[[#This Row],[Column5]]</f>
        <v>0.49025851291606026</v>
      </c>
    </row>
    <row r="667" spans="1:6">
      <c r="A667" s="10">
        <f>A666+('AC Signal Addition'!$C$12/20)</f>
        <v>8.6458333333334345E-2</v>
      </c>
      <c r="B667" s="11">
        <f>'AC Signal Addition'!$C$1*SIN('AC Signal Addition'!$C$8*2*PI()*A667)</f>
        <v>1.4741376002586479</v>
      </c>
      <c r="C667" s="11">
        <f>'AC Signal Addition'!$C$2*SIN('AC Signal Addition'!$C$9*2*PI()*A667+RADIANS('AC Signal Addition'!$C$5))</f>
        <v>-0.16499999999642481</v>
      </c>
      <c r="D667" s="11">
        <f>'AC Signal Addition'!$C$3*SIN('AC Signal Addition'!$C$10*2*PI()*A667+RADIANS('AC Signal Addition'!$C$6))</f>
        <v>0.31</v>
      </c>
      <c r="E667" s="11">
        <f>'AC Signal Addition'!$C$4*SIN('AC Signal Addition'!$C$11*2*PI()*A667+RADIANS('AC Signal Addition'!$C$7))</f>
        <v>0.50813374288770274</v>
      </c>
      <c r="F667" s="11">
        <f>B667+C667+Table4[[#This Row],[Column6]]+Table4[[#This Row],[Column5]]</f>
        <v>2.1272713431499257</v>
      </c>
    </row>
    <row r="668" spans="1:6">
      <c r="A668" s="10">
        <f>A667+('AC Signal Addition'!$C$12/20)</f>
        <v>8.6588541666667684E-2</v>
      </c>
      <c r="B668" s="11">
        <f>'AC Signal Addition'!$C$1*SIN('AC Signal Addition'!$C$8*2*PI()*A668)</f>
        <v>1.55</v>
      </c>
      <c r="C668" s="11">
        <f>'AC Signal Addition'!$C$2*SIN('AC Signal Addition'!$C$9*2*PI()*A668+RADIANS('AC Signal Addition'!$C$5))</f>
        <v>0.29596800470764367</v>
      </c>
      <c r="D668" s="11">
        <f>'AC Signal Addition'!$C$3*SIN('AC Signal Addition'!$C$10*2*PI()*A668+RADIANS('AC Signal Addition'!$C$6))</f>
        <v>-0.30404343692639163</v>
      </c>
      <c r="E668" s="11">
        <f>'AC Signal Addition'!$C$4*SIN('AC Signal Addition'!$C$11*2*PI()*A668+RADIANS('AC Signal Addition'!$C$7))</f>
        <v>-0.49719411121066598</v>
      </c>
      <c r="F668" s="11">
        <f>B668+C668+Table4[[#This Row],[Column6]]+Table4[[#This Row],[Column5]]</f>
        <v>1.0447304565705862</v>
      </c>
    </row>
    <row r="669" spans="1:6">
      <c r="A669" s="10">
        <f>A668+('AC Signal Addition'!$C$12/20)</f>
        <v>8.6718750000001024E-2</v>
      </c>
      <c r="B669" s="11">
        <f>'AC Signal Addition'!$C$1*SIN('AC Signal Addition'!$C$8*2*PI()*A669)</f>
        <v>1.4741376002563127</v>
      </c>
      <c r="C669" s="11">
        <f>'AC Signal Addition'!$C$2*SIN('AC Signal Addition'!$C$9*2*PI()*A669+RADIANS('AC Signal Addition'!$C$5))</f>
        <v>0.12628553267660692</v>
      </c>
      <c r="D669" s="11">
        <f>'AC Signal Addition'!$C$3*SIN('AC Signal Addition'!$C$10*2*PI()*A669+RADIANS('AC Signal Addition'!$C$6))</f>
        <v>0.28640265508122215</v>
      </c>
      <c r="E669" s="11">
        <f>'AC Signal Addition'!$C$4*SIN('AC Signal Addition'!$C$11*2*PI()*A669+RADIANS('AC Signal Addition'!$C$7))</f>
        <v>0.15965657247360204</v>
      </c>
      <c r="F669" s="11">
        <f>B669+C669+Table4[[#This Row],[Column6]]+Table4[[#This Row],[Column5]]</f>
        <v>2.0464823604877438</v>
      </c>
    </row>
    <row r="670" spans="1:6">
      <c r="A670" s="10">
        <f>A669+('AC Signal Addition'!$C$12/20)</f>
        <v>8.6848958333334364E-2</v>
      </c>
      <c r="B670" s="11">
        <f>'AC Signal Addition'!$C$1*SIN('AC Signal Addition'!$C$8*2*PI()*A670)</f>
        <v>1.2539763412789184</v>
      </c>
      <c r="C670" s="11">
        <f>'AC Signal Addition'!$C$2*SIN('AC Signal Addition'!$C$9*2*PI()*A670+RADIANS('AC Signal Addition'!$C$5))</f>
        <v>-0.31248694273475452</v>
      </c>
      <c r="D670" s="11">
        <f>'AC Signal Addition'!$C$3*SIN('AC Signal Addition'!$C$10*2*PI()*A670+RADIANS('AC Signal Addition'!$C$6))</f>
        <v>-0.2577555798177763</v>
      </c>
      <c r="E670" s="11">
        <f>'AC Signal Addition'!$C$4*SIN('AC Signal Addition'!$C$11*2*PI()*A670+RADIANS('AC Signal Addition'!$C$7))</f>
        <v>0.28275650932108587</v>
      </c>
      <c r="F670" s="11">
        <f>B670+C670+Table4[[#This Row],[Column6]]+Table4[[#This Row],[Column5]]</f>
        <v>0.96649032804747348</v>
      </c>
    </row>
    <row r="671" spans="1:6">
      <c r="A671" s="10">
        <f>A670+('AC Signal Addition'!$C$12/20)</f>
        <v>8.6979166666667704E-2</v>
      </c>
      <c r="B671" s="11">
        <f>'AC Signal Addition'!$C$1*SIN('AC Signal Addition'!$C$8*2*PI()*A671)</f>
        <v>0.91106714105021624</v>
      </c>
      <c r="C671" s="11">
        <f>'AC Signal Addition'!$C$2*SIN('AC Signal Addition'!$C$9*2*PI()*A671+RADIANS('AC Signal Addition'!$C$5))</f>
        <v>-8.5410284879721535E-2</v>
      </c>
      <c r="D671" s="11">
        <f>'AC Signal Addition'!$C$3*SIN('AC Signal Addition'!$C$10*2*PI()*A671+RADIANS('AC Signal Addition'!$C$6))</f>
        <v>0.2192031021729475</v>
      </c>
      <c r="E671" s="11">
        <f>'AC Signal Addition'!$C$4*SIN('AC Signal Addition'!$C$11*2*PI()*A671+RADIANS('AC Signal Addition'!$C$7))</f>
        <v>-0.5394319042251331</v>
      </c>
      <c r="F671" s="11">
        <f>B671+C671+Table4[[#This Row],[Column6]]+Table4[[#This Row],[Column5]]</f>
        <v>0.50542805411830904</v>
      </c>
    </row>
    <row r="672" spans="1:6">
      <c r="A672" s="10">
        <f>A671+('AC Signal Addition'!$C$12/20)</f>
        <v>8.7109375000001044E-2</v>
      </c>
      <c r="B672" s="11">
        <f>'AC Signal Addition'!$C$1*SIN('AC Signal Addition'!$C$8*2*PI()*A672)</f>
        <v>0.47897634127748051</v>
      </c>
      <c r="C672" s="11">
        <f>'AC Signal Addition'!$C$2*SIN('AC Signal Addition'!$C$9*2*PI()*A672+RADIANS('AC Signal Addition'!$C$5))</f>
        <v>0.32365914253390976</v>
      </c>
      <c r="D672" s="11">
        <f>'AC Signal Addition'!$C$3*SIN('AC Signal Addition'!$C$10*2*PI()*A672+RADIANS('AC Signal Addition'!$C$6))</f>
        <v>-0.17222677224214505</v>
      </c>
      <c r="E672" s="11">
        <f>'AC Signal Addition'!$C$4*SIN('AC Signal Addition'!$C$11*2*PI()*A672+RADIANS('AC Signal Addition'!$C$7))</f>
        <v>0.4417641423039973</v>
      </c>
      <c r="F672" s="11">
        <f>B672+C672+Table4[[#This Row],[Column6]]+Table4[[#This Row],[Column5]]</f>
        <v>1.0721728538732425</v>
      </c>
    </row>
    <row r="673" spans="1:6">
      <c r="A673" s="10">
        <f>A672+('AC Signal Addition'!$C$12/20)</f>
        <v>8.7239583333334383E-2</v>
      </c>
      <c r="B673" s="11">
        <f>'AC Signal Addition'!$C$1*SIN('AC Signal Addition'!$C$8*2*PI()*A673)</f>
        <v>-3.9025449430178659E-12</v>
      </c>
      <c r="C673" s="11">
        <f>'AC Signal Addition'!$C$2*SIN('AC Signal Addition'!$C$9*2*PI()*A673+RADIANS('AC Signal Addition'!$C$5))</f>
        <v>4.3073643428335161E-2</v>
      </c>
      <c r="D673" s="11">
        <f>'AC Signal Addition'!$C$3*SIN('AC Signal Addition'!$C$10*2*PI()*A673+RADIANS('AC Signal Addition'!$C$6))</f>
        <v>0.11863186403997678</v>
      </c>
      <c r="E673" s="11">
        <f>'AC Signal Addition'!$C$4*SIN('AC Signal Addition'!$C$11*2*PI()*A673+RADIANS('AC Signal Addition'!$C$7))</f>
        <v>-5.3909427163772929E-2</v>
      </c>
      <c r="F673" s="11">
        <f>B673+C673+Table4[[#This Row],[Column6]]+Table4[[#This Row],[Column5]]</f>
        <v>0.10779608030063648</v>
      </c>
    </row>
    <row r="674" spans="1:6">
      <c r="A674" s="10">
        <f>A673+('AC Signal Addition'!$C$12/20)</f>
        <v>8.7369791666667723E-2</v>
      </c>
      <c r="B674" s="11">
        <f>'AC Signal Addition'!$C$1*SIN('AC Signal Addition'!$C$8*2*PI()*A674)</f>
        <v>-0.47897634128490357</v>
      </c>
      <c r="C674" s="11">
        <f>'AC Signal Addition'!$C$2*SIN('AC Signal Addition'!$C$9*2*PI()*A674+RADIANS('AC Signal Addition'!$C$5))</f>
        <v>-0.32929344466902127</v>
      </c>
      <c r="D674" s="11">
        <f>'AC Signal Addition'!$C$3*SIN('AC Signal Addition'!$C$10*2*PI()*A674+RADIANS('AC Signal Addition'!$C$6))</f>
        <v>-6.0477999832207932E-2</v>
      </c>
      <c r="E674" s="11">
        <f>'AC Signal Addition'!$C$4*SIN('AC Signal Addition'!$C$11*2*PI()*A674+RADIANS('AC Signal Addition'!$C$7))</f>
        <v>-0.36935742517901426</v>
      </c>
      <c r="F674" s="11">
        <f>B674+C674+Table4[[#This Row],[Column6]]+Table4[[#This Row],[Column5]]</f>
        <v>-1.2381052109651471</v>
      </c>
    </row>
    <row r="675" spans="1:6">
      <c r="A675" s="10">
        <f>A674+('AC Signal Addition'!$C$12/20)</f>
        <v>8.7500000000001063E-2</v>
      </c>
      <c r="B675" s="11">
        <f>'AC Signal Addition'!$C$1*SIN('AC Signal Addition'!$C$8*2*PI()*A675)</f>
        <v>-0.91106714105653075</v>
      </c>
      <c r="C675" s="11">
        <f>'AC Signal Addition'!$C$2*SIN('AC Signal Addition'!$C$9*2*PI()*A675+RADIANS('AC Signal Addition'!$C$5))</f>
        <v>4.3823327128614253E-12</v>
      </c>
      <c r="D675" s="11">
        <f>'AC Signal Addition'!$C$3*SIN('AC Signal Addition'!$C$10*2*PI()*A675+RADIANS('AC Signal Addition'!$C$6))</f>
        <v>7.4101262235656828E-12</v>
      </c>
      <c r="E675" s="11">
        <f>'AC Signal Addition'!$C$4*SIN('AC Signal Addition'!$C$11*2*PI()*A675+RADIANS('AC Signal Addition'!$C$7))</f>
        <v>0.55000000000000004</v>
      </c>
      <c r="F675" s="11">
        <f>B675+C675+Table4[[#This Row],[Column6]]+Table4[[#This Row],[Column5]]</f>
        <v>-0.36106714104473825</v>
      </c>
    </row>
    <row r="676" spans="1:6">
      <c r="A676" s="10">
        <f>A675+('AC Signal Addition'!$C$12/20)</f>
        <v>8.7630208333334403E-2</v>
      </c>
      <c r="B676" s="11">
        <f>'AC Signal Addition'!$C$1*SIN('AC Signal Addition'!$C$8*2*PI()*A676)</f>
        <v>-1.2539763412835061</v>
      </c>
      <c r="C676" s="11">
        <f>'AC Signal Addition'!$C$2*SIN('AC Signal Addition'!$C$9*2*PI()*A676+RADIANS('AC Signal Addition'!$C$5))</f>
        <v>0.32929344466845289</v>
      </c>
      <c r="D676" s="11">
        <f>'AC Signal Addition'!$C$3*SIN('AC Signal Addition'!$C$10*2*PI()*A676+RADIANS('AC Signal Addition'!$C$6))</f>
        <v>6.0477999817672441E-2</v>
      </c>
      <c r="E676" s="11">
        <f>'AC Signal Addition'!$C$4*SIN('AC Signal Addition'!$C$11*2*PI()*A676+RADIANS('AC Signal Addition'!$C$7))</f>
        <v>-0.36935742515262016</v>
      </c>
      <c r="F676" s="11">
        <f>B676+C676+Table4[[#This Row],[Column6]]+Table4[[#This Row],[Column5]]</f>
        <v>-1.2335623219500009</v>
      </c>
    </row>
    <row r="677" spans="1:6">
      <c r="A677" s="10">
        <f>A676+('AC Signal Addition'!$C$12/20)</f>
        <v>8.7760416666667743E-2</v>
      </c>
      <c r="B677" s="11">
        <f>'AC Signal Addition'!$C$1*SIN('AC Signal Addition'!$C$8*2*PI()*A677)</f>
        <v>-1.4741376002587245</v>
      </c>
      <c r="C677" s="11">
        <f>'AC Signal Addition'!$C$2*SIN('AC Signal Addition'!$C$9*2*PI()*A677+RADIANS('AC Signal Addition'!$C$5))</f>
        <v>-4.3073643437024835E-2</v>
      </c>
      <c r="D677" s="11">
        <f>'AC Signal Addition'!$C$3*SIN('AC Signal Addition'!$C$10*2*PI()*A677+RADIANS('AC Signal Addition'!$C$6))</f>
        <v>-0.11863186402621952</v>
      </c>
      <c r="E677" s="11">
        <f>'AC Signal Addition'!$C$4*SIN('AC Signal Addition'!$C$11*2*PI()*A677+RADIANS('AC Signal Addition'!$C$7))</f>
        <v>-5.3909427199223349E-2</v>
      </c>
      <c r="F677" s="11">
        <f>B677+C677+Table4[[#This Row],[Column6]]+Table4[[#This Row],[Column5]]</f>
        <v>-1.6897525349211924</v>
      </c>
    </row>
    <row r="678" spans="1:6">
      <c r="A678" s="10">
        <f>A677+('AC Signal Addition'!$C$12/20)</f>
        <v>8.7890625000001082E-2</v>
      </c>
      <c r="B678" s="11">
        <f>'AC Signal Addition'!$C$1*SIN('AC Signal Addition'!$C$8*2*PI()*A678)</f>
        <v>-1.55</v>
      </c>
      <c r="C678" s="11">
        <f>'AC Signal Addition'!$C$2*SIN('AC Signal Addition'!$C$9*2*PI()*A678+RADIANS('AC Signal Addition'!$C$5))</f>
        <v>-0.32365914253219985</v>
      </c>
      <c r="D678" s="11">
        <f>'AC Signal Addition'!$C$3*SIN('AC Signal Addition'!$C$10*2*PI()*A678+RADIANS('AC Signal Addition'!$C$6))</f>
        <v>0.17222677222982247</v>
      </c>
      <c r="E678" s="11">
        <f>'AC Signal Addition'!$C$4*SIN('AC Signal Addition'!$C$11*2*PI()*A678+RADIANS('AC Signal Addition'!$C$7))</f>
        <v>0.44176414232506833</v>
      </c>
      <c r="F678" s="11">
        <f>B678+C678+Table4[[#This Row],[Column6]]+Table4[[#This Row],[Column5]]</f>
        <v>-1.259668227977309</v>
      </c>
    </row>
    <row r="679" spans="1:6">
      <c r="A679" s="10">
        <f>A678+('AC Signal Addition'!$C$12/20)</f>
        <v>8.8020833333334422E-2</v>
      </c>
      <c r="B679" s="11">
        <f>'AC Signal Addition'!$C$1*SIN('AC Signal Addition'!$C$8*2*PI()*A679)</f>
        <v>-1.4741376002562363</v>
      </c>
      <c r="C679" s="11">
        <f>'AC Signal Addition'!$C$2*SIN('AC Signal Addition'!$C$9*2*PI()*A679+RADIANS('AC Signal Addition'!$C$5))</f>
        <v>8.5410284888187554E-2</v>
      </c>
      <c r="D679" s="11">
        <f>'AC Signal Addition'!$C$3*SIN('AC Signal Addition'!$C$10*2*PI()*A679+RADIANS('AC Signal Addition'!$C$6))</f>
        <v>-0.21920310216246799</v>
      </c>
      <c r="E679" s="11">
        <f>'AC Signal Addition'!$C$4*SIN('AC Signal Addition'!$C$11*2*PI()*A679+RADIANS('AC Signal Addition'!$C$7))</f>
        <v>-0.53943190421823239</v>
      </c>
      <c r="F679" s="11">
        <f>B679+C679+Table4[[#This Row],[Column6]]+Table4[[#This Row],[Column5]]</f>
        <v>-2.1473623217487492</v>
      </c>
    </row>
    <row r="680" spans="1:6">
      <c r="A680" s="10">
        <f>A679+('AC Signal Addition'!$C$12/20)</f>
        <v>8.8151041666667762E-2</v>
      </c>
      <c r="B680" s="11">
        <f>'AC Signal Addition'!$C$1*SIN('AC Signal Addition'!$C$8*2*PI()*A680)</f>
        <v>-1.2539763412787728</v>
      </c>
      <c r="C680" s="11">
        <f>'AC Signal Addition'!$C$2*SIN('AC Signal Addition'!$C$9*2*PI()*A680+RADIANS('AC Signal Addition'!$C$5))</f>
        <v>0.31248694273193722</v>
      </c>
      <c r="D680" s="11">
        <f>'AC Signal Addition'!$C$3*SIN('AC Signal Addition'!$C$10*2*PI()*A680+RADIANS('AC Signal Addition'!$C$6))</f>
        <v>0.25775557980954261</v>
      </c>
      <c r="E680" s="11">
        <f>'AC Signal Addition'!$C$4*SIN('AC Signal Addition'!$C$11*2*PI()*A680+RADIANS('AC Signal Addition'!$C$7))</f>
        <v>0.28275650929053192</v>
      </c>
      <c r="F680" s="11">
        <f>B680+C680+Table4[[#This Row],[Column6]]+Table4[[#This Row],[Column5]]</f>
        <v>-0.40097730944676108</v>
      </c>
    </row>
    <row r="681" spans="1:6">
      <c r="A681" s="10">
        <f>A680+('AC Signal Addition'!$C$12/20)</f>
        <v>8.8281250000001102E-2</v>
      </c>
      <c r="B681" s="11">
        <f>'AC Signal Addition'!$C$1*SIN('AC Signal Addition'!$C$8*2*PI()*A681)</f>
        <v>-0.91106714105001596</v>
      </c>
      <c r="C681" s="11">
        <f>'AC Signal Addition'!$C$2*SIN('AC Signal Addition'!$C$9*2*PI()*A681+RADIANS('AC Signal Addition'!$C$5))</f>
        <v>-0.12628553268463508</v>
      </c>
      <c r="D681" s="11">
        <f>'AC Signal Addition'!$C$3*SIN('AC Signal Addition'!$C$10*2*PI()*A681+RADIANS('AC Signal Addition'!$C$6))</f>
        <v>-0.28640265507555068</v>
      </c>
      <c r="E681" s="11">
        <f>'AC Signal Addition'!$C$4*SIN('AC Signal Addition'!$C$11*2*PI()*A681+RADIANS('AC Signal Addition'!$C$7))</f>
        <v>0.15965657250745077</v>
      </c>
      <c r="F681" s="11">
        <f>B681+C681+Table4[[#This Row],[Column6]]+Table4[[#This Row],[Column5]]</f>
        <v>-1.1640987563027509</v>
      </c>
    </row>
    <row r="682" spans="1:6">
      <c r="A682" s="10">
        <f>A681+('AC Signal Addition'!$C$12/20)</f>
        <v>8.8411458333334442E-2</v>
      </c>
      <c r="B682" s="11">
        <f>'AC Signal Addition'!$C$1*SIN('AC Signal Addition'!$C$8*2*PI()*A682)</f>
        <v>-0.47897634127724503</v>
      </c>
      <c r="C682" s="11">
        <f>'AC Signal Addition'!$C$2*SIN('AC Signal Addition'!$C$9*2*PI()*A682+RADIANS('AC Signal Addition'!$C$5))</f>
        <v>-0.29596800470376716</v>
      </c>
      <c r="D682" s="11">
        <f>'AC Signal Addition'!$C$3*SIN('AC Signal Addition'!$C$10*2*PI()*A682+RADIANS('AC Signal Addition'!$C$6))</f>
        <v>0.30404343692348662</v>
      </c>
      <c r="E682" s="11">
        <f>'AC Signal Addition'!$C$4*SIN('AC Signal Addition'!$C$11*2*PI()*A682+RADIANS('AC Signal Addition'!$C$7))</f>
        <v>-0.49719411122578944</v>
      </c>
      <c r="F682" s="11">
        <f>B682+C682+Table4[[#This Row],[Column6]]+Table4[[#This Row],[Column5]]</f>
        <v>-0.96809502028331496</v>
      </c>
    </row>
    <row r="683" spans="1:6">
      <c r="A683" s="10">
        <f>A682+('AC Signal Addition'!$C$12/20)</f>
        <v>8.8541666666667782E-2</v>
      </c>
      <c r="B683" s="11">
        <f>'AC Signal Addition'!$C$1*SIN('AC Signal Addition'!$C$8*2*PI()*A683)</f>
        <v>4.15015682410369E-12</v>
      </c>
      <c r="C683" s="11">
        <f>'AC Signal Addition'!$C$2*SIN('AC Signal Addition'!$C$9*2*PI()*A683+RADIANS('AC Signal Addition'!$C$5))</f>
        <v>0.16500000000395024</v>
      </c>
      <c r="D683" s="11">
        <f>'AC Signal Addition'!$C$3*SIN('AC Signal Addition'!$C$10*2*PI()*A683+RADIANS('AC Signal Addition'!$C$6))</f>
        <v>-0.31</v>
      </c>
      <c r="E683" s="11">
        <f>'AC Signal Addition'!$C$4*SIN('AC Signal Addition'!$C$11*2*PI()*A683+RADIANS('AC Signal Addition'!$C$7))</f>
        <v>0.50813374287407076</v>
      </c>
      <c r="F683" s="11">
        <f>B683+C683+Table4[[#This Row],[Column6]]+Table4[[#This Row],[Column5]]</f>
        <v>0.36313374288217115</v>
      </c>
    </row>
    <row r="684" spans="1:6">
      <c r="A684" s="10">
        <f>A683+('AC Signal Addition'!$C$12/20)</f>
        <v>8.8671875000001121E-2</v>
      </c>
      <c r="B684" s="11">
        <f>'AC Signal Addition'!$C$1*SIN('AC Signal Addition'!$C$8*2*PI()*A684)</f>
        <v>0.47897634128513905</v>
      </c>
      <c r="C684" s="11">
        <f>'AC Signal Addition'!$C$2*SIN('AC Signal Addition'!$C$9*2*PI()*A684+RADIANS('AC Signal Addition'!$C$5))</f>
        <v>0.27438497205726731</v>
      </c>
      <c r="D684" s="11">
        <f>'AC Signal Addition'!$C$3*SIN('AC Signal Addition'!$C$10*2*PI()*A684+RADIANS('AC Signal Addition'!$C$6))</f>
        <v>0.30404343692652624</v>
      </c>
      <c r="E684" s="11">
        <f>'AC Signal Addition'!$C$4*SIN('AC Signal Addition'!$C$11*2*PI()*A684+RADIANS('AC Signal Addition'!$C$7))</f>
        <v>-0.18528941934798915</v>
      </c>
      <c r="F684" s="11">
        <f>B684+C684+Table4[[#This Row],[Column6]]+Table4[[#This Row],[Column5]]</f>
        <v>0.87211533092094362</v>
      </c>
    </row>
    <row r="685" spans="1:6">
      <c r="A685" s="10">
        <f>A684+('AC Signal Addition'!$C$12/20)</f>
        <v>8.8802083333334461E-2</v>
      </c>
      <c r="B685" s="11">
        <f>'AC Signal Addition'!$C$1*SIN('AC Signal Addition'!$C$8*2*PI()*A685)</f>
        <v>0.91106714105673103</v>
      </c>
      <c r="C685" s="11">
        <f>'AC Signal Addition'!$C$2*SIN('AC Signal Addition'!$C$9*2*PI()*A685+RADIANS('AC Signal Addition'!$C$5))</f>
        <v>-0.20089127157654699</v>
      </c>
      <c r="D685" s="11">
        <f>'AC Signal Addition'!$C$3*SIN('AC Signal Addition'!$C$10*2*PI()*A685+RADIANS('AC Signal Addition'!$C$6))</f>
        <v>-0.28640265508151314</v>
      </c>
      <c r="E685" s="11">
        <f>'AC Signal Addition'!$C$4*SIN('AC Signal Addition'!$C$11*2*PI()*A685+RADIANS('AC Signal Addition'!$C$7))</f>
        <v>-0.2592682052708486</v>
      </c>
      <c r="F685" s="11">
        <f>B685+C685+Table4[[#This Row],[Column6]]+Table4[[#This Row],[Column5]]</f>
        <v>0.16450500912782234</v>
      </c>
    </row>
    <row r="686" spans="1:6">
      <c r="A686" s="10">
        <f>A685+('AC Signal Addition'!$C$12/20)</f>
        <v>8.8932291666667801E-2</v>
      </c>
      <c r="B686" s="11">
        <f>'AC Signal Addition'!$C$1*SIN('AC Signal Addition'!$C$8*2*PI()*A686)</f>
        <v>1.2539763412836515</v>
      </c>
      <c r="C686" s="11">
        <f>'AC Signal Addition'!$C$2*SIN('AC Signal Addition'!$C$9*2*PI()*A686+RADIANS('AC Signal Addition'!$C$5))</f>
        <v>-0.24810713646496749</v>
      </c>
      <c r="D686" s="11">
        <f>'AC Signal Addition'!$C$3*SIN('AC Signal Addition'!$C$10*2*PI()*A686+RADIANS('AC Signal Addition'!$C$6))</f>
        <v>0.2577555798181988</v>
      </c>
      <c r="E686" s="11">
        <f>'AC Signal Addition'!$C$4*SIN('AC Signal Addition'!$C$11*2*PI()*A686+RADIANS('AC Signal Addition'!$C$7))</f>
        <v>0.53351718926160341</v>
      </c>
      <c r="F686" s="11">
        <f>B686+C686+Table4[[#This Row],[Column6]]+Table4[[#This Row],[Column5]]</f>
        <v>1.7971419738984862</v>
      </c>
    </row>
    <row r="687" spans="1:6">
      <c r="A687" s="10">
        <f>A686+('AC Signal Addition'!$C$12/20)</f>
        <v>8.9062500000001141E-2</v>
      </c>
      <c r="B687" s="11">
        <f>'AC Signal Addition'!$C$1*SIN('AC Signal Addition'!$C$8*2*PI()*A687)</f>
        <v>1.4741376002588011</v>
      </c>
      <c r="C687" s="11">
        <f>'AC Signal Addition'!$C$2*SIN('AC Signal Addition'!$C$9*2*PI()*A687+RADIANS('AC Signal Addition'!$C$5))</f>
        <v>0.23334523779487587</v>
      </c>
      <c r="D687" s="11">
        <f>'AC Signal Addition'!$C$3*SIN('AC Signal Addition'!$C$10*2*PI()*A687+RADIANS('AC Signal Addition'!$C$6))</f>
        <v>-0.21920310217348524</v>
      </c>
      <c r="E687" s="11">
        <f>'AC Signal Addition'!$C$4*SIN('AC Signal Addition'!$C$11*2*PI()*A687+RADIANS('AC Signal Addition'!$C$7))</f>
        <v>-0.45730828675577095</v>
      </c>
      <c r="F687" s="11">
        <f>B687+C687+Table4[[#This Row],[Column6]]+Table4[[#This Row],[Column5]]</f>
        <v>1.0309714491244208</v>
      </c>
    </row>
    <row r="688" spans="1:6">
      <c r="A688" s="10">
        <f>A687+('AC Signal Addition'!$C$12/20)</f>
        <v>8.9192708333334481E-2</v>
      </c>
      <c r="B688" s="11">
        <f>'AC Signal Addition'!$C$1*SIN('AC Signal Addition'!$C$8*2*PI()*A688)</f>
        <v>1.55</v>
      </c>
      <c r="C688" s="11">
        <f>'AC Signal Addition'!$C$2*SIN('AC Signal Addition'!$C$9*2*PI()*A688+RADIANS('AC Signal Addition'!$C$5))</f>
        <v>0.21758411897950217</v>
      </c>
      <c r="D688" s="11">
        <f>'AC Signal Addition'!$C$3*SIN('AC Signal Addition'!$C$10*2*PI()*A688+RADIANS('AC Signal Addition'!$C$6))</f>
        <v>0.17222677224271876</v>
      </c>
      <c r="E688" s="11">
        <f>'AC Signal Addition'!$C$4*SIN('AC Signal Addition'!$C$11*2*PI()*A688+RADIANS('AC Signal Addition'!$C$7))</f>
        <v>8.0701760931590705E-2</v>
      </c>
      <c r="F688" s="11">
        <f>B688+C688+Table4[[#This Row],[Column6]]+Table4[[#This Row],[Column5]]</f>
        <v>2.0205126521538115</v>
      </c>
    </row>
    <row r="689" spans="1:6">
      <c r="A689" s="10">
        <f>A688+('AC Signal Addition'!$C$12/20)</f>
        <v>8.932291666666782E-2</v>
      </c>
      <c r="B689" s="11">
        <f>'AC Signal Addition'!$C$1*SIN('AC Signal Addition'!$C$8*2*PI()*A689)</f>
        <v>1.4741376002561597</v>
      </c>
      <c r="C689" s="11">
        <f>'AC Signal Addition'!$C$2*SIN('AC Signal Addition'!$C$9*2*PI()*A689+RADIANS('AC Signal Addition'!$C$5))</f>
        <v>-0.26180660229900038</v>
      </c>
      <c r="D689" s="11">
        <f>'AC Signal Addition'!$C$3*SIN('AC Signal Addition'!$C$10*2*PI()*A689+RADIANS('AC Signal Addition'!$C$6))</f>
        <v>-0.11863186404061422</v>
      </c>
      <c r="E689" s="11">
        <f>'AC Signal Addition'!$C$4*SIN('AC Signal Addition'!$C$11*2*PI()*A689+RADIANS('AC Signal Addition'!$C$7))</f>
        <v>0.34891630630488368</v>
      </c>
      <c r="F689" s="11">
        <f>B689+C689+Table4[[#This Row],[Column6]]+Table4[[#This Row],[Column5]]</f>
        <v>1.4426154402214286</v>
      </c>
    </row>
    <row r="690" spans="1:6">
      <c r="A690" s="10">
        <f>A689+('AC Signal Addition'!$C$12/20)</f>
        <v>8.945312500000116E-2</v>
      </c>
      <c r="B690" s="11">
        <f>'AC Signal Addition'!$C$1*SIN('AC Signal Addition'!$C$8*2*PI()*A690)</f>
        <v>1.2539763412786273</v>
      </c>
      <c r="C690" s="11">
        <f>'AC Signal Addition'!$C$2*SIN('AC Signal Addition'!$C$9*2*PI()*A690+RADIANS('AC Signal Addition'!$C$5))</f>
        <v>-0.18333817689252249</v>
      </c>
      <c r="D690" s="11">
        <f>'AC Signal Addition'!$C$3*SIN('AC Signal Addition'!$C$10*2*PI()*A690+RADIANS('AC Signal Addition'!$C$6))</f>
        <v>6.0477999832953773E-2</v>
      </c>
      <c r="E690" s="11">
        <f>'AC Signal Addition'!$C$4*SIN('AC Signal Addition'!$C$11*2*PI()*A690+RADIANS('AC Signal Addition'!$C$7))</f>
        <v>-0.54933750091379829</v>
      </c>
      <c r="F690" s="11">
        <f>B690+C690+Table4[[#This Row],[Column6]]+Table4[[#This Row],[Column5]]</f>
        <v>0.58177866330526051</v>
      </c>
    </row>
    <row r="691" spans="1:6">
      <c r="A691" s="10">
        <f>A690+('AC Signal Addition'!$C$12/20)</f>
        <v>8.95833333333345E-2</v>
      </c>
      <c r="B691" s="11">
        <f>'AC Signal Addition'!$C$1*SIN('AC Signal Addition'!$C$8*2*PI()*A691)</f>
        <v>0.91106714104981568</v>
      </c>
      <c r="C691" s="11">
        <f>'AC Signal Addition'!$C$2*SIN('AC Signal Addition'!$C$9*2*PI()*A691+RADIANS('AC Signal Addition'!$C$5))</f>
        <v>0.28578838325127243</v>
      </c>
      <c r="D691" s="11">
        <f>'AC Signal Addition'!$C$3*SIN('AC Signal Addition'!$C$10*2*PI()*A691+RADIANS('AC Signal Addition'!$C$6))</f>
        <v>-8.1705833266700058E-12</v>
      </c>
      <c r="E691" s="11">
        <f>'AC Signal Addition'!$C$4*SIN('AC Signal Addition'!$C$11*2*PI()*A691+RADIANS('AC Signal Addition'!$C$7))</f>
        <v>0.38890872963873224</v>
      </c>
      <c r="F691" s="11">
        <f>B691+C691+Table4[[#This Row],[Column6]]+Table4[[#This Row],[Column5]]</f>
        <v>1.5857642539316497</v>
      </c>
    </row>
    <row r="692" spans="1:6">
      <c r="A692" s="10">
        <f>A691+('AC Signal Addition'!$C$12/20)</f>
        <v>8.971354166666784E-2</v>
      </c>
      <c r="B692" s="11">
        <f>'AC Signal Addition'!$C$1*SIN('AC Signal Addition'!$C$8*2*PI()*A692)</f>
        <v>0.47897634127700955</v>
      </c>
      <c r="C692" s="11">
        <f>'AC Signal Addition'!$C$2*SIN('AC Signal Addition'!$C$9*2*PI()*A692+RADIANS('AC Signal Addition'!$C$5))</f>
        <v>0.14595526776795681</v>
      </c>
      <c r="D692" s="11">
        <f>'AC Signal Addition'!$C$3*SIN('AC Signal Addition'!$C$10*2*PI()*A692+RADIANS('AC Signal Addition'!$C$6))</f>
        <v>-6.0477999816995726E-2</v>
      </c>
      <c r="E692" s="11">
        <f>'AC Signal Addition'!$C$4*SIN('AC Signal Addition'!$C$11*2*PI()*A692+RADIANS('AC Signal Addition'!$C$7))</f>
        <v>2.6987220899602898E-2</v>
      </c>
      <c r="F692" s="11">
        <f>B692+C692+Table4[[#This Row],[Column6]]+Table4[[#This Row],[Column5]]</f>
        <v>0.59144083012757354</v>
      </c>
    </row>
    <row r="693" spans="1:6">
      <c r="A693" s="10">
        <f>A692+('AC Signal Addition'!$C$12/20)</f>
        <v>8.984375000000118E-2</v>
      </c>
      <c r="B693" s="11">
        <f>'AC Signal Addition'!$C$1*SIN('AC Signal Addition'!$C$8*2*PI()*A693)</f>
        <v>-4.3977687051895141E-12</v>
      </c>
      <c r="C693" s="11">
        <f>'AC Signal Addition'!$C$2*SIN('AC Signal Addition'!$C$9*2*PI()*A693+RADIANS('AC Signal Addition'!$C$5))</f>
        <v>-0.30488024573059169</v>
      </c>
      <c r="D693" s="11">
        <f>'AC Signal Addition'!$C$3*SIN('AC Signal Addition'!$C$10*2*PI()*A693+RADIANS('AC Signal Addition'!$C$6))</f>
        <v>0.11863186402558207</v>
      </c>
      <c r="E693" s="11">
        <f>'AC Signal Addition'!$C$4*SIN('AC Signal Addition'!$C$11*2*PI()*A693+RADIANS('AC Signal Addition'!$C$7))</f>
        <v>-0.42515574936202166</v>
      </c>
      <c r="F693" s="11">
        <f>B693+C693+Table4[[#This Row],[Column6]]+Table4[[#This Row],[Column5]]</f>
        <v>-0.6114041310714291</v>
      </c>
    </row>
    <row r="694" spans="1:6">
      <c r="A694" s="10">
        <f>A693+('AC Signal Addition'!$C$12/20)</f>
        <v>8.9973958333334519E-2</v>
      </c>
      <c r="B694" s="11">
        <f>'AC Signal Addition'!$C$1*SIN('AC Signal Addition'!$C$8*2*PI()*A694)</f>
        <v>-0.47897634128537458</v>
      </c>
      <c r="C694" s="11">
        <f>'AC Signal Addition'!$C$2*SIN('AC Signal Addition'!$C$9*2*PI()*A694+RADIANS('AC Signal Addition'!$C$5))</f>
        <v>-0.1060750235454288</v>
      </c>
      <c r="D694" s="11">
        <f>'AC Signal Addition'!$C$3*SIN('AC Signal Addition'!$C$10*2*PI()*A694+RADIANS('AC Signal Addition'!$C$6))</f>
        <v>-0.17222677222919019</v>
      </c>
      <c r="E694" s="11">
        <f>'AC Signal Addition'!$C$4*SIN('AC Signal Addition'!$C$11*2*PI()*A694+RADIANS('AC Signal Addition'!$C$7))</f>
        <v>0.54404708047770778</v>
      </c>
      <c r="F694" s="11">
        <f>B694+C694+Table4[[#This Row],[Column6]]+Table4[[#This Row],[Column5]]</f>
        <v>-0.21323105658228569</v>
      </c>
    </row>
    <row r="695" spans="1:6">
      <c r="A695" s="10">
        <f>A694+('AC Signal Addition'!$C$12/20)</f>
        <v>9.0104166666667859E-2</v>
      </c>
      <c r="B695" s="11">
        <f>'AC Signal Addition'!$C$1*SIN('AC Signal Addition'!$C$8*2*PI()*A695)</f>
        <v>-0.91106714105693132</v>
      </c>
      <c r="C695" s="11">
        <f>'AC Signal Addition'!$C$2*SIN('AC Signal Addition'!$C$9*2*PI()*A695+RADIANS('AC Signal Addition'!$C$5))</f>
        <v>0.31875552267667173</v>
      </c>
      <c r="D695" s="11">
        <f>'AC Signal Addition'!$C$3*SIN('AC Signal Addition'!$C$10*2*PI()*A695+RADIANS('AC Signal Addition'!$C$6))</f>
        <v>0.21920310216193029</v>
      </c>
      <c r="E695" s="11">
        <f>'AC Signal Addition'!$C$4*SIN('AC Signal Addition'!$C$11*2*PI()*A695+RADIANS('AC Signal Addition'!$C$7))</f>
        <v>-0.30556362814428034</v>
      </c>
      <c r="F695" s="11">
        <f>B695+C695+Table4[[#This Row],[Column6]]+Table4[[#This Row],[Column5]]</f>
        <v>-0.67867214436260959</v>
      </c>
    </row>
    <row r="696" spans="1:6">
      <c r="A696" s="10">
        <f>A695+('AC Signal Addition'!$C$12/20)</f>
        <v>9.0234375000001199E-2</v>
      </c>
      <c r="B696" s="11">
        <f>'AC Signal Addition'!$C$1*SIN('AC Signal Addition'!$C$8*2*PI()*A696)</f>
        <v>-1.2539763412837972</v>
      </c>
      <c r="C696" s="11">
        <f>'AC Signal Addition'!$C$2*SIN('AC Signal Addition'!$C$9*2*PI()*A696+RADIANS('AC Signal Addition'!$C$5))</f>
        <v>6.4379806260480538E-2</v>
      </c>
      <c r="D696" s="11">
        <f>'AC Signal Addition'!$C$3*SIN('AC Signal Addition'!$C$10*2*PI()*A696+RADIANS('AC Signal Addition'!$C$6))</f>
        <v>-0.25775557980912012</v>
      </c>
      <c r="E696" s="11">
        <f>'AC Signal Addition'!$C$4*SIN('AC Signal Addition'!$C$11*2*PI()*A696+RADIANS('AC Signal Addition'!$C$7))</f>
        <v>-0.13363909896622339</v>
      </c>
      <c r="F696" s="11">
        <f>B696+C696+Table4[[#This Row],[Column6]]+Table4[[#This Row],[Column5]]</f>
        <v>-1.5809912137986601</v>
      </c>
    </row>
    <row r="697" spans="1:6">
      <c r="A697" s="10">
        <f>A696+('AC Signal Addition'!$C$12/20)</f>
        <v>9.0364583333334539E-2</v>
      </c>
      <c r="B697" s="11">
        <f>'AC Signal Addition'!$C$1*SIN('AC Signal Addition'!$C$8*2*PI()*A697)</f>
        <v>-1.4741376002588775</v>
      </c>
      <c r="C697" s="11">
        <f>'AC Signal Addition'!$C$2*SIN('AC Signal Addition'!$C$9*2*PI()*A697+RADIANS('AC Signal Addition'!$C$5))</f>
        <v>-0.32717680425400103</v>
      </c>
      <c r="D697" s="11">
        <f>'AC Signal Addition'!$C$3*SIN('AC Signal Addition'!$C$10*2*PI()*A697+RADIANS('AC Signal Addition'!$C$6))</f>
        <v>0.28640265507528662</v>
      </c>
      <c r="E697" s="11">
        <f>'AC Signal Addition'!$C$4*SIN('AC Signal Addition'!$C$11*2*PI()*A697+RADIANS('AC Signal Addition'!$C$7))</f>
        <v>0.48505669540112295</v>
      </c>
      <c r="F697" s="11">
        <f>B697+C697+Table4[[#This Row],[Column6]]+Table4[[#This Row],[Column5]]</f>
        <v>-1.029855054036469</v>
      </c>
    </row>
    <row r="698" spans="1:6">
      <c r="A698" s="10">
        <f>A697+('AC Signal Addition'!$C$12/20)</f>
        <v>9.0494791666667879E-2</v>
      </c>
      <c r="B698" s="11">
        <f>'AC Signal Addition'!$C$1*SIN('AC Signal Addition'!$C$8*2*PI()*A698)</f>
        <v>-1.55</v>
      </c>
      <c r="C698" s="11">
        <f>'AC Signal Addition'!$C$2*SIN('AC Signal Addition'!$C$9*2*PI()*A698+RADIANS('AC Signal Addition'!$C$5))</f>
        <v>-2.1583032640957754E-2</v>
      </c>
      <c r="D698" s="11">
        <f>'AC Signal Addition'!$C$3*SIN('AC Signal Addition'!$C$10*2*PI()*A698+RADIANS('AC Signal Addition'!$C$6))</f>
        <v>-0.30404343692335195</v>
      </c>
      <c r="E698" s="11">
        <f>'AC Signal Addition'!$C$4*SIN('AC Signal Addition'!$C$11*2*PI()*A698+RADIANS('AC Signal Addition'!$C$7))</f>
        <v>-0.51784923584387499</v>
      </c>
      <c r="F698" s="11">
        <f>B698+C698+Table4[[#This Row],[Column6]]+Table4[[#This Row],[Column5]]</f>
        <v>-2.3934757054081848</v>
      </c>
    </row>
    <row r="699" spans="1:6">
      <c r="A699" s="10">
        <f>A698+('AC Signal Addition'!$C$12/20)</f>
        <v>9.0625000000001218E-2</v>
      </c>
      <c r="B699" s="11">
        <f>'AC Signal Addition'!$C$1*SIN('AC Signal Addition'!$C$8*2*PI()*A699)</f>
        <v>-1.4741376002560831</v>
      </c>
      <c r="C699" s="11">
        <f>'AC Signal Addition'!$C$2*SIN('AC Signal Addition'!$C$9*2*PI()*A699+RADIANS('AC Signal Addition'!$C$5))</f>
        <v>0.33</v>
      </c>
      <c r="D699" s="11">
        <f>'AC Signal Addition'!$C$3*SIN('AC Signal Addition'!$C$10*2*PI()*A699+RADIANS('AC Signal Addition'!$C$6))</f>
        <v>0.31</v>
      </c>
      <c r="E699" s="11">
        <f>'AC Signal Addition'!$C$4*SIN('AC Signal Addition'!$C$11*2*PI()*A699+RADIANS('AC Signal Addition'!$C$7))</f>
        <v>0.21047588778201934</v>
      </c>
      <c r="F699" s="11">
        <f>B699+C699+Table4[[#This Row],[Column6]]+Table4[[#This Row],[Column5]]</f>
        <v>-0.62366171247406366</v>
      </c>
    </row>
    <row r="700" spans="1:6">
      <c r="A700" s="10">
        <f>A699+('AC Signal Addition'!$C$12/20)</f>
        <v>9.0755208333334558E-2</v>
      </c>
      <c r="B700" s="11">
        <f>'AC Signal Addition'!$C$1*SIN('AC Signal Addition'!$C$8*2*PI()*A700)</f>
        <v>-1.2539763412784817</v>
      </c>
      <c r="C700" s="11">
        <f>'AC Signal Addition'!$C$2*SIN('AC Signal Addition'!$C$9*2*PI()*A700+RADIANS('AC Signal Addition'!$C$5))</f>
        <v>-2.1583032651000048E-2</v>
      </c>
      <c r="D700" s="11">
        <f>'AC Signal Addition'!$C$3*SIN('AC Signal Addition'!$C$10*2*PI()*A700+RADIANS('AC Signal Addition'!$C$6))</f>
        <v>-0.30404343692666086</v>
      </c>
      <c r="E700" s="11">
        <f>'AC Signal Addition'!$C$4*SIN('AC Signal Addition'!$C$11*2*PI()*A700+RADIANS('AC Signal Addition'!$C$7))</f>
        <v>0.23515530140519636</v>
      </c>
      <c r="F700" s="11">
        <f>B700+C700+Table4[[#This Row],[Column6]]+Table4[[#This Row],[Column5]]</f>
        <v>-1.3444475094509463</v>
      </c>
    </row>
    <row r="701" spans="1:6">
      <c r="A701" s="10">
        <f>A700+('AC Signal Addition'!$C$12/20)</f>
        <v>9.0885416666667898E-2</v>
      </c>
      <c r="B701" s="11">
        <f>'AC Signal Addition'!$C$1*SIN('AC Signal Addition'!$C$8*2*PI()*A701)</f>
        <v>-0.91106714104961528</v>
      </c>
      <c r="C701" s="11">
        <f>'AC Signal Addition'!$C$2*SIN('AC Signal Addition'!$C$9*2*PI()*A701+RADIANS('AC Signal Addition'!$C$5))</f>
        <v>-0.3271768042526973</v>
      </c>
      <c r="D701" s="11">
        <f>'AC Signal Addition'!$C$3*SIN('AC Signal Addition'!$C$10*2*PI()*A701+RADIANS('AC Signal Addition'!$C$6))</f>
        <v>0.28640265508177715</v>
      </c>
      <c r="E701" s="11">
        <f>'AC Signal Addition'!$C$4*SIN('AC Signal Addition'!$C$11*2*PI()*A701+RADIANS('AC Signal Addition'!$C$7))</f>
        <v>-0.5263171846587219</v>
      </c>
      <c r="F701" s="11">
        <f>B701+C701+Table4[[#This Row],[Column6]]+Table4[[#This Row],[Column5]]</f>
        <v>-1.4781584748792573</v>
      </c>
    </row>
    <row r="702" spans="1:6">
      <c r="A702" s="10">
        <f>A701+('AC Signal Addition'!$C$12/20)</f>
        <v>9.1015625000001238E-2</v>
      </c>
      <c r="B702" s="11">
        <f>'AC Signal Addition'!$C$1*SIN('AC Signal Addition'!$C$8*2*PI()*A702)</f>
        <v>-0.47897634127677402</v>
      </c>
      <c r="C702" s="11">
        <f>'AC Signal Addition'!$C$2*SIN('AC Signal Addition'!$C$9*2*PI()*A702+RADIANS('AC Signal Addition'!$C$5))</f>
        <v>6.4379806270351003E-2</v>
      </c>
      <c r="D702" s="11">
        <f>'AC Signal Addition'!$C$3*SIN('AC Signal Addition'!$C$10*2*PI()*A702+RADIANS('AC Signal Addition'!$C$6))</f>
        <v>-0.2577555798185821</v>
      </c>
      <c r="E702" s="11">
        <f>'AC Signal Addition'!$C$4*SIN('AC Signal Addition'!$C$11*2*PI()*A702+RADIANS('AC Signal Addition'!$C$7))</f>
        <v>0.4717507354895456</v>
      </c>
      <c r="F702" s="11">
        <f>B702+C702+Table4[[#This Row],[Column6]]+Table4[[#This Row],[Column5]]</f>
        <v>-0.20060137933545952</v>
      </c>
    </row>
    <row r="703" spans="1:6">
      <c r="A703" s="10">
        <f>A702+('AC Signal Addition'!$C$12/20)</f>
        <v>9.1145833333334578E-2</v>
      </c>
      <c r="B703" s="11">
        <f>'AC Signal Addition'!$C$1*SIN('AC Signal Addition'!$C$8*2*PI()*A703)</f>
        <v>4.6453805862753382E-12</v>
      </c>
      <c r="C703" s="11">
        <f>'AC Signal Addition'!$C$2*SIN('AC Signal Addition'!$C$9*2*PI()*A703+RADIANS('AC Signal Addition'!$C$5))</f>
        <v>0.31875552267406704</v>
      </c>
      <c r="D703" s="11">
        <f>'AC Signal Addition'!$C$3*SIN('AC Signal Addition'!$C$10*2*PI()*A703+RADIANS('AC Signal Addition'!$C$6))</f>
        <v>0.21920310217397312</v>
      </c>
      <c r="E703" s="11">
        <f>'AC Signal Addition'!$C$4*SIN('AC Signal Addition'!$C$11*2*PI()*A703+RADIANS('AC Signal Addition'!$C$7))</f>
        <v>-0.1072996770884611</v>
      </c>
      <c r="F703" s="11">
        <f>B703+C703+Table4[[#This Row],[Column6]]+Table4[[#This Row],[Column5]]</f>
        <v>0.43065894776422442</v>
      </c>
    </row>
    <row r="704" spans="1:6">
      <c r="A704" s="10">
        <f>A703+('AC Signal Addition'!$C$12/20)</f>
        <v>9.1276041666667918E-2</v>
      </c>
      <c r="B704" s="11">
        <f>'AC Signal Addition'!$C$1*SIN('AC Signal Addition'!$C$8*2*PI()*A704)</f>
        <v>0.47897634128561006</v>
      </c>
      <c r="C704" s="11">
        <f>'AC Signal Addition'!$C$2*SIN('AC Signal Addition'!$C$9*2*PI()*A704+RADIANS('AC Signal Addition'!$C$5))</f>
        <v>-0.1060750235548875</v>
      </c>
      <c r="D704" s="11">
        <f>'AC Signal Addition'!$C$3*SIN('AC Signal Addition'!$C$10*2*PI()*A704+RADIANS('AC Signal Addition'!$C$6))</f>
        <v>-0.17222677224335106</v>
      </c>
      <c r="E704" s="11">
        <f>'AC Signal Addition'!$C$4*SIN('AC Signal Addition'!$C$11*2*PI()*A704+RADIANS('AC Signal Addition'!$C$7))</f>
        <v>-0.32763461748769956</v>
      </c>
      <c r="F704" s="11">
        <f>B704+C704+Table4[[#This Row],[Column6]]+Table4[[#This Row],[Column5]]</f>
        <v>-0.12696007200032808</v>
      </c>
    </row>
    <row r="705" spans="1:6">
      <c r="A705" s="10">
        <f>A704+('AC Signal Addition'!$C$12/20)</f>
        <v>9.1406250000001257E-2</v>
      </c>
      <c r="B705" s="11">
        <f>'AC Signal Addition'!$C$1*SIN('AC Signal Addition'!$C$8*2*PI()*A705)</f>
        <v>0.9110671410571316</v>
      </c>
      <c r="C705" s="11">
        <f>'AC Signal Addition'!$C$2*SIN('AC Signal Addition'!$C$9*2*PI()*A705+RADIANS('AC Signal Addition'!$C$5))</f>
        <v>-0.3048802457267405</v>
      </c>
      <c r="D705" s="11">
        <f>'AC Signal Addition'!$C$3*SIN('AC Signal Addition'!$C$10*2*PI()*A705+RADIANS('AC Signal Addition'!$C$6))</f>
        <v>0.1186318640413168</v>
      </c>
      <c r="E705" s="11">
        <f>'AC Signal Addition'!$C$4*SIN('AC Signal Addition'!$C$11*2*PI()*A705+RADIANS('AC Signal Addition'!$C$7))</f>
        <v>0.54735159967175939</v>
      </c>
      <c r="F705" s="11">
        <f>B705+C705+Table4[[#This Row],[Column6]]+Table4[[#This Row],[Column5]]</f>
        <v>1.2721703590434672</v>
      </c>
    </row>
    <row r="706" spans="1:6">
      <c r="A706" s="10">
        <f>A705+('AC Signal Addition'!$C$12/20)</f>
        <v>9.1536458333334597E-2</v>
      </c>
      <c r="B706" s="11">
        <f>'AC Signal Addition'!$C$1*SIN('AC Signal Addition'!$C$8*2*PI()*A706)</f>
        <v>1.2539763412839429</v>
      </c>
      <c r="C706" s="11">
        <f>'AC Signal Addition'!$C$2*SIN('AC Signal Addition'!$C$9*2*PI()*A706+RADIANS('AC Signal Addition'!$C$5))</f>
        <v>0.14595526777691548</v>
      </c>
      <c r="D706" s="11">
        <f>'AC Signal Addition'!$C$3*SIN('AC Signal Addition'!$C$10*2*PI()*A706+RADIANS('AC Signal Addition'!$C$6))</f>
        <v>-6.0477999833699621E-2</v>
      </c>
      <c r="E706" s="11">
        <f>'AC Signal Addition'!$C$4*SIN('AC Signal Addition'!$C$11*2*PI()*A706+RADIANS('AC Signal Addition'!$C$7))</f>
        <v>-0.40752311893105214</v>
      </c>
      <c r="F706" s="11">
        <f>B706+C706+Table4[[#This Row],[Column6]]+Table4[[#This Row],[Column5]]</f>
        <v>0.93193049029610631</v>
      </c>
    </row>
    <row r="707" spans="1:6">
      <c r="A707" s="10">
        <f>A706+('AC Signal Addition'!$C$12/20)</f>
        <v>9.1666666666667937E-2</v>
      </c>
      <c r="B707" s="11">
        <f>'AC Signal Addition'!$C$1*SIN('AC Signal Addition'!$C$8*2*PI()*A707)</f>
        <v>1.4741376002589541</v>
      </c>
      <c r="C707" s="11">
        <f>'AC Signal Addition'!$C$2*SIN('AC Signal Addition'!$C$9*2*PI()*A707+RADIANS('AC Signal Addition'!$C$5))</f>
        <v>0.28578838324624051</v>
      </c>
      <c r="D707" s="11">
        <f>'AC Signal Addition'!$C$3*SIN('AC Signal Addition'!$C$10*2*PI()*A707+RADIANS('AC Signal Addition'!$C$6))</f>
        <v>8.9310404297743287E-12</v>
      </c>
      <c r="E707" s="11">
        <f>'AC Signal Addition'!$C$4*SIN('AC Signal Addition'!$C$11*2*PI()*A707+RADIANS('AC Signal Addition'!$C$7))</f>
        <v>-2.1291237902506395E-11</v>
      </c>
      <c r="F707" s="11">
        <f>B707+C707+Table4[[#This Row],[Column6]]+Table4[[#This Row],[Column5]]</f>
        <v>1.7599259834928345</v>
      </c>
    </row>
    <row r="708" spans="1:6">
      <c r="A708" s="10">
        <f>A707+('AC Signal Addition'!$C$12/20)</f>
        <v>9.1796875000001277E-2</v>
      </c>
      <c r="B708" s="11">
        <f>'AC Signal Addition'!$C$1*SIN('AC Signal Addition'!$C$8*2*PI()*A708)</f>
        <v>1.55</v>
      </c>
      <c r="C708" s="11">
        <f>'AC Signal Addition'!$C$2*SIN('AC Signal Addition'!$C$9*2*PI()*A708+RADIANS('AC Signal Addition'!$C$5))</f>
        <v>-0.18333817690082788</v>
      </c>
      <c r="D708" s="11">
        <f>'AC Signal Addition'!$C$3*SIN('AC Signal Addition'!$C$10*2*PI()*A708+RADIANS('AC Signal Addition'!$C$6))</f>
        <v>6.0477999816319017E-2</v>
      </c>
      <c r="E708" s="11">
        <f>'AC Signal Addition'!$C$4*SIN('AC Signal Addition'!$C$11*2*PI()*A708+RADIANS('AC Signal Addition'!$C$7))</f>
        <v>0.40752311895948079</v>
      </c>
      <c r="F708" s="11">
        <f>B708+C708+Table4[[#This Row],[Column6]]+Table4[[#This Row],[Column5]]</f>
        <v>1.8346629418749718</v>
      </c>
    </row>
    <row r="709" spans="1:6">
      <c r="A709" s="10">
        <f>A708+('AC Signal Addition'!$C$12/20)</f>
        <v>9.1927083333334617E-2</v>
      </c>
      <c r="B709" s="11">
        <f>'AC Signal Addition'!$C$1*SIN('AC Signal Addition'!$C$8*2*PI()*A709)</f>
        <v>1.4741376002560067</v>
      </c>
      <c r="C709" s="11">
        <f>'AC Signal Addition'!$C$2*SIN('AC Signal Addition'!$C$9*2*PI()*A709+RADIANS('AC Signal Addition'!$C$5))</f>
        <v>-0.26180660229287389</v>
      </c>
      <c r="D709" s="11">
        <f>'AC Signal Addition'!$C$3*SIN('AC Signal Addition'!$C$10*2*PI()*A709+RADIANS('AC Signal Addition'!$C$6))</f>
        <v>-0.11863186402494462</v>
      </c>
      <c r="E709" s="11">
        <f>'AC Signal Addition'!$C$4*SIN('AC Signal Addition'!$C$11*2*PI()*A709+RADIANS('AC Signal Addition'!$C$7))</f>
        <v>-0.54735159966761004</v>
      </c>
      <c r="F709" s="11">
        <f>B709+C709+Table4[[#This Row],[Column6]]+Table4[[#This Row],[Column5]]</f>
        <v>0.54634753427057803</v>
      </c>
    </row>
    <row r="710" spans="1:6">
      <c r="A710" s="10">
        <f>A709+('AC Signal Addition'!$C$12/20)</f>
        <v>9.2057291666667956E-2</v>
      </c>
      <c r="B710" s="11">
        <f>'AC Signal Addition'!$C$1*SIN('AC Signal Addition'!$C$8*2*PI()*A710)</f>
        <v>1.2539763412783362</v>
      </c>
      <c r="C710" s="11">
        <f>'AC Signal Addition'!$C$2*SIN('AC Signal Addition'!$C$9*2*PI()*A710+RADIANS('AC Signal Addition'!$C$5))</f>
        <v>0.21758411898701213</v>
      </c>
      <c r="D710" s="11">
        <f>'AC Signal Addition'!$C$3*SIN('AC Signal Addition'!$C$10*2*PI()*A710+RADIANS('AC Signal Addition'!$C$6))</f>
        <v>0.17222677222861649</v>
      </c>
      <c r="E710" s="11">
        <f>'AC Signal Addition'!$C$4*SIN('AC Signal Addition'!$C$11*2*PI()*A710+RADIANS('AC Signal Addition'!$C$7))</f>
        <v>0.32763461745349698</v>
      </c>
      <c r="F710" s="11">
        <f>B710+C710+Table4[[#This Row],[Column6]]+Table4[[#This Row],[Column5]]</f>
        <v>1.9714218499474616</v>
      </c>
    </row>
    <row r="711" spans="1:6">
      <c r="A711" s="10">
        <f>A710+('AC Signal Addition'!$C$12/20)</f>
        <v>9.2187500000001296E-2</v>
      </c>
      <c r="B711" s="11">
        <f>'AC Signal Addition'!$C$1*SIN('AC Signal Addition'!$C$8*2*PI()*A711)</f>
        <v>0.91106714104941489</v>
      </c>
      <c r="C711" s="11">
        <f>'AC Signal Addition'!$C$2*SIN('AC Signal Addition'!$C$9*2*PI()*A711+RADIANS('AC Signal Addition'!$C$5))</f>
        <v>0.23334523778781271</v>
      </c>
      <c r="D711" s="11">
        <f>'AC Signal Addition'!$C$3*SIN('AC Signal Addition'!$C$10*2*PI()*A711+RADIANS('AC Signal Addition'!$C$6))</f>
        <v>-0.21920310216144243</v>
      </c>
      <c r="E711" s="11">
        <f>'AC Signal Addition'!$C$4*SIN('AC Signal Addition'!$C$11*2*PI()*A711+RADIANS('AC Signal Addition'!$C$7))</f>
        <v>0.10729967713022537</v>
      </c>
      <c r="F711" s="11">
        <f>B711+C711+Table4[[#This Row],[Column6]]+Table4[[#This Row],[Column5]]</f>
        <v>1.0325089538060106</v>
      </c>
    </row>
    <row r="712" spans="1:6">
      <c r="A712" s="10">
        <f>A711+('AC Signal Addition'!$C$12/20)</f>
        <v>9.2317708333334636E-2</v>
      </c>
      <c r="B712" s="11">
        <f>'AC Signal Addition'!$C$1*SIN('AC Signal Addition'!$C$8*2*PI()*A712)</f>
        <v>0.47897634127653854</v>
      </c>
      <c r="C712" s="11">
        <f>'AC Signal Addition'!$C$2*SIN('AC Signal Addition'!$C$9*2*PI()*A712+RADIANS('AC Signal Addition'!$C$5))</f>
        <v>-0.24810713647160304</v>
      </c>
      <c r="D712" s="11">
        <f>'AC Signal Addition'!$C$3*SIN('AC Signal Addition'!$C$10*2*PI()*A712+RADIANS('AC Signal Addition'!$C$6))</f>
        <v>0.25775557980873681</v>
      </c>
      <c r="E712" s="11">
        <f>'AC Signal Addition'!$C$4*SIN('AC Signal Addition'!$C$11*2*PI()*A712+RADIANS('AC Signal Addition'!$C$7))</f>
        <v>-0.47175073551130881</v>
      </c>
      <c r="F712" s="11">
        <f>B712+C712+Table4[[#This Row],[Column6]]+Table4[[#This Row],[Column5]]</f>
        <v>1.6874049102363509E-2</v>
      </c>
    </row>
    <row r="713" spans="1:6">
      <c r="A713" s="10">
        <f>A712+('AC Signal Addition'!$C$12/20)</f>
        <v>9.2447916666667976E-2</v>
      </c>
      <c r="B713" s="11">
        <f>'AC Signal Addition'!$C$1*SIN('AC Signal Addition'!$C$8*2*PI()*A713)</f>
        <v>-4.8929924673611623E-12</v>
      </c>
      <c r="C713" s="11">
        <f>'AC Signal Addition'!$C$2*SIN('AC Signal Addition'!$C$9*2*PI()*A713+RADIANS('AC Signal Addition'!$C$5))</f>
        <v>-0.20089127156862233</v>
      </c>
      <c r="D713" s="11">
        <f>'AC Signal Addition'!$C$3*SIN('AC Signal Addition'!$C$10*2*PI()*A713+RADIANS('AC Signal Addition'!$C$6))</f>
        <v>-0.28640265507499557</v>
      </c>
      <c r="E713" s="11">
        <f>'AC Signal Addition'!$C$4*SIN('AC Signal Addition'!$C$11*2*PI()*A713+RADIANS('AC Signal Addition'!$C$7))</f>
        <v>0.5263171846463609</v>
      </c>
      <c r="F713" s="11">
        <f>B713+C713+Table4[[#This Row],[Column6]]+Table4[[#This Row],[Column5]]</f>
        <v>3.9023257997850003E-2</v>
      </c>
    </row>
    <row r="714" spans="1:6">
      <c r="A714" s="10">
        <f>A713+('AC Signal Addition'!$C$12/20)</f>
        <v>9.2578125000001316E-2</v>
      </c>
      <c r="B714" s="11">
        <f>'AC Signal Addition'!$C$1*SIN('AC Signal Addition'!$C$8*2*PI()*A714)</f>
        <v>-0.47897634128584554</v>
      </c>
      <c r="C714" s="11">
        <f>'AC Signal Addition'!$C$2*SIN('AC Signal Addition'!$C$9*2*PI()*A714+RADIANS('AC Signal Addition'!$C$5))</f>
        <v>0.2743849720628585</v>
      </c>
      <c r="D714" s="11">
        <f>'AC Signal Addition'!$C$3*SIN('AC Signal Addition'!$C$10*2*PI()*A714+RADIANS('AC Signal Addition'!$C$6))</f>
        <v>0.30404343692320362</v>
      </c>
      <c r="E714" s="11">
        <f>'AC Signal Addition'!$C$4*SIN('AC Signal Addition'!$C$11*2*PI()*A714+RADIANS('AC Signal Addition'!$C$7))</f>
        <v>-0.23515530136670224</v>
      </c>
      <c r="F714" s="11">
        <f>B714+C714+Table4[[#This Row],[Column6]]+Table4[[#This Row],[Column5]]</f>
        <v>-0.13570323366648565</v>
      </c>
    </row>
    <row r="715" spans="1:6">
      <c r="A715" s="10">
        <f>A714+('AC Signal Addition'!$C$12/20)</f>
        <v>9.2708333333334655E-2</v>
      </c>
      <c r="B715" s="11">
        <f>'AC Signal Addition'!$C$1*SIN('AC Signal Addition'!$C$8*2*PI()*A715)</f>
        <v>-0.911067141057332</v>
      </c>
      <c r="C715" s="11">
        <f>'AC Signal Addition'!$C$2*SIN('AC Signal Addition'!$C$9*2*PI()*A715+RADIANS('AC Signal Addition'!$C$5))</f>
        <v>0.16499999999529968</v>
      </c>
      <c r="D715" s="11">
        <f>'AC Signal Addition'!$C$3*SIN('AC Signal Addition'!$C$10*2*PI()*A715+RADIANS('AC Signal Addition'!$C$6))</f>
        <v>-0.31</v>
      </c>
      <c r="E715" s="11">
        <f>'AC Signal Addition'!$C$4*SIN('AC Signal Addition'!$C$11*2*PI()*A715+RADIANS('AC Signal Addition'!$C$7))</f>
        <v>-0.21047588782112936</v>
      </c>
      <c r="F715" s="11">
        <f>B715+C715+Table4[[#This Row],[Column6]]+Table4[[#This Row],[Column5]]</f>
        <v>-1.2665430288831616</v>
      </c>
    </row>
    <row r="716" spans="1:6">
      <c r="A716" s="10">
        <f>A715+('AC Signal Addition'!$C$12/20)</f>
        <v>9.2838541666667995E-2</v>
      </c>
      <c r="B716" s="11">
        <f>'AC Signal Addition'!$C$1*SIN('AC Signal Addition'!$C$8*2*PI()*A716)</f>
        <v>-1.2539763412840881</v>
      </c>
      <c r="C716" s="11">
        <f>'AC Signal Addition'!$C$2*SIN('AC Signal Addition'!$C$9*2*PI()*A716+RADIANS('AC Signal Addition'!$C$5))</f>
        <v>-0.29596800470821827</v>
      </c>
      <c r="D716" s="11">
        <f>'AC Signal Addition'!$C$3*SIN('AC Signal Addition'!$C$10*2*PI()*A716+RADIANS('AC Signal Addition'!$C$6))</f>
        <v>0.30404343692682295</v>
      </c>
      <c r="E716" s="11">
        <f>'AC Signal Addition'!$C$4*SIN('AC Signal Addition'!$C$11*2*PI()*A716+RADIANS('AC Signal Addition'!$C$7))</f>
        <v>0.51784923585813636</v>
      </c>
      <c r="F716" s="11">
        <f>B716+C716+Table4[[#This Row],[Column6]]+Table4[[#This Row],[Column5]]</f>
        <v>-0.72805167320734698</v>
      </c>
    </row>
    <row r="717" spans="1:6">
      <c r="A717" s="10">
        <f>A716+('AC Signal Addition'!$C$12/20)</f>
        <v>9.2968750000001335E-2</v>
      </c>
      <c r="B717" s="11">
        <f>'AC Signal Addition'!$C$1*SIN('AC Signal Addition'!$C$8*2*PI()*A717)</f>
        <v>-1.4741376002590307</v>
      </c>
      <c r="C717" s="11">
        <f>'AC Signal Addition'!$C$2*SIN('AC Signal Addition'!$C$9*2*PI()*A717+RADIANS('AC Signal Addition'!$C$5))</f>
        <v>-0.12628553267540663</v>
      </c>
      <c r="D717" s="11">
        <f>'AC Signal Addition'!$C$3*SIN('AC Signal Addition'!$C$10*2*PI()*A717+RADIANS('AC Signal Addition'!$C$6))</f>
        <v>-0.28640265508204121</v>
      </c>
      <c r="E717" s="11">
        <f>'AC Signal Addition'!$C$4*SIN('AC Signal Addition'!$C$11*2*PI()*A717+RADIANS('AC Signal Addition'!$C$7))</f>
        <v>-0.48505669538104967</v>
      </c>
      <c r="F717" s="11">
        <f>B717+C717+Table4[[#This Row],[Column6]]+Table4[[#This Row],[Column5]]</f>
        <v>-2.3718824833975285</v>
      </c>
    </row>
    <row r="718" spans="1:6">
      <c r="A718" s="10">
        <f>A717+('AC Signal Addition'!$C$12/20)</f>
        <v>9.3098958333334675E-2</v>
      </c>
      <c r="B718" s="11">
        <f>'AC Signal Addition'!$C$1*SIN('AC Signal Addition'!$C$8*2*PI()*A718)</f>
        <v>-1.55</v>
      </c>
      <c r="C718" s="11">
        <f>'AC Signal Addition'!$C$2*SIN('AC Signal Addition'!$C$9*2*PI()*A718+RADIANS('AC Signal Addition'!$C$5))</f>
        <v>0.31248694273517219</v>
      </c>
      <c r="D718" s="11">
        <f>'AC Signal Addition'!$C$3*SIN('AC Signal Addition'!$C$10*2*PI()*A718+RADIANS('AC Signal Addition'!$C$6))</f>
        <v>0.25775557981896541</v>
      </c>
      <c r="E718" s="11">
        <f>'AC Signal Addition'!$C$4*SIN('AC Signal Addition'!$C$11*2*PI()*A718+RADIANS('AC Signal Addition'!$C$7))</f>
        <v>0.13363909892515966</v>
      </c>
      <c r="F718" s="11">
        <f>B718+C718+Table4[[#This Row],[Column6]]+Table4[[#This Row],[Column5]]</f>
        <v>-0.84611837852070271</v>
      </c>
    </row>
    <row r="719" spans="1:6">
      <c r="A719" s="10">
        <f>A718+('AC Signal Addition'!$C$12/20)</f>
        <v>9.3229166666668015E-2</v>
      </c>
      <c r="B719" s="11">
        <f>'AC Signal Addition'!$C$1*SIN('AC Signal Addition'!$C$8*2*PI()*A719)</f>
        <v>-1.4741376002559301</v>
      </c>
      <c r="C719" s="11">
        <f>'AC Signal Addition'!$C$2*SIN('AC Signal Addition'!$C$9*2*PI()*A719+RADIANS('AC Signal Addition'!$C$5))</f>
        <v>8.5410284878466636E-2</v>
      </c>
      <c r="D719" s="11">
        <f>'AC Signal Addition'!$C$3*SIN('AC Signal Addition'!$C$10*2*PI()*A719+RADIANS('AC Signal Addition'!$C$6))</f>
        <v>-0.21920310217446098</v>
      </c>
      <c r="E719" s="11">
        <f>'AC Signal Addition'!$C$4*SIN('AC Signal Addition'!$C$11*2*PI()*A719+RADIANS('AC Signal Addition'!$C$7))</f>
        <v>0.30556362817947841</v>
      </c>
      <c r="F719" s="11">
        <f>B719+C719+Table4[[#This Row],[Column6]]+Table4[[#This Row],[Column5]]</f>
        <v>-1.302366789372446</v>
      </c>
    </row>
    <row r="720" spans="1:6">
      <c r="A720" s="10">
        <f>A719+('AC Signal Addition'!$C$12/20)</f>
        <v>9.3359375000001354E-2</v>
      </c>
      <c r="B720" s="11">
        <f>'AC Signal Addition'!$C$1*SIN('AC Signal Addition'!$C$8*2*PI()*A720)</f>
        <v>-1.2539763412781906</v>
      </c>
      <c r="C720" s="11">
        <f>'AC Signal Addition'!$C$2*SIN('AC Signal Addition'!$C$9*2*PI()*A720+RADIANS('AC Signal Addition'!$C$5))</f>
        <v>-0.32365914253414857</v>
      </c>
      <c r="D720" s="11">
        <f>'AC Signal Addition'!$C$3*SIN('AC Signal Addition'!$C$10*2*PI()*A720+RADIANS('AC Signal Addition'!$C$6))</f>
        <v>0.17222677224392474</v>
      </c>
      <c r="E720" s="11">
        <f>'AC Signal Addition'!$C$4*SIN('AC Signal Addition'!$C$11*2*PI()*A720+RADIANS('AC Signal Addition'!$C$7))</f>
        <v>-0.544047080483956</v>
      </c>
      <c r="F720" s="11">
        <f>B720+C720+Table4[[#This Row],[Column6]]+Table4[[#This Row],[Column5]]</f>
        <v>-1.9494557920523703</v>
      </c>
    </row>
    <row r="721" spans="1:6">
      <c r="A721" s="10">
        <f>A720+('AC Signal Addition'!$C$12/20)</f>
        <v>9.3489583333334694E-2</v>
      </c>
      <c r="B721" s="11">
        <f>'AC Signal Addition'!$C$1*SIN('AC Signal Addition'!$C$8*2*PI()*A721)</f>
        <v>-0.91106714104921449</v>
      </c>
      <c r="C721" s="11">
        <f>'AC Signal Addition'!$C$2*SIN('AC Signal Addition'!$C$9*2*PI()*A721+RADIANS('AC Signal Addition'!$C$5))</f>
        <v>-4.3073643427047087E-2</v>
      </c>
      <c r="D721" s="11">
        <f>'AC Signal Addition'!$C$3*SIN('AC Signal Addition'!$C$10*2*PI()*A721+RADIANS('AC Signal Addition'!$C$6))</f>
        <v>-0.11863186404195425</v>
      </c>
      <c r="E721" s="11">
        <f>'AC Signal Addition'!$C$4*SIN('AC Signal Addition'!$C$11*2*PI()*A721+RADIANS('AC Signal Addition'!$C$7))</f>
        <v>0.4251557493350076</v>
      </c>
      <c r="F721" s="11">
        <f>B721+C721+Table4[[#This Row],[Column6]]+Table4[[#This Row],[Column5]]</f>
        <v>-0.64761689918320831</v>
      </c>
    </row>
    <row r="722" spans="1:6">
      <c r="A722" s="10">
        <f>A721+('AC Signal Addition'!$C$12/20)</f>
        <v>9.3619791666668034E-2</v>
      </c>
      <c r="B722" s="11">
        <f>'AC Signal Addition'!$C$1*SIN('AC Signal Addition'!$C$8*2*PI()*A722)</f>
        <v>-0.47897634127630306</v>
      </c>
      <c r="C722" s="11">
        <f>'AC Signal Addition'!$C$2*SIN('AC Signal Addition'!$C$9*2*PI()*A722+RADIANS('AC Signal Addition'!$C$5))</f>
        <v>0.32929344466910621</v>
      </c>
      <c r="D722" s="11">
        <f>'AC Signal Addition'!$C$3*SIN('AC Signal Addition'!$C$10*2*PI()*A722+RADIANS('AC Signal Addition'!$C$6))</f>
        <v>6.0477999834376336E-2</v>
      </c>
      <c r="E722" s="11">
        <f>'AC Signal Addition'!$C$4*SIN('AC Signal Addition'!$C$11*2*PI()*A722+RADIANS('AC Signal Addition'!$C$7))</f>
        <v>-2.6987220857321526E-2</v>
      </c>
      <c r="F722" s="11">
        <f>B722+C722+Table4[[#This Row],[Column6]]+Table4[[#This Row],[Column5]]</f>
        <v>-0.11619211763014205</v>
      </c>
    </row>
    <row r="723" spans="1:6">
      <c r="A723" s="10">
        <f>A722+('AC Signal Addition'!$C$12/20)</f>
        <v>9.3750000000001374E-2</v>
      </c>
      <c r="B723" s="11">
        <f>'AC Signal Addition'!$C$1*SIN('AC Signal Addition'!$C$8*2*PI()*A723)</f>
        <v>5.1406043484469864E-12</v>
      </c>
      <c r="C723" s="11">
        <f>'AC Signal Addition'!$C$2*SIN('AC Signal Addition'!$C$9*2*PI()*A723+RADIANS('AC Signal Addition'!$C$5))</f>
        <v>-5.6815085904167451E-12</v>
      </c>
      <c r="D723" s="11">
        <f>'AC Signal Addition'!$C$3*SIN('AC Signal Addition'!$C$10*2*PI()*A723+RADIANS('AC Signal Addition'!$C$6))</f>
        <v>-9.6210116934912492E-12</v>
      </c>
      <c r="E723" s="11">
        <f>'AC Signal Addition'!$C$4*SIN('AC Signal Addition'!$C$11*2*PI()*A723+RADIANS('AC Signal Addition'!$C$7))</f>
        <v>-0.3889087296688426</v>
      </c>
      <c r="F723" s="11">
        <f>B723+C723+Table4[[#This Row],[Column6]]+Table4[[#This Row],[Column5]]</f>
        <v>-0.38890872967900453</v>
      </c>
    </row>
    <row r="724" spans="1:6">
      <c r="A724" s="10">
        <f>A723+('AC Signal Addition'!$C$12/20)</f>
        <v>9.3880208333334714E-2</v>
      </c>
      <c r="B724" s="11">
        <f>'AC Signal Addition'!$C$1*SIN('AC Signal Addition'!$C$8*2*PI()*A724)</f>
        <v>0.47897634128608108</v>
      </c>
      <c r="C724" s="11">
        <f>'AC Signal Addition'!$C$2*SIN('AC Signal Addition'!$C$9*2*PI()*A724+RADIANS('AC Signal Addition'!$C$5))</f>
        <v>-0.32929344466836796</v>
      </c>
      <c r="D724" s="11">
        <f>'AC Signal Addition'!$C$3*SIN('AC Signal Addition'!$C$10*2*PI()*A724+RADIANS('AC Signal Addition'!$C$6))</f>
        <v>-6.0477999815504037E-2</v>
      </c>
      <c r="E724" s="11">
        <f>'AC Signal Addition'!$C$4*SIN('AC Signal Addition'!$C$11*2*PI()*A724+RADIANS('AC Signal Addition'!$C$7))</f>
        <v>0.54933750091170885</v>
      </c>
      <c r="F724" s="11">
        <f>B724+C724+Table4[[#This Row],[Column6]]+Table4[[#This Row],[Column5]]</f>
        <v>0.63854239771391796</v>
      </c>
    </row>
    <row r="725" spans="1:6">
      <c r="A725" s="10">
        <f>A724+('AC Signal Addition'!$C$12/20)</f>
        <v>9.4010416666668054E-2</v>
      </c>
      <c r="B725" s="11">
        <f>'AC Signal Addition'!$C$1*SIN('AC Signal Addition'!$C$8*2*PI()*A725)</f>
        <v>0.91106714105753228</v>
      </c>
      <c r="C725" s="11">
        <f>'AC Signal Addition'!$C$2*SIN('AC Signal Addition'!$C$9*2*PI()*A725+RADIANS('AC Signal Addition'!$C$5))</f>
        <v>4.3073643438312895E-2</v>
      </c>
      <c r="D725" s="11">
        <f>'AC Signal Addition'!$C$3*SIN('AC Signal Addition'!$C$10*2*PI()*A725+RADIANS('AC Signal Addition'!$C$6))</f>
        <v>0.11863186402417693</v>
      </c>
      <c r="E725" s="11">
        <f>'AC Signal Addition'!$C$4*SIN('AC Signal Addition'!$C$11*2*PI()*A725+RADIANS('AC Signal Addition'!$C$7))</f>
        <v>-0.34891630627216025</v>
      </c>
      <c r="F725" s="11">
        <f>B725+C725+Table4[[#This Row],[Column6]]+Table4[[#This Row],[Column5]]</f>
        <v>0.72385634224786188</v>
      </c>
    </row>
    <row r="726" spans="1:6">
      <c r="A726" s="10">
        <f>A725+('AC Signal Addition'!$C$12/20)</f>
        <v>9.4140625000001393E-2</v>
      </c>
      <c r="B726" s="11">
        <f>'AC Signal Addition'!$C$1*SIN('AC Signal Addition'!$C$8*2*PI()*A726)</f>
        <v>1.2539763412842337</v>
      </c>
      <c r="C726" s="11">
        <f>'AC Signal Addition'!$C$2*SIN('AC Signal Addition'!$C$9*2*PI()*A726+RADIANS('AC Signal Addition'!$C$5))</f>
        <v>0.32365914253194639</v>
      </c>
      <c r="D726" s="11">
        <f>'AC Signal Addition'!$C$3*SIN('AC Signal Addition'!$C$10*2*PI()*A726+RADIANS('AC Signal Addition'!$C$6))</f>
        <v>-0.17222677222792557</v>
      </c>
      <c r="E726" s="11">
        <f>'AC Signal Addition'!$C$4*SIN('AC Signal Addition'!$C$11*2*PI()*A726+RADIANS('AC Signal Addition'!$C$7))</f>
        <v>-8.0701760973464889E-2</v>
      </c>
      <c r="F726" s="11">
        <f>B726+C726+Table4[[#This Row],[Column6]]+Table4[[#This Row],[Column5]]</f>
        <v>1.3247069506147897</v>
      </c>
    </row>
    <row r="727" spans="1:6">
      <c r="A727" s="10">
        <f>A726+('AC Signal Addition'!$C$12/20)</f>
        <v>9.4270833333334733E-2</v>
      </c>
      <c r="B727" s="11">
        <f>'AC Signal Addition'!$C$1*SIN('AC Signal Addition'!$C$8*2*PI()*A727)</f>
        <v>1.4741376002591071</v>
      </c>
      <c r="C727" s="11">
        <f>'AC Signal Addition'!$C$2*SIN('AC Signal Addition'!$C$9*2*PI()*A727+RADIANS('AC Signal Addition'!$C$5))</f>
        <v>-8.5410284889369983E-2</v>
      </c>
      <c r="D727" s="11">
        <f>'AC Signal Addition'!$C$3*SIN('AC Signal Addition'!$C$10*2*PI()*A727+RADIANS('AC Signal Addition'!$C$6))</f>
        <v>0.21920310216095451</v>
      </c>
      <c r="E727" s="11">
        <f>'AC Signal Addition'!$C$4*SIN('AC Signal Addition'!$C$11*2*PI()*A727+RADIANS('AC Signal Addition'!$C$7))</f>
        <v>0.45730828677942847</v>
      </c>
      <c r="F727" s="11">
        <f>B727+C727+Table4[[#This Row],[Column6]]+Table4[[#This Row],[Column5]]</f>
        <v>2.0652387043101199</v>
      </c>
    </row>
    <row r="728" spans="1:6">
      <c r="A728" s="10">
        <f>A727+('AC Signal Addition'!$C$12/20)</f>
        <v>9.4401041666668073E-2</v>
      </c>
      <c r="B728" s="11">
        <f>'AC Signal Addition'!$C$1*SIN('AC Signal Addition'!$C$8*2*PI()*A728)</f>
        <v>1.55</v>
      </c>
      <c r="C728" s="11">
        <f>'AC Signal Addition'!$C$2*SIN('AC Signal Addition'!$C$9*2*PI()*A728+RADIANS('AC Signal Addition'!$C$5))</f>
        <v>-0.31248694273151967</v>
      </c>
      <c r="D728" s="11">
        <f>'AC Signal Addition'!$C$3*SIN('AC Signal Addition'!$C$10*2*PI()*A728+RADIANS('AC Signal Addition'!$C$6))</f>
        <v>-0.25775557980835345</v>
      </c>
      <c r="E728" s="11">
        <f>'AC Signal Addition'!$C$4*SIN('AC Signal Addition'!$C$11*2*PI()*A728+RADIANS('AC Signal Addition'!$C$7))</f>
        <v>-0.53351718925125668</v>
      </c>
      <c r="F728" s="11">
        <f>B728+C728+Table4[[#This Row],[Column6]]+Table4[[#This Row],[Column5]]</f>
        <v>0.44624028820887029</v>
      </c>
    </row>
    <row r="729" spans="1:6">
      <c r="A729" s="10">
        <f>A728+('AC Signal Addition'!$C$12/20)</f>
        <v>9.4531250000001413E-2</v>
      </c>
      <c r="B729" s="11">
        <f>'AC Signal Addition'!$C$1*SIN('AC Signal Addition'!$C$8*2*PI()*A729)</f>
        <v>1.4741376002558535</v>
      </c>
      <c r="C729" s="11">
        <f>'AC Signal Addition'!$C$2*SIN('AC Signal Addition'!$C$9*2*PI()*A729+RADIANS('AC Signal Addition'!$C$5))</f>
        <v>0.12628553268583537</v>
      </c>
      <c r="D729" s="11">
        <f>'AC Signal Addition'!$C$3*SIN('AC Signal Addition'!$C$10*2*PI()*A729+RADIANS('AC Signal Addition'!$C$6))</f>
        <v>0.28640265507473156</v>
      </c>
      <c r="E729" s="11">
        <f>'AC Signal Addition'!$C$4*SIN('AC Signal Addition'!$C$11*2*PI()*A729+RADIANS('AC Signal Addition'!$C$7))</f>
        <v>0.25926820523351479</v>
      </c>
      <c r="F729" s="11">
        <f>B729+C729+Table4[[#This Row],[Column6]]+Table4[[#This Row],[Column5]]</f>
        <v>2.1460939932499352</v>
      </c>
    </row>
    <row r="730" spans="1:6">
      <c r="A730" s="10">
        <f>A729+('AC Signal Addition'!$C$12/20)</f>
        <v>9.4661458333334753E-2</v>
      </c>
      <c r="B730" s="11">
        <f>'AC Signal Addition'!$C$1*SIN('AC Signal Addition'!$C$8*2*PI()*A730)</f>
        <v>1.2539763412780451</v>
      </c>
      <c r="C730" s="11">
        <f>'AC Signal Addition'!$C$2*SIN('AC Signal Addition'!$C$9*2*PI()*A730+RADIANS('AC Signal Addition'!$C$5))</f>
        <v>0.29596800470319257</v>
      </c>
      <c r="D730" s="11">
        <f>'AC Signal Addition'!$C$3*SIN('AC Signal Addition'!$C$10*2*PI()*A730+RADIANS('AC Signal Addition'!$C$6))</f>
        <v>-0.30404343692306901</v>
      </c>
      <c r="E730" s="11">
        <f>'AC Signal Addition'!$C$4*SIN('AC Signal Addition'!$C$11*2*PI()*A730+RADIANS('AC Signal Addition'!$C$7))</f>
        <v>0.18528941938808241</v>
      </c>
      <c r="F730" s="11">
        <f>B730+C730+Table4[[#This Row],[Column6]]+Table4[[#This Row],[Column5]]</f>
        <v>1.431190328446251</v>
      </c>
    </row>
    <row r="731" spans="1:6">
      <c r="A731" s="10">
        <f>A730+('AC Signal Addition'!$C$12/20)</f>
        <v>9.4791666666668092E-2</v>
      </c>
      <c r="B731" s="11">
        <f>'AC Signal Addition'!$C$1*SIN('AC Signal Addition'!$C$8*2*PI()*A731)</f>
        <v>0.91106714104901421</v>
      </c>
      <c r="C731" s="11">
        <f>'AC Signal Addition'!$C$2*SIN('AC Signal Addition'!$C$9*2*PI()*A731+RADIANS('AC Signal Addition'!$C$5))</f>
        <v>-0.16500000000507539</v>
      </c>
      <c r="D731" s="11">
        <f>'AC Signal Addition'!$C$3*SIN('AC Signal Addition'!$C$10*2*PI()*A731+RADIANS('AC Signal Addition'!$C$6))</f>
        <v>0.31</v>
      </c>
      <c r="E731" s="11">
        <f>'AC Signal Addition'!$C$4*SIN('AC Signal Addition'!$C$11*2*PI()*A731+RADIANS('AC Signal Addition'!$C$7))</f>
        <v>-0.50813374289036639</v>
      </c>
      <c r="F731" s="11">
        <f>B731+C731+Table4[[#This Row],[Column6]]+Table4[[#This Row],[Column5]]</f>
        <v>0.54793339815357245</v>
      </c>
    </row>
    <row r="732" spans="1:6">
      <c r="A732" s="10">
        <f>A731+('AC Signal Addition'!$C$12/20)</f>
        <v>9.4921875000001432E-2</v>
      </c>
      <c r="B732" s="11">
        <f>'AC Signal Addition'!$C$1*SIN('AC Signal Addition'!$C$8*2*PI()*A732)</f>
        <v>0.47897634127606753</v>
      </c>
      <c r="C732" s="11">
        <f>'AC Signal Addition'!$C$2*SIN('AC Signal Addition'!$C$9*2*PI()*A732+RADIANS('AC Signal Addition'!$C$5))</f>
        <v>-0.2743849720565455</v>
      </c>
      <c r="D732" s="11">
        <f>'AC Signal Addition'!$C$3*SIN('AC Signal Addition'!$C$10*2*PI()*A732+RADIANS('AC Signal Addition'!$C$6))</f>
        <v>-0.30404343692695757</v>
      </c>
      <c r="E732" s="11">
        <f>'AC Signal Addition'!$C$4*SIN('AC Signal Addition'!$C$11*2*PI()*A732+RADIANS('AC Signal Addition'!$C$7))</f>
        <v>0.49719411120769003</v>
      </c>
      <c r="F732" s="11">
        <f>B732+C732+Table4[[#This Row],[Column6]]+Table4[[#This Row],[Column5]]</f>
        <v>0.39774204350025449</v>
      </c>
    </row>
    <row r="733" spans="1:6">
      <c r="A733" s="10">
        <f>A732+('AC Signal Addition'!$C$12/20)</f>
        <v>9.5052083333334772E-2</v>
      </c>
      <c r="B733" s="11">
        <f>'AC Signal Addition'!$C$1*SIN('AC Signal Addition'!$C$8*2*PI()*A733)</f>
        <v>-5.3882162295328105E-12</v>
      </c>
      <c r="C733" s="11">
        <f>'AC Signal Addition'!$C$2*SIN('AC Signal Addition'!$C$9*2*PI()*A733+RADIANS('AC Signal Addition'!$C$5))</f>
        <v>0.20089127157757766</v>
      </c>
      <c r="D733" s="11">
        <f>'AC Signal Addition'!$C$3*SIN('AC Signal Addition'!$C$10*2*PI()*A733+RADIANS('AC Signal Addition'!$C$6))</f>
        <v>0.28640265508235918</v>
      </c>
      <c r="E733" s="11">
        <f>'AC Signal Addition'!$C$4*SIN('AC Signal Addition'!$C$11*2*PI()*A733+RADIANS('AC Signal Addition'!$C$7))</f>
        <v>-0.15965657246694123</v>
      </c>
      <c r="F733" s="11">
        <f>B733+C733+Table4[[#This Row],[Column6]]+Table4[[#This Row],[Column5]]</f>
        <v>0.32763735418760742</v>
      </c>
    </row>
    <row r="734" spans="1:6">
      <c r="A734" s="10">
        <f>A733+('AC Signal Addition'!$C$12/20)</f>
        <v>9.5182291666668112E-2</v>
      </c>
      <c r="B734" s="11">
        <f>'AC Signal Addition'!$C$1*SIN('AC Signal Addition'!$C$8*2*PI()*A734)</f>
        <v>-0.47897634128627464</v>
      </c>
      <c r="C734" s="11">
        <f>'AC Signal Addition'!$C$2*SIN('AC Signal Addition'!$C$9*2*PI()*A734+RADIANS('AC Signal Addition'!$C$5))</f>
        <v>0.24810713646416038</v>
      </c>
      <c r="D734" s="11">
        <f>'AC Signal Addition'!$C$3*SIN('AC Signal Addition'!$C$10*2*PI()*A734+RADIANS('AC Signal Addition'!$C$6))</f>
        <v>-0.25775557981942704</v>
      </c>
      <c r="E734" s="11">
        <f>'AC Signal Addition'!$C$4*SIN('AC Signal Addition'!$C$11*2*PI()*A734+RADIANS('AC Signal Addition'!$C$7))</f>
        <v>-0.28275650932705615</v>
      </c>
      <c r="F734" s="11">
        <f>B734+C734+Table4[[#This Row],[Column6]]+Table4[[#This Row],[Column5]]</f>
        <v>-0.77138129396859745</v>
      </c>
    </row>
    <row r="735" spans="1:6">
      <c r="A735" s="10">
        <f>A734+('AC Signal Addition'!$C$12/20)</f>
        <v>9.5312500000001452E-2</v>
      </c>
      <c r="B735" s="11">
        <f>'AC Signal Addition'!$C$1*SIN('AC Signal Addition'!$C$8*2*PI()*A735)</f>
        <v>-0.91106714105769693</v>
      </c>
      <c r="C735" s="11">
        <f>'AC Signal Addition'!$C$2*SIN('AC Signal Addition'!$C$9*2*PI()*A735+RADIANS('AC Signal Addition'!$C$5))</f>
        <v>-0.23334523779579452</v>
      </c>
      <c r="D735" s="11">
        <f>'AC Signal Addition'!$C$3*SIN('AC Signal Addition'!$C$10*2*PI()*A735+RADIANS('AC Signal Addition'!$C$6))</f>
        <v>0.21920310217504857</v>
      </c>
      <c r="E735" s="11">
        <f>'AC Signal Addition'!$C$4*SIN('AC Signal Addition'!$C$11*2*PI()*A735+RADIANS('AC Signal Addition'!$C$7))</f>
        <v>0.53943190422649101</v>
      </c>
      <c r="F735" s="11">
        <f>B735+C735+Table4[[#This Row],[Column6]]+Table4[[#This Row],[Column5]]</f>
        <v>-0.38577737245195187</v>
      </c>
    </row>
    <row r="736" spans="1:6">
      <c r="A736" s="10">
        <f>A735+('AC Signal Addition'!$C$12/20)</f>
        <v>9.5442708333334791E-2</v>
      </c>
      <c r="B736" s="11">
        <f>'AC Signal Addition'!$C$1*SIN('AC Signal Addition'!$C$8*2*PI()*A736)</f>
        <v>-1.2539763412843534</v>
      </c>
      <c r="C736" s="11">
        <f>'AC Signal Addition'!$C$2*SIN('AC Signal Addition'!$C$9*2*PI()*A736+RADIANS('AC Signal Addition'!$C$5))</f>
        <v>-0.21758411897852539</v>
      </c>
      <c r="D736" s="11">
        <f>'AC Signal Addition'!$C$3*SIN('AC Signal Addition'!$C$10*2*PI()*A736+RADIANS('AC Signal Addition'!$C$6))</f>
        <v>-0.17222677224449842</v>
      </c>
      <c r="E736" s="11">
        <f>'AC Signal Addition'!$C$4*SIN('AC Signal Addition'!$C$11*2*PI()*A736+RADIANS('AC Signal Addition'!$C$7))</f>
        <v>-0.44176414229985095</v>
      </c>
      <c r="F736" s="11">
        <f>B736+C736+Table4[[#This Row],[Column6]]+Table4[[#This Row],[Column5]]</f>
        <v>-2.0855513748072281</v>
      </c>
    </row>
    <row r="737" spans="1:6">
      <c r="A737" s="10">
        <f>A736+('AC Signal Addition'!$C$12/20)</f>
        <v>9.5572916666668131E-2</v>
      </c>
      <c r="B737" s="11">
        <f>'AC Signal Addition'!$C$1*SIN('AC Signal Addition'!$C$8*2*PI()*A737)</f>
        <v>-1.4741376002591702</v>
      </c>
      <c r="C737" s="11">
        <f>'AC Signal Addition'!$C$2*SIN('AC Signal Addition'!$C$9*2*PI()*A737+RADIANS('AC Signal Addition'!$C$5))</f>
        <v>0.2618066022997913</v>
      </c>
      <c r="D737" s="11">
        <f>'AC Signal Addition'!$C$3*SIN('AC Signal Addition'!$C$10*2*PI()*A737+RADIANS('AC Signal Addition'!$C$6))</f>
        <v>0.1186318640425917</v>
      </c>
      <c r="E737" s="11">
        <f>'AC Signal Addition'!$C$4*SIN('AC Signal Addition'!$C$11*2*PI()*A737+RADIANS('AC Signal Addition'!$C$7))</f>
        <v>5.3909427156845914E-2</v>
      </c>
      <c r="F737" s="11">
        <f>B737+C737+Table4[[#This Row],[Column6]]+Table4[[#This Row],[Column5]]</f>
        <v>-1.0397897067599413</v>
      </c>
    </row>
    <row r="738" spans="1:6">
      <c r="A738" s="10">
        <f>A737+('AC Signal Addition'!$C$12/20)</f>
        <v>9.5703125000001471E-2</v>
      </c>
      <c r="B738" s="11">
        <f>'AC Signal Addition'!$C$1*SIN('AC Signal Addition'!$C$8*2*PI()*A738)</f>
        <v>-1.55</v>
      </c>
      <c r="C738" s="11">
        <f>'AC Signal Addition'!$C$2*SIN('AC Signal Addition'!$C$9*2*PI()*A738+RADIANS('AC Signal Addition'!$C$5))</f>
        <v>0.18333817689144227</v>
      </c>
      <c r="D738" s="11">
        <f>'AC Signal Addition'!$C$3*SIN('AC Signal Addition'!$C$10*2*PI()*A738+RADIANS('AC Signal Addition'!$C$6))</f>
        <v>-6.0477999835053052E-2</v>
      </c>
      <c r="E738" s="11">
        <f>'AC Signal Addition'!$C$4*SIN('AC Signal Addition'!$C$11*2*PI()*A738+RADIANS('AC Signal Addition'!$C$7))</f>
        <v>0.36935742518417169</v>
      </c>
      <c r="F738" s="11">
        <f>B738+C738+Table4[[#This Row],[Column6]]+Table4[[#This Row],[Column5]]</f>
        <v>-1.0577823977594392</v>
      </c>
    </row>
    <row r="739" spans="1:6">
      <c r="A739" s="10">
        <f>A738+('AC Signal Addition'!$C$12/20)</f>
        <v>9.5833333333334811E-2</v>
      </c>
      <c r="B739" s="11">
        <f>'AC Signal Addition'!$C$1*SIN('AC Signal Addition'!$C$8*2*PI()*A739)</f>
        <v>-1.4741376002557907</v>
      </c>
      <c r="C739" s="11">
        <f>'AC Signal Addition'!$C$2*SIN('AC Signal Addition'!$C$9*2*PI()*A739+RADIANS('AC Signal Addition'!$C$5))</f>
        <v>-0.28578838325192207</v>
      </c>
      <c r="D739" s="11">
        <f>'AC Signal Addition'!$C$3*SIN('AC Signal Addition'!$C$10*2*PI()*A739+RADIANS('AC Signal Addition'!$C$6))</f>
        <v>1.031098295720817E-11</v>
      </c>
      <c r="E739" s="11">
        <f>'AC Signal Addition'!$C$4*SIN('AC Signal Addition'!$C$11*2*PI()*A739+RADIANS('AC Signal Addition'!$C$7))</f>
        <v>-0.55000000000000004</v>
      </c>
      <c r="F739" s="11">
        <f>B739+C739+Table4[[#This Row],[Column6]]+Table4[[#This Row],[Column5]]</f>
        <v>-2.3099259834974015</v>
      </c>
    </row>
    <row r="740" spans="1:6">
      <c r="A740" s="10">
        <f>A739+('AC Signal Addition'!$C$12/20)</f>
        <v>9.5963541666668151E-2</v>
      </c>
      <c r="B740" s="11">
        <f>'AC Signal Addition'!$C$1*SIN('AC Signal Addition'!$C$8*2*PI()*A740)</f>
        <v>-1.2539763412779255</v>
      </c>
      <c r="C740" s="11">
        <f>'AC Signal Addition'!$C$2*SIN('AC Signal Addition'!$C$9*2*PI()*A740+RADIANS('AC Signal Addition'!$C$5))</f>
        <v>-0.1459552677667916</v>
      </c>
      <c r="D740" s="11">
        <f>'AC Signal Addition'!$C$3*SIN('AC Signal Addition'!$C$10*2*PI()*A740+RADIANS('AC Signal Addition'!$C$6))</f>
        <v>6.0477999814827321E-2</v>
      </c>
      <c r="E740" s="11">
        <f>'AC Signal Addition'!$C$4*SIN('AC Signal Addition'!$C$11*2*PI()*A740+RADIANS('AC Signal Addition'!$C$7))</f>
        <v>0.36935742514746273</v>
      </c>
      <c r="F740" s="11">
        <f>B740+C740+Table4[[#This Row],[Column6]]+Table4[[#This Row],[Column5]]</f>
        <v>-0.97009618408242715</v>
      </c>
    </row>
    <row r="741" spans="1:6">
      <c r="A741" s="10">
        <f>A740+('AC Signal Addition'!$C$12/20)</f>
        <v>9.609375000000149E-2</v>
      </c>
      <c r="B741" s="11">
        <f>'AC Signal Addition'!$C$1*SIN('AC Signal Addition'!$C$8*2*PI()*A741)</f>
        <v>-0.91106714104884956</v>
      </c>
      <c r="C741" s="11">
        <f>'AC Signal Addition'!$C$2*SIN('AC Signal Addition'!$C$9*2*PI()*A741+RADIANS('AC Signal Addition'!$C$5))</f>
        <v>0.30488024573106021</v>
      </c>
      <c r="D741" s="11">
        <f>'AC Signal Addition'!$C$3*SIN('AC Signal Addition'!$C$10*2*PI()*A741+RADIANS('AC Signal Addition'!$C$6))</f>
        <v>-0.11863186402353948</v>
      </c>
      <c r="E741" s="11">
        <f>'AC Signal Addition'!$C$4*SIN('AC Signal Addition'!$C$11*2*PI()*A741+RADIANS('AC Signal Addition'!$C$7))</f>
        <v>5.3909427206150363E-2</v>
      </c>
      <c r="F741" s="11">
        <f>B741+C741+Table4[[#This Row],[Column6]]+Table4[[#This Row],[Column5]]</f>
        <v>-0.67090933213517856</v>
      </c>
    </row>
    <row r="742" spans="1:6">
      <c r="A742" s="10">
        <f>A741+('AC Signal Addition'!$C$12/20)</f>
        <v>9.622395833333483E-2</v>
      </c>
      <c r="B742" s="11">
        <f>'AC Signal Addition'!$C$1*SIN('AC Signal Addition'!$C$8*2*PI()*A742)</f>
        <v>-0.47897634127587396</v>
      </c>
      <c r="C742" s="11">
        <f>'AC Signal Addition'!$C$2*SIN('AC Signal Addition'!$C$9*2*PI()*A742+RADIANS('AC Signal Addition'!$C$5))</f>
        <v>0.10607502354419857</v>
      </c>
      <c r="D742" s="11">
        <f>'AC Signal Addition'!$C$3*SIN('AC Signal Addition'!$C$10*2*PI()*A742+RADIANS('AC Signal Addition'!$C$6))</f>
        <v>0.17222677222735189</v>
      </c>
      <c r="E742" s="11">
        <f>'AC Signal Addition'!$C$4*SIN('AC Signal Addition'!$C$11*2*PI()*A742+RADIANS('AC Signal Addition'!$C$7))</f>
        <v>-0.44176414232921468</v>
      </c>
      <c r="F742" s="11">
        <f>B742+C742+Table4[[#This Row],[Column6]]+Table4[[#This Row],[Column5]]</f>
        <v>-0.64243868783353819</v>
      </c>
    </row>
    <row r="743" spans="1:6">
      <c r="A743" s="10">
        <f>A742+('AC Signal Addition'!$C$12/20)</f>
        <v>9.635416666666817E-2</v>
      </c>
      <c r="B743" s="11">
        <f>'AC Signal Addition'!$C$1*SIN('AC Signal Addition'!$C$8*2*PI()*A743)</f>
        <v>5.5917744610015089E-12</v>
      </c>
      <c r="C743" s="11">
        <f>'AC Signal Addition'!$C$2*SIN('AC Signal Addition'!$C$9*2*PI()*A743+RADIANS('AC Signal Addition'!$C$5))</f>
        <v>-0.31875552267698853</v>
      </c>
      <c r="D743" s="11">
        <f>'AC Signal Addition'!$C$3*SIN('AC Signal Addition'!$C$10*2*PI()*A743+RADIANS('AC Signal Addition'!$C$6))</f>
        <v>-0.21920310216036695</v>
      </c>
      <c r="E743" s="11">
        <f>'AC Signal Addition'!$C$4*SIN('AC Signal Addition'!$C$11*2*PI()*A743+RADIANS('AC Signal Addition'!$C$7))</f>
        <v>0.53943190421687448</v>
      </c>
      <c r="F743" s="11">
        <f>B743+C743+Table4[[#This Row],[Column6]]+Table4[[#This Row],[Column5]]</f>
        <v>1.4732793851107706E-3</v>
      </c>
    </row>
    <row r="744" spans="1:6">
      <c r="A744" s="10">
        <f>A743+('AC Signal Addition'!$C$12/20)</f>
        <v>9.648437500000151E-2</v>
      </c>
      <c r="B744" s="11">
        <f>'AC Signal Addition'!$C$1*SIN('AC Signal Addition'!$C$8*2*PI()*A744)</f>
        <v>0.47897634128651018</v>
      </c>
      <c r="C744" s="11">
        <f>'AC Signal Addition'!$C$2*SIN('AC Signal Addition'!$C$9*2*PI()*A744+RADIANS('AC Signal Addition'!$C$5))</f>
        <v>-6.4379806259206321E-2</v>
      </c>
      <c r="D744" s="11">
        <f>'AC Signal Addition'!$C$3*SIN('AC Signal Addition'!$C$10*2*PI()*A744+RADIANS('AC Signal Addition'!$C$6))</f>
        <v>0.25775557980789182</v>
      </c>
      <c r="E744" s="11">
        <f>'AC Signal Addition'!$C$4*SIN('AC Signal Addition'!$C$11*2*PI()*A744+RADIANS('AC Signal Addition'!$C$7))</f>
        <v>-0.2827565092845617</v>
      </c>
      <c r="F744" s="11">
        <f>B744+C744+Table4[[#This Row],[Column6]]+Table4[[#This Row],[Column5]]</f>
        <v>0.38959560555063394</v>
      </c>
    </row>
    <row r="745" spans="1:6">
      <c r="A745" s="10">
        <f>A744+('AC Signal Addition'!$C$12/20)</f>
        <v>9.661458333333485E-2</v>
      </c>
      <c r="B745" s="11">
        <f>'AC Signal Addition'!$C$1*SIN('AC Signal Addition'!$C$8*2*PI()*A745)</f>
        <v>0.91106714105789721</v>
      </c>
      <c r="C745" s="11">
        <f>'AC Signal Addition'!$C$2*SIN('AC Signal Addition'!$C$9*2*PI()*A745+RADIANS('AC Signal Addition'!$C$5))</f>
        <v>0.32717680425417062</v>
      </c>
      <c r="D745" s="11">
        <f>'AC Signal Addition'!$C$3*SIN('AC Signal Addition'!$C$10*2*PI()*A745+RADIANS('AC Signal Addition'!$C$6))</f>
        <v>-0.28640265507446755</v>
      </c>
      <c r="E745" s="11">
        <f>'AC Signal Addition'!$C$4*SIN('AC Signal Addition'!$C$11*2*PI()*A745+RADIANS('AC Signal Addition'!$C$7))</f>
        <v>-0.15965657251411158</v>
      </c>
      <c r="F745" s="11">
        <f>B745+C745+Table4[[#This Row],[Column6]]+Table4[[#This Row],[Column5]]</f>
        <v>0.79218471772348875</v>
      </c>
    </row>
    <row r="746" spans="1:6">
      <c r="A746" s="10">
        <f>A745+('AC Signal Addition'!$C$12/20)</f>
        <v>9.674479166666819E-2</v>
      </c>
      <c r="B746" s="11">
        <f>'AC Signal Addition'!$C$1*SIN('AC Signal Addition'!$C$8*2*PI()*A746)</f>
        <v>1.2539763412844989</v>
      </c>
      <c r="C746" s="11">
        <f>'AC Signal Addition'!$C$2*SIN('AC Signal Addition'!$C$9*2*PI()*A746+RADIANS('AC Signal Addition'!$C$5))</f>
        <v>2.1583032639661357E-2</v>
      </c>
      <c r="D746" s="11">
        <f>'AC Signal Addition'!$C$3*SIN('AC Signal Addition'!$C$10*2*PI()*A746+RADIANS('AC Signal Addition'!$C$6))</f>
        <v>0.3040434369229344</v>
      </c>
      <c r="E746" s="11">
        <f>'AC Signal Addition'!$C$4*SIN('AC Signal Addition'!$C$11*2*PI()*A746+RADIANS('AC Signal Addition'!$C$7))</f>
        <v>0.49719411122876545</v>
      </c>
      <c r="F746" s="11">
        <f>B746+C746+Table4[[#This Row],[Column6]]+Table4[[#This Row],[Column5]]</f>
        <v>2.07679692207586</v>
      </c>
    </row>
    <row r="747" spans="1:6">
      <c r="A747" s="10">
        <f>A746+('AC Signal Addition'!$C$12/20)</f>
        <v>9.6875000000001529E-2</v>
      </c>
      <c r="B747" s="11">
        <f>'AC Signal Addition'!$C$1*SIN('AC Signal Addition'!$C$8*2*PI()*A747)</f>
        <v>1.4741376002592468</v>
      </c>
      <c r="C747" s="11">
        <f>'AC Signal Addition'!$C$2*SIN('AC Signal Addition'!$C$9*2*PI()*A747+RADIANS('AC Signal Addition'!$C$5))</f>
        <v>-0.33</v>
      </c>
      <c r="D747" s="11">
        <f>'AC Signal Addition'!$C$3*SIN('AC Signal Addition'!$C$10*2*PI()*A747+RADIANS('AC Signal Addition'!$C$6))</f>
        <v>-0.31</v>
      </c>
      <c r="E747" s="11">
        <f>'AC Signal Addition'!$C$4*SIN('AC Signal Addition'!$C$11*2*PI()*A747+RADIANS('AC Signal Addition'!$C$7))</f>
        <v>-0.50813374287140711</v>
      </c>
      <c r="F747" s="11">
        <f>B747+C747+Table4[[#This Row],[Column6]]+Table4[[#This Row],[Column5]]</f>
        <v>0.32600385738783955</v>
      </c>
    </row>
    <row r="748" spans="1:6">
      <c r="A748" s="10">
        <f>A747+('AC Signal Addition'!$C$12/20)</f>
        <v>9.7005208333334869E-2</v>
      </c>
      <c r="B748" s="11">
        <f>'AC Signal Addition'!$C$1*SIN('AC Signal Addition'!$C$8*2*PI()*A748)</f>
        <v>1.55</v>
      </c>
      <c r="C748" s="11">
        <f>'AC Signal Addition'!$C$2*SIN('AC Signal Addition'!$C$9*2*PI()*A748+RADIANS('AC Signal Addition'!$C$5))</f>
        <v>2.1583032652296445E-2</v>
      </c>
      <c r="D748" s="11">
        <f>'AC Signal Addition'!$C$3*SIN('AC Signal Addition'!$C$10*2*PI()*A748+RADIANS('AC Signal Addition'!$C$6))</f>
        <v>0.30404343692709218</v>
      </c>
      <c r="E748" s="11">
        <f>'AC Signal Addition'!$C$4*SIN('AC Signal Addition'!$C$11*2*PI()*A748+RADIANS('AC Signal Addition'!$C$7))</f>
        <v>0.1852894193414355</v>
      </c>
      <c r="F748" s="11">
        <f>B748+C748+Table4[[#This Row],[Column6]]+Table4[[#This Row],[Column5]]</f>
        <v>2.0609158889208241</v>
      </c>
    </row>
    <row r="749" spans="1:6">
      <c r="A749" s="10">
        <f>A748+('AC Signal Addition'!$C$12/20)</f>
        <v>9.7135416666668209E-2</v>
      </c>
      <c r="B749" s="11">
        <f>'AC Signal Addition'!$C$1*SIN('AC Signal Addition'!$C$8*2*PI()*A749)</f>
        <v>1.4741376002557143</v>
      </c>
      <c r="C749" s="11">
        <f>'AC Signal Addition'!$C$2*SIN('AC Signal Addition'!$C$9*2*PI()*A749+RADIANS('AC Signal Addition'!$C$5))</f>
        <v>0.32717680425252765</v>
      </c>
      <c r="D749" s="11">
        <f>'AC Signal Addition'!$C$3*SIN('AC Signal Addition'!$C$10*2*PI()*A749+RADIANS('AC Signal Addition'!$C$6))</f>
        <v>-0.28640265508262325</v>
      </c>
      <c r="E749" s="11">
        <f>'AC Signal Addition'!$C$4*SIN('AC Signal Addition'!$C$11*2*PI()*A749+RADIANS('AC Signal Addition'!$C$7))</f>
        <v>0.25926820527698724</v>
      </c>
      <c r="F749" s="11">
        <f>B749+C749+Table4[[#This Row],[Column6]]+Table4[[#This Row],[Column5]]</f>
        <v>1.7741799547026058</v>
      </c>
    </row>
    <row r="750" spans="1:6">
      <c r="A750" s="10">
        <f>A749+('AC Signal Addition'!$C$12/20)</f>
        <v>9.7265625000001549E-2</v>
      </c>
      <c r="B750" s="11">
        <f>'AC Signal Addition'!$C$1*SIN('AC Signal Addition'!$C$8*2*PI()*A750)</f>
        <v>1.2539763412777798</v>
      </c>
      <c r="C750" s="11">
        <f>'AC Signal Addition'!$C$2*SIN('AC Signal Addition'!$C$9*2*PI()*A750+RADIANS('AC Signal Addition'!$C$5))</f>
        <v>-6.4379806271551626E-2</v>
      </c>
      <c r="D750" s="11">
        <f>'AC Signal Addition'!$C$3*SIN('AC Signal Addition'!$C$10*2*PI()*A750+RADIANS('AC Signal Addition'!$C$6))</f>
        <v>0.2577555798198104</v>
      </c>
      <c r="E750" s="11">
        <f>'AC Signal Addition'!$C$4*SIN('AC Signal Addition'!$C$11*2*PI()*A750+RADIANS('AC Signal Addition'!$C$7))</f>
        <v>-0.53351718926329472</v>
      </c>
      <c r="F750" s="11">
        <f>B750+C750+Table4[[#This Row],[Column6]]+Table4[[#This Row],[Column5]]</f>
        <v>0.91383492556274371</v>
      </c>
    </row>
    <row r="751" spans="1:6">
      <c r="A751" s="10">
        <f>A750+('AC Signal Addition'!$C$12/20)</f>
        <v>9.7395833333334889E-2</v>
      </c>
      <c r="B751" s="11">
        <f>'AC Signal Addition'!$C$1*SIN('AC Signal Addition'!$C$8*2*PI()*A751)</f>
        <v>0.91106714104864928</v>
      </c>
      <c r="C751" s="11">
        <f>'AC Signal Addition'!$C$2*SIN('AC Signal Addition'!$C$9*2*PI()*A751+RADIANS('AC Signal Addition'!$C$5))</f>
        <v>-0.31875552267373075</v>
      </c>
      <c r="D751" s="11">
        <f>'AC Signal Addition'!$C$3*SIN('AC Signal Addition'!$C$10*2*PI()*A751+RADIANS('AC Signal Addition'!$C$6))</f>
        <v>-0.21920310217553646</v>
      </c>
      <c r="E751" s="11">
        <f>'AC Signal Addition'!$C$4*SIN('AC Signal Addition'!$C$11*2*PI()*A751+RADIANS('AC Signal Addition'!$C$7))</f>
        <v>0.45730828675190388</v>
      </c>
      <c r="F751" s="11">
        <f>B751+C751+Table4[[#This Row],[Column6]]+Table4[[#This Row],[Column5]]</f>
        <v>0.83041680295128595</v>
      </c>
    </row>
    <row r="752" spans="1:6">
      <c r="A752" s="10">
        <f>A751+('AC Signal Addition'!$C$12/20)</f>
        <v>9.7526041666668228E-2</v>
      </c>
      <c r="B752" s="11">
        <f>'AC Signal Addition'!$C$1*SIN('AC Signal Addition'!$C$8*2*PI()*A752)</f>
        <v>0.47897634127563843</v>
      </c>
      <c r="C752" s="11">
        <f>'AC Signal Addition'!$C$2*SIN('AC Signal Addition'!$C$9*2*PI()*A752+RADIANS('AC Signal Addition'!$C$5))</f>
        <v>0.10607502355611773</v>
      </c>
      <c r="D752" s="11">
        <f>'AC Signal Addition'!$C$3*SIN('AC Signal Addition'!$C$10*2*PI()*A752+RADIANS('AC Signal Addition'!$C$6))</f>
        <v>0.17222677224518934</v>
      </c>
      <c r="E752" s="11">
        <f>'AC Signal Addition'!$C$4*SIN('AC Signal Addition'!$C$11*2*PI()*A752+RADIANS('AC Signal Addition'!$C$7))</f>
        <v>-8.0701760924705532E-2</v>
      </c>
      <c r="F752" s="11">
        <f>B752+C752+Table4[[#This Row],[Column6]]+Table4[[#This Row],[Column5]]</f>
        <v>0.67657637615223998</v>
      </c>
    </row>
    <row r="753" spans="1:6">
      <c r="A753" s="10">
        <f>A752+('AC Signal Addition'!$C$12/20)</f>
        <v>9.7656250000001568E-2</v>
      </c>
      <c r="B753" s="11">
        <f>'AC Signal Addition'!$C$1*SIN('AC Signal Addition'!$C$8*2*PI()*A753)</f>
        <v>-5.839386342087333E-12</v>
      </c>
      <c r="C753" s="11">
        <f>'AC Signal Addition'!$C$2*SIN('AC Signal Addition'!$C$9*2*PI()*A753+RADIANS('AC Signal Addition'!$C$5))</f>
        <v>0.30488024572624328</v>
      </c>
      <c r="D753" s="11">
        <f>'AC Signal Addition'!$C$3*SIN('AC Signal Addition'!$C$10*2*PI()*A753+RADIANS('AC Signal Addition'!$C$6))</f>
        <v>-0.11863186404335939</v>
      </c>
      <c r="E753" s="11">
        <f>'AC Signal Addition'!$C$4*SIN('AC Signal Addition'!$C$11*2*PI()*A753+RADIANS('AC Signal Addition'!$C$7))</f>
        <v>-0.34891630631026421</v>
      </c>
      <c r="F753" s="11">
        <f>B753+C753+Table4[[#This Row],[Column6]]+Table4[[#This Row],[Column5]]</f>
        <v>-0.16266792463321972</v>
      </c>
    </row>
    <row r="754" spans="1:6">
      <c r="A754" s="10">
        <f>A753+('AC Signal Addition'!$C$12/20)</f>
        <v>9.7786458333334908E-2</v>
      </c>
      <c r="B754" s="11">
        <f>'AC Signal Addition'!$C$1*SIN('AC Signal Addition'!$C$8*2*PI()*A754)</f>
        <v>-0.47897634128674565</v>
      </c>
      <c r="C754" s="11">
        <f>'AC Signal Addition'!$C$2*SIN('AC Signal Addition'!$C$9*2*PI()*A754+RADIANS('AC Signal Addition'!$C$5))</f>
        <v>-0.14595526777808068</v>
      </c>
      <c r="D754" s="11">
        <f>'AC Signal Addition'!$C$3*SIN('AC Signal Addition'!$C$10*2*PI()*A754+RADIANS('AC Signal Addition'!$C$6))</f>
        <v>6.0477999835729761E-2</v>
      </c>
      <c r="E754" s="11">
        <f>'AC Signal Addition'!$C$4*SIN('AC Signal Addition'!$C$11*2*PI()*A754+RADIANS('AC Signal Addition'!$C$7))</f>
        <v>0.5493375009141398</v>
      </c>
      <c r="F754" s="11">
        <f>B754+C754+Table4[[#This Row],[Column6]]+Table4[[#This Row],[Column5]]</f>
        <v>-1.51161083149568E-2</v>
      </c>
    </row>
    <row r="755" spans="1:6">
      <c r="A755" s="10">
        <f>A754+('AC Signal Addition'!$C$12/20)</f>
        <v>9.7916666666668248E-2</v>
      </c>
      <c r="B755" s="11">
        <f>'AC Signal Addition'!$C$1*SIN('AC Signal Addition'!$C$8*2*PI()*A755)</f>
        <v>-0.9110671410580975</v>
      </c>
      <c r="C755" s="11">
        <f>'AC Signal Addition'!$C$2*SIN('AC Signal Addition'!$C$9*2*PI()*A755+RADIANS('AC Signal Addition'!$C$5))</f>
        <v>-0.28578838324559097</v>
      </c>
      <c r="D755" s="11">
        <f>'AC Signal Addition'!$C$3*SIN('AC Signal Addition'!$C$10*2*PI()*A755+RADIANS('AC Signal Addition'!$C$6))</f>
        <v>-1.1000954220925092E-11</v>
      </c>
      <c r="E755" s="11">
        <f>'AC Signal Addition'!$C$4*SIN('AC Signal Addition'!$C$11*2*PI()*A755+RADIANS('AC Signal Addition'!$C$7))</f>
        <v>-0.38890872963398726</v>
      </c>
      <c r="F755" s="11">
        <f>B755+C755+Table4[[#This Row],[Column6]]+Table4[[#This Row],[Column5]]</f>
        <v>-1.5857642539486767</v>
      </c>
    </row>
    <row r="756" spans="1:6">
      <c r="A756" s="10">
        <f>A755+('AC Signal Addition'!$C$12/20)</f>
        <v>9.8046875000001588E-2</v>
      </c>
      <c r="B756" s="11">
        <f>'AC Signal Addition'!$C$1*SIN('AC Signal Addition'!$C$8*2*PI()*A756)</f>
        <v>-1.2539763412846445</v>
      </c>
      <c r="C756" s="11">
        <f>'AC Signal Addition'!$C$2*SIN('AC Signal Addition'!$C$9*2*PI()*A756+RADIANS('AC Signal Addition'!$C$5))</f>
        <v>0.1833381769019081</v>
      </c>
      <c r="D756" s="11">
        <f>'AC Signal Addition'!$C$3*SIN('AC Signal Addition'!$C$10*2*PI()*A756+RADIANS('AC Signal Addition'!$C$6))</f>
        <v>-6.0477999814150606E-2</v>
      </c>
      <c r="E756" s="11">
        <f>'AC Signal Addition'!$C$4*SIN('AC Signal Addition'!$C$11*2*PI()*A756+RADIANS('AC Signal Addition'!$C$7))</f>
        <v>-2.6987220906555039E-2</v>
      </c>
      <c r="F756" s="11">
        <f>B756+C756+Table4[[#This Row],[Column6]]+Table4[[#This Row],[Column5]]</f>
        <v>-1.1581033851034424</v>
      </c>
    </row>
    <row r="757" spans="1:6">
      <c r="A757" s="10">
        <f>A756+('AC Signal Addition'!$C$12/20)</f>
        <v>9.8177083333334927E-2</v>
      </c>
      <c r="B757" s="11">
        <f>'AC Signal Addition'!$C$1*SIN('AC Signal Addition'!$C$8*2*PI()*A757)</f>
        <v>-1.4741376002593232</v>
      </c>
      <c r="C757" s="11">
        <f>'AC Signal Addition'!$C$2*SIN('AC Signal Addition'!$C$9*2*PI()*A757+RADIANS('AC Signal Addition'!$C$5))</f>
        <v>0.26180660229212871</v>
      </c>
      <c r="D757" s="11">
        <f>'AC Signal Addition'!$C$3*SIN('AC Signal Addition'!$C$10*2*PI()*A757+RADIANS('AC Signal Addition'!$C$6))</f>
        <v>0.11863186402290203</v>
      </c>
      <c r="E757" s="11">
        <f>'AC Signal Addition'!$C$4*SIN('AC Signal Addition'!$C$11*2*PI()*A757+RADIANS('AC Signal Addition'!$C$7))</f>
        <v>0.42515574936643735</v>
      </c>
      <c r="F757" s="11">
        <f>B757+C757+Table4[[#This Row],[Column6]]+Table4[[#This Row],[Column5]]</f>
        <v>-0.668543384577855</v>
      </c>
    </row>
    <row r="758" spans="1:6">
      <c r="A758" s="10">
        <f>A757+('AC Signal Addition'!$C$12/20)</f>
        <v>9.8307291666668267E-2</v>
      </c>
      <c r="B758" s="11">
        <f>'AC Signal Addition'!$C$1*SIN('AC Signal Addition'!$C$8*2*PI()*A758)</f>
        <v>-1.55</v>
      </c>
      <c r="C758" s="11">
        <f>'AC Signal Addition'!$C$2*SIN('AC Signal Addition'!$C$9*2*PI()*A758+RADIANS('AC Signal Addition'!$C$5))</f>
        <v>-0.21758411898798893</v>
      </c>
      <c r="D758" s="11">
        <f>'AC Signal Addition'!$C$3*SIN('AC Signal Addition'!$C$10*2*PI()*A758+RADIANS('AC Signal Addition'!$C$6))</f>
        <v>-0.17222677222677824</v>
      </c>
      <c r="E758" s="11">
        <f>'AC Signal Addition'!$C$4*SIN('AC Signal Addition'!$C$11*2*PI()*A758+RADIANS('AC Signal Addition'!$C$7))</f>
        <v>-0.54404708047668648</v>
      </c>
      <c r="F758" s="11">
        <f>B758+C758+Table4[[#This Row],[Column6]]+Table4[[#This Row],[Column5]]</f>
        <v>-2.4838579716914539</v>
      </c>
    </row>
    <row r="759" spans="1:6">
      <c r="A759" s="10">
        <f>A758+('AC Signal Addition'!$C$12/20)</f>
        <v>9.8437500000001607E-2</v>
      </c>
      <c r="B759" s="11">
        <f>'AC Signal Addition'!$C$1*SIN('AC Signal Addition'!$C$8*2*PI()*A759)</f>
        <v>-1.4741376002556377</v>
      </c>
      <c r="C759" s="11">
        <f>'AC Signal Addition'!$C$2*SIN('AC Signal Addition'!$C$9*2*PI()*A759+RADIANS('AC Signal Addition'!$C$5))</f>
        <v>-0.23334523778689406</v>
      </c>
      <c r="D759" s="11">
        <f>'AC Signal Addition'!$C$3*SIN('AC Signal Addition'!$C$10*2*PI()*A759+RADIANS('AC Signal Addition'!$C$6))</f>
        <v>0.21920310215987907</v>
      </c>
      <c r="E759" s="11">
        <f>'AC Signal Addition'!$C$4*SIN('AC Signal Addition'!$C$11*2*PI()*A759+RADIANS('AC Signal Addition'!$C$7))</f>
        <v>0.30556362813849286</v>
      </c>
      <c r="F759" s="11">
        <f>B759+C759+Table4[[#This Row],[Column6]]+Table4[[#This Row],[Column5]]</f>
        <v>-1.1827161077441599</v>
      </c>
    </row>
    <row r="760" spans="1:6">
      <c r="A760" s="10">
        <f>A759+('AC Signal Addition'!$C$12/20)</f>
        <v>9.8567708333334947E-2</v>
      </c>
      <c r="B760" s="11">
        <f>'AC Signal Addition'!$C$1*SIN('AC Signal Addition'!$C$8*2*PI()*A760)</f>
        <v>-1.2539763412776344</v>
      </c>
      <c r="C760" s="11">
        <f>'AC Signal Addition'!$C$2*SIN('AC Signal Addition'!$C$9*2*PI()*A760+RADIANS('AC Signal Addition'!$C$5))</f>
        <v>0.24810713647245966</v>
      </c>
      <c r="D760" s="11">
        <f>'AC Signal Addition'!$C$3*SIN('AC Signal Addition'!$C$10*2*PI()*A760+RADIANS('AC Signal Addition'!$C$6))</f>
        <v>-0.25775557980750846</v>
      </c>
      <c r="E760" s="11">
        <f>'AC Signal Addition'!$C$4*SIN('AC Signal Addition'!$C$11*2*PI()*A760+RADIANS('AC Signal Addition'!$C$7))</f>
        <v>0.13363909897297532</v>
      </c>
      <c r="F760" s="11">
        <f>B760+C760+Table4[[#This Row],[Column6]]+Table4[[#This Row],[Column5]]</f>
        <v>-1.1299856856397077</v>
      </c>
    </row>
    <row r="761" spans="1:6">
      <c r="A761" s="10">
        <f>A760+('AC Signal Addition'!$C$12/20)</f>
        <v>9.8697916666668287E-2</v>
      </c>
      <c r="B761" s="11">
        <f>'AC Signal Addition'!$C$1*SIN('AC Signal Addition'!$C$8*2*PI()*A761)</f>
        <v>-0.91106714104844899</v>
      </c>
      <c r="C761" s="11">
        <f>'AC Signal Addition'!$C$2*SIN('AC Signal Addition'!$C$9*2*PI()*A761+RADIANS('AC Signal Addition'!$C$5))</f>
        <v>0.20089127156759159</v>
      </c>
      <c r="D761" s="11">
        <f>'AC Signal Addition'!$C$3*SIN('AC Signal Addition'!$C$10*2*PI()*A761+RADIANS('AC Signal Addition'!$C$6))</f>
        <v>0.28640265507414953</v>
      </c>
      <c r="E761" s="11">
        <f>'AC Signal Addition'!$C$4*SIN('AC Signal Addition'!$C$11*2*PI()*A761+RADIANS('AC Signal Addition'!$C$7))</f>
        <v>-0.4850566954044041</v>
      </c>
      <c r="F761" s="11">
        <f>B761+C761+Table4[[#This Row],[Column6]]+Table4[[#This Row],[Column5]]</f>
        <v>-0.908829909811112</v>
      </c>
    </row>
    <row r="762" spans="1:6">
      <c r="A762" s="10">
        <f>A761+('AC Signal Addition'!$C$12/20)</f>
        <v>9.8828125000001626E-2</v>
      </c>
      <c r="B762" s="11">
        <f>'AC Signal Addition'!$C$1*SIN('AC Signal Addition'!$C$8*2*PI()*A762)</f>
        <v>-0.47897634127540295</v>
      </c>
      <c r="C762" s="11">
        <f>'AC Signal Addition'!$C$2*SIN('AC Signal Addition'!$C$9*2*PI()*A762+RADIANS('AC Signal Addition'!$C$5))</f>
        <v>-0.27438497206358026</v>
      </c>
      <c r="D762" s="11">
        <f>'AC Signal Addition'!$C$3*SIN('AC Signal Addition'!$C$10*2*PI()*A762+RADIANS('AC Signal Addition'!$C$6))</f>
        <v>-0.3040434369227723</v>
      </c>
      <c r="E762" s="11">
        <f>'AC Signal Addition'!$C$4*SIN('AC Signal Addition'!$C$11*2*PI()*A762+RADIANS('AC Signal Addition'!$C$7))</f>
        <v>0.51784923584153009</v>
      </c>
      <c r="F762" s="11">
        <f>B762+C762+Table4[[#This Row],[Column6]]+Table4[[#This Row],[Column5]]</f>
        <v>-0.53955551442022531</v>
      </c>
    </row>
    <row r="763" spans="1:6">
      <c r="A763" s="10">
        <f>A762+('AC Signal Addition'!$C$12/20)</f>
        <v>9.8958333333334966E-2</v>
      </c>
      <c r="B763" s="11">
        <f>'AC Signal Addition'!$C$1*SIN('AC Signal Addition'!$C$8*2*PI()*A763)</f>
        <v>6.0869982231731571E-12</v>
      </c>
      <c r="C763" s="11">
        <f>'AC Signal Addition'!$C$2*SIN('AC Signal Addition'!$C$9*2*PI()*A763+RADIANS('AC Signal Addition'!$C$5))</f>
        <v>-0.16499999999417458</v>
      </c>
      <c r="D763" s="11">
        <f>'AC Signal Addition'!$C$3*SIN('AC Signal Addition'!$C$10*2*PI()*A763+RADIANS('AC Signal Addition'!$C$6))</f>
        <v>0.31</v>
      </c>
      <c r="E763" s="11">
        <f>'AC Signal Addition'!$C$4*SIN('AC Signal Addition'!$C$11*2*PI()*A763+RADIANS('AC Signal Addition'!$C$7))</f>
        <v>-0.21047588777558865</v>
      </c>
      <c r="F763" s="11">
        <f>B763+C763+Table4[[#This Row],[Column6]]+Table4[[#This Row],[Column5]]</f>
        <v>-6.5475887763676244E-2</v>
      </c>
    </row>
    <row r="764" spans="1:6">
      <c r="A764" s="10">
        <f>A763+('AC Signal Addition'!$C$12/20)</f>
        <v>9.9088541666668306E-2</v>
      </c>
      <c r="B764" s="11">
        <f>'AC Signal Addition'!$C$1*SIN('AC Signal Addition'!$C$8*2*PI()*A764)</f>
        <v>0.47897634128698113</v>
      </c>
      <c r="C764" s="11">
        <f>'AC Signal Addition'!$C$2*SIN('AC Signal Addition'!$C$9*2*PI()*A764+RADIANS('AC Signal Addition'!$C$5))</f>
        <v>0.29596800470875972</v>
      </c>
      <c r="D764" s="11">
        <f>'AC Signal Addition'!$C$3*SIN('AC Signal Addition'!$C$10*2*PI()*A764+RADIANS('AC Signal Addition'!$C$6))</f>
        <v>-0.30404343692722674</v>
      </c>
      <c r="E764" s="11">
        <f>'AC Signal Addition'!$C$4*SIN('AC Signal Addition'!$C$11*2*PI()*A764+RADIANS('AC Signal Addition'!$C$7))</f>
        <v>-0.23515530141148858</v>
      </c>
      <c r="F764" s="11">
        <f>B764+C764+Table4[[#This Row],[Column6]]+Table4[[#This Row],[Column5]]</f>
        <v>0.23574560765702549</v>
      </c>
    </row>
    <row r="765" spans="1:6">
      <c r="A765" s="10">
        <f>A764+('AC Signal Addition'!$C$12/20)</f>
        <v>9.9218750000001646E-2</v>
      </c>
      <c r="B765" s="11">
        <f>'AC Signal Addition'!$C$1*SIN('AC Signal Addition'!$C$8*2*PI()*A765)</f>
        <v>0.91106714105829789</v>
      </c>
      <c r="C765" s="11">
        <f>'AC Signal Addition'!$C$2*SIN('AC Signal Addition'!$C$9*2*PI()*A765+RADIANS('AC Signal Addition'!$C$5))</f>
        <v>0.12628553267420634</v>
      </c>
      <c r="D765" s="11">
        <f>'AC Signal Addition'!$C$3*SIN('AC Signal Addition'!$C$10*2*PI()*A765+RADIANS('AC Signal Addition'!$C$6))</f>
        <v>0.28640265508288726</v>
      </c>
      <c r="E765" s="11">
        <f>'AC Signal Addition'!$C$4*SIN('AC Signal Addition'!$C$11*2*PI()*A765+RADIANS('AC Signal Addition'!$C$7))</f>
        <v>0.5263171846607424</v>
      </c>
      <c r="F765" s="11">
        <f>B765+C765+Table4[[#This Row],[Column6]]+Table4[[#This Row],[Column5]]</f>
        <v>1.850072513476134</v>
      </c>
    </row>
    <row r="766" spans="1:6">
      <c r="A766" s="10">
        <f>A765+('AC Signal Addition'!$C$12/20)</f>
        <v>9.9348958333334986E-2</v>
      </c>
      <c r="B766" s="11">
        <f>'AC Signal Addition'!$C$1*SIN('AC Signal Addition'!$C$8*2*PI()*A766)</f>
        <v>1.2539763412847902</v>
      </c>
      <c r="C766" s="11">
        <f>'AC Signal Addition'!$C$2*SIN('AC Signal Addition'!$C$9*2*PI()*A766+RADIANS('AC Signal Addition'!$C$5))</f>
        <v>-0.31248694273556565</v>
      </c>
      <c r="D766" s="11">
        <f>'AC Signal Addition'!$C$3*SIN('AC Signal Addition'!$C$10*2*PI()*A766+RADIANS('AC Signal Addition'!$C$6))</f>
        <v>-0.25775557982019376</v>
      </c>
      <c r="E766" s="11">
        <f>'AC Signal Addition'!$C$4*SIN('AC Signal Addition'!$C$11*2*PI()*A766+RADIANS('AC Signal Addition'!$C$7))</f>
        <v>-0.47175073548596719</v>
      </c>
      <c r="F766" s="11">
        <f>B766+C766+Table4[[#This Row],[Column6]]+Table4[[#This Row],[Column5]]</f>
        <v>0.21198308324306353</v>
      </c>
    </row>
    <row r="767" spans="1:6">
      <c r="A767" s="10">
        <f>A766+('AC Signal Addition'!$C$12/20)</f>
        <v>9.9479166666668326E-2</v>
      </c>
      <c r="B767" s="11">
        <f>'AC Signal Addition'!$C$1*SIN('AC Signal Addition'!$C$8*2*PI()*A767)</f>
        <v>1.4741376002593998</v>
      </c>
      <c r="C767" s="11">
        <f>'AC Signal Addition'!$C$2*SIN('AC Signal Addition'!$C$9*2*PI()*A767+RADIANS('AC Signal Addition'!$C$5))</f>
        <v>-8.5410284877211737E-2</v>
      </c>
      <c r="D767" s="11">
        <f>'AC Signal Addition'!$C$3*SIN('AC Signal Addition'!$C$10*2*PI()*A767+RADIANS('AC Signal Addition'!$C$6))</f>
        <v>0.21920310217602434</v>
      </c>
      <c r="E767" s="11">
        <f>'AC Signal Addition'!$C$4*SIN('AC Signal Addition'!$C$11*2*PI()*A767+RADIANS('AC Signal Addition'!$C$7))</f>
        <v>0.10729967708163432</v>
      </c>
      <c r="F767" s="11">
        <f>B767+C767+Table4[[#This Row],[Column6]]+Table4[[#This Row],[Column5]]</f>
        <v>1.7152300946398467</v>
      </c>
    </row>
    <row r="768" spans="1:6">
      <c r="A768" s="10">
        <f>A767+('AC Signal Addition'!$C$12/20)</f>
        <v>9.9609375000001665E-2</v>
      </c>
      <c r="B768" s="11">
        <f>'AC Signal Addition'!$C$1*SIN('AC Signal Addition'!$C$8*2*PI()*A768)</f>
        <v>1.55</v>
      </c>
      <c r="C768" s="11">
        <f>'AC Signal Addition'!$C$2*SIN('AC Signal Addition'!$C$9*2*PI()*A768+RADIANS('AC Signal Addition'!$C$5))</f>
        <v>0.32365914253440203</v>
      </c>
      <c r="D768" s="11">
        <f>'AC Signal Addition'!$C$3*SIN('AC Signal Addition'!$C$10*2*PI()*A768+RADIANS('AC Signal Addition'!$C$6))</f>
        <v>-0.17222677224576305</v>
      </c>
      <c r="E768" s="11">
        <f>'AC Signal Addition'!$C$4*SIN('AC Signal Addition'!$C$11*2*PI()*A768+RADIANS('AC Signal Addition'!$C$7))</f>
        <v>0.32763461749329031</v>
      </c>
      <c r="F768" s="11">
        <f>B768+C768+Table4[[#This Row],[Column6]]+Table4[[#This Row],[Column5]]</f>
        <v>2.0290669877819294</v>
      </c>
    </row>
    <row r="769" spans="1:6">
      <c r="A769" s="10">
        <f>A768+('AC Signal Addition'!$C$12/20)</f>
        <v>9.9739583333335005E-2</v>
      </c>
      <c r="B769" s="11">
        <f>'AC Signal Addition'!$C$1*SIN('AC Signal Addition'!$C$8*2*PI()*A769)</f>
        <v>1.4741376002555613</v>
      </c>
      <c r="C769" s="11">
        <f>'AC Signal Addition'!$C$2*SIN('AC Signal Addition'!$C$9*2*PI()*A769+RADIANS('AC Signal Addition'!$C$5))</f>
        <v>4.3073643425759027E-2</v>
      </c>
      <c r="D769" s="11">
        <f>'AC Signal Addition'!$C$3*SIN('AC Signal Addition'!$C$10*2*PI()*A769+RADIANS('AC Signal Addition'!$C$6))</f>
        <v>0.11863186404399684</v>
      </c>
      <c r="E769" s="11">
        <f>'AC Signal Addition'!$C$4*SIN('AC Signal Addition'!$C$11*2*PI()*A769+RADIANS('AC Signal Addition'!$C$7))</f>
        <v>-0.54735159967244162</v>
      </c>
      <c r="F769" s="11">
        <f>B769+C769+Table4[[#This Row],[Column6]]+Table4[[#This Row],[Column5]]</f>
        <v>1.0884915080528754</v>
      </c>
    </row>
    <row r="770" spans="1:6">
      <c r="A770" s="10">
        <f>A769+('AC Signal Addition'!$C$12/20)</f>
        <v>9.9869791666668345E-2</v>
      </c>
      <c r="B770" s="11">
        <f>'AC Signal Addition'!$C$1*SIN('AC Signal Addition'!$C$8*2*PI()*A770)</f>
        <v>1.2539763412774889</v>
      </c>
      <c r="C770" s="11">
        <f>'AC Signal Addition'!$C$2*SIN('AC Signal Addition'!$C$9*2*PI()*A770+RADIANS('AC Signal Addition'!$C$5))</f>
        <v>-0.32929344466919119</v>
      </c>
      <c r="D770" s="11">
        <f>'AC Signal Addition'!$C$3*SIN('AC Signal Addition'!$C$10*2*PI()*A770+RADIANS('AC Signal Addition'!$C$6))</f>
        <v>-6.0477999836544741E-2</v>
      </c>
      <c r="E770" s="11">
        <f>'AC Signal Addition'!$C$4*SIN('AC Signal Addition'!$C$11*2*PI()*A770+RADIANS('AC Signal Addition'!$C$7))</f>
        <v>0.40752311892637766</v>
      </c>
      <c r="F770" s="11">
        <f>B770+C770+Table4[[#This Row],[Column6]]+Table4[[#This Row],[Column5]]</f>
        <v>1.2717280156981305</v>
      </c>
    </row>
    <row r="771" spans="1:6">
      <c r="A771" s="10">
        <f>A770+('AC Signal Addition'!$C$12/20)</f>
        <v>0.10000000000000168</v>
      </c>
      <c r="B771" s="11">
        <f>'AC Signal Addition'!$C$1*SIN('AC Signal Addition'!$C$8*2*PI()*A771)</f>
        <v>0.9110671410482486</v>
      </c>
      <c r="C771" s="11">
        <f>'AC Signal Addition'!$C$2*SIN('AC Signal Addition'!$C$9*2*PI()*A771+RADIANS('AC Signal Addition'!$C$5))</f>
        <v>6.980684467972065E-12</v>
      </c>
      <c r="D771" s="11">
        <f>'AC Signal Addition'!$C$3*SIN('AC Signal Addition'!$C$10*2*PI()*A771+RADIANS('AC Signal Addition'!$C$6))</f>
        <v>1.1831897163416815E-11</v>
      </c>
      <c r="E771" s="11">
        <f>'AC Signal Addition'!$C$4*SIN('AC Signal Addition'!$C$11*2*PI()*A771+RADIANS('AC Signal Addition'!$C$7))</f>
        <v>2.8251763211847859E-11</v>
      </c>
      <c r="F771" s="11">
        <f>B771+C771+Table4[[#This Row],[Column6]]+Table4[[#This Row],[Column5]]</f>
        <v>0.91106714109531284</v>
      </c>
    </row>
    <row r="772" spans="1:6">
      <c r="A772" s="10">
        <f>A771+('AC Signal Addition'!$C$12/20)</f>
        <v>0.10013020833333502</v>
      </c>
      <c r="B772" s="11">
        <f>'AC Signal Addition'!$C$1*SIN('AC Signal Addition'!$C$8*2*PI()*A772)</f>
        <v>0.47897634127516747</v>
      </c>
      <c r="C772" s="11">
        <f>'AC Signal Addition'!$C$2*SIN('AC Signal Addition'!$C$9*2*PI()*A772+RADIANS('AC Signal Addition'!$C$5))</f>
        <v>0.32929344466828298</v>
      </c>
      <c r="D772" s="11">
        <f>'AC Signal Addition'!$C$3*SIN('AC Signal Addition'!$C$10*2*PI()*A772+RADIANS('AC Signal Addition'!$C$6))</f>
        <v>6.047799981347389E-2</v>
      </c>
      <c r="E772" s="11">
        <f>'AC Signal Addition'!$C$4*SIN('AC Signal Addition'!$C$11*2*PI()*A772+RADIANS('AC Signal Addition'!$C$7))</f>
        <v>-0.40752311896415522</v>
      </c>
      <c r="F772" s="11">
        <f>B772+C772+Table4[[#This Row],[Column6]]+Table4[[#This Row],[Column5]]</f>
        <v>0.46122466679276913</v>
      </c>
    </row>
    <row r="773" spans="1:6">
      <c r="A773" s="10">
        <f>A772+('AC Signal Addition'!$C$12/20)</f>
        <v>0.10026041666666836</v>
      </c>
      <c r="B773" s="11">
        <f>'AC Signal Addition'!$C$1*SIN('AC Signal Addition'!$C$8*2*PI()*A773)</f>
        <v>-6.3346101042589812E-12</v>
      </c>
      <c r="C773" s="11">
        <f>'AC Signal Addition'!$C$2*SIN('AC Signal Addition'!$C$9*2*PI()*A773+RADIANS('AC Signal Addition'!$C$5))</f>
        <v>-4.307364343952657E-2</v>
      </c>
      <c r="D773" s="11">
        <f>'AC Signal Addition'!$C$3*SIN('AC Signal Addition'!$C$10*2*PI()*A773+RADIANS('AC Signal Addition'!$C$6))</f>
        <v>-0.11863186402226457</v>
      </c>
      <c r="E773" s="11">
        <f>'AC Signal Addition'!$C$4*SIN('AC Signal Addition'!$C$11*2*PI()*A773+RADIANS('AC Signal Addition'!$C$7))</f>
        <v>0.54735159966692781</v>
      </c>
      <c r="F773" s="11">
        <f>B773+C773+Table4[[#This Row],[Column6]]+Table4[[#This Row],[Column5]]</f>
        <v>0.38564609219880208</v>
      </c>
    </row>
    <row r="774" spans="1:6">
      <c r="A774" s="10">
        <f>A773+('AC Signal Addition'!$C$12/20)</f>
        <v>0.1003906250000017</v>
      </c>
      <c r="B774" s="11">
        <f>'AC Signal Addition'!$C$1*SIN('AC Signal Addition'!$C$8*2*PI()*A774)</f>
        <v>-0.47897634128721667</v>
      </c>
      <c r="C774" s="11">
        <f>'AC Signal Addition'!$C$2*SIN('AC Signal Addition'!$C$9*2*PI()*A774+RADIANS('AC Signal Addition'!$C$5))</f>
        <v>-0.32365914253169292</v>
      </c>
      <c r="D774" s="11">
        <f>'AC Signal Addition'!$C$3*SIN('AC Signal Addition'!$C$10*2*PI()*A774+RADIANS('AC Signal Addition'!$C$6))</f>
        <v>0.17222677222620453</v>
      </c>
      <c r="E774" s="11">
        <f>'AC Signal Addition'!$C$4*SIN('AC Signal Addition'!$C$11*2*PI()*A774+RADIANS('AC Signal Addition'!$C$7))</f>
        <v>-0.32763461744790623</v>
      </c>
      <c r="F774" s="11">
        <f>B774+C774+Table4[[#This Row],[Column6]]+Table4[[#This Row],[Column5]]</f>
        <v>-0.95804332904061129</v>
      </c>
    </row>
    <row r="775" spans="1:6">
      <c r="A775" s="10">
        <f>A774+('AC Signal Addition'!$C$12/20)</f>
        <v>0.10052083333333504</v>
      </c>
      <c r="B775" s="11">
        <f>'AC Signal Addition'!$C$1*SIN('AC Signal Addition'!$C$8*2*PI()*A775)</f>
        <v>-0.91106714105849818</v>
      </c>
      <c r="C775" s="11">
        <f>'AC Signal Addition'!$C$2*SIN('AC Signal Addition'!$C$9*2*PI()*A775+RADIANS('AC Signal Addition'!$C$5))</f>
        <v>8.5410284890624896E-2</v>
      </c>
      <c r="D775" s="11">
        <f>'AC Signal Addition'!$C$3*SIN('AC Signal Addition'!$C$10*2*PI()*A775+RADIANS('AC Signal Addition'!$C$6))</f>
        <v>-0.21920310215939121</v>
      </c>
      <c r="E775" s="11">
        <f>'AC Signal Addition'!$C$4*SIN('AC Signal Addition'!$C$11*2*PI()*A775+RADIANS('AC Signal Addition'!$C$7))</f>
        <v>-0.10729967713705214</v>
      </c>
      <c r="F775" s="11">
        <f>B775+C775+Table4[[#This Row],[Column6]]+Table4[[#This Row],[Column5]]</f>
        <v>-1.1521596354643167</v>
      </c>
    </row>
    <row r="776" spans="1:6">
      <c r="A776" s="10">
        <f>A775+('AC Signal Addition'!$C$12/20)</f>
        <v>0.10065104166666838</v>
      </c>
      <c r="B776" s="11">
        <f>'AC Signal Addition'!$C$1*SIN('AC Signal Addition'!$C$8*2*PI()*A776)</f>
        <v>-1.2539763412849356</v>
      </c>
      <c r="C776" s="11">
        <f>'AC Signal Addition'!$C$2*SIN('AC Signal Addition'!$C$9*2*PI()*A776+RADIANS('AC Signal Addition'!$C$5))</f>
        <v>0.31248694273110206</v>
      </c>
      <c r="D776" s="11">
        <f>'AC Signal Addition'!$C$3*SIN('AC Signal Addition'!$C$10*2*PI()*A776+RADIANS('AC Signal Addition'!$C$6))</f>
        <v>0.25775557980712516</v>
      </c>
      <c r="E776" s="11">
        <f>'AC Signal Addition'!$C$4*SIN('AC Signal Addition'!$C$11*2*PI()*A776+RADIANS('AC Signal Addition'!$C$7))</f>
        <v>0.47175073551488728</v>
      </c>
      <c r="F776" s="11">
        <f>B776+C776+Table4[[#This Row],[Column6]]+Table4[[#This Row],[Column5]]</f>
        <v>-0.21198308323182108</v>
      </c>
    </row>
    <row r="777" spans="1:6">
      <c r="A777" s="10">
        <f>A776+('AC Signal Addition'!$C$12/20)</f>
        <v>0.10078125000000172</v>
      </c>
      <c r="B777" s="11">
        <f>'AC Signal Addition'!$C$1*SIN('AC Signal Addition'!$C$8*2*PI()*A777)</f>
        <v>-1.4741376002594762</v>
      </c>
      <c r="C777" s="11">
        <f>'AC Signal Addition'!$C$2*SIN('AC Signal Addition'!$C$9*2*PI()*A777+RADIANS('AC Signal Addition'!$C$5))</f>
        <v>-0.12628553268703566</v>
      </c>
      <c r="D777" s="11">
        <f>'AC Signal Addition'!$C$3*SIN('AC Signal Addition'!$C$10*2*PI()*A777+RADIANS('AC Signal Addition'!$C$6))</f>
        <v>-0.28640265507388551</v>
      </c>
      <c r="E777" s="11">
        <f>'AC Signal Addition'!$C$4*SIN('AC Signal Addition'!$C$11*2*PI()*A777+RADIANS('AC Signal Addition'!$C$7))</f>
        <v>-0.5263171846443403</v>
      </c>
      <c r="F777" s="11">
        <f>B777+C777+Table4[[#This Row],[Column6]]+Table4[[#This Row],[Column5]]</f>
        <v>-2.4131429726647378</v>
      </c>
    </row>
    <row r="778" spans="1:6">
      <c r="A778" s="10">
        <f>A777+('AC Signal Addition'!$C$12/20)</f>
        <v>0.10091145833333506</v>
      </c>
      <c r="B778" s="11">
        <f>'AC Signal Addition'!$C$1*SIN('AC Signal Addition'!$C$8*2*PI()*A778)</f>
        <v>-1.55</v>
      </c>
      <c r="C778" s="11">
        <f>'AC Signal Addition'!$C$2*SIN('AC Signal Addition'!$C$9*2*PI()*A778+RADIANS('AC Signal Addition'!$C$5))</f>
        <v>-0.29596800470261797</v>
      </c>
      <c r="D778" s="11">
        <f>'AC Signal Addition'!$C$3*SIN('AC Signal Addition'!$C$10*2*PI()*A778+RADIANS('AC Signal Addition'!$C$6))</f>
        <v>0.30404343692263769</v>
      </c>
      <c r="E778" s="11">
        <f>'AC Signal Addition'!$C$4*SIN('AC Signal Addition'!$C$11*2*PI()*A778+RADIANS('AC Signal Addition'!$C$7))</f>
        <v>0.23515530136040999</v>
      </c>
      <c r="F778" s="11">
        <f>B778+C778+Table4[[#This Row],[Column6]]+Table4[[#This Row],[Column5]]</f>
        <v>-1.3067692664195703</v>
      </c>
    </row>
    <row r="779" spans="1:6">
      <c r="A779" s="10">
        <f>A778+('AC Signal Addition'!$C$12/20)</f>
        <v>0.1010416666666684</v>
      </c>
      <c r="B779" s="11">
        <f>'AC Signal Addition'!$C$1*SIN('AC Signal Addition'!$C$8*2*PI()*A779)</f>
        <v>-1.4741376002554847</v>
      </c>
      <c r="C779" s="11">
        <f>'AC Signal Addition'!$C$2*SIN('AC Signal Addition'!$C$9*2*PI()*A779+RADIANS('AC Signal Addition'!$C$5))</f>
        <v>0.16500000000620046</v>
      </c>
      <c r="D779" s="11">
        <f>'AC Signal Addition'!$C$3*SIN('AC Signal Addition'!$C$10*2*PI()*A779+RADIANS('AC Signal Addition'!$C$6))</f>
        <v>-0.31</v>
      </c>
      <c r="E779" s="11">
        <f>'AC Signal Addition'!$C$4*SIN('AC Signal Addition'!$C$11*2*PI()*A779+RADIANS('AC Signal Addition'!$C$7))</f>
        <v>0.21047588782756002</v>
      </c>
      <c r="F779" s="11">
        <f>B779+C779+Table4[[#This Row],[Column6]]+Table4[[#This Row],[Column5]]</f>
        <v>-1.4086617124217242</v>
      </c>
    </row>
    <row r="780" spans="1:6">
      <c r="A780" s="10">
        <f>A779+('AC Signal Addition'!$C$12/20)</f>
        <v>0.10117187500000174</v>
      </c>
      <c r="B780" s="11">
        <f>'AC Signal Addition'!$C$1*SIN('AC Signal Addition'!$C$8*2*PI()*A780)</f>
        <v>-1.2539763412773433</v>
      </c>
      <c r="C780" s="11">
        <f>'AC Signal Addition'!$C$2*SIN('AC Signal Addition'!$C$9*2*PI()*A780+RADIANS('AC Signal Addition'!$C$5))</f>
        <v>0.27438497205586543</v>
      </c>
      <c r="D780" s="11">
        <f>'AC Signal Addition'!$C$3*SIN('AC Signal Addition'!$C$10*2*PI()*A780+RADIANS('AC Signal Addition'!$C$6))</f>
        <v>0.30404343692738889</v>
      </c>
      <c r="E780" s="11">
        <f>'AC Signal Addition'!$C$4*SIN('AC Signal Addition'!$C$11*2*PI()*A780+RADIANS('AC Signal Addition'!$C$7))</f>
        <v>-0.51784923586048137</v>
      </c>
      <c r="F780" s="11">
        <f>B780+C780+Table4[[#This Row],[Column6]]+Table4[[#This Row],[Column5]]</f>
        <v>-1.1933971681545703</v>
      </c>
    </row>
    <row r="781" spans="1:6">
      <c r="A781" s="10">
        <f>A780+('AC Signal Addition'!$C$12/20)</f>
        <v>0.10130208333333508</v>
      </c>
      <c r="B781" s="11">
        <f>'AC Signal Addition'!$C$1*SIN('AC Signal Addition'!$C$8*2*PI()*A781)</f>
        <v>-0.91106714104804831</v>
      </c>
      <c r="C781" s="11">
        <f>'AC Signal Addition'!$C$2*SIN('AC Signal Addition'!$C$9*2*PI()*A781+RADIANS('AC Signal Addition'!$C$5))</f>
        <v>-0.20089127157860839</v>
      </c>
      <c r="D781" s="11">
        <f>'AC Signal Addition'!$C$3*SIN('AC Signal Addition'!$C$10*2*PI()*A781+RADIANS('AC Signal Addition'!$C$6))</f>
        <v>-0.28640265508320528</v>
      </c>
      <c r="E781" s="11">
        <f>'AC Signal Addition'!$C$4*SIN('AC Signal Addition'!$C$11*2*PI()*A781+RADIANS('AC Signal Addition'!$C$7))</f>
        <v>0.48505669537776852</v>
      </c>
      <c r="F781" s="11">
        <f>B781+C781+Table4[[#This Row],[Column6]]+Table4[[#This Row],[Column5]]</f>
        <v>-0.91330437233209338</v>
      </c>
    </row>
    <row r="782" spans="1:6">
      <c r="A782" s="10">
        <f>A781+('AC Signal Addition'!$C$12/20)</f>
        <v>0.10143229166666842</v>
      </c>
      <c r="B782" s="11">
        <f>'AC Signal Addition'!$C$1*SIN('AC Signal Addition'!$C$8*2*PI()*A782)</f>
        <v>-0.47897634127493205</v>
      </c>
      <c r="C782" s="11">
        <f>'AC Signal Addition'!$C$2*SIN('AC Signal Addition'!$C$9*2*PI()*A782+RADIANS('AC Signal Addition'!$C$5))</f>
        <v>-0.24810713646330376</v>
      </c>
      <c r="D782" s="11">
        <f>'AC Signal Addition'!$C$3*SIN('AC Signal Addition'!$C$10*2*PI()*A782+RADIANS('AC Signal Addition'!$C$6))</f>
        <v>0.25775557982057706</v>
      </c>
      <c r="E782" s="11">
        <f>'AC Signal Addition'!$C$4*SIN('AC Signal Addition'!$C$11*2*PI()*A782+RADIANS('AC Signal Addition'!$C$7))</f>
        <v>-0.13363909891840772</v>
      </c>
      <c r="F782" s="11">
        <f>B782+C782+Table4[[#This Row],[Column6]]+Table4[[#This Row],[Column5]]</f>
        <v>-0.60296699683606647</v>
      </c>
    </row>
    <row r="783" spans="1:6">
      <c r="A783" s="10">
        <f>A782+('AC Signal Addition'!$C$12/20)</f>
        <v>0.10156250000000176</v>
      </c>
      <c r="B783" s="11">
        <f>'AC Signal Addition'!$C$1*SIN('AC Signal Addition'!$C$8*2*PI()*A783)</f>
        <v>6.5822219853448053E-12</v>
      </c>
      <c r="C783" s="11">
        <f>'AC Signal Addition'!$C$2*SIN('AC Signal Addition'!$C$9*2*PI()*A783+RADIANS('AC Signal Addition'!$C$5))</f>
        <v>0.23334523779671318</v>
      </c>
      <c r="D783" s="11">
        <f>'AC Signal Addition'!$C$3*SIN('AC Signal Addition'!$C$10*2*PI()*A783+RADIANS('AC Signal Addition'!$C$6))</f>
        <v>-0.2192031021765122</v>
      </c>
      <c r="E783" s="11">
        <f>'AC Signal Addition'!$C$4*SIN('AC Signal Addition'!$C$11*2*PI()*A783+RADIANS('AC Signal Addition'!$C$7))</f>
        <v>-0.30556362818526589</v>
      </c>
      <c r="F783" s="11">
        <f>B783+C783+Table4[[#This Row],[Column6]]+Table4[[#This Row],[Column5]]</f>
        <v>-0.29142149255848271</v>
      </c>
    </row>
    <row r="784" spans="1:6">
      <c r="A784" s="10">
        <f>A783+('AC Signal Addition'!$C$12/20)</f>
        <v>0.1016927083333351</v>
      </c>
      <c r="B784" s="11">
        <f>'AC Signal Addition'!$C$1*SIN('AC Signal Addition'!$C$8*2*PI()*A784)</f>
        <v>0.47897634128745215</v>
      </c>
      <c r="C784" s="11">
        <f>'AC Signal Addition'!$C$2*SIN('AC Signal Addition'!$C$9*2*PI()*A784+RADIANS('AC Signal Addition'!$C$5))</f>
        <v>0.21758411897754862</v>
      </c>
      <c r="D784" s="11">
        <f>'AC Signal Addition'!$C$3*SIN('AC Signal Addition'!$C$10*2*PI()*A784+RADIANS('AC Signal Addition'!$C$6))</f>
        <v>0.17222677224633673</v>
      </c>
      <c r="E784" s="11">
        <f>'AC Signal Addition'!$C$4*SIN('AC Signal Addition'!$C$11*2*PI()*A784+RADIANS('AC Signal Addition'!$C$7))</f>
        <v>0.5440470804849773</v>
      </c>
      <c r="F784" s="11">
        <f>B784+C784+Table4[[#This Row],[Column6]]+Table4[[#This Row],[Column5]]</f>
        <v>1.4128343129963148</v>
      </c>
    </row>
    <row r="785" spans="1:6">
      <c r="A785" s="10">
        <f>A784+('AC Signal Addition'!$C$12/20)</f>
        <v>0.10182291666666844</v>
      </c>
      <c r="B785" s="11">
        <f>'AC Signal Addition'!$C$1*SIN('AC Signal Addition'!$C$8*2*PI()*A785)</f>
        <v>0.91106714105869868</v>
      </c>
      <c r="C785" s="11">
        <f>'AC Signal Addition'!$C$2*SIN('AC Signal Addition'!$C$9*2*PI()*A785+RADIANS('AC Signal Addition'!$C$5))</f>
        <v>-0.26180660230058211</v>
      </c>
      <c r="D785" s="11">
        <f>'AC Signal Addition'!$C$3*SIN('AC Signal Addition'!$C$10*2*PI()*A785+RADIANS('AC Signal Addition'!$C$6))</f>
        <v>-0.11863186404463429</v>
      </c>
      <c r="E785" s="11">
        <f>'AC Signal Addition'!$C$4*SIN('AC Signal Addition'!$C$11*2*PI()*A785+RADIANS('AC Signal Addition'!$C$7))</f>
        <v>-0.42515574933059191</v>
      </c>
      <c r="F785" s="11">
        <f>B785+C785+Table4[[#This Row],[Column6]]+Table4[[#This Row],[Column5]]</f>
        <v>0.10547292538289027</v>
      </c>
    </row>
    <row r="786" spans="1:6">
      <c r="A786" s="10">
        <f>A785+('AC Signal Addition'!$C$12/20)</f>
        <v>0.10195312500000178</v>
      </c>
      <c r="B786" s="11">
        <f>'AC Signal Addition'!$C$1*SIN('AC Signal Addition'!$C$8*2*PI()*A786)</f>
        <v>1.2539763412850811</v>
      </c>
      <c r="C786" s="11">
        <f>'AC Signal Addition'!$C$2*SIN('AC Signal Addition'!$C$9*2*PI()*A786+RADIANS('AC Signal Addition'!$C$5))</f>
        <v>-0.18333817689036205</v>
      </c>
      <c r="D786" s="11">
        <f>'AC Signal Addition'!$C$3*SIN('AC Signal Addition'!$C$10*2*PI()*A786+RADIANS('AC Signal Addition'!$C$6))</f>
        <v>6.0477999837221449E-2</v>
      </c>
      <c r="E786" s="11">
        <f>'AC Signal Addition'!$C$4*SIN('AC Signal Addition'!$C$11*2*PI()*A786+RADIANS('AC Signal Addition'!$C$7))</f>
        <v>2.6987220850369385E-2</v>
      </c>
      <c r="F786" s="11">
        <f>B786+C786+Table4[[#This Row],[Column6]]+Table4[[#This Row],[Column5]]</f>
        <v>1.1581033850823097</v>
      </c>
    </row>
    <row r="787" spans="1:6">
      <c r="A787" s="10">
        <f>A786+('AC Signal Addition'!$C$12/20)</f>
        <v>0.10208333333333512</v>
      </c>
      <c r="B787" s="11">
        <f>'AC Signal Addition'!$C$1*SIN('AC Signal Addition'!$C$8*2*PI()*A787)</f>
        <v>1.4741376002595528</v>
      </c>
      <c r="C787" s="11">
        <f>'AC Signal Addition'!$C$2*SIN('AC Signal Addition'!$C$9*2*PI()*A787+RADIANS('AC Signal Addition'!$C$5))</f>
        <v>0.28578838325253414</v>
      </c>
      <c r="D787" s="11">
        <f>'AC Signal Addition'!$C$3*SIN('AC Signal Addition'!$C$10*2*PI()*A787+RADIANS('AC Signal Addition'!$C$6))</f>
        <v>-1.2521868427133736E-11</v>
      </c>
      <c r="E787" s="11">
        <f>'AC Signal Addition'!$C$4*SIN('AC Signal Addition'!$C$11*2*PI()*A787+RADIANS('AC Signal Addition'!$C$7))</f>
        <v>0.38890872967376439</v>
      </c>
      <c r="F787" s="11">
        <f>B787+C787+Table4[[#This Row],[Column6]]+Table4[[#This Row],[Column5]]</f>
        <v>2.1488347131733296</v>
      </c>
    </row>
    <row r="788" spans="1:6">
      <c r="A788" s="10">
        <f>A787+('AC Signal Addition'!$C$12/20)</f>
        <v>0.10221354166666846</v>
      </c>
      <c r="B788" s="11">
        <f>'AC Signal Addition'!$C$1*SIN('AC Signal Addition'!$C$8*2*PI()*A788)</f>
        <v>1.55</v>
      </c>
      <c r="C788" s="11">
        <f>'AC Signal Addition'!$C$2*SIN('AC Signal Addition'!$C$9*2*PI()*A788+RADIANS('AC Signal Addition'!$C$5))</f>
        <v>0.14595526776562642</v>
      </c>
      <c r="D788" s="11">
        <f>'AC Signal Addition'!$C$3*SIN('AC Signal Addition'!$C$10*2*PI()*A788+RADIANS('AC Signal Addition'!$C$6))</f>
        <v>-6.0477999812658917E-2</v>
      </c>
      <c r="E788" s="11">
        <f>'AC Signal Addition'!$C$4*SIN('AC Signal Addition'!$C$11*2*PI()*A788+RADIANS('AC Signal Addition'!$C$7))</f>
        <v>-0.54933750091136735</v>
      </c>
      <c r="F788" s="11">
        <f>B788+C788+Table4[[#This Row],[Column6]]+Table4[[#This Row],[Column5]]</f>
        <v>1.0861397670416002</v>
      </c>
    </row>
    <row r="789" spans="1:6">
      <c r="A789" s="10">
        <f>A788+('AC Signal Addition'!$C$12/20)</f>
        <v>0.1023437500000018</v>
      </c>
      <c r="B789" s="11">
        <f>'AC Signal Addition'!$C$1*SIN('AC Signal Addition'!$C$8*2*PI()*A789)</f>
        <v>1.4741376002554083</v>
      </c>
      <c r="C789" s="11">
        <f>'AC Signal Addition'!$C$2*SIN('AC Signal Addition'!$C$9*2*PI()*A789+RADIANS('AC Signal Addition'!$C$5))</f>
        <v>-0.30488024573155736</v>
      </c>
      <c r="D789" s="11">
        <f>'AC Signal Addition'!$C$3*SIN('AC Signal Addition'!$C$10*2*PI()*A789+RADIANS('AC Signal Addition'!$C$6))</f>
        <v>0.11863186402149689</v>
      </c>
      <c r="E789" s="11">
        <f>'AC Signal Addition'!$C$4*SIN('AC Signal Addition'!$C$11*2*PI()*A789+RADIANS('AC Signal Addition'!$C$7))</f>
        <v>0.34891630626677977</v>
      </c>
      <c r="F789" s="11">
        <f>B789+C789+Table4[[#This Row],[Column6]]+Table4[[#This Row],[Column5]]</f>
        <v>1.6368055248121276</v>
      </c>
    </row>
    <row r="790" spans="1:6">
      <c r="A790" s="10">
        <f>A789+('AC Signal Addition'!$C$12/20)</f>
        <v>0.10247395833333514</v>
      </c>
      <c r="B790" s="11">
        <f>'AC Signal Addition'!$C$1*SIN('AC Signal Addition'!$C$8*2*PI()*A790)</f>
        <v>1.2539763412771978</v>
      </c>
      <c r="C790" s="11">
        <f>'AC Signal Addition'!$C$2*SIN('AC Signal Addition'!$C$9*2*PI()*A790+RADIANS('AC Signal Addition'!$C$5))</f>
        <v>-0.10607502354296834</v>
      </c>
      <c r="D790" s="11">
        <f>'AC Signal Addition'!$C$3*SIN('AC Signal Addition'!$C$10*2*PI()*A790+RADIANS('AC Signal Addition'!$C$6))</f>
        <v>-0.17222677222551361</v>
      </c>
      <c r="E790" s="11">
        <f>'AC Signal Addition'!$C$4*SIN('AC Signal Addition'!$C$11*2*PI()*A790+RADIANS('AC Signal Addition'!$C$7))</f>
        <v>8.0701760980350076E-2</v>
      </c>
      <c r="F790" s="11">
        <f>B790+C790+Table4[[#This Row],[Column6]]+Table4[[#This Row],[Column5]]</f>
        <v>1.0563763064890659</v>
      </c>
    </row>
    <row r="791" spans="1:6">
      <c r="A791" s="10">
        <f>A790+('AC Signal Addition'!$C$12/20)</f>
        <v>0.10260416666666848</v>
      </c>
      <c r="B791" s="11">
        <f>'AC Signal Addition'!$C$1*SIN('AC Signal Addition'!$C$8*2*PI()*A791)</f>
        <v>0.91106714104784803</v>
      </c>
      <c r="C791" s="11">
        <f>'AC Signal Addition'!$C$2*SIN('AC Signal Addition'!$C$9*2*PI()*A791+RADIANS('AC Signal Addition'!$C$5))</f>
        <v>0.31875552267732482</v>
      </c>
      <c r="D791" s="11">
        <f>'AC Signal Addition'!$C$3*SIN('AC Signal Addition'!$C$10*2*PI()*A791+RADIANS('AC Signal Addition'!$C$6))</f>
        <v>0.21920310215890332</v>
      </c>
      <c r="E791" s="11">
        <f>'AC Signal Addition'!$C$4*SIN('AC Signal Addition'!$C$11*2*PI()*A791+RADIANS('AC Signal Addition'!$C$7))</f>
        <v>-0.45730828678329555</v>
      </c>
      <c r="F791" s="11">
        <f>B791+C791+Table4[[#This Row],[Column6]]+Table4[[#This Row],[Column5]]</f>
        <v>0.99171747910078056</v>
      </c>
    </row>
    <row r="792" spans="1:6">
      <c r="A792" s="10">
        <f>A791+('AC Signal Addition'!$C$12/20)</f>
        <v>0.10273437500000182</v>
      </c>
      <c r="B792" s="11">
        <f>'AC Signal Addition'!$C$1*SIN('AC Signal Addition'!$C$8*2*PI()*A792)</f>
        <v>0.47897634127469657</v>
      </c>
      <c r="C792" s="11">
        <f>'AC Signal Addition'!$C$2*SIN('AC Signal Addition'!$C$9*2*PI()*A792+RADIANS('AC Signal Addition'!$C$5))</f>
        <v>6.4379806257932118E-2</v>
      </c>
      <c r="D792" s="11">
        <f>'AC Signal Addition'!$C$3*SIN('AC Signal Addition'!$C$10*2*PI()*A792+RADIANS('AC Signal Addition'!$C$6))</f>
        <v>-0.2577555798067418</v>
      </c>
      <c r="E792" s="11">
        <f>'AC Signal Addition'!$C$4*SIN('AC Signal Addition'!$C$11*2*PI()*A792+RADIANS('AC Signal Addition'!$C$7))</f>
        <v>0.53351718924962621</v>
      </c>
      <c r="F792" s="11">
        <f>B792+C792+Table4[[#This Row],[Column6]]+Table4[[#This Row],[Column5]]</f>
        <v>0.81911775697551314</v>
      </c>
    </row>
    <row r="793" spans="1:6">
      <c r="A793" s="10">
        <f>A792+('AC Signal Addition'!$C$12/20)</f>
        <v>0.10286458333333516</v>
      </c>
      <c r="B793" s="11">
        <f>'AC Signal Addition'!$C$1*SIN('AC Signal Addition'!$C$8*2*PI()*A793)</f>
        <v>-6.8298338664306294E-12</v>
      </c>
      <c r="C793" s="11">
        <f>'AC Signal Addition'!$C$2*SIN('AC Signal Addition'!$C$9*2*PI()*A793+RADIANS('AC Signal Addition'!$C$5))</f>
        <v>-0.3271768042543402</v>
      </c>
      <c r="D793" s="11">
        <f>'AC Signal Addition'!$C$3*SIN('AC Signal Addition'!$C$10*2*PI()*A793+RADIANS('AC Signal Addition'!$C$6))</f>
        <v>0.28640265507362145</v>
      </c>
      <c r="E793" s="11">
        <f>'AC Signal Addition'!$C$4*SIN('AC Signal Addition'!$C$11*2*PI()*A793+RADIANS('AC Signal Addition'!$C$7))</f>
        <v>-0.25926820522737615</v>
      </c>
      <c r="F793" s="11">
        <f>B793+C793+Table4[[#This Row],[Column6]]+Table4[[#This Row],[Column5]]</f>
        <v>-0.30004235441492472</v>
      </c>
    </row>
    <row r="794" spans="1:6">
      <c r="A794" s="10">
        <f>A793+('AC Signal Addition'!$C$12/20)</f>
        <v>0.1029947916666685</v>
      </c>
      <c r="B794" s="11">
        <f>'AC Signal Addition'!$C$1*SIN('AC Signal Addition'!$C$8*2*PI()*A794)</f>
        <v>-0.47897634128768762</v>
      </c>
      <c r="C794" s="11">
        <f>'AC Signal Addition'!$C$2*SIN('AC Signal Addition'!$C$9*2*PI()*A794+RADIANS('AC Signal Addition'!$C$5))</f>
        <v>-2.1583032638439838E-2</v>
      </c>
      <c r="D794" s="11">
        <f>'AC Signal Addition'!$C$3*SIN('AC Signal Addition'!$C$10*2*PI()*A794+RADIANS('AC Signal Addition'!$C$6))</f>
        <v>-0.30404343692250307</v>
      </c>
      <c r="E794" s="11">
        <f>'AC Signal Addition'!$C$4*SIN('AC Signal Addition'!$C$11*2*PI()*A794+RADIANS('AC Signal Addition'!$C$7))</f>
        <v>-0.18528941939463608</v>
      </c>
      <c r="F794" s="11">
        <f>B794+C794+Table4[[#This Row],[Column6]]+Table4[[#This Row],[Column5]]</f>
        <v>-0.98989223024326656</v>
      </c>
    </row>
    <row r="795" spans="1:6">
      <c r="A795" s="10">
        <f>A794+('AC Signal Addition'!$C$12/20)</f>
        <v>0.10312500000000184</v>
      </c>
      <c r="B795" s="11">
        <f>'AC Signal Addition'!$C$1*SIN('AC Signal Addition'!$C$8*2*PI()*A795)</f>
        <v>-0.91106714105889897</v>
      </c>
      <c r="C795" s="11">
        <f>'AC Signal Addition'!$C$2*SIN('AC Signal Addition'!$C$9*2*PI()*A795+RADIANS('AC Signal Addition'!$C$5))</f>
        <v>0.33</v>
      </c>
      <c r="D795" s="11">
        <f>'AC Signal Addition'!$C$3*SIN('AC Signal Addition'!$C$10*2*PI()*A795+RADIANS('AC Signal Addition'!$C$6))</f>
        <v>0.31</v>
      </c>
      <c r="E795" s="11">
        <f>'AC Signal Addition'!$C$4*SIN('AC Signal Addition'!$C$11*2*PI()*A795+RADIANS('AC Signal Addition'!$C$7))</f>
        <v>0.50813374289303004</v>
      </c>
      <c r="F795" s="11">
        <f>B795+C795+Table4[[#This Row],[Column6]]+Table4[[#This Row],[Column5]]</f>
        <v>0.23706660183413103</v>
      </c>
    </row>
    <row r="796" spans="1:6">
      <c r="A796" s="10">
        <f>A795+('AC Signal Addition'!$C$12/20)</f>
        <v>0.10325520833333518</v>
      </c>
      <c r="B796" s="11">
        <f>'AC Signal Addition'!$C$1*SIN('AC Signal Addition'!$C$8*2*PI()*A796)</f>
        <v>-1.2539763412852267</v>
      </c>
      <c r="C796" s="11">
        <f>'AC Signal Addition'!$C$2*SIN('AC Signal Addition'!$C$9*2*PI()*A796+RADIANS('AC Signal Addition'!$C$5))</f>
        <v>-2.1583032653517964E-2</v>
      </c>
      <c r="D796" s="11">
        <f>'AC Signal Addition'!$C$3*SIN('AC Signal Addition'!$C$10*2*PI()*A796+RADIANS('AC Signal Addition'!$C$6))</f>
        <v>-0.3040434369275235</v>
      </c>
      <c r="E796" s="11">
        <f>'AC Signal Addition'!$C$4*SIN('AC Signal Addition'!$C$11*2*PI()*A796+RADIANS('AC Signal Addition'!$C$7))</f>
        <v>-0.49719411120471402</v>
      </c>
      <c r="F796" s="11">
        <f>B796+C796+Table4[[#This Row],[Column6]]+Table4[[#This Row],[Column5]]</f>
        <v>-2.0767969220709821</v>
      </c>
    </row>
    <row r="797" spans="1:6">
      <c r="A797" s="10">
        <f>A796+('AC Signal Addition'!$C$12/20)</f>
        <v>0.10338541666666852</v>
      </c>
      <c r="B797" s="11">
        <f>'AC Signal Addition'!$C$1*SIN('AC Signal Addition'!$C$8*2*PI()*A797)</f>
        <v>-1.4741376002596294</v>
      </c>
      <c r="C797" s="11">
        <f>'AC Signal Addition'!$C$2*SIN('AC Signal Addition'!$C$9*2*PI()*A797+RADIANS('AC Signal Addition'!$C$5))</f>
        <v>-0.32717680425235812</v>
      </c>
      <c r="D797" s="11">
        <f>'AC Signal Addition'!$C$3*SIN('AC Signal Addition'!$C$10*2*PI()*A797+RADIANS('AC Signal Addition'!$C$6))</f>
        <v>0.28640265508346929</v>
      </c>
      <c r="E797" s="11">
        <f>'AC Signal Addition'!$C$4*SIN('AC Signal Addition'!$C$11*2*PI()*A797+RADIANS('AC Signal Addition'!$C$7))</f>
        <v>0.15965657246028042</v>
      </c>
      <c r="F797" s="11">
        <f>B797+C797+Table4[[#This Row],[Column6]]+Table4[[#This Row],[Column5]]</f>
        <v>-1.3552551769682379</v>
      </c>
    </row>
    <row r="798" spans="1:6">
      <c r="A798" s="10">
        <f>A797+('AC Signal Addition'!$C$12/20)</f>
        <v>0.10351562500000186</v>
      </c>
      <c r="B798" s="11">
        <f>'AC Signal Addition'!$C$1*SIN('AC Signal Addition'!$C$8*2*PI()*A798)</f>
        <v>-1.55</v>
      </c>
      <c r="C798" s="11">
        <f>'AC Signal Addition'!$C$2*SIN('AC Signal Addition'!$C$9*2*PI()*A798+RADIANS('AC Signal Addition'!$C$5))</f>
        <v>6.4379806272825843E-2</v>
      </c>
      <c r="D798" s="11">
        <f>'AC Signal Addition'!$C$3*SIN('AC Signal Addition'!$C$10*2*PI()*A798+RADIANS('AC Signal Addition'!$C$6))</f>
        <v>-0.25775557982103869</v>
      </c>
      <c r="E798" s="11">
        <f>'AC Signal Addition'!$C$4*SIN('AC Signal Addition'!$C$11*2*PI()*A798+RADIANS('AC Signal Addition'!$C$7))</f>
        <v>0.28275650933302637</v>
      </c>
      <c r="F798" s="11">
        <f>B798+C798+Table4[[#This Row],[Column6]]+Table4[[#This Row],[Column5]]</f>
        <v>-1.4606192642151865</v>
      </c>
    </row>
    <row r="799" spans="1:6">
      <c r="A799" s="10">
        <f>A798+('AC Signal Addition'!$C$12/20)</f>
        <v>0.1036458333333352</v>
      </c>
      <c r="B799" s="11">
        <f>'AC Signal Addition'!$C$1*SIN('AC Signal Addition'!$C$8*2*PI()*A799)</f>
        <v>-1.4741376002553317</v>
      </c>
      <c r="C799" s="11">
        <f>'AC Signal Addition'!$C$2*SIN('AC Signal Addition'!$C$9*2*PI()*A799+RADIANS('AC Signal Addition'!$C$5))</f>
        <v>0.31875552267339452</v>
      </c>
      <c r="D799" s="11">
        <f>'AC Signal Addition'!$C$3*SIN('AC Signal Addition'!$C$10*2*PI()*A799+RADIANS('AC Signal Addition'!$C$6))</f>
        <v>0.21920310217709976</v>
      </c>
      <c r="E799" s="11">
        <f>'AC Signal Addition'!$C$4*SIN('AC Signal Addition'!$C$11*2*PI()*A799+RADIANS('AC Signal Addition'!$C$7))</f>
        <v>-0.53943190422784904</v>
      </c>
      <c r="F799" s="11">
        <f>B799+C799+Table4[[#This Row],[Column6]]+Table4[[#This Row],[Column5]]</f>
        <v>-1.4756108796326866</v>
      </c>
    </row>
    <row r="800" spans="1:6">
      <c r="A800" s="10">
        <f>A799+('AC Signal Addition'!$C$12/20)</f>
        <v>0.10377604166666854</v>
      </c>
      <c r="B800" s="11">
        <f>'AC Signal Addition'!$C$1*SIN('AC Signal Addition'!$C$8*2*PI()*A800)</f>
        <v>-1.2539763412770522</v>
      </c>
      <c r="C800" s="11">
        <f>'AC Signal Addition'!$C$2*SIN('AC Signal Addition'!$C$9*2*PI()*A800+RADIANS('AC Signal Addition'!$C$5))</f>
        <v>-0.10607502355734796</v>
      </c>
      <c r="D800" s="11">
        <f>'AC Signal Addition'!$C$3*SIN('AC Signal Addition'!$C$10*2*PI()*A800+RADIANS('AC Signal Addition'!$C$6))</f>
        <v>-0.17222677224691041</v>
      </c>
      <c r="E800" s="11">
        <f>'AC Signal Addition'!$C$4*SIN('AC Signal Addition'!$C$11*2*PI()*A800+RADIANS('AC Signal Addition'!$C$7))</f>
        <v>0.44176414229570454</v>
      </c>
      <c r="F800" s="11">
        <f>B800+C800+Table4[[#This Row],[Column6]]+Table4[[#This Row],[Column5]]</f>
        <v>-1.090513994785606</v>
      </c>
    </row>
    <row r="801" spans="1:6">
      <c r="A801" s="10">
        <f>A800+('AC Signal Addition'!$C$12/20)</f>
        <v>0.10390625000000188</v>
      </c>
      <c r="B801" s="11">
        <f>'AC Signal Addition'!$C$1*SIN('AC Signal Addition'!$C$8*2*PI()*A801)</f>
        <v>-0.91106714104764774</v>
      </c>
      <c r="C801" s="11">
        <f>'AC Signal Addition'!$C$2*SIN('AC Signal Addition'!$C$9*2*PI()*A801+RADIANS('AC Signal Addition'!$C$5))</f>
        <v>-0.30488024572574607</v>
      </c>
      <c r="D801" s="11">
        <f>'AC Signal Addition'!$C$3*SIN('AC Signal Addition'!$C$10*2*PI()*A801+RADIANS('AC Signal Addition'!$C$6))</f>
        <v>0.11863186404527173</v>
      </c>
      <c r="E801" s="11">
        <f>'AC Signal Addition'!$C$4*SIN('AC Signal Addition'!$C$11*2*PI()*A801+RADIANS('AC Signal Addition'!$C$7))</f>
        <v>-5.3909427149918913E-2</v>
      </c>
      <c r="F801" s="11">
        <f>B801+C801+Table4[[#This Row],[Column6]]+Table4[[#This Row],[Column5]]</f>
        <v>-1.1512249498780411</v>
      </c>
    </row>
    <row r="802" spans="1:6">
      <c r="A802" s="10">
        <f>A801+('AC Signal Addition'!$C$12/20)</f>
        <v>0.10403645833333522</v>
      </c>
      <c r="B802" s="11">
        <f>'AC Signal Addition'!$C$1*SIN('AC Signal Addition'!$C$8*2*PI()*A802)</f>
        <v>-0.47897634127446104</v>
      </c>
      <c r="C802" s="11">
        <f>'AC Signal Addition'!$C$2*SIN('AC Signal Addition'!$C$9*2*PI()*A802+RADIANS('AC Signal Addition'!$C$5))</f>
        <v>0.14595526777924589</v>
      </c>
      <c r="D802" s="11">
        <f>'AC Signal Addition'!$C$3*SIN('AC Signal Addition'!$C$10*2*PI()*A802+RADIANS('AC Signal Addition'!$C$6))</f>
        <v>-6.0477999837898165E-2</v>
      </c>
      <c r="E802" s="11">
        <f>'AC Signal Addition'!$C$4*SIN('AC Signal Addition'!$C$11*2*PI()*A802+RADIANS('AC Signal Addition'!$C$7))</f>
        <v>-0.36935742518932907</v>
      </c>
      <c r="F802" s="11">
        <f>B802+C802+Table4[[#This Row],[Column6]]+Table4[[#This Row],[Column5]]</f>
        <v>-0.76285649852244242</v>
      </c>
    </row>
    <row r="803" spans="1:6">
      <c r="A803" s="10">
        <f>A802+('AC Signal Addition'!$C$12/20)</f>
        <v>0.10416666666666856</v>
      </c>
      <c r="B803" s="11">
        <f>'AC Signal Addition'!$C$1*SIN('AC Signal Addition'!$C$8*2*PI()*A803)</f>
        <v>7.0774457475164535E-12</v>
      </c>
      <c r="C803" s="11">
        <f>'AC Signal Addition'!$C$2*SIN('AC Signal Addition'!$C$9*2*PI()*A803+RADIANS('AC Signal Addition'!$C$5))</f>
        <v>0.28578838324497891</v>
      </c>
      <c r="D803" s="11">
        <f>'AC Signal Addition'!$C$3*SIN('AC Signal Addition'!$C$10*2*PI()*A803+RADIANS('AC Signal Addition'!$C$6))</f>
        <v>1.3211839690850658E-11</v>
      </c>
      <c r="E803" s="11">
        <f>'AC Signal Addition'!$C$4*SIN('AC Signal Addition'!$C$11*2*PI()*A803+RADIANS('AC Signal Addition'!$C$7))</f>
        <v>0.55000000000000004</v>
      </c>
      <c r="F803" s="11">
        <f>B803+C803+Table4[[#This Row],[Column6]]+Table4[[#This Row],[Column5]]</f>
        <v>0.83578838326526816</v>
      </c>
    </row>
    <row r="804" spans="1:6">
      <c r="A804" s="10">
        <f>A803+('AC Signal Addition'!$C$12/20)</f>
        <v>0.1042968750000019</v>
      </c>
      <c r="B804" s="11">
        <f>'AC Signal Addition'!$C$1*SIN('AC Signal Addition'!$C$8*2*PI()*A804)</f>
        <v>0.47897634128792316</v>
      </c>
      <c r="C804" s="11">
        <f>'AC Signal Addition'!$C$2*SIN('AC Signal Addition'!$C$9*2*PI()*A804+RADIANS('AC Signal Addition'!$C$5))</f>
        <v>-0.18333817690298834</v>
      </c>
      <c r="D804" s="11">
        <f>'AC Signal Addition'!$C$3*SIN('AC Signal Addition'!$C$10*2*PI()*A804+RADIANS('AC Signal Addition'!$C$6))</f>
        <v>6.0477999811982201E-2</v>
      </c>
      <c r="E804" s="11">
        <f>'AC Signal Addition'!$C$4*SIN('AC Signal Addition'!$C$11*2*PI()*A804+RADIANS('AC Signal Addition'!$C$7))</f>
        <v>-0.36935742514230535</v>
      </c>
      <c r="F804" s="11">
        <f>B804+C804+Table4[[#This Row],[Column6]]+Table4[[#This Row],[Column5]]</f>
        <v>-1.32412609453883E-2</v>
      </c>
    </row>
    <row r="805" spans="1:6">
      <c r="A805" s="10">
        <f>A804+('AC Signal Addition'!$C$12/20)</f>
        <v>0.10442708333333524</v>
      </c>
      <c r="B805" s="11">
        <f>'AC Signal Addition'!$C$1*SIN('AC Signal Addition'!$C$8*2*PI()*A805)</f>
        <v>0.91106714105909925</v>
      </c>
      <c r="C805" s="11">
        <f>'AC Signal Addition'!$C$2*SIN('AC Signal Addition'!$C$9*2*PI()*A805+RADIANS('AC Signal Addition'!$C$5))</f>
        <v>-0.26180660229133779</v>
      </c>
      <c r="D805" s="11">
        <f>'AC Signal Addition'!$C$3*SIN('AC Signal Addition'!$C$10*2*PI()*A805+RADIANS('AC Signal Addition'!$C$6))</f>
        <v>-0.11863186402085943</v>
      </c>
      <c r="E805" s="11">
        <f>'AC Signal Addition'!$C$4*SIN('AC Signal Addition'!$C$11*2*PI()*A805+RADIANS('AC Signal Addition'!$C$7))</f>
        <v>-5.3909427213077364E-2</v>
      </c>
      <c r="F805" s="11">
        <f>B805+C805+Table4[[#This Row],[Column6]]+Table4[[#This Row],[Column5]]</f>
        <v>0.47671924753382466</v>
      </c>
    </row>
    <row r="806" spans="1:6">
      <c r="A806" s="10">
        <f>A805+('AC Signal Addition'!$C$12/20)</f>
        <v>0.10455729166666858</v>
      </c>
      <c r="B806" s="11">
        <f>'AC Signal Addition'!$C$1*SIN('AC Signal Addition'!$C$8*2*PI()*A806)</f>
        <v>1.2539763412853722</v>
      </c>
      <c r="C806" s="11">
        <f>'AC Signal Addition'!$C$2*SIN('AC Signal Addition'!$C$9*2*PI()*A806+RADIANS('AC Signal Addition'!$C$5))</f>
        <v>0.21758411898896571</v>
      </c>
      <c r="D806" s="11">
        <f>'AC Signal Addition'!$C$3*SIN('AC Signal Addition'!$C$10*2*PI()*A806+RADIANS('AC Signal Addition'!$C$6))</f>
        <v>0.1722267722249399</v>
      </c>
      <c r="E806" s="11">
        <f>'AC Signal Addition'!$C$4*SIN('AC Signal Addition'!$C$11*2*PI()*A806+RADIANS('AC Signal Addition'!$C$7))</f>
        <v>0.44176414233336103</v>
      </c>
      <c r="F806" s="11">
        <f>B806+C806+Table4[[#This Row],[Column6]]+Table4[[#This Row],[Column5]]</f>
        <v>2.0855513748326389</v>
      </c>
    </row>
    <row r="807" spans="1:6">
      <c r="A807" s="10">
        <f>A806+('AC Signal Addition'!$C$12/20)</f>
        <v>0.10468750000000192</v>
      </c>
      <c r="B807" s="11">
        <f>'AC Signal Addition'!$C$1*SIN('AC Signal Addition'!$C$8*2*PI()*A807)</f>
        <v>1.4741376002597057</v>
      </c>
      <c r="C807" s="11">
        <f>'AC Signal Addition'!$C$2*SIN('AC Signal Addition'!$C$9*2*PI()*A807+RADIANS('AC Signal Addition'!$C$5))</f>
        <v>0.23334523778597541</v>
      </c>
      <c r="D807" s="11">
        <f>'AC Signal Addition'!$C$3*SIN('AC Signal Addition'!$C$10*2*PI()*A807+RADIANS('AC Signal Addition'!$C$6))</f>
        <v>-0.21920310215831573</v>
      </c>
      <c r="E807" s="11">
        <f>'AC Signal Addition'!$C$4*SIN('AC Signal Addition'!$C$11*2*PI()*A807+RADIANS('AC Signal Addition'!$C$7))</f>
        <v>-0.53943190421551657</v>
      </c>
      <c r="F807" s="11">
        <f>B807+C807+Table4[[#This Row],[Column6]]+Table4[[#This Row],[Column5]]</f>
        <v>0.94884783167184905</v>
      </c>
    </row>
    <row r="808" spans="1:6">
      <c r="A808" s="10">
        <f>A807+('AC Signal Addition'!$C$12/20)</f>
        <v>0.10481770833333526</v>
      </c>
      <c r="B808" s="11">
        <f>'AC Signal Addition'!$C$1*SIN('AC Signal Addition'!$C$8*2*PI()*A808)</f>
        <v>1.55</v>
      </c>
      <c r="C808" s="11">
        <f>'AC Signal Addition'!$C$2*SIN('AC Signal Addition'!$C$9*2*PI()*A808+RADIANS('AC Signal Addition'!$C$5))</f>
        <v>-0.24810713647331628</v>
      </c>
      <c r="D808" s="11">
        <f>'AC Signal Addition'!$C$3*SIN('AC Signal Addition'!$C$10*2*PI()*A808+RADIANS('AC Signal Addition'!$C$6))</f>
        <v>0.25775557980628017</v>
      </c>
      <c r="E808" s="11">
        <f>'AC Signal Addition'!$C$4*SIN('AC Signal Addition'!$C$11*2*PI()*A808+RADIANS('AC Signal Addition'!$C$7))</f>
        <v>0.28275650927859142</v>
      </c>
      <c r="F808" s="11">
        <f>B808+C808+Table4[[#This Row],[Column6]]+Table4[[#This Row],[Column5]]</f>
        <v>1.8424049526115551</v>
      </c>
    </row>
    <row r="809" spans="1:6">
      <c r="A809" s="10">
        <f>A808+('AC Signal Addition'!$C$12/20)</f>
        <v>0.1049479166666686</v>
      </c>
      <c r="B809" s="11">
        <f>'AC Signal Addition'!$C$1*SIN('AC Signal Addition'!$C$8*2*PI()*A809)</f>
        <v>1.4741376002552551</v>
      </c>
      <c r="C809" s="11">
        <f>'AC Signal Addition'!$C$2*SIN('AC Signal Addition'!$C$9*2*PI()*A809+RADIANS('AC Signal Addition'!$C$5))</f>
        <v>-0.20089127156656089</v>
      </c>
      <c r="D809" s="11">
        <f>'AC Signal Addition'!$C$3*SIN('AC Signal Addition'!$C$10*2*PI()*A809+RADIANS('AC Signal Addition'!$C$6))</f>
        <v>-0.28640265507335744</v>
      </c>
      <c r="E809" s="11">
        <f>'AC Signal Addition'!$C$4*SIN('AC Signal Addition'!$C$11*2*PI()*A809+RADIANS('AC Signal Addition'!$C$7))</f>
        <v>0.15965657252077239</v>
      </c>
      <c r="F809" s="11">
        <f>B809+C809+Table4[[#This Row],[Column6]]+Table4[[#This Row],[Column5]]</f>
        <v>1.1465002461361091</v>
      </c>
    </row>
    <row r="810" spans="1:6">
      <c r="A810" s="10">
        <f>A809+('AC Signal Addition'!$C$12/20)</f>
        <v>0.10507812500000194</v>
      </c>
      <c r="B810" s="11">
        <f>'AC Signal Addition'!$C$1*SIN('AC Signal Addition'!$C$8*2*PI()*A810)</f>
        <v>1.2539763412769065</v>
      </c>
      <c r="C810" s="11">
        <f>'AC Signal Addition'!$C$2*SIN('AC Signal Addition'!$C$9*2*PI()*A810+RADIANS('AC Signal Addition'!$C$5))</f>
        <v>0.27438497206426032</v>
      </c>
      <c r="D810" s="11">
        <f>'AC Signal Addition'!$C$3*SIN('AC Signal Addition'!$C$10*2*PI()*A810+RADIANS('AC Signal Addition'!$C$6))</f>
        <v>0.30404343692236846</v>
      </c>
      <c r="E810" s="11">
        <f>'AC Signal Addition'!$C$4*SIN('AC Signal Addition'!$C$11*2*PI()*A810+RADIANS('AC Signal Addition'!$C$7))</f>
        <v>-0.49719411123174145</v>
      </c>
      <c r="F810" s="11">
        <f>B810+C810+Table4[[#This Row],[Column6]]+Table4[[#This Row],[Column5]]</f>
        <v>1.3352106390317937</v>
      </c>
    </row>
    <row r="811" spans="1:6">
      <c r="A811" s="10">
        <f>A810+('AC Signal Addition'!$C$12/20)</f>
        <v>0.10520833333333528</v>
      </c>
      <c r="B811" s="11">
        <f>'AC Signal Addition'!$C$1*SIN('AC Signal Addition'!$C$8*2*PI()*A811)</f>
        <v>0.91106714104744746</v>
      </c>
      <c r="C811" s="11">
        <f>'AC Signal Addition'!$C$2*SIN('AC Signal Addition'!$C$9*2*PI()*A811+RADIANS('AC Signal Addition'!$C$5))</f>
        <v>0.16499999999304943</v>
      </c>
      <c r="D811" s="11">
        <f>'AC Signal Addition'!$C$3*SIN('AC Signal Addition'!$C$10*2*PI()*A811+RADIANS('AC Signal Addition'!$C$6))</f>
        <v>-0.31</v>
      </c>
      <c r="E811" s="11">
        <f>'AC Signal Addition'!$C$4*SIN('AC Signal Addition'!$C$11*2*PI()*A811+RADIANS('AC Signal Addition'!$C$7))</f>
        <v>0.50813374286874347</v>
      </c>
      <c r="F811" s="11">
        <f>B811+C811+Table4[[#This Row],[Column6]]+Table4[[#This Row],[Column5]]</f>
        <v>1.2742008839092405</v>
      </c>
    </row>
    <row r="812" spans="1:6">
      <c r="A812" s="10">
        <f>A811+('AC Signal Addition'!$C$12/20)</f>
        <v>0.10533854166666862</v>
      </c>
      <c r="B812" s="11">
        <f>'AC Signal Addition'!$C$1*SIN('AC Signal Addition'!$C$8*2*PI()*A812)</f>
        <v>0.47897634127426747</v>
      </c>
      <c r="C812" s="11">
        <f>'AC Signal Addition'!$C$2*SIN('AC Signal Addition'!$C$9*2*PI()*A812+RADIANS('AC Signal Addition'!$C$5))</f>
        <v>-0.29596800470933432</v>
      </c>
      <c r="D812" s="11">
        <f>'AC Signal Addition'!$C$3*SIN('AC Signal Addition'!$C$10*2*PI()*A812+RADIANS('AC Signal Addition'!$C$6))</f>
        <v>0.30404343692765812</v>
      </c>
      <c r="E812" s="11">
        <f>'AC Signal Addition'!$C$4*SIN('AC Signal Addition'!$C$11*2*PI()*A812+RADIANS('AC Signal Addition'!$C$7))</f>
        <v>-0.18528941933488186</v>
      </c>
      <c r="F812" s="11">
        <f>B812+C812+Table4[[#This Row],[Column6]]+Table4[[#This Row],[Column5]]</f>
        <v>0.30176235415770941</v>
      </c>
    </row>
    <row r="813" spans="1:6">
      <c r="A813" s="10">
        <f>A812+('AC Signal Addition'!$C$12/20)</f>
        <v>0.10546875000000196</v>
      </c>
      <c r="B813" s="11">
        <f>'AC Signal Addition'!$C$1*SIN('AC Signal Addition'!$C$8*2*PI()*A813)</f>
        <v>-7.2810039789851511E-12</v>
      </c>
      <c r="C813" s="11">
        <f>'AC Signal Addition'!$C$2*SIN('AC Signal Addition'!$C$9*2*PI()*A813+RADIANS('AC Signal Addition'!$C$5))</f>
        <v>-0.12628553267300607</v>
      </c>
      <c r="D813" s="11">
        <f>'AC Signal Addition'!$C$3*SIN('AC Signal Addition'!$C$10*2*PI()*A813+RADIANS('AC Signal Addition'!$C$6))</f>
        <v>-0.28640265508373336</v>
      </c>
      <c r="E813" s="11">
        <f>'AC Signal Addition'!$C$4*SIN('AC Signal Addition'!$C$11*2*PI()*A813+RADIANS('AC Signal Addition'!$C$7))</f>
        <v>-0.25926820528312583</v>
      </c>
      <c r="F813" s="11">
        <f>B813+C813+Table4[[#This Row],[Column6]]+Table4[[#This Row],[Column5]]</f>
        <v>-0.67195639304714627</v>
      </c>
    </row>
    <row r="814" spans="1:6">
      <c r="A814" s="10">
        <f>A813+('AC Signal Addition'!$C$12/20)</f>
        <v>0.1055989583333353</v>
      </c>
      <c r="B814" s="11">
        <f>'AC Signal Addition'!$C$1*SIN('AC Signal Addition'!$C$8*2*PI()*A814)</f>
        <v>-0.47897634128811672</v>
      </c>
      <c r="C814" s="11">
        <f>'AC Signal Addition'!$C$2*SIN('AC Signal Addition'!$C$9*2*PI()*A814+RADIANS('AC Signal Addition'!$C$5))</f>
        <v>0.31248694273598326</v>
      </c>
      <c r="D814" s="11">
        <f>'AC Signal Addition'!$C$3*SIN('AC Signal Addition'!$C$10*2*PI()*A814+RADIANS('AC Signal Addition'!$C$6))</f>
        <v>0.25775557982142205</v>
      </c>
      <c r="E814" s="11">
        <f>'AC Signal Addition'!$C$4*SIN('AC Signal Addition'!$C$11*2*PI()*A814+RADIANS('AC Signal Addition'!$C$7))</f>
        <v>0.53351718926498592</v>
      </c>
      <c r="F814" s="11">
        <f>B814+C814+Table4[[#This Row],[Column6]]+Table4[[#This Row],[Column5]]</f>
        <v>0.62478337053427446</v>
      </c>
    </row>
    <row r="815" spans="1:6">
      <c r="A815" s="10">
        <f>A814+('AC Signal Addition'!$C$12/20)</f>
        <v>0.10572916666666864</v>
      </c>
      <c r="B815" s="11">
        <f>'AC Signal Addition'!$C$1*SIN('AC Signal Addition'!$C$8*2*PI()*A815)</f>
        <v>-0.9110671410592639</v>
      </c>
      <c r="C815" s="11">
        <f>'AC Signal Addition'!$C$2*SIN('AC Signal Addition'!$C$9*2*PI()*A815+RADIANS('AC Signal Addition'!$C$5))</f>
        <v>8.541028487595681E-2</v>
      </c>
      <c r="D815" s="11">
        <f>'AC Signal Addition'!$C$3*SIN('AC Signal Addition'!$C$10*2*PI()*A815+RADIANS('AC Signal Addition'!$C$6))</f>
        <v>-0.21920310217758768</v>
      </c>
      <c r="E815" s="11">
        <f>'AC Signal Addition'!$C$4*SIN('AC Signal Addition'!$C$11*2*PI()*A815+RADIANS('AC Signal Addition'!$C$7))</f>
        <v>-0.45730828674803681</v>
      </c>
      <c r="F815" s="11">
        <f>B815+C815+Table4[[#This Row],[Column6]]+Table4[[#This Row],[Column5]]</f>
        <v>-1.5021682451089315</v>
      </c>
    </row>
    <row r="816" spans="1:6">
      <c r="A816" s="10">
        <f>A815+('AC Signal Addition'!$C$12/20)</f>
        <v>0.10585937500000198</v>
      </c>
      <c r="B816" s="11">
        <f>'AC Signal Addition'!$C$1*SIN('AC Signal Addition'!$C$8*2*PI()*A816)</f>
        <v>-1.2539763412854918</v>
      </c>
      <c r="C816" s="11">
        <f>'AC Signal Addition'!$C$2*SIN('AC Signal Addition'!$C$9*2*PI()*A816+RADIANS('AC Signal Addition'!$C$5))</f>
        <v>-0.3236591425346555</v>
      </c>
      <c r="D816" s="11">
        <f>'AC Signal Addition'!$C$3*SIN('AC Signal Addition'!$C$10*2*PI()*A816+RADIANS('AC Signal Addition'!$C$6))</f>
        <v>0.17222677224760133</v>
      </c>
      <c r="E816" s="11">
        <f>'AC Signal Addition'!$C$4*SIN('AC Signal Addition'!$C$11*2*PI()*A816+RADIANS('AC Signal Addition'!$C$7))</f>
        <v>8.0701760917820331E-2</v>
      </c>
      <c r="F816" s="11">
        <f>B816+C816+Table4[[#This Row],[Column6]]+Table4[[#This Row],[Column5]]</f>
        <v>-1.3247069506547255</v>
      </c>
    </row>
    <row r="817" spans="1:6">
      <c r="A817" s="10">
        <f>A816+('AC Signal Addition'!$C$12/20)</f>
        <v>0.10598958333333532</v>
      </c>
      <c r="B817" s="11">
        <f>'AC Signal Addition'!$C$1*SIN('AC Signal Addition'!$C$8*2*PI()*A817)</f>
        <v>-1.4741376002597686</v>
      </c>
      <c r="C817" s="11">
        <f>'AC Signal Addition'!$C$2*SIN('AC Signal Addition'!$C$9*2*PI()*A817+RADIANS('AC Signal Addition'!$C$5))</f>
        <v>-4.3073643424545359E-2</v>
      </c>
      <c r="D817" s="11">
        <f>'AC Signal Addition'!$C$3*SIN('AC Signal Addition'!$C$10*2*PI()*A817+RADIANS('AC Signal Addition'!$C$6))</f>
        <v>-0.11863186404603943</v>
      </c>
      <c r="E817" s="11">
        <f>'AC Signal Addition'!$C$4*SIN('AC Signal Addition'!$C$11*2*PI()*A817+RADIANS('AC Signal Addition'!$C$7))</f>
        <v>0.3489163063156448</v>
      </c>
      <c r="F817" s="11">
        <f>B817+C817+Table4[[#This Row],[Column6]]+Table4[[#This Row],[Column5]]</f>
        <v>-1.2869268014147086</v>
      </c>
    </row>
    <row r="818" spans="1:6">
      <c r="A818" s="10">
        <f>A817+('AC Signal Addition'!$C$12/20)</f>
        <v>0.10611979166666866</v>
      </c>
      <c r="B818" s="11">
        <f>'AC Signal Addition'!$C$1*SIN('AC Signal Addition'!$C$8*2*PI()*A818)</f>
        <v>-1.55</v>
      </c>
      <c r="C818" s="11">
        <f>'AC Signal Addition'!$C$2*SIN('AC Signal Addition'!$C$9*2*PI()*A818+RADIANS('AC Signal Addition'!$C$5))</f>
        <v>0.32929344466927618</v>
      </c>
      <c r="D818" s="11">
        <f>'AC Signal Addition'!$C$3*SIN('AC Signal Addition'!$C$10*2*PI()*A818+RADIANS('AC Signal Addition'!$C$6))</f>
        <v>6.0477999838574881E-2</v>
      </c>
      <c r="E818" s="11">
        <f>'AC Signal Addition'!$C$4*SIN('AC Signal Addition'!$C$11*2*PI()*A818+RADIANS('AC Signal Addition'!$C$7))</f>
        <v>-0.5493375009144813</v>
      </c>
      <c r="F818" s="11">
        <f>B818+C818+Table4[[#This Row],[Column6]]+Table4[[#This Row],[Column5]]</f>
        <v>-1.7095660564066302</v>
      </c>
    </row>
    <row r="819" spans="1:6">
      <c r="A819" s="10">
        <f>A818+('AC Signal Addition'!$C$12/20)</f>
        <v>0.106250000000002</v>
      </c>
      <c r="B819" s="11">
        <f>'AC Signal Addition'!$C$1*SIN('AC Signal Addition'!$C$8*2*PI()*A819)</f>
        <v>-1.4741376002551922</v>
      </c>
      <c r="C819" s="11">
        <f>'AC Signal Addition'!$C$2*SIN('AC Signal Addition'!$C$9*2*PI()*A819+RADIANS('AC Signal Addition'!$C$5))</f>
        <v>-8.2048270326311178E-12</v>
      </c>
      <c r="D819" s="11">
        <f>'AC Signal Addition'!$C$3*SIN('AC Signal Addition'!$C$10*2*PI()*A819+RADIANS('AC Signal Addition'!$C$6))</f>
        <v>-1.3901810954567579E-11</v>
      </c>
      <c r="E819" s="11">
        <f>'AC Signal Addition'!$C$4*SIN('AC Signal Addition'!$C$11*2*PI()*A819+RADIANS('AC Signal Addition'!$C$7))</f>
        <v>0.38890872962906542</v>
      </c>
      <c r="F819" s="11">
        <f>B819+C819+Table4[[#This Row],[Column6]]+Table4[[#This Row],[Column5]]</f>
        <v>-1.0852288706482334</v>
      </c>
    </row>
    <row r="820" spans="1:6">
      <c r="A820" s="10">
        <f>A819+('AC Signal Addition'!$C$12/20)</f>
        <v>0.10638020833333534</v>
      </c>
      <c r="B820" s="11">
        <f>'AC Signal Addition'!$C$1*SIN('AC Signal Addition'!$C$8*2*PI()*A820)</f>
        <v>-1.2539763412767611</v>
      </c>
      <c r="C820" s="11">
        <f>'AC Signal Addition'!$C$2*SIN('AC Signal Addition'!$C$9*2*PI()*A820+RADIANS('AC Signal Addition'!$C$5))</f>
        <v>-0.32929344466819804</v>
      </c>
      <c r="D820" s="11">
        <f>'AC Signal Addition'!$C$3*SIN('AC Signal Addition'!$C$10*2*PI()*A820+RADIANS('AC Signal Addition'!$C$6))</f>
        <v>-6.0477999811305493E-2</v>
      </c>
      <c r="E820" s="11">
        <f>'AC Signal Addition'!$C$4*SIN('AC Signal Addition'!$C$11*2*PI()*A820+RADIANS('AC Signal Addition'!$C$7))</f>
        <v>2.6987220913507182E-2</v>
      </c>
      <c r="F820" s="11">
        <f>B820+C820+Table4[[#This Row],[Column6]]+Table4[[#This Row],[Column5]]</f>
        <v>-1.6167605648427574</v>
      </c>
    </row>
    <row r="821" spans="1:6">
      <c r="A821" s="10">
        <f>A820+('AC Signal Addition'!$C$12/20)</f>
        <v>0.10651041666666868</v>
      </c>
      <c r="B821" s="11">
        <f>'AC Signal Addition'!$C$1*SIN('AC Signal Addition'!$C$8*2*PI()*A821)</f>
        <v>-0.9110671410472827</v>
      </c>
      <c r="C821" s="11">
        <f>'AC Signal Addition'!$C$2*SIN('AC Signal Addition'!$C$9*2*PI()*A821+RADIANS('AC Signal Addition'!$C$5))</f>
        <v>4.307364344081463E-2</v>
      </c>
      <c r="D821" s="11">
        <f>'AC Signal Addition'!$C$3*SIN('AC Signal Addition'!$C$10*2*PI()*A821+RADIANS('AC Signal Addition'!$C$6))</f>
        <v>0.11863186402022198</v>
      </c>
      <c r="E821" s="11">
        <f>'AC Signal Addition'!$C$4*SIN('AC Signal Addition'!$C$11*2*PI()*A821+RADIANS('AC Signal Addition'!$C$7))</f>
        <v>-0.42515574937085304</v>
      </c>
      <c r="F821" s="11">
        <f>B821+C821+Table4[[#This Row],[Column6]]+Table4[[#This Row],[Column5]]</f>
        <v>-1.1745173829570992</v>
      </c>
    </row>
    <row r="822" spans="1:6">
      <c r="A822" s="10">
        <f>A821+('AC Signal Addition'!$C$12/20)</f>
        <v>0.10664062500000202</v>
      </c>
      <c r="B822" s="11">
        <f>'AC Signal Addition'!$C$1*SIN('AC Signal Addition'!$C$8*2*PI()*A822)</f>
        <v>-0.47897634127399008</v>
      </c>
      <c r="C822" s="11">
        <f>'AC Signal Addition'!$C$2*SIN('AC Signal Addition'!$C$9*2*PI()*A822+RADIANS('AC Signal Addition'!$C$5))</f>
        <v>0.32365914253143946</v>
      </c>
      <c r="D822" s="11">
        <f>'AC Signal Addition'!$C$3*SIN('AC Signal Addition'!$C$10*2*PI()*A822+RADIANS('AC Signal Addition'!$C$6))</f>
        <v>-0.17222677222436625</v>
      </c>
      <c r="E822" s="11">
        <f>'AC Signal Addition'!$C$4*SIN('AC Signal Addition'!$C$11*2*PI()*A822+RADIANS('AC Signal Addition'!$C$7))</f>
        <v>0.54404708047566519</v>
      </c>
      <c r="F822" s="11">
        <f>B822+C822+Table4[[#This Row],[Column6]]+Table4[[#This Row],[Column5]]</f>
        <v>0.21650310950874829</v>
      </c>
    </row>
    <row r="823" spans="1:6">
      <c r="A823" s="10">
        <f>A822+('AC Signal Addition'!$C$12/20)</f>
        <v>0.10677083333333535</v>
      </c>
      <c r="B823" s="11">
        <f>'AC Signal Addition'!$C$1*SIN('AC Signal Addition'!$C$8*2*PI()*A823)</f>
        <v>7.5286158600709752E-12</v>
      </c>
      <c r="C823" s="11">
        <f>'AC Signal Addition'!$C$2*SIN('AC Signal Addition'!$C$9*2*PI()*A823+RADIANS('AC Signal Addition'!$C$5))</f>
        <v>-8.5410284891879809E-2</v>
      </c>
      <c r="D823" s="11">
        <f>'AC Signal Addition'!$C$3*SIN('AC Signal Addition'!$C$10*2*PI()*A823+RADIANS('AC Signal Addition'!$C$6))</f>
        <v>0.21920310215782784</v>
      </c>
      <c r="E823" s="11">
        <f>'AC Signal Addition'!$C$4*SIN('AC Signal Addition'!$C$11*2*PI()*A823+RADIANS('AC Signal Addition'!$C$7))</f>
        <v>-0.30556362813270538</v>
      </c>
      <c r="F823" s="11">
        <f>B823+C823+Table4[[#This Row],[Column6]]+Table4[[#This Row],[Column5]]</f>
        <v>-0.17177081085922874</v>
      </c>
    </row>
    <row r="824" spans="1:6">
      <c r="A824" s="10">
        <f>A823+('AC Signal Addition'!$C$12/20)</f>
        <v>0.10690104166666869</v>
      </c>
      <c r="B824" s="11">
        <f>'AC Signal Addition'!$C$1*SIN('AC Signal Addition'!$C$8*2*PI()*A824)</f>
        <v>0.47897634128839411</v>
      </c>
      <c r="C824" s="11">
        <f>'AC Signal Addition'!$C$2*SIN('AC Signal Addition'!$C$9*2*PI()*A824+RADIANS('AC Signal Addition'!$C$5))</f>
        <v>-0.31248694273068445</v>
      </c>
      <c r="D824" s="11">
        <f>'AC Signal Addition'!$C$3*SIN('AC Signal Addition'!$C$10*2*PI()*A824+RADIANS('AC Signal Addition'!$C$6))</f>
        <v>-0.25775557980589686</v>
      </c>
      <c r="E824" s="11">
        <f>'AC Signal Addition'!$C$4*SIN('AC Signal Addition'!$C$11*2*PI()*A824+RADIANS('AC Signal Addition'!$C$7))</f>
        <v>-0.13363909897972723</v>
      </c>
      <c r="F824" s="11">
        <f>B824+C824+Table4[[#This Row],[Column6]]+Table4[[#This Row],[Column5]]</f>
        <v>-0.22490528022791442</v>
      </c>
    </row>
    <row r="825" spans="1:6">
      <c r="A825" s="10">
        <f>A824+('AC Signal Addition'!$C$12/20)</f>
        <v>0.10703125000000203</v>
      </c>
      <c r="B825" s="11">
        <f>'AC Signal Addition'!$C$1*SIN('AC Signal Addition'!$C$8*2*PI()*A825)</f>
        <v>0.91106714105946429</v>
      </c>
      <c r="C825" s="11">
        <f>'AC Signal Addition'!$C$2*SIN('AC Signal Addition'!$C$9*2*PI()*A825+RADIANS('AC Signal Addition'!$C$5))</f>
        <v>0.12628553268823592</v>
      </c>
      <c r="D825" s="11">
        <f>'AC Signal Addition'!$C$3*SIN('AC Signal Addition'!$C$10*2*PI()*A825+RADIANS('AC Signal Addition'!$C$6))</f>
        <v>0.28640265507303941</v>
      </c>
      <c r="E825" s="11">
        <f>'AC Signal Addition'!$C$4*SIN('AC Signal Addition'!$C$11*2*PI()*A825+RADIANS('AC Signal Addition'!$C$7))</f>
        <v>0.48505669540768531</v>
      </c>
      <c r="F825" s="11">
        <f>B825+C825+Table4[[#This Row],[Column6]]+Table4[[#This Row],[Column5]]</f>
        <v>1.8088120242284249</v>
      </c>
    </row>
    <row r="826" spans="1:6">
      <c r="A826" s="10">
        <f>A825+('AC Signal Addition'!$C$12/20)</f>
        <v>0.10716145833333537</v>
      </c>
      <c r="B826" s="11">
        <f>'AC Signal Addition'!$C$1*SIN('AC Signal Addition'!$C$8*2*PI()*A826)</f>
        <v>1.2539763412856633</v>
      </c>
      <c r="C826" s="11">
        <f>'AC Signal Addition'!$C$2*SIN('AC Signal Addition'!$C$9*2*PI()*A826+RADIANS('AC Signal Addition'!$C$5))</f>
        <v>0.29596800470207657</v>
      </c>
      <c r="D826" s="11">
        <f>'AC Signal Addition'!$C$3*SIN('AC Signal Addition'!$C$10*2*PI()*A826+RADIANS('AC Signal Addition'!$C$6))</f>
        <v>-0.30404343692220637</v>
      </c>
      <c r="E826" s="11">
        <f>'AC Signal Addition'!$C$4*SIN('AC Signal Addition'!$C$11*2*PI()*A826+RADIANS('AC Signal Addition'!$C$7))</f>
        <v>-0.51784923583918518</v>
      </c>
      <c r="F826" s="11">
        <f>B826+C826+Table4[[#This Row],[Column6]]+Table4[[#This Row],[Column5]]</f>
        <v>0.72805167322634812</v>
      </c>
    </row>
    <row r="827" spans="1:6">
      <c r="A827" s="10">
        <f>A826+('AC Signal Addition'!$C$12/20)</f>
        <v>0.10729166666666871</v>
      </c>
      <c r="B827" s="11">
        <f>'AC Signal Addition'!$C$1*SIN('AC Signal Addition'!$C$8*2*PI()*A827)</f>
        <v>1.4741376002598452</v>
      </c>
      <c r="C827" s="11">
        <f>'AC Signal Addition'!$C$2*SIN('AC Signal Addition'!$C$9*2*PI()*A827+RADIANS('AC Signal Addition'!$C$5))</f>
        <v>-0.16500000000732562</v>
      </c>
      <c r="D827" s="11">
        <f>'AC Signal Addition'!$C$3*SIN('AC Signal Addition'!$C$10*2*PI()*A827+RADIANS('AC Signal Addition'!$C$6))</f>
        <v>0.31</v>
      </c>
      <c r="E827" s="11">
        <f>'AC Signal Addition'!$C$4*SIN('AC Signal Addition'!$C$11*2*PI()*A827+RADIANS('AC Signal Addition'!$C$7))</f>
        <v>0.21047588776915796</v>
      </c>
      <c r="F827" s="11">
        <f>B827+C827+Table4[[#This Row],[Column6]]+Table4[[#This Row],[Column5]]</f>
        <v>1.8296134880216774</v>
      </c>
    </row>
    <row r="828" spans="1:6">
      <c r="A828" s="10">
        <f>A827+('AC Signal Addition'!$C$12/20)</f>
        <v>0.10742187500000205</v>
      </c>
      <c r="B828" s="11">
        <f>'AC Signal Addition'!$C$1*SIN('AC Signal Addition'!$C$8*2*PI()*A828)</f>
        <v>1.55</v>
      </c>
      <c r="C828" s="11">
        <f>'AC Signal Addition'!$C$2*SIN('AC Signal Addition'!$C$9*2*PI()*A828+RADIANS('AC Signal Addition'!$C$5))</f>
        <v>-0.27438497205514367</v>
      </c>
      <c r="D828" s="11">
        <f>'AC Signal Addition'!$C$3*SIN('AC Signal Addition'!$C$10*2*PI()*A828+RADIANS('AC Signal Addition'!$C$6))</f>
        <v>-0.30404343692779273</v>
      </c>
      <c r="E828" s="11">
        <f>'AC Signal Addition'!$C$4*SIN('AC Signal Addition'!$C$11*2*PI()*A828+RADIANS('AC Signal Addition'!$C$7))</f>
        <v>0.23515530141778082</v>
      </c>
      <c r="F828" s="11">
        <f>B828+C828+Table4[[#This Row],[Column6]]+Table4[[#This Row],[Column5]]</f>
        <v>1.2067268924348444</v>
      </c>
    </row>
    <row r="829" spans="1:6">
      <c r="A829" s="10">
        <f>A828+('AC Signal Addition'!$C$12/20)</f>
        <v>0.10755208333333539</v>
      </c>
      <c r="B829" s="11">
        <f>'AC Signal Addition'!$C$1*SIN('AC Signal Addition'!$C$8*2*PI()*A829)</f>
        <v>1.4741376002551156</v>
      </c>
      <c r="C829" s="11">
        <f>'AC Signal Addition'!$C$2*SIN('AC Signal Addition'!$C$9*2*PI()*A829+RADIANS('AC Signal Addition'!$C$5))</f>
        <v>0.20089127157963907</v>
      </c>
      <c r="D829" s="11">
        <f>'AC Signal Addition'!$C$3*SIN('AC Signal Addition'!$C$10*2*PI()*A829+RADIANS('AC Signal Addition'!$C$6))</f>
        <v>0.28640265508399743</v>
      </c>
      <c r="E829" s="11">
        <f>'AC Signal Addition'!$C$4*SIN('AC Signal Addition'!$C$11*2*PI()*A829+RADIANS('AC Signal Addition'!$C$7))</f>
        <v>-0.52631718466269029</v>
      </c>
      <c r="F829" s="11">
        <f>B829+C829+Table4[[#This Row],[Column6]]+Table4[[#This Row],[Column5]]</f>
        <v>1.4351143422560622</v>
      </c>
    </row>
    <row r="830" spans="1:6">
      <c r="A830" s="10">
        <f>A829+('AC Signal Addition'!$C$12/20)</f>
        <v>0.10768229166666873</v>
      </c>
      <c r="B830" s="11">
        <f>'AC Signal Addition'!$C$1*SIN('AC Signal Addition'!$C$8*2*PI()*A830)</f>
        <v>1.2539763412766156</v>
      </c>
      <c r="C830" s="11">
        <f>'AC Signal Addition'!$C$2*SIN('AC Signal Addition'!$C$9*2*PI()*A830+RADIANS('AC Signal Addition'!$C$5))</f>
        <v>0.24810713646244714</v>
      </c>
      <c r="D830" s="11">
        <f>'AC Signal Addition'!$C$3*SIN('AC Signal Addition'!$C$10*2*PI()*A830+RADIANS('AC Signal Addition'!$C$6))</f>
        <v>-0.25775557982180536</v>
      </c>
      <c r="E830" s="11">
        <f>'AC Signal Addition'!$C$4*SIN('AC Signal Addition'!$C$11*2*PI()*A830+RADIANS('AC Signal Addition'!$C$7))</f>
        <v>0.47175073548238877</v>
      </c>
      <c r="F830" s="11">
        <f>B830+C830+Table4[[#This Row],[Column6]]+Table4[[#This Row],[Column5]]</f>
        <v>1.7160786333996461</v>
      </c>
    </row>
    <row r="831" spans="1:6">
      <c r="A831" s="10">
        <f>A830+('AC Signal Addition'!$C$12/20)</f>
        <v>0.10781250000000207</v>
      </c>
      <c r="B831" s="11">
        <f>'AC Signal Addition'!$C$1*SIN('AC Signal Addition'!$C$8*2*PI()*A831)</f>
        <v>0.91106714104708242</v>
      </c>
      <c r="C831" s="11">
        <f>'AC Signal Addition'!$C$2*SIN('AC Signal Addition'!$C$9*2*PI()*A831+RADIANS('AC Signal Addition'!$C$5))</f>
        <v>-0.23334523779763186</v>
      </c>
      <c r="D831" s="11">
        <f>'AC Signal Addition'!$C$3*SIN('AC Signal Addition'!$C$10*2*PI()*A831+RADIANS('AC Signal Addition'!$C$6))</f>
        <v>0.21920310217807557</v>
      </c>
      <c r="E831" s="11">
        <f>'AC Signal Addition'!$C$4*SIN('AC Signal Addition'!$C$11*2*PI()*A831+RADIANS('AC Signal Addition'!$C$7))</f>
        <v>-0.10729967707480753</v>
      </c>
      <c r="F831" s="11">
        <f>B831+C831+Table4[[#This Row],[Column6]]+Table4[[#This Row],[Column5]]</f>
        <v>0.78962532835271859</v>
      </c>
    </row>
    <row r="832" spans="1:6">
      <c r="A832" s="10">
        <f>A831+('AC Signal Addition'!$C$12/20)</f>
        <v>0.10794270833333541</v>
      </c>
      <c r="B832" s="11">
        <f>'AC Signal Addition'!$C$1*SIN('AC Signal Addition'!$C$8*2*PI()*A832)</f>
        <v>0.47897634127375455</v>
      </c>
      <c r="C832" s="11">
        <f>'AC Signal Addition'!$C$2*SIN('AC Signal Addition'!$C$9*2*PI()*A832+RADIANS('AC Signal Addition'!$C$5))</f>
        <v>-0.21758411897657184</v>
      </c>
      <c r="D832" s="11">
        <f>'AC Signal Addition'!$C$3*SIN('AC Signal Addition'!$C$10*2*PI()*A832+RADIANS('AC Signal Addition'!$C$6))</f>
        <v>-0.17222677224817501</v>
      </c>
      <c r="E832" s="11">
        <f>'AC Signal Addition'!$C$4*SIN('AC Signal Addition'!$C$11*2*PI()*A832+RADIANS('AC Signal Addition'!$C$7))</f>
        <v>-0.32763461749888101</v>
      </c>
      <c r="F832" s="11">
        <f>B832+C832+Table4[[#This Row],[Column6]]+Table4[[#This Row],[Column5]]</f>
        <v>-0.23846916744987329</v>
      </c>
    </row>
    <row r="833" spans="1:6">
      <c r="A833" s="10">
        <f>A832+('AC Signal Addition'!$C$12/20)</f>
        <v>0.10807291666666875</v>
      </c>
      <c r="B833" s="11">
        <f>'AC Signal Addition'!$C$1*SIN('AC Signal Addition'!$C$8*2*PI()*A833)</f>
        <v>-7.7762277411567993E-12</v>
      </c>
      <c r="C833" s="11">
        <f>'AC Signal Addition'!$C$2*SIN('AC Signal Addition'!$C$9*2*PI()*A833+RADIANS('AC Signal Addition'!$C$5))</f>
        <v>0.26180660230132735</v>
      </c>
      <c r="D833" s="11">
        <f>'AC Signal Addition'!$C$3*SIN('AC Signal Addition'!$C$10*2*PI()*A833+RADIANS('AC Signal Addition'!$C$6))</f>
        <v>0.11863186404667689</v>
      </c>
      <c r="E833" s="11">
        <f>'AC Signal Addition'!$C$4*SIN('AC Signal Addition'!$C$11*2*PI()*A833+RADIANS('AC Signal Addition'!$C$7))</f>
        <v>0.54735159967312386</v>
      </c>
      <c r="F833" s="11">
        <f>B833+C833+Table4[[#This Row],[Column6]]+Table4[[#This Row],[Column5]]</f>
        <v>0.9277900660133519</v>
      </c>
    </row>
    <row r="834" spans="1:6">
      <c r="A834" s="10">
        <f>A833+('AC Signal Addition'!$C$12/20)</f>
        <v>0.10820312500000209</v>
      </c>
      <c r="B834" s="11">
        <f>'AC Signal Addition'!$C$1*SIN('AC Signal Addition'!$C$8*2*PI()*A834)</f>
        <v>-0.47897634128862965</v>
      </c>
      <c r="C834" s="11">
        <f>'AC Signal Addition'!$C$2*SIN('AC Signal Addition'!$C$9*2*PI()*A834+RADIANS('AC Signal Addition'!$C$5))</f>
        <v>0.18333817688928181</v>
      </c>
      <c r="D834" s="11">
        <f>'AC Signal Addition'!$C$3*SIN('AC Signal Addition'!$C$10*2*PI()*A834+RADIANS('AC Signal Addition'!$C$6))</f>
        <v>-6.0477999839389854E-2</v>
      </c>
      <c r="E834" s="11">
        <f>'AC Signal Addition'!$C$4*SIN('AC Signal Addition'!$C$11*2*PI()*A834+RADIANS('AC Signal Addition'!$C$7))</f>
        <v>-0.40752311892170329</v>
      </c>
      <c r="F834" s="11">
        <f>B834+C834+Table4[[#This Row],[Column6]]+Table4[[#This Row],[Column5]]</f>
        <v>-0.76363928316044105</v>
      </c>
    </row>
    <row r="835" spans="1:6">
      <c r="A835" s="10">
        <f>A834+('AC Signal Addition'!$C$12/20)</f>
        <v>0.10833333333333543</v>
      </c>
      <c r="B835" s="11">
        <f>'AC Signal Addition'!$C$1*SIN('AC Signal Addition'!$C$8*2*PI()*A835)</f>
        <v>-0.91106714105966458</v>
      </c>
      <c r="C835" s="11">
        <f>'AC Signal Addition'!$C$2*SIN('AC Signal Addition'!$C$9*2*PI()*A835+RADIANS('AC Signal Addition'!$C$5))</f>
        <v>-0.28578838325318373</v>
      </c>
      <c r="D835" s="11">
        <f>'AC Signal Addition'!$C$3*SIN('AC Signal Addition'!$C$10*2*PI()*A835+RADIANS('AC Signal Addition'!$C$6))</f>
        <v>1.4732753897059302E-11</v>
      </c>
      <c r="E835" s="11">
        <f>'AC Signal Addition'!$C$4*SIN('AC Signal Addition'!$C$11*2*PI()*A835+RADIANS('AC Signal Addition'!$C$7))</f>
        <v>-3.5212288521189323E-11</v>
      </c>
      <c r="F835" s="11">
        <f>B835+C835+Table4[[#This Row],[Column6]]+Table4[[#This Row],[Column5]]</f>
        <v>-1.1968555243333279</v>
      </c>
    </row>
    <row r="836" spans="1:6">
      <c r="A836" s="10">
        <f>A835+('AC Signal Addition'!$C$12/20)</f>
        <v>0.10846354166666877</v>
      </c>
      <c r="B836" s="11">
        <f>'AC Signal Addition'!$C$1*SIN('AC Signal Addition'!$C$8*2*PI()*A836)</f>
        <v>-1.2539763412858089</v>
      </c>
      <c r="C836" s="11">
        <f>'AC Signal Addition'!$C$2*SIN('AC Signal Addition'!$C$9*2*PI()*A836+RADIANS('AC Signal Addition'!$C$5))</f>
        <v>-0.14595526776446122</v>
      </c>
      <c r="D836" s="11">
        <f>'AC Signal Addition'!$C$3*SIN('AC Signal Addition'!$C$10*2*PI()*A836+RADIANS('AC Signal Addition'!$C$6))</f>
        <v>6.0477999810490513E-2</v>
      </c>
      <c r="E836" s="11">
        <f>'AC Signal Addition'!$C$4*SIN('AC Signal Addition'!$C$11*2*PI()*A836+RADIANS('AC Signal Addition'!$C$7))</f>
        <v>0.40752311896882959</v>
      </c>
      <c r="F836" s="11">
        <f>B836+C836+Table4[[#This Row],[Column6]]+Table4[[#This Row],[Column5]]</f>
        <v>-0.93193049027095021</v>
      </c>
    </row>
    <row r="837" spans="1:6">
      <c r="A837" s="10">
        <f>A836+('AC Signal Addition'!$C$12/20)</f>
        <v>0.10859375000000211</v>
      </c>
      <c r="B837" s="11">
        <f>'AC Signal Addition'!$C$1*SIN('AC Signal Addition'!$C$8*2*PI()*A837)</f>
        <v>-1.4741376002599216</v>
      </c>
      <c r="C837" s="11">
        <f>'AC Signal Addition'!$C$2*SIN('AC Signal Addition'!$C$9*2*PI()*A837+RADIANS('AC Signal Addition'!$C$5))</f>
        <v>0.30488024573205452</v>
      </c>
      <c r="D837" s="11">
        <f>'AC Signal Addition'!$C$3*SIN('AC Signal Addition'!$C$10*2*PI()*A837+RADIANS('AC Signal Addition'!$C$6))</f>
        <v>-0.11863186401958455</v>
      </c>
      <c r="E837" s="11">
        <f>'AC Signal Addition'!$C$4*SIN('AC Signal Addition'!$C$11*2*PI()*A837+RADIANS('AC Signal Addition'!$C$7))</f>
        <v>-0.54735159966624558</v>
      </c>
      <c r="F837" s="11">
        <f>B837+C837+Table4[[#This Row],[Column6]]+Table4[[#This Row],[Column5]]</f>
        <v>-1.835240818213697</v>
      </c>
    </row>
    <row r="838" spans="1:6">
      <c r="A838" s="10">
        <f>A837+('AC Signal Addition'!$C$12/20)</f>
        <v>0.10872395833333545</v>
      </c>
      <c r="B838" s="11">
        <f>'AC Signal Addition'!$C$1*SIN('AC Signal Addition'!$C$8*2*PI()*A838)</f>
        <v>-1.55</v>
      </c>
      <c r="C838" s="11">
        <f>'AC Signal Addition'!$C$2*SIN('AC Signal Addition'!$C$9*2*PI()*A838+RADIANS('AC Signal Addition'!$C$5))</f>
        <v>0.10607502354173812</v>
      </c>
      <c r="D838" s="11">
        <f>'AC Signal Addition'!$C$3*SIN('AC Signal Addition'!$C$10*2*PI()*A838+RADIANS('AC Signal Addition'!$C$6))</f>
        <v>0.17222677222379257</v>
      </c>
      <c r="E838" s="11">
        <f>'AC Signal Addition'!$C$4*SIN('AC Signal Addition'!$C$11*2*PI()*A838+RADIANS('AC Signal Addition'!$C$7))</f>
        <v>0.32763461744231553</v>
      </c>
      <c r="F838" s="11">
        <f>B838+C838+Table4[[#This Row],[Column6]]+Table4[[#This Row],[Column5]]</f>
        <v>-0.94406358679215407</v>
      </c>
    </row>
    <row r="839" spans="1:6">
      <c r="A839" s="10">
        <f>A838+('AC Signal Addition'!$C$12/20)</f>
        <v>0.10885416666666879</v>
      </c>
      <c r="B839" s="11">
        <f>'AC Signal Addition'!$C$1*SIN('AC Signal Addition'!$C$8*2*PI()*A839)</f>
        <v>-1.4741376002550393</v>
      </c>
      <c r="C839" s="11">
        <f>'AC Signal Addition'!$C$2*SIN('AC Signal Addition'!$C$9*2*PI()*A839+RADIANS('AC Signal Addition'!$C$5))</f>
        <v>-0.31875552267766105</v>
      </c>
      <c r="D839" s="11">
        <f>'AC Signal Addition'!$C$3*SIN('AC Signal Addition'!$C$10*2*PI()*A839+RADIANS('AC Signal Addition'!$C$6))</f>
        <v>-0.21920310215733999</v>
      </c>
      <c r="E839" s="11">
        <f>'AC Signal Addition'!$C$4*SIN('AC Signal Addition'!$C$11*2*PI()*A839+RADIANS('AC Signal Addition'!$C$7))</f>
        <v>0.10729967714387892</v>
      </c>
      <c r="F839" s="11">
        <f>B839+C839+Table4[[#This Row],[Column6]]+Table4[[#This Row],[Column5]]</f>
        <v>-1.9047965479461615</v>
      </c>
    </row>
    <row r="840" spans="1:6">
      <c r="A840" s="10">
        <f>A839+('AC Signal Addition'!$C$12/20)</f>
        <v>0.10898437500000213</v>
      </c>
      <c r="B840" s="11">
        <f>'AC Signal Addition'!$C$1*SIN('AC Signal Addition'!$C$8*2*PI()*A840)</f>
        <v>-1.25397634127647</v>
      </c>
      <c r="C840" s="11">
        <f>'AC Signal Addition'!$C$2*SIN('AC Signal Addition'!$C$9*2*PI()*A840+RADIANS('AC Signal Addition'!$C$5))</f>
        <v>-6.4379806256731481E-2</v>
      </c>
      <c r="D840" s="11">
        <f>'AC Signal Addition'!$C$3*SIN('AC Signal Addition'!$C$10*2*PI()*A840+RADIANS('AC Signal Addition'!$C$6))</f>
        <v>0.2577555798055135</v>
      </c>
      <c r="E840" s="11">
        <f>'AC Signal Addition'!$C$4*SIN('AC Signal Addition'!$C$11*2*PI()*A840+RADIANS('AC Signal Addition'!$C$7))</f>
        <v>-0.47175073551846569</v>
      </c>
      <c r="F840" s="11">
        <f>B840+C840+Table4[[#This Row],[Column6]]+Table4[[#This Row],[Column5]]</f>
        <v>-1.5323513032461538</v>
      </c>
    </row>
    <row r="841" spans="1:6">
      <c r="A841" s="10">
        <f>A840+('AC Signal Addition'!$C$12/20)</f>
        <v>0.10911458333333547</v>
      </c>
      <c r="B841" s="11">
        <f>'AC Signal Addition'!$C$1*SIN('AC Signal Addition'!$C$8*2*PI()*A841)</f>
        <v>-0.91106714104688191</v>
      </c>
      <c r="C841" s="11">
        <f>'AC Signal Addition'!$C$2*SIN('AC Signal Addition'!$C$9*2*PI()*A841+RADIANS('AC Signal Addition'!$C$5))</f>
        <v>0.32717680425450979</v>
      </c>
      <c r="D841" s="11">
        <f>'AC Signal Addition'!$C$3*SIN('AC Signal Addition'!$C$10*2*PI()*A841+RADIANS('AC Signal Addition'!$C$6))</f>
        <v>-0.2864026550727754</v>
      </c>
      <c r="E841" s="11">
        <f>'AC Signal Addition'!$C$4*SIN('AC Signal Addition'!$C$11*2*PI()*A841+RADIANS('AC Signal Addition'!$C$7))</f>
        <v>0.5263171846423198</v>
      </c>
      <c r="F841" s="11">
        <f>B841+C841+Table4[[#This Row],[Column6]]+Table4[[#This Row],[Column5]]</f>
        <v>-0.34397580722282772</v>
      </c>
    </row>
    <row r="842" spans="1:6">
      <c r="A842" s="10">
        <f>A841+('AC Signal Addition'!$C$12/20)</f>
        <v>0.10924479166666881</v>
      </c>
      <c r="B842" s="11">
        <f>'AC Signal Addition'!$C$1*SIN('AC Signal Addition'!$C$8*2*PI()*A842)</f>
        <v>-0.47897634127351907</v>
      </c>
      <c r="C842" s="11">
        <f>'AC Signal Addition'!$C$2*SIN('AC Signal Addition'!$C$9*2*PI()*A842+RADIANS('AC Signal Addition'!$C$5))</f>
        <v>2.1583032637143441E-2</v>
      </c>
      <c r="D842" s="11">
        <f>'AC Signal Addition'!$C$3*SIN('AC Signal Addition'!$C$10*2*PI()*A842+RADIANS('AC Signal Addition'!$C$6))</f>
        <v>0.30404343692207175</v>
      </c>
      <c r="E842" s="11">
        <f>'AC Signal Addition'!$C$4*SIN('AC Signal Addition'!$C$11*2*PI()*A842+RADIANS('AC Signal Addition'!$C$7))</f>
        <v>-0.23515530135411777</v>
      </c>
      <c r="F842" s="11">
        <f>B842+C842+Table4[[#This Row],[Column6]]+Table4[[#This Row],[Column5]]</f>
        <v>-0.38850517306842164</v>
      </c>
    </row>
    <row r="843" spans="1:6">
      <c r="A843" s="10">
        <f>A842+('AC Signal Addition'!$C$12/20)</f>
        <v>0.10937500000000215</v>
      </c>
      <c r="B843" s="11">
        <f>'AC Signal Addition'!$C$1*SIN('AC Signal Addition'!$C$8*2*PI()*A843)</f>
        <v>8.0238396222426234E-12</v>
      </c>
      <c r="C843" s="11">
        <f>'AC Signal Addition'!$C$2*SIN('AC Signal Addition'!$C$9*2*PI()*A843+RADIANS('AC Signal Addition'!$C$5))</f>
        <v>-0.33</v>
      </c>
      <c r="D843" s="11">
        <f>'AC Signal Addition'!$C$3*SIN('AC Signal Addition'!$C$10*2*PI()*A843+RADIANS('AC Signal Addition'!$C$6))</f>
        <v>-0.31</v>
      </c>
      <c r="E843" s="11">
        <f>'AC Signal Addition'!$C$4*SIN('AC Signal Addition'!$C$11*2*PI()*A843+RADIANS('AC Signal Addition'!$C$7))</f>
        <v>-0.21047588783399071</v>
      </c>
      <c r="F843" s="11">
        <f>B843+C843+Table4[[#This Row],[Column6]]+Table4[[#This Row],[Column5]]</f>
        <v>-0.85047588782596684</v>
      </c>
    </row>
    <row r="844" spans="1:6">
      <c r="A844" s="10">
        <f>A843+('AC Signal Addition'!$C$12/20)</f>
        <v>0.10950520833333549</v>
      </c>
      <c r="B844" s="11">
        <f>'AC Signal Addition'!$C$1*SIN('AC Signal Addition'!$C$8*2*PI()*A844)</f>
        <v>0.47897634128886513</v>
      </c>
      <c r="C844" s="11">
        <f>'AC Signal Addition'!$C$2*SIN('AC Signal Addition'!$C$9*2*PI()*A844+RADIANS('AC Signal Addition'!$C$5))</f>
        <v>2.1583032654814358E-2</v>
      </c>
      <c r="D844" s="11">
        <f>'AC Signal Addition'!$C$3*SIN('AC Signal Addition'!$C$10*2*PI()*A844+RADIANS('AC Signal Addition'!$C$6))</f>
        <v>0.30404343692795482</v>
      </c>
      <c r="E844" s="11">
        <f>'AC Signal Addition'!$C$4*SIN('AC Signal Addition'!$C$11*2*PI()*A844+RADIANS('AC Signal Addition'!$C$7))</f>
        <v>0.51784923586282627</v>
      </c>
      <c r="F844" s="11">
        <f>B844+C844+Table4[[#This Row],[Column6]]+Table4[[#This Row],[Column5]]</f>
        <v>1.3224520467344605</v>
      </c>
    </row>
    <row r="845" spans="1:6">
      <c r="A845" s="10">
        <f>A844+('AC Signal Addition'!$C$12/20)</f>
        <v>0.10963541666666883</v>
      </c>
      <c r="B845" s="11">
        <f>'AC Signal Addition'!$C$1*SIN('AC Signal Addition'!$C$8*2*PI()*A845)</f>
        <v>0.91106714105986486</v>
      </c>
      <c r="C845" s="11">
        <f>'AC Signal Addition'!$C$2*SIN('AC Signal Addition'!$C$9*2*PI()*A845+RADIANS('AC Signal Addition'!$C$5))</f>
        <v>0.32717680425218854</v>
      </c>
      <c r="D845" s="11">
        <f>'AC Signal Addition'!$C$3*SIN('AC Signal Addition'!$C$10*2*PI()*A845+RADIANS('AC Signal Addition'!$C$6))</f>
        <v>-0.28640265508431539</v>
      </c>
      <c r="E845" s="11">
        <f>'AC Signal Addition'!$C$4*SIN('AC Signal Addition'!$C$11*2*PI()*A845+RADIANS('AC Signal Addition'!$C$7))</f>
        <v>-0.48505669537448737</v>
      </c>
      <c r="F845" s="11">
        <f>B845+C845+Table4[[#This Row],[Column6]]+Table4[[#This Row],[Column5]]</f>
        <v>0.46678459485325052</v>
      </c>
    </row>
    <row r="846" spans="1:6">
      <c r="A846" s="10">
        <f>A845+('AC Signal Addition'!$C$12/20)</f>
        <v>0.10976562500000217</v>
      </c>
      <c r="B846" s="11">
        <f>'AC Signal Addition'!$C$1*SIN('AC Signal Addition'!$C$8*2*PI()*A846)</f>
        <v>1.2539763412859544</v>
      </c>
      <c r="C846" s="11">
        <f>'AC Signal Addition'!$C$2*SIN('AC Signal Addition'!$C$9*2*PI()*A846+RADIANS('AC Signal Addition'!$C$5))</f>
        <v>-6.4379806274100046E-2</v>
      </c>
      <c r="D846" s="11">
        <f>'AC Signal Addition'!$C$3*SIN('AC Signal Addition'!$C$10*2*PI()*A846+RADIANS('AC Signal Addition'!$C$6))</f>
        <v>0.25775557982218866</v>
      </c>
      <c r="E846" s="11">
        <f>'AC Signal Addition'!$C$4*SIN('AC Signal Addition'!$C$11*2*PI()*A846+RADIANS('AC Signal Addition'!$C$7))</f>
        <v>0.13363909891165582</v>
      </c>
      <c r="F846" s="11">
        <f>B846+C846+Table4[[#This Row],[Column6]]+Table4[[#This Row],[Column5]]</f>
        <v>1.5809912137456987</v>
      </c>
    </row>
    <row r="847" spans="1:6">
      <c r="A847" s="10">
        <f>A846+('AC Signal Addition'!$C$12/20)</f>
        <v>0.10989583333333551</v>
      </c>
      <c r="B847" s="11">
        <f>'AC Signal Addition'!$C$1*SIN('AC Signal Addition'!$C$8*2*PI()*A847)</f>
        <v>1.4741376002599982</v>
      </c>
      <c r="C847" s="11">
        <f>'AC Signal Addition'!$C$2*SIN('AC Signal Addition'!$C$9*2*PI()*A847+RADIANS('AC Signal Addition'!$C$5))</f>
        <v>-0.31875552267307772</v>
      </c>
      <c r="D847" s="11">
        <f>'AC Signal Addition'!$C$3*SIN('AC Signal Addition'!$C$10*2*PI()*A847+RADIANS('AC Signal Addition'!$C$6))</f>
        <v>-0.21920310217856342</v>
      </c>
      <c r="E847" s="11">
        <f>'AC Signal Addition'!$C$4*SIN('AC Signal Addition'!$C$11*2*PI()*A847+RADIANS('AC Signal Addition'!$C$7))</f>
        <v>0.30556362819105337</v>
      </c>
      <c r="F847" s="11">
        <f>B847+C847+Table4[[#This Row],[Column6]]+Table4[[#This Row],[Column5]]</f>
        <v>1.2417426035994104</v>
      </c>
    </row>
    <row r="848" spans="1:6">
      <c r="A848" s="10">
        <f>A847+('AC Signal Addition'!$C$12/20)</f>
        <v>0.11002604166666885</v>
      </c>
      <c r="B848" s="11">
        <f>'AC Signal Addition'!$C$1*SIN('AC Signal Addition'!$C$8*2*PI()*A848)</f>
        <v>1.55</v>
      </c>
      <c r="C848" s="11">
        <f>'AC Signal Addition'!$C$2*SIN('AC Signal Addition'!$C$9*2*PI()*A848+RADIANS('AC Signal Addition'!$C$5))</f>
        <v>0.10607502355857819</v>
      </c>
      <c r="D848" s="11">
        <f>'AC Signal Addition'!$C$3*SIN('AC Signal Addition'!$C$10*2*PI()*A848+RADIANS('AC Signal Addition'!$C$6))</f>
        <v>0.17222677224874872</v>
      </c>
      <c r="E848" s="11">
        <f>'AC Signal Addition'!$C$4*SIN('AC Signal Addition'!$C$11*2*PI()*A848+RADIANS('AC Signal Addition'!$C$7))</f>
        <v>-0.54404708048599859</v>
      </c>
      <c r="F848" s="11">
        <f>B848+C848+Table4[[#This Row],[Column6]]+Table4[[#This Row],[Column5]]</f>
        <v>1.2842547153213282</v>
      </c>
    </row>
    <row r="849" spans="1:6">
      <c r="A849" s="10">
        <f>A848+('AC Signal Addition'!$C$12/20)</f>
        <v>0.11015625000000219</v>
      </c>
      <c r="B849" s="11">
        <f>'AC Signal Addition'!$C$1*SIN('AC Signal Addition'!$C$8*2*PI()*A849)</f>
        <v>1.4741376002549627</v>
      </c>
      <c r="C849" s="11">
        <f>'AC Signal Addition'!$C$2*SIN('AC Signal Addition'!$C$9*2*PI()*A849+RADIANS('AC Signal Addition'!$C$5))</f>
        <v>0.30488024572527767</v>
      </c>
      <c r="D849" s="11">
        <f>'AC Signal Addition'!$C$3*SIN('AC Signal Addition'!$C$10*2*PI()*A849+RADIANS('AC Signal Addition'!$C$6))</f>
        <v>-0.11863186404731432</v>
      </c>
      <c r="E849" s="11">
        <f>'AC Signal Addition'!$C$4*SIN('AC Signal Addition'!$C$11*2*PI()*A849+RADIANS('AC Signal Addition'!$C$7))</f>
        <v>0.42515574932617617</v>
      </c>
      <c r="F849" s="11">
        <f>B849+C849+Table4[[#This Row],[Column6]]+Table4[[#This Row],[Column5]]</f>
        <v>2.0855417312591022</v>
      </c>
    </row>
    <row r="850" spans="1:6">
      <c r="A850" s="10">
        <f>A849+('AC Signal Addition'!$C$12/20)</f>
        <v>0.11028645833333553</v>
      </c>
      <c r="B850" s="11">
        <f>'AC Signal Addition'!$C$1*SIN('AC Signal Addition'!$C$8*2*PI()*A850)</f>
        <v>1.2539763412763245</v>
      </c>
      <c r="C850" s="11">
        <f>'AC Signal Addition'!$C$2*SIN('AC Signal Addition'!$C$9*2*PI()*A850+RADIANS('AC Signal Addition'!$C$5))</f>
        <v>-0.14595526778041107</v>
      </c>
      <c r="D850" s="11">
        <f>'AC Signal Addition'!$C$3*SIN('AC Signal Addition'!$C$10*2*PI()*A850+RADIANS('AC Signal Addition'!$C$6))</f>
        <v>6.0477999840066569E-2</v>
      </c>
      <c r="E850" s="11">
        <f>'AC Signal Addition'!$C$4*SIN('AC Signal Addition'!$C$11*2*PI()*A850+RADIANS('AC Signal Addition'!$C$7))</f>
        <v>-2.6987220843417245E-2</v>
      </c>
      <c r="F850" s="11">
        <f>B850+C850+Table4[[#This Row],[Column6]]+Table4[[#This Row],[Column5]]</f>
        <v>1.1415118524925629</v>
      </c>
    </row>
    <row r="851" spans="1:6">
      <c r="A851" s="10">
        <f>A850+('AC Signal Addition'!$C$12/20)</f>
        <v>0.11041666666666887</v>
      </c>
      <c r="B851" s="11">
        <f>'AC Signal Addition'!$C$1*SIN('AC Signal Addition'!$C$8*2*PI()*A851)</f>
        <v>0.91106714104668163</v>
      </c>
      <c r="C851" s="11">
        <f>'AC Signal Addition'!$C$2*SIN('AC Signal Addition'!$C$9*2*PI()*A851+RADIANS('AC Signal Addition'!$C$5))</f>
        <v>-0.28578838324432931</v>
      </c>
      <c r="D851" s="11">
        <f>'AC Signal Addition'!$C$3*SIN('AC Signal Addition'!$C$10*2*PI()*A851+RADIANS('AC Signal Addition'!$C$6))</f>
        <v>-1.5422725160776223E-11</v>
      </c>
      <c r="E851" s="11">
        <f>'AC Signal Addition'!$C$4*SIN('AC Signal Addition'!$C$11*2*PI()*A851+RADIANS('AC Signal Addition'!$C$7))</f>
        <v>-0.38890872967868628</v>
      </c>
      <c r="F851" s="11">
        <f>B851+C851+Table4[[#This Row],[Column6]]+Table4[[#This Row],[Column5]]</f>
        <v>0.23637002810824326</v>
      </c>
    </row>
    <row r="852" spans="1:6">
      <c r="A852" s="10">
        <f>A851+('AC Signal Addition'!$C$12/20)</f>
        <v>0.11054687500000221</v>
      </c>
      <c r="B852" s="11">
        <f>'AC Signal Addition'!$C$1*SIN('AC Signal Addition'!$C$8*2*PI()*A852)</f>
        <v>0.47897634127336736</v>
      </c>
      <c r="C852" s="11">
        <f>'AC Signal Addition'!$C$2*SIN('AC Signal Addition'!$C$9*2*PI()*A852+RADIANS('AC Signal Addition'!$C$5))</f>
        <v>0.18333817690406856</v>
      </c>
      <c r="D852" s="11">
        <f>'AC Signal Addition'!$C$3*SIN('AC Signal Addition'!$C$10*2*PI()*A852+RADIANS('AC Signal Addition'!$C$6))</f>
        <v>-6.0477999809813804E-2</v>
      </c>
      <c r="E852" s="11">
        <f>'AC Signal Addition'!$C$4*SIN('AC Signal Addition'!$C$11*2*PI()*A852+RADIANS('AC Signal Addition'!$C$7))</f>
        <v>0.54933750091102573</v>
      </c>
      <c r="F852" s="11">
        <f>B852+C852+Table4[[#This Row],[Column6]]+Table4[[#This Row],[Column5]]</f>
        <v>1.1511740192786477</v>
      </c>
    </row>
    <row r="853" spans="1:6">
      <c r="A853" s="10">
        <f>A852+('AC Signal Addition'!$C$12/20)</f>
        <v>0.11067708333333555</v>
      </c>
      <c r="B853" s="11">
        <f>'AC Signal Addition'!$C$1*SIN('AC Signal Addition'!$C$8*2*PI()*A853)</f>
        <v>-8.2714515033284475E-12</v>
      </c>
      <c r="C853" s="11">
        <f>'AC Signal Addition'!$C$2*SIN('AC Signal Addition'!$C$9*2*PI()*A853+RADIANS('AC Signal Addition'!$C$5))</f>
        <v>0.26180660229054692</v>
      </c>
      <c r="D853" s="11">
        <f>'AC Signal Addition'!$C$3*SIN('AC Signal Addition'!$C$10*2*PI()*A853+RADIANS('AC Signal Addition'!$C$6))</f>
        <v>0.11863186401881684</v>
      </c>
      <c r="E853" s="11">
        <f>'AC Signal Addition'!$C$4*SIN('AC Signal Addition'!$C$11*2*PI()*A853+RADIANS('AC Signal Addition'!$C$7))</f>
        <v>-0.34891630626139919</v>
      </c>
      <c r="F853" s="11">
        <f>B853+C853+Table4[[#This Row],[Column6]]+Table4[[#This Row],[Column5]]</f>
        <v>3.1522160039693159E-2</v>
      </c>
    </row>
    <row r="854" spans="1:6">
      <c r="A854" s="10">
        <f>A853+('AC Signal Addition'!$C$12/20)</f>
        <v>0.11080729166666889</v>
      </c>
      <c r="B854" s="11">
        <f>'AC Signal Addition'!$C$1*SIN('AC Signal Addition'!$C$8*2*PI()*A854)</f>
        <v>-0.47897634128901684</v>
      </c>
      <c r="C854" s="11">
        <f>'AC Signal Addition'!$C$2*SIN('AC Signal Addition'!$C$9*2*PI()*A854+RADIANS('AC Signal Addition'!$C$5))</f>
        <v>-0.21758411898994245</v>
      </c>
      <c r="D854" s="11">
        <f>'AC Signal Addition'!$C$3*SIN('AC Signal Addition'!$C$10*2*PI()*A854+RADIANS('AC Signal Addition'!$C$6))</f>
        <v>-0.17222677222310165</v>
      </c>
      <c r="E854" s="11">
        <f>'AC Signal Addition'!$C$4*SIN('AC Signal Addition'!$C$11*2*PI()*A854+RADIANS('AC Signal Addition'!$C$7))</f>
        <v>-8.0701760987235277E-2</v>
      </c>
      <c r="F854" s="11">
        <f>B854+C854+Table4[[#This Row],[Column6]]+Table4[[#This Row],[Column5]]</f>
        <v>-0.94948899348929616</v>
      </c>
    </row>
    <row r="855" spans="1:6">
      <c r="A855" s="10">
        <f>A854+('AC Signal Addition'!$C$12/20)</f>
        <v>0.11093750000000223</v>
      </c>
      <c r="B855" s="11">
        <f>'AC Signal Addition'!$C$1*SIN('AC Signal Addition'!$C$8*2*PI()*A855)</f>
        <v>-0.91106714106006514</v>
      </c>
      <c r="C855" s="11">
        <f>'AC Signal Addition'!$C$2*SIN('AC Signal Addition'!$C$9*2*PI()*A855+RADIANS('AC Signal Addition'!$C$5))</f>
        <v>-0.23334523778505672</v>
      </c>
      <c r="D855" s="11">
        <f>'AC Signal Addition'!$C$3*SIN('AC Signal Addition'!$C$10*2*PI()*A855+RADIANS('AC Signal Addition'!$C$6))</f>
        <v>0.2192031021568521</v>
      </c>
      <c r="E855" s="11">
        <f>'AC Signal Addition'!$C$4*SIN('AC Signal Addition'!$C$11*2*PI()*A855+RADIANS('AC Signal Addition'!$C$7))</f>
        <v>0.45730828678716262</v>
      </c>
      <c r="F855" s="11">
        <f>B855+C855+Table4[[#This Row],[Column6]]+Table4[[#This Row],[Column5]]</f>
        <v>-0.46790098990110718</v>
      </c>
    </row>
    <row r="856" spans="1:6">
      <c r="A856" s="10">
        <f>A855+('AC Signal Addition'!$C$12/20)</f>
        <v>0.11106770833333557</v>
      </c>
      <c r="B856" s="11">
        <f>'AC Signal Addition'!$C$1*SIN('AC Signal Addition'!$C$8*2*PI()*A856)</f>
        <v>-1.2539763412860483</v>
      </c>
      <c r="C856" s="11">
        <f>'AC Signal Addition'!$C$2*SIN('AC Signal Addition'!$C$9*2*PI()*A856+RADIANS('AC Signal Addition'!$C$5))</f>
        <v>0.24810713647412339</v>
      </c>
      <c r="D856" s="11">
        <f>'AC Signal Addition'!$C$3*SIN('AC Signal Addition'!$C$10*2*PI()*A856+RADIANS('AC Signal Addition'!$C$6))</f>
        <v>-0.2577555798051302</v>
      </c>
      <c r="E856" s="11">
        <f>'AC Signal Addition'!$C$4*SIN('AC Signal Addition'!$C$11*2*PI()*A856+RADIANS('AC Signal Addition'!$C$7))</f>
        <v>-0.5335171892479349</v>
      </c>
      <c r="F856" s="11">
        <f>B856+C856+Table4[[#This Row],[Column6]]+Table4[[#This Row],[Column5]]</f>
        <v>-1.7971419738649899</v>
      </c>
    </row>
    <row r="857" spans="1:6">
      <c r="A857" s="10">
        <f>A856+('AC Signal Addition'!$C$12/20)</f>
        <v>0.11119791666666891</v>
      </c>
      <c r="B857" s="11">
        <f>'AC Signal Addition'!$C$1*SIN('AC Signal Addition'!$C$8*2*PI()*A857)</f>
        <v>-1.4741376002600746</v>
      </c>
      <c r="C857" s="11">
        <f>'AC Signal Addition'!$C$2*SIN('AC Signal Addition'!$C$9*2*PI()*A857+RADIANS('AC Signal Addition'!$C$5))</f>
        <v>0.20089127156553022</v>
      </c>
      <c r="D857" s="11">
        <f>'AC Signal Addition'!$C$3*SIN('AC Signal Addition'!$C$10*2*PI()*A857+RADIANS('AC Signal Addition'!$C$6))</f>
        <v>0.28640265507251134</v>
      </c>
      <c r="E857" s="11">
        <f>'AC Signal Addition'!$C$4*SIN('AC Signal Addition'!$C$11*2*PI()*A857+RADIANS('AC Signal Addition'!$C$7))</f>
        <v>0.2592682052212375</v>
      </c>
      <c r="F857" s="11">
        <f>B857+C857+Table4[[#This Row],[Column6]]+Table4[[#This Row],[Column5]]</f>
        <v>-0.72757546840079546</v>
      </c>
    </row>
    <row r="858" spans="1:6">
      <c r="A858" s="10">
        <f>A857+('AC Signal Addition'!$C$12/20)</f>
        <v>0.11132812500000225</v>
      </c>
      <c r="B858" s="11">
        <f>'AC Signal Addition'!$C$1*SIN('AC Signal Addition'!$C$8*2*PI()*A858)</f>
        <v>-1.55</v>
      </c>
      <c r="C858" s="11">
        <f>'AC Signal Addition'!$C$2*SIN('AC Signal Addition'!$C$9*2*PI()*A858+RADIANS('AC Signal Addition'!$C$5))</f>
        <v>-0.27438497206498214</v>
      </c>
      <c r="D858" s="11">
        <f>'AC Signal Addition'!$C$3*SIN('AC Signal Addition'!$C$10*2*PI()*A858+RADIANS('AC Signal Addition'!$C$6))</f>
        <v>-0.30404343692193714</v>
      </c>
      <c r="E858" s="11">
        <f>'AC Signal Addition'!$C$4*SIN('AC Signal Addition'!$C$11*2*PI()*A858+RADIANS('AC Signal Addition'!$C$7))</f>
        <v>0.1852894194011897</v>
      </c>
      <c r="F858" s="11">
        <f>B858+C858+Table4[[#This Row],[Column6]]+Table4[[#This Row],[Column5]]</f>
        <v>-1.9431389895857296</v>
      </c>
    </row>
    <row r="859" spans="1:6">
      <c r="A859" s="10">
        <f>A858+('AC Signal Addition'!$C$12/20)</f>
        <v>0.11145833333333559</v>
      </c>
      <c r="B859" s="11">
        <f>'AC Signal Addition'!$C$1*SIN('AC Signal Addition'!$C$8*2*PI()*A859)</f>
        <v>-1.474137600254886</v>
      </c>
      <c r="C859" s="11">
        <f>'AC Signal Addition'!$C$2*SIN('AC Signal Addition'!$C$9*2*PI()*A859+RADIANS('AC Signal Addition'!$C$5))</f>
        <v>-0.16499999999192433</v>
      </c>
      <c r="D859" s="11">
        <f>'AC Signal Addition'!$C$3*SIN('AC Signal Addition'!$C$10*2*PI()*A859+RADIANS('AC Signal Addition'!$C$6))</f>
        <v>0.31</v>
      </c>
      <c r="E859" s="11">
        <f>'AC Signal Addition'!$C$4*SIN('AC Signal Addition'!$C$11*2*PI()*A859+RADIANS('AC Signal Addition'!$C$7))</f>
        <v>-0.50813374289569369</v>
      </c>
      <c r="F859" s="11">
        <f>B859+C859+Table4[[#This Row],[Column6]]+Table4[[#This Row],[Column5]]</f>
        <v>-1.8372713431425041</v>
      </c>
    </row>
    <row r="860" spans="1:6">
      <c r="A860" s="10">
        <f>A859+('AC Signal Addition'!$C$12/20)</f>
        <v>0.11158854166666893</v>
      </c>
      <c r="B860" s="11">
        <f>'AC Signal Addition'!$C$1*SIN('AC Signal Addition'!$C$8*2*PI()*A860)</f>
        <v>-1.2539763412762308</v>
      </c>
      <c r="C860" s="11">
        <f>'AC Signal Addition'!$C$2*SIN('AC Signal Addition'!$C$9*2*PI()*A860+RADIANS('AC Signal Addition'!$C$5))</f>
        <v>0.29596800470990897</v>
      </c>
      <c r="D860" s="11">
        <f>'AC Signal Addition'!$C$3*SIN('AC Signal Addition'!$C$10*2*PI()*A860+RADIANS('AC Signal Addition'!$C$6))</f>
        <v>-0.30404343692808944</v>
      </c>
      <c r="E860" s="11">
        <f>'AC Signal Addition'!$C$4*SIN('AC Signal Addition'!$C$11*2*PI()*A860+RADIANS('AC Signal Addition'!$C$7))</f>
        <v>0.49719411120173801</v>
      </c>
      <c r="F860" s="11">
        <f>B860+C860+Table4[[#This Row],[Column6]]+Table4[[#This Row],[Column5]]</f>
        <v>-0.76485766229267327</v>
      </c>
    </row>
    <row r="861" spans="1:6">
      <c r="A861" s="10">
        <f>A860+('AC Signal Addition'!$C$12/20)</f>
        <v>0.11171875000000227</v>
      </c>
      <c r="B861" s="11">
        <f>'AC Signal Addition'!$C$1*SIN('AC Signal Addition'!$C$8*2*PI()*A861)</f>
        <v>-0.91106714104648134</v>
      </c>
      <c r="C861" s="11">
        <f>'AC Signal Addition'!$C$2*SIN('AC Signal Addition'!$C$9*2*PI()*A861+RADIANS('AC Signal Addition'!$C$5))</f>
        <v>0.12628553267180578</v>
      </c>
      <c r="D861" s="11">
        <f>'AC Signal Addition'!$C$3*SIN('AC Signal Addition'!$C$10*2*PI()*A861+RADIANS('AC Signal Addition'!$C$6))</f>
        <v>0.28640265508457941</v>
      </c>
      <c r="E861" s="11">
        <f>'AC Signal Addition'!$C$4*SIN('AC Signal Addition'!$C$11*2*PI()*A861+RADIANS('AC Signal Addition'!$C$7))</f>
        <v>-0.15965657245361961</v>
      </c>
      <c r="F861" s="11">
        <f>B861+C861+Table4[[#This Row],[Column6]]+Table4[[#This Row],[Column5]]</f>
        <v>-0.65803552574371582</v>
      </c>
    </row>
    <row r="862" spans="1:6">
      <c r="A862" s="10">
        <f>A861+('AC Signal Addition'!$C$12/20)</f>
        <v>0.11184895833333561</v>
      </c>
      <c r="B862" s="11">
        <f>'AC Signal Addition'!$C$1*SIN('AC Signal Addition'!$C$8*2*PI()*A862)</f>
        <v>-0.47897634127313188</v>
      </c>
      <c r="C862" s="11">
        <f>'AC Signal Addition'!$C$2*SIN('AC Signal Addition'!$C$9*2*PI()*A862+RADIANS('AC Signal Addition'!$C$5))</f>
        <v>-0.31248694273640087</v>
      </c>
      <c r="D862" s="11">
        <f>'AC Signal Addition'!$C$3*SIN('AC Signal Addition'!$C$10*2*PI()*A862+RADIANS('AC Signal Addition'!$C$6))</f>
        <v>-0.25775557982265035</v>
      </c>
      <c r="E862" s="11">
        <f>'AC Signal Addition'!$C$4*SIN('AC Signal Addition'!$C$11*2*PI()*A862+RADIANS('AC Signal Addition'!$C$7))</f>
        <v>-0.2827565093389966</v>
      </c>
      <c r="F862" s="11">
        <f>B862+C862+Table4[[#This Row],[Column6]]+Table4[[#This Row],[Column5]]</f>
        <v>-1.3319753731711796</v>
      </c>
    </row>
    <row r="863" spans="1:6">
      <c r="A863" s="10">
        <f>A862+('AC Signal Addition'!$C$12/20)</f>
        <v>0.11197916666666895</v>
      </c>
      <c r="B863" s="11">
        <f>'AC Signal Addition'!$C$1*SIN('AC Signal Addition'!$C$8*2*PI()*A863)</f>
        <v>8.5190633844142716E-12</v>
      </c>
      <c r="C863" s="11">
        <f>'AC Signal Addition'!$C$2*SIN('AC Signal Addition'!$C$9*2*PI()*A863+RADIANS('AC Signal Addition'!$C$5))</f>
        <v>-8.5410284874774395E-2</v>
      </c>
      <c r="D863" s="11">
        <f>'AC Signal Addition'!$C$3*SIN('AC Signal Addition'!$C$10*2*PI()*A863+RADIANS('AC Signal Addition'!$C$6))</f>
        <v>0.21920310217915098</v>
      </c>
      <c r="E863" s="11">
        <f>'AC Signal Addition'!$C$4*SIN('AC Signal Addition'!$C$11*2*PI()*A863+RADIANS('AC Signal Addition'!$C$7))</f>
        <v>0.53943190422920695</v>
      </c>
      <c r="F863" s="11">
        <f>B863+C863+Table4[[#This Row],[Column6]]+Table4[[#This Row],[Column5]]</f>
        <v>0.67322472154210256</v>
      </c>
    </row>
    <row r="864" spans="1:6">
      <c r="A864" s="10">
        <f>A863+('AC Signal Addition'!$C$12/20)</f>
        <v>0.11210937500000229</v>
      </c>
      <c r="B864" s="11">
        <f>'AC Signal Addition'!$C$1*SIN('AC Signal Addition'!$C$8*2*PI()*A864)</f>
        <v>0.47897634128925232</v>
      </c>
      <c r="C864" s="11">
        <f>'AC Signal Addition'!$C$2*SIN('AC Signal Addition'!$C$9*2*PI()*A864+RADIANS('AC Signal Addition'!$C$5))</f>
        <v>0.32365914253490896</v>
      </c>
      <c r="D864" s="11">
        <f>'AC Signal Addition'!$C$3*SIN('AC Signal Addition'!$C$10*2*PI()*A864+RADIANS('AC Signal Addition'!$C$6))</f>
        <v>-0.17222677224932237</v>
      </c>
      <c r="E864" s="11">
        <f>'AC Signal Addition'!$C$4*SIN('AC Signal Addition'!$C$11*2*PI()*A864+RADIANS('AC Signal Addition'!$C$7))</f>
        <v>-0.44176414229155819</v>
      </c>
      <c r="F864" s="11">
        <f>B864+C864+Table4[[#This Row],[Column6]]+Table4[[#This Row],[Column5]]</f>
        <v>0.18864456928328072</v>
      </c>
    </row>
    <row r="865" spans="1:6">
      <c r="A865" s="10">
        <f>A864+('AC Signal Addition'!$C$12/20)</f>
        <v>0.11223958333333563</v>
      </c>
      <c r="B865" s="11">
        <f>'AC Signal Addition'!$C$1*SIN('AC Signal Addition'!$C$8*2*PI()*A865)</f>
        <v>0.91106714106026543</v>
      </c>
      <c r="C865" s="11">
        <f>'AC Signal Addition'!$C$2*SIN('AC Signal Addition'!$C$9*2*PI()*A865+RADIANS('AC Signal Addition'!$C$5))</f>
        <v>4.3073643423257299E-2</v>
      </c>
      <c r="D865" s="11">
        <f>'AC Signal Addition'!$C$3*SIN('AC Signal Addition'!$C$10*2*PI()*A865+RADIANS('AC Signal Addition'!$C$6))</f>
        <v>0.11863186404795177</v>
      </c>
      <c r="E865" s="11">
        <f>'AC Signal Addition'!$C$4*SIN('AC Signal Addition'!$C$11*2*PI()*A865+RADIANS('AC Signal Addition'!$C$7))</f>
        <v>5.3909427142991906E-2</v>
      </c>
      <c r="F865" s="11">
        <f>B865+C865+Table4[[#This Row],[Column6]]+Table4[[#This Row],[Column5]]</f>
        <v>1.1266820756744662</v>
      </c>
    </row>
    <row r="866" spans="1:6">
      <c r="A866" s="10">
        <f>A865+('AC Signal Addition'!$C$12/20)</f>
        <v>0.11236979166666897</v>
      </c>
      <c r="B866" s="11">
        <f>'AC Signal Addition'!$C$1*SIN('AC Signal Addition'!$C$8*2*PI()*A866)</f>
        <v>1.2539763412861937</v>
      </c>
      <c r="C866" s="11">
        <f>'AC Signal Addition'!$C$2*SIN('AC Signal Addition'!$C$9*2*PI()*A866+RADIANS('AC Signal Addition'!$C$5))</f>
        <v>-0.32929344466936117</v>
      </c>
      <c r="D866" s="11">
        <f>'AC Signal Addition'!$C$3*SIN('AC Signal Addition'!$C$10*2*PI()*A866+RADIANS('AC Signal Addition'!$C$6))</f>
        <v>-6.0477999840743285E-2</v>
      </c>
      <c r="E866" s="11">
        <f>'AC Signal Addition'!$C$4*SIN('AC Signal Addition'!$C$11*2*PI()*A866+RADIANS('AC Signal Addition'!$C$7))</f>
        <v>0.3693574251943012</v>
      </c>
      <c r="F866" s="11">
        <f>B866+C866+Table4[[#This Row],[Column6]]+Table4[[#This Row],[Column5]]</f>
        <v>1.2335623219703904</v>
      </c>
    </row>
    <row r="867" spans="1:6">
      <c r="A867" s="10">
        <f>A866+('AC Signal Addition'!$C$12/20)</f>
        <v>0.11250000000000231</v>
      </c>
      <c r="B867" s="11">
        <f>'AC Signal Addition'!$C$1*SIN('AC Signal Addition'!$C$8*2*PI()*A867)</f>
        <v>1.4741376002601512</v>
      </c>
      <c r="C867" s="11">
        <f>'AC Signal Addition'!$C$2*SIN('AC Signal Addition'!$C$9*2*PI()*A867+RADIANS('AC Signal Addition'!$C$5))</f>
        <v>9.5040029101864384E-12</v>
      </c>
      <c r="D867" s="11">
        <f>'AC Signal Addition'!$C$3*SIN('AC Signal Addition'!$C$10*2*PI()*A867+RADIANS('AC Signal Addition'!$C$6))</f>
        <v>1.6112696424493143E-11</v>
      </c>
      <c r="E867" s="11">
        <f>'AC Signal Addition'!$C$4*SIN('AC Signal Addition'!$C$11*2*PI()*A867+RADIANS('AC Signal Addition'!$C$7))</f>
        <v>-0.55000000000000004</v>
      </c>
      <c r="F867" s="11">
        <f>B867+C867+Table4[[#This Row],[Column6]]+Table4[[#This Row],[Column5]]</f>
        <v>0.92413760028576775</v>
      </c>
    </row>
    <row r="868" spans="1:6">
      <c r="A868" s="10">
        <f>A867+('AC Signal Addition'!$C$12/20)</f>
        <v>0.11263020833333565</v>
      </c>
      <c r="B868" s="11">
        <f>'AC Signal Addition'!$C$1*SIN('AC Signal Addition'!$C$8*2*PI()*A868)</f>
        <v>1.55</v>
      </c>
      <c r="C868" s="11">
        <f>'AC Signal Addition'!$C$2*SIN('AC Signal Addition'!$C$9*2*PI()*A868+RADIANS('AC Signal Addition'!$C$5))</f>
        <v>0.32929344466811306</v>
      </c>
      <c r="D868" s="11">
        <f>'AC Signal Addition'!$C$3*SIN('AC Signal Addition'!$C$10*2*PI()*A868+RADIANS('AC Signal Addition'!$C$6))</f>
        <v>6.0477999809137088E-2</v>
      </c>
      <c r="E868" s="11">
        <f>'AC Signal Addition'!$C$4*SIN('AC Signal Addition'!$C$11*2*PI()*A868+RADIANS('AC Signal Addition'!$C$7))</f>
        <v>0.36935742513714792</v>
      </c>
      <c r="F868" s="11">
        <f>B868+C868+Table4[[#This Row],[Column6]]+Table4[[#This Row],[Column5]]</f>
        <v>2.3091288696143981</v>
      </c>
    </row>
    <row r="869" spans="1:6">
      <c r="A869" s="10">
        <f>A868+('AC Signal Addition'!$C$12/20)</f>
        <v>0.11276041666666899</v>
      </c>
      <c r="B869" s="11">
        <f>'AC Signal Addition'!$C$1*SIN('AC Signal Addition'!$C$8*2*PI()*A869)</f>
        <v>1.4741376002548097</v>
      </c>
      <c r="C869" s="11">
        <f>'AC Signal Addition'!$C$2*SIN('AC Signal Addition'!$C$9*2*PI()*A869+RADIANS('AC Signal Addition'!$C$5))</f>
        <v>-4.307364344210269E-2</v>
      </c>
      <c r="D869" s="11">
        <f>'AC Signal Addition'!$C$3*SIN('AC Signal Addition'!$C$10*2*PI()*A869+RADIANS('AC Signal Addition'!$C$6))</f>
        <v>-0.11863186401817939</v>
      </c>
      <c r="E869" s="11">
        <f>'AC Signal Addition'!$C$4*SIN('AC Signal Addition'!$C$11*2*PI()*A869+RADIANS('AC Signal Addition'!$C$7))</f>
        <v>5.3909427220004372E-2</v>
      </c>
      <c r="F869" s="11">
        <f>B869+C869+Table4[[#This Row],[Column6]]+Table4[[#This Row],[Column5]]</f>
        <v>1.3663415200145321</v>
      </c>
    </row>
    <row r="870" spans="1:6">
      <c r="A870" s="10">
        <f>A869+('AC Signal Addition'!$C$12/20)</f>
        <v>0.11289062500000233</v>
      </c>
      <c r="B870" s="11">
        <f>'AC Signal Addition'!$C$1*SIN('AC Signal Addition'!$C$8*2*PI()*A870)</f>
        <v>1.2539763412760851</v>
      </c>
      <c r="C870" s="11">
        <f>'AC Signal Addition'!$C$2*SIN('AC Signal Addition'!$C$9*2*PI()*A870+RADIANS('AC Signal Addition'!$C$5))</f>
        <v>-0.32365914253120065</v>
      </c>
      <c r="D870" s="11">
        <f>'AC Signal Addition'!$C$3*SIN('AC Signal Addition'!$C$10*2*PI()*A870+RADIANS('AC Signal Addition'!$C$6))</f>
        <v>0.17222677222252794</v>
      </c>
      <c r="E870" s="11">
        <f>'AC Signal Addition'!$C$4*SIN('AC Signal Addition'!$C$11*2*PI()*A870+RADIANS('AC Signal Addition'!$C$7))</f>
        <v>-0.44176414233750744</v>
      </c>
      <c r="F870" s="11">
        <f>B870+C870+Table4[[#This Row],[Column6]]+Table4[[#This Row],[Column5]]</f>
        <v>0.66077982862990514</v>
      </c>
    </row>
    <row r="871" spans="1:6">
      <c r="A871" s="10">
        <f>A870+('AC Signal Addition'!$C$12/20)</f>
        <v>0.11302083333333567</v>
      </c>
      <c r="B871" s="11">
        <f>'AC Signal Addition'!$C$1*SIN('AC Signal Addition'!$C$8*2*PI()*A871)</f>
        <v>0.91106714104628106</v>
      </c>
      <c r="C871" s="11">
        <f>'AC Signal Addition'!$C$2*SIN('AC Signal Addition'!$C$9*2*PI()*A871+RADIANS('AC Signal Addition'!$C$5))</f>
        <v>8.5410284893134708E-2</v>
      </c>
      <c r="D871" s="11">
        <f>'AC Signal Addition'!$C$3*SIN('AC Signal Addition'!$C$10*2*PI()*A871+RADIANS('AC Signal Addition'!$C$6))</f>
        <v>-0.21920310215626454</v>
      </c>
      <c r="E871" s="11">
        <f>'AC Signal Addition'!$C$4*SIN('AC Signal Addition'!$C$11*2*PI()*A871+RADIANS('AC Signal Addition'!$C$7))</f>
        <v>0.53943190421415865</v>
      </c>
      <c r="F871" s="11">
        <f>B871+C871+Table4[[#This Row],[Column6]]+Table4[[#This Row],[Column5]]</f>
        <v>1.3167062279973099</v>
      </c>
    </row>
    <row r="872" spans="1:6">
      <c r="A872" s="10">
        <f>A871+('AC Signal Addition'!$C$12/20)</f>
        <v>0.11315104166666901</v>
      </c>
      <c r="B872" s="11">
        <f>'AC Signal Addition'!$C$1*SIN('AC Signal Addition'!$C$8*2*PI()*A872)</f>
        <v>0.47897634127289634</v>
      </c>
      <c r="C872" s="11">
        <f>'AC Signal Addition'!$C$2*SIN('AC Signal Addition'!$C$9*2*PI()*A872+RADIANS('AC Signal Addition'!$C$5))</f>
        <v>0.31248694273029093</v>
      </c>
      <c r="D872" s="11">
        <f>'AC Signal Addition'!$C$3*SIN('AC Signal Addition'!$C$10*2*PI()*A872+RADIANS('AC Signal Addition'!$C$6))</f>
        <v>0.25775557980466857</v>
      </c>
      <c r="E872" s="11">
        <f>'AC Signal Addition'!$C$4*SIN('AC Signal Addition'!$C$11*2*PI()*A872+RADIANS('AC Signal Addition'!$C$7))</f>
        <v>-0.28275650927262119</v>
      </c>
      <c r="F872" s="11">
        <f>B872+C872+Table4[[#This Row],[Column6]]+Table4[[#This Row],[Column5]]</f>
        <v>0.76646235453523448</v>
      </c>
    </row>
    <row r="873" spans="1:6">
      <c r="A873" s="10">
        <f>A872+('AC Signal Addition'!$C$12/20)</f>
        <v>0.11328125000000235</v>
      </c>
      <c r="B873" s="11">
        <f>'AC Signal Addition'!$C$1*SIN('AC Signal Addition'!$C$8*2*PI()*A873)</f>
        <v>-8.7666752655000957E-12</v>
      </c>
      <c r="C873" s="11">
        <f>'AC Signal Addition'!$C$2*SIN('AC Signal Addition'!$C$9*2*PI()*A873+RADIANS('AC Signal Addition'!$C$5))</f>
        <v>-0.12628553268943624</v>
      </c>
      <c r="D873" s="11">
        <f>'AC Signal Addition'!$C$3*SIN('AC Signal Addition'!$C$10*2*PI()*A873+RADIANS('AC Signal Addition'!$C$6))</f>
        <v>-0.28640265507224727</v>
      </c>
      <c r="E873" s="11">
        <f>'AC Signal Addition'!$C$4*SIN('AC Signal Addition'!$C$11*2*PI()*A873+RADIANS('AC Signal Addition'!$C$7))</f>
        <v>-0.1596565725274332</v>
      </c>
      <c r="F873" s="11">
        <f>B873+C873+Table4[[#This Row],[Column6]]+Table4[[#This Row],[Column5]]</f>
        <v>-0.57234476029788339</v>
      </c>
    </row>
    <row r="874" spans="1:6">
      <c r="A874" s="10">
        <f>A873+('AC Signal Addition'!$C$12/20)</f>
        <v>0.11341145833333569</v>
      </c>
      <c r="B874" s="11">
        <f>'AC Signal Addition'!$C$1*SIN('AC Signal Addition'!$C$8*2*PI()*A874)</f>
        <v>-0.47897634128948774</v>
      </c>
      <c r="C874" s="11">
        <f>'AC Signal Addition'!$C$2*SIN('AC Signal Addition'!$C$9*2*PI()*A874+RADIANS('AC Signal Addition'!$C$5))</f>
        <v>-0.29596800470150192</v>
      </c>
      <c r="D874" s="11">
        <f>'AC Signal Addition'!$C$3*SIN('AC Signal Addition'!$C$10*2*PI()*A874+RADIANS('AC Signal Addition'!$C$6))</f>
        <v>0.30404343692180258</v>
      </c>
      <c r="E874" s="11">
        <f>'AC Signal Addition'!$C$4*SIN('AC Signal Addition'!$C$11*2*PI()*A874+RADIANS('AC Signal Addition'!$C$7))</f>
        <v>0.49719411123471746</v>
      </c>
      <c r="F874" s="11">
        <f>B874+C874+Table4[[#This Row],[Column6]]+Table4[[#This Row],[Column5]]</f>
        <v>2.6293202165530327E-2</v>
      </c>
    </row>
    <row r="875" spans="1:6">
      <c r="A875" s="10">
        <f>A874+('AC Signal Addition'!$C$12/20)</f>
        <v>0.11354166666666902</v>
      </c>
      <c r="B875" s="11">
        <f>'AC Signal Addition'!$C$1*SIN('AC Signal Addition'!$C$8*2*PI()*A875)</f>
        <v>-0.91106714106046582</v>
      </c>
      <c r="C875" s="11">
        <f>'AC Signal Addition'!$C$2*SIN('AC Signal Addition'!$C$9*2*PI()*A875+RADIANS('AC Signal Addition'!$C$5))</f>
        <v>0.16500000000845072</v>
      </c>
      <c r="D875" s="11">
        <f>'AC Signal Addition'!$C$3*SIN('AC Signal Addition'!$C$10*2*PI()*A875+RADIANS('AC Signal Addition'!$C$6))</f>
        <v>-0.31</v>
      </c>
      <c r="E875" s="11">
        <f>'AC Signal Addition'!$C$4*SIN('AC Signal Addition'!$C$11*2*PI()*A875+RADIANS('AC Signal Addition'!$C$7))</f>
        <v>-0.50813374286607971</v>
      </c>
      <c r="F875" s="11">
        <f>B875+C875+Table4[[#This Row],[Column6]]+Table4[[#This Row],[Column5]]</f>
        <v>-1.5642008839180948</v>
      </c>
    </row>
    <row r="876" spans="1:6">
      <c r="A876" s="10">
        <f>A875+('AC Signal Addition'!$C$12/20)</f>
        <v>0.11367187500000236</v>
      </c>
      <c r="B876" s="11">
        <f>'AC Signal Addition'!$C$1*SIN('AC Signal Addition'!$C$8*2*PI()*A876)</f>
        <v>-1.2539763412863392</v>
      </c>
      <c r="C876" s="11">
        <f>'AC Signal Addition'!$C$2*SIN('AC Signal Addition'!$C$9*2*PI()*A876+RADIANS('AC Signal Addition'!$C$5))</f>
        <v>0.27438497205442186</v>
      </c>
      <c r="D876" s="11">
        <f>'AC Signal Addition'!$C$3*SIN('AC Signal Addition'!$C$10*2*PI()*A876+RADIANS('AC Signal Addition'!$C$6))</f>
        <v>0.304043436928224</v>
      </c>
      <c r="E876" s="11">
        <f>'AC Signal Addition'!$C$4*SIN('AC Signal Addition'!$C$11*2*PI()*A876+RADIANS('AC Signal Addition'!$C$7))</f>
        <v>0.18528941932832821</v>
      </c>
      <c r="F876" s="11">
        <f>B876+C876+Table4[[#This Row],[Column6]]+Table4[[#This Row],[Column5]]</f>
        <v>-0.49025851297536516</v>
      </c>
    </row>
    <row r="877" spans="1:6">
      <c r="A877" s="10">
        <f>A876+('AC Signal Addition'!$C$12/20)</f>
        <v>0.1138020833333357</v>
      </c>
      <c r="B877" s="11">
        <f>'AC Signal Addition'!$C$1*SIN('AC Signal Addition'!$C$8*2*PI()*A877)</f>
        <v>-1.4741376002602278</v>
      </c>
      <c r="C877" s="11">
        <f>'AC Signal Addition'!$C$2*SIN('AC Signal Addition'!$C$9*2*PI()*A877+RADIANS('AC Signal Addition'!$C$5))</f>
        <v>-0.2008912715806698</v>
      </c>
      <c r="D877" s="11">
        <f>'AC Signal Addition'!$C$3*SIN('AC Signal Addition'!$C$10*2*PI()*A877+RADIANS('AC Signal Addition'!$C$6))</f>
        <v>-0.28640265508484347</v>
      </c>
      <c r="E877" s="11">
        <f>'AC Signal Addition'!$C$4*SIN('AC Signal Addition'!$C$11*2*PI()*A877+RADIANS('AC Signal Addition'!$C$7))</f>
        <v>0.25926820528926453</v>
      </c>
      <c r="F877" s="11">
        <f>B877+C877+Table4[[#This Row],[Column6]]+Table4[[#This Row],[Column5]]</f>
        <v>-1.7021633216364767</v>
      </c>
    </row>
    <row r="878" spans="1:6">
      <c r="A878" s="10">
        <f>A877+('AC Signal Addition'!$C$12/20)</f>
        <v>0.11393229166666904</v>
      </c>
      <c r="B878" s="11">
        <f>'AC Signal Addition'!$C$1*SIN('AC Signal Addition'!$C$8*2*PI()*A878)</f>
        <v>-1.55</v>
      </c>
      <c r="C878" s="11">
        <f>'AC Signal Addition'!$C$2*SIN('AC Signal Addition'!$C$9*2*PI()*A878+RADIANS('AC Signal Addition'!$C$5))</f>
        <v>-0.24810713646159055</v>
      </c>
      <c r="D878" s="11">
        <f>'AC Signal Addition'!$C$3*SIN('AC Signal Addition'!$C$10*2*PI()*A878+RADIANS('AC Signal Addition'!$C$6))</f>
        <v>0.25775557982303365</v>
      </c>
      <c r="E878" s="11">
        <f>'AC Signal Addition'!$C$4*SIN('AC Signal Addition'!$C$11*2*PI()*A878+RADIANS('AC Signal Addition'!$C$7))</f>
        <v>-0.53351718926667724</v>
      </c>
      <c r="F878" s="11">
        <f>B878+C878+Table4[[#This Row],[Column6]]+Table4[[#This Row],[Column5]]</f>
        <v>-2.0738687459052341</v>
      </c>
    </row>
    <row r="879" spans="1:6">
      <c r="A879" s="10">
        <f>A878+('AC Signal Addition'!$C$12/20)</f>
        <v>0.11406250000000238</v>
      </c>
      <c r="B879" s="11">
        <f>'AC Signal Addition'!$C$1*SIN('AC Signal Addition'!$C$8*2*PI()*A879)</f>
        <v>-1.4741376002547331</v>
      </c>
      <c r="C879" s="11">
        <f>'AC Signal Addition'!$C$2*SIN('AC Signal Addition'!$C$9*2*PI()*A879+RADIANS('AC Signal Addition'!$C$5))</f>
        <v>0.23334523779849745</v>
      </c>
      <c r="D879" s="11">
        <f>'AC Signal Addition'!$C$3*SIN('AC Signal Addition'!$C$10*2*PI()*A879+RADIANS('AC Signal Addition'!$C$6))</f>
        <v>-0.21920310217963887</v>
      </c>
      <c r="E879" s="11">
        <f>'AC Signal Addition'!$C$4*SIN('AC Signal Addition'!$C$11*2*PI()*A879+RADIANS('AC Signal Addition'!$C$7))</f>
        <v>0.45730828674416973</v>
      </c>
      <c r="F879" s="11">
        <f>B879+C879+Table4[[#This Row],[Column6]]+Table4[[#This Row],[Column5]]</f>
        <v>-1.0026871778917046</v>
      </c>
    </row>
    <row r="880" spans="1:6">
      <c r="A880" s="10">
        <f>A879+('AC Signal Addition'!$C$12/20)</f>
        <v>0.11419270833333572</v>
      </c>
      <c r="B880" s="11">
        <f>'AC Signal Addition'!$C$1*SIN('AC Signal Addition'!$C$8*2*PI()*A880)</f>
        <v>-1.2539763412759397</v>
      </c>
      <c r="C880" s="11">
        <f>'AC Signal Addition'!$C$2*SIN('AC Signal Addition'!$C$9*2*PI()*A880+RADIANS('AC Signal Addition'!$C$5))</f>
        <v>0.2175841189755951</v>
      </c>
      <c r="D880" s="11">
        <f>'AC Signal Addition'!$C$3*SIN('AC Signal Addition'!$C$10*2*PI()*A880+RADIANS('AC Signal Addition'!$C$6))</f>
        <v>0.17222677225001329</v>
      </c>
      <c r="E880" s="11">
        <f>'AC Signal Addition'!$C$4*SIN('AC Signal Addition'!$C$11*2*PI()*A880+RADIANS('AC Signal Addition'!$C$7))</f>
        <v>-8.0701760910935144E-2</v>
      </c>
      <c r="F880" s="11">
        <f>B880+C880+Table4[[#This Row],[Column6]]+Table4[[#This Row],[Column5]]</f>
        <v>-0.94486721096126647</v>
      </c>
    </row>
    <row r="881" spans="1:6">
      <c r="A881" s="10">
        <f>A880+('AC Signal Addition'!$C$12/20)</f>
        <v>0.11432291666666906</v>
      </c>
      <c r="B881" s="11">
        <f>'AC Signal Addition'!$C$1*SIN('AC Signal Addition'!$C$8*2*PI()*A881)</f>
        <v>-0.91106714104608066</v>
      </c>
      <c r="C881" s="11">
        <f>'AC Signal Addition'!$C$2*SIN('AC Signal Addition'!$C$9*2*PI()*A881+RADIANS('AC Signal Addition'!$C$5))</f>
        <v>-0.26180660230211827</v>
      </c>
      <c r="D881" s="11">
        <f>'AC Signal Addition'!$C$3*SIN('AC Signal Addition'!$C$10*2*PI()*A881+RADIANS('AC Signal Addition'!$C$6))</f>
        <v>-0.11863186404871946</v>
      </c>
      <c r="E881" s="11">
        <f>'AC Signal Addition'!$C$4*SIN('AC Signal Addition'!$C$11*2*PI()*A881+RADIANS('AC Signal Addition'!$C$7))</f>
        <v>-0.34891630632102533</v>
      </c>
      <c r="F881" s="11">
        <f>B881+C881+Table4[[#This Row],[Column6]]+Table4[[#This Row],[Column5]]</f>
        <v>-1.6404219137179439</v>
      </c>
    </row>
    <row r="882" spans="1:6">
      <c r="A882" s="10">
        <f>A881+('AC Signal Addition'!$C$12/20)</f>
        <v>0.1144531250000024</v>
      </c>
      <c r="B882" s="11">
        <f>'AC Signal Addition'!$C$1*SIN('AC Signal Addition'!$C$8*2*PI()*A882)</f>
        <v>-0.47897634127266087</v>
      </c>
      <c r="C882" s="11">
        <f>'AC Signal Addition'!$C$2*SIN('AC Signal Addition'!$C$9*2*PI()*A882+RADIANS('AC Signal Addition'!$C$5))</f>
        <v>-0.18333817688820159</v>
      </c>
      <c r="D882" s="11">
        <f>'AC Signal Addition'!$C$3*SIN('AC Signal Addition'!$C$10*2*PI()*A882+RADIANS('AC Signal Addition'!$C$6))</f>
        <v>6.0477999841419994E-2</v>
      </c>
      <c r="E882" s="11">
        <f>'AC Signal Addition'!$C$4*SIN('AC Signal Addition'!$C$11*2*PI()*A882+RADIANS('AC Signal Addition'!$C$7))</f>
        <v>0.54933750091482281</v>
      </c>
      <c r="F882" s="11">
        <f>B882+C882+Table4[[#This Row],[Column6]]+Table4[[#This Row],[Column5]]</f>
        <v>-5.2499017404619708E-2</v>
      </c>
    </row>
    <row r="883" spans="1:6">
      <c r="A883" s="10">
        <f>A882+('AC Signal Addition'!$C$12/20)</f>
        <v>0.11458333333333574</v>
      </c>
      <c r="B883" s="11">
        <f>'AC Signal Addition'!$C$1*SIN('AC Signal Addition'!$C$8*2*PI()*A883)</f>
        <v>9.0142871465859198E-12</v>
      </c>
      <c r="C883" s="11">
        <f>'AC Signal Addition'!$C$2*SIN('AC Signal Addition'!$C$9*2*PI()*A883+RADIANS('AC Signal Addition'!$C$5))</f>
        <v>0.28578838325383327</v>
      </c>
      <c r="D883" s="11">
        <f>'AC Signal Addition'!$C$3*SIN('AC Signal Addition'!$C$10*2*PI()*A883+RADIANS('AC Signal Addition'!$C$6))</f>
        <v>-1.6802667688210067E-11</v>
      </c>
      <c r="E883" s="11">
        <f>'AC Signal Addition'!$C$4*SIN('AC Signal Addition'!$C$11*2*PI()*A883+RADIANS('AC Signal Addition'!$C$7))</f>
        <v>-0.38890872962414363</v>
      </c>
      <c r="F883" s="11">
        <f>B883+C883+Table4[[#This Row],[Column6]]+Table4[[#This Row],[Column5]]</f>
        <v>-0.10312034637809875</v>
      </c>
    </row>
    <row r="884" spans="1:6">
      <c r="A884" s="10">
        <f>A883+('AC Signal Addition'!$C$12/20)</f>
        <v>0.11471354166666908</v>
      </c>
      <c r="B884" s="11">
        <f>'AC Signal Addition'!$C$1*SIN('AC Signal Addition'!$C$8*2*PI()*A884)</f>
        <v>0.47897634128972322</v>
      </c>
      <c r="C884" s="11">
        <f>'AC Signal Addition'!$C$2*SIN('AC Signal Addition'!$C$9*2*PI()*A884+RADIANS('AC Signal Addition'!$C$5))</f>
        <v>0.14595526776329604</v>
      </c>
      <c r="D884" s="11">
        <f>'AC Signal Addition'!$C$3*SIN('AC Signal Addition'!$C$10*2*PI()*A884+RADIANS('AC Signal Addition'!$C$6))</f>
        <v>-6.0477999808460373E-2</v>
      </c>
      <c r="E884" s="11">
        <f>'AC Signal Addition'!$C$4*SIN('AC Signal Addition'!$C$11*2*PI()*A884+RADIANS('AC Signal Addition'!$C$7))</f>
        <v>-2.6987220920459323E-2</v>
      </c>
      <c r="F884" s="11">
        <f>B884+C884+Table4[[#This Row],[Column6]]+Table4[[#This Row],[Column5]]</f>
        <v>0.53746638832409954</v>
      </c>
    </row>
    <row r="885" spans="1:6">
      <c r="A885" s="10">
        <f>A884+('AC Signal Addition'!$C$12/20)</f>
        <v>0.11484375000000242</v>
      </c>
      <c r="B885" s="11">
        <f>'AC Signal Addition'!$C$1*SIN('AC Signal Addition'!$C$8*2*PI()*A885)</f>
        <v>0.91106714106066611</v>
      </c>
      <c r="C885" s="11">
        <f>'AC Signal Addition'!$C$2*SIN('AC Signal Addition'!$C$9*2*PI()*A885+RADIANS('AC Signal Addition'!$C$5))</f>
        <v>-0.30488024573255168</v>
      </c>
      <c r="D885" s="11">
        <f>'AC Signal Addition'!$C$3*SIN('AC Signal Addition'!$C$10*2*PI()*A885+RADIANS('AC Signal Addition'!$C$6))</f>
        <v>0.11863186401754196</v>
      </c>
      <c r="E885" s="11">
        <f>'AC Signal Addition'!$C$4*SIN('AC Signal Addition'!$C$11*2*PI()*A885+RADIANS('AC Signal Addition'!$C$7))</f>
        <v>0.42515574937526879</v>
      </c>
      <c r="F885" s="11">
        <f>B885+C885+Table4[[#This Row],[Column6]]+Table4[[#This Row],[Column5]]</f>
        <v>1.1499745087209252</v>
      </c>
    </row>
    <row r="886" spans="1:6">
      <c r="A886" s="10">
        <f>A885+('AC Signal Addition'!$C$12/20)</f>
        <v>0.11497395833333576</v>
      </c>
      <c r="B886" s="11">
        <f>'AC Signal Addition'!$C$1*SIN('AC Signal Addition'!$C$8*2*PI()*A886)</f>
        <v>1.2539763412864848</v>
      </c>
      <c r="C886" s="11">
        <f>'AC Signal Addition'!$C$2*SIN('AC Signal Addition'!$C$9*2*PI()*A886+RADIANS('AC Signal Addition'!$C$5))</f>
        <v>-0.10607502354057895</v>
      </c>
      <c r="D886" s="11">
        <f>'AC Signal Addition'!$C$3*SIN('AC Signal Addition'!$C$10*2*PI()*A886+RADIANS('AC Signal Addition'!$C$6))</f>
        <v>-0.17222677222195423</v>
      </c>
      <c r="E886" s="11">
        <f>'AC Signal Addition'!$C$4*SIN('AC Signal Addition'!$C$11*2*PI()*A886+RADIANS('AC Signal Addition'!$C$7))</f>
        <v>-0.5440470804746439</v>
      </c>
      <c r="F886" s="11">
        <f>B886+C886+Table4[[#This Row],[Column6]]+Table4[[#This Row],[Column5]]</f>
        <v>0.43162746504930771</v>
      </c>
    </row>
    <row r="887" spans="1:6">
      <c r="A887" s="10">
        <f>A886+('AC Signal Addition'!$C$12/20)</f>
        <v>0.1151041666666691</v>
      </c>
      <c r="B887" s="11">
        <f>'AC Signal Addition'!$C$1*SIN('AC Signal Addition'!$C$8*2*PI()*A887)</f>
        <v>1.4741376002603042</v>
      </c>
      <c r="C887" s="11">
        <f>'AC Signal Addition'!$C$2*SIN('AC Signal Addition'!$C$9*2*PI()*A887+RADIANS('AC Signal Addition'!$C$5))</f>
        <v>0.31875552267799734</v>
      </c>
      <c r="D887" s="11">
        <f>'AC Signal Addition'!$C$3*SIN('AC Signal Addition'!$C$10*2*PI()*A887+RADIANS('AC Signal Addition'!$C$6))</f>
        <v>0.21920310215577662</v>
      </c>
      <c r="E887" s="11">
        <f>'AC Signal Addition'!$C$4*SIN('AC Signal Addition'!$C$11*2*PI()*A887+RADIANS('AC Signal Addition'!$C$7))</f>
        <v>0.30556362812691801</v>
      </c>
      <c r="F887" s="11">
        <f>B887+C887+Table4[[#This Row],[Column6]]+Table4[[#This Row],[Column5]]</f>
        <v>2.317659853220996</v>
      </c>
    </row>
    <row r="888" spans="1:6">
      <c r="A888" s="10">
        <f>A887+('AC Signal Addition'!$C$12/20)</f>
        <v>0.11523437500000244</v>
      </c>
      <c r="B888" s="11">
        <f>'AC Signal Addition'!$C$1*SIN('AC Signal Addition'!$C$8*2*PI()*A888)</f>
        <v>1.55</v>
      </c>
      <c r="C888" s="11">
        <f>'AC Signal Addition'!$C$2*SIN('AC Signal Addition'!$C$9*2*PI()*A888+RADIANS('AC Signal Addition'!$C$5))</f>
        <v>6.4379806255457278E-2</v>
      </c>
      <c r="D888" s="11">
        <f>'AC Signal Addition'!$C$3*SIN('AC Signal Addition'!$C$10*2*PI()*A888+RADIANS('AC Signal Addition'!$C$6))</f>
        <v>-0.25775557980428521</v>
      </c>
      <c r="E888" s="11">
        <f>'AC Signal Addition'!$C$4*SIN('AC Signal Addition'!$C$11*2*PI()*A888+RADIANS('AC Signal Addition'!$C$7))</f>
        <v>0.13363909898647916</v>
      </c>
      <c r="F888" s="11">
        <f>B888+C888+Table4[[#This Row],[Column6]]+Table4[[#This Row],[Column5]]</f>
        <v>1.4902633254376512</v>
      </c>
    </row>
    <row r="889" spans="1:6">
      <c r="A889" s="10">
        <f>A888+('AC Signal Addition'!$C$12/20)</f>
        <v>0.11536458333333578</v>
      </c>
      <c r="B889" s="11">
        <f>'AC Signal Addition'!$C$1*SIN('AC Signal Addition'!$C$8*2*PI()*A889)</f>
        <v>1.4741376002546565</v>
      </c>
      <c r="C889" s="11">
        <f>'AC Signal Addition'!$C$2*SIN('AC Signal Addition'!$C$9*2*PI()*A889+RADIANS('AC Signal Addition'!$C$5))</f>
        <v>-0.32717680425467938</v>
      </c>
      <c r="D889" s="11">
        <f>'AC Signal Addition'!$C$3*SIN('AC Signal Addition'!$C$10*2*PI()*A889+RADIANS('AC Signal Addition'!$C$6))</f>
        <v>0.2864026550719293</v>
      </c>
      <c r="E889" s="11">
        <f>'AC Signal Addition'!$C$4*SIN('AC Signal Addition'!$C$11*2*PI()*A889+RADIANS('AC Signal Addition'!$C$7))</f>
        <v>-0.48505669541096641</v>
      </c>
      <c r="F889" s="11">
        <f>B889+C889+Table4[[#This Row],[Column6]]+Table4[[#This Row],[Column5]]</f>
        <v>0.94830675566094003</v>
      </c>
    </row>
    <row r="890" spans="1:6">
      <c r="A890" s="10">
        <f>A889+('AC Signal Addition'!$C$12/20)</f>
        <v>0.11549479166666912</v>
      </c>
      <c r="B890" s="11">
        <f>'AC Signal Addition'!$C$1*SIN('AC Signal Addition'!$C$8*2*PI()*A890)</f>
        <v>1.253976341275794</v>
      </c>
      <c r="C890" s="11">
        <f>'AC Signal Addition'!$C$2*SIN('AC Signal Addition'!$C$9*2*PI()*A890+RADIANS('AC Signal Addition'!$C$5))</f>
        <v>-2.1583032635847051E-2</v>
      </c>
      <c r="D890" s="11">
        <f>'AC Signal Addition'!$C$3*SIN('AC Signal Addition'!$C$10*2*PI()*A890+RADIANS('AC Signal Addition'!$C$6))</f>
        <v>-0.30404343692164043</v>
      </c>
      <c r="E890" s="11">
        <f>'AC Signal Addition'!$C$4*SIN('AC Signal Addition'!$C$11*2*PI()*A890+RADIANS('AC Signal Addition'!$C$7))</f>
        <v>0.51784923583684017</v>
      </c>
      <c r="F890" s="11">
        <f>B890+C890+Table4[[#This Row],[Column6]]+Table4[[#This Row],[Column5]]</f>
        <v>1.4461991075551466</v>
      </c>
    </row>
    <row r="891" spans="1:6">
      <c r="A891" s="10">
        <f>A890+('AC Signal Addition'!$C$12/20)</f>
        <v>0.11562500000000246</v>
      </c>
      <c r="B891" s="11">
        <f>'AC Signal Addition'!$C$1*SIN('AC Signal Addition'!$C$8*2*PI()*A891)</f>
        <v>0.91106714104588038</v>
      </c>
      <c r="C891" s="11">
        <f>'AC Signal Addition'!$C$2*SIN('AC Signal Addition'!$C$9*2*PI()*A891+RADIANS('AC Signal Addition'!$C$5))</f>
        <v>0.33</v>
      </c>
      <c r="D891" s="11">
        <f>'AC Signal Addition'!$C$3*SIN('AC Signal Addition'!$C$10*2*PI()*A891+RADIANS('AC Signal Addition'!$C$6))</f>
        <v>0.31</v>
      </c>
      <c r="E891" s="11">
        <f>'AC Signal Addition'!$C$4*SIN('AC Signal Addition'!$C$11*2*PI()*A891+RADIANS('AC Signal Addition'!$C$7))</f>
        <v>-0.2104758877627273</v>
      </c>
      <c r="F891" s="11">
        <f>B891+C891+Table4[[#This Row],[Column6]]+Table4[[#This Row],[Column5]]</f>
        <v>1.3405912532831532</v>
      </c>
    </row>
    <row r="892" spans="1:6">
      <c r="A892" s="10">
        <f>A891+('AC Signal Addition'!$C$12/20)</f>
        <v>0.1157552083333358</v>
      </c>
      <c r="B892" s="11">
        <f>'AC Signal Addition'!$C$1*SIN('AC Signal Addition'!$C$8*2*PI()*A892)</f>
        <v>0.47897634127242539</v>
      </c>
      <c r="C892" s="11">
        <f>'AC Signal Addition'!$C$2*SIN('AC Signal Addition'!$C$9*2*PI()*A892+RADIANS('AC Signal Addition'!$C$5))</f>
        <v>-2.1583032656110755E-2</v>
      </c>
      <c r="D892" s="11">
        <f>'AC Signal Addition'!$C$3*SIN('AC Signal Addition'!$C$10*2*PI()*A892+RADIANS('AC Signal Addition'!$C$6))</f>
        <v>-0.30404343692835861</v>
      </c>
      <c r="E892" s="11">
        <f>'AC Signal Addition'!$C$4*SIN('AC Signal Addition'!$C$11*2*PI()*A892+RADIANS('AC Signal Addition'!$C$7))</f>
        <v>-0.23515530142407307</v>
      </c>
      <c r="F892" s="11">
        <f>B892+C892+Table4[[#This Row],[Column6]]+Table4[[#This Row],[Column5]]</f>
        <v>-8.1805429736117069E-2</v>
      </c>
    </row>
    <row r="893" spans="1:6">
      <c r="A893" s="10">
        <f>A892+('AC Signal Addition'!$C$12/20)</f>
        <v>0.11588541666666914</v>
      </c>
      <c r="B893" s="11">
        <f>'AC Signal Addition'!$C$1*SIN('AC Signal Addition'!$C$8*2*PI()*A893)</f>
        <v>-9.2618990276717439E-12</v>
      </c>
      <c r="C893" s="11">
        <f>'AC Signal Addition'!$C$2*SIN('AC Signal Addition'!$C$9*2*PI()*A893+RADIANS('AC Signal Addition'!$C$5))</f>
        <v>-0.32717680425202877</v>
      </c>
      <c r="D893" s="11">
        <f>'AC Signal Addition'!$C$3*SIN('AC Signal Addition'!$C$10*2*PI()*A893+RADIANS('AC Signal Addition'!$C$6))</f>
        <v>0.28640265508510754</v>
      </c>
      <c r="E893" s="11">
        <f>'AC Signal Addition'!$C$4*SIN('AC Signal Addition'!$C$11*2*PI()*A893+RADIANS('AC Signal Addition'!$C$7))</f>
        <v>0.52631718466471089</v>
      </c>
      <c r="F893" s="11">
        <f>B893+C893+Table4[[#This Row],[Column6]]+Table4[[#This Row],[Column5]]</f>
        <v>0.48554303548852773</v>
      </c>
    </row>
    <row r="894" spans="1:6">
      <c r="A894" s="10">
        <f>A893+('AC Signal Addition'!$C$12/20)</f>
        <v>0.11601562500000248</v>
      </c>
      <c r="B894" s="11">
        <f>'AC Signal Addition'!$C$1*SIN('AC Signal Addition'!$C$8*2*PI()*A894)</f>
        <v>-0.47897634128995875</v>
      </c>
      <c r="C894" s="11">
        <f>'AC Signal Addition'!$C$2*SIN('AC Signal Addition'!$C$9*2*PI()*A894+RADIANS('AC Signal Addition'!$C$5))</f>
        <v>6.4379806275374263E-2</v>
      </c>
      <c r="D894" s="11">
        <f>'AC Signal Addition'!$C$3*SIN('AC Signal Addition'!$C$10*2*PI()*A894+RADIANS('AC Signal Addition'!$C$6))</f>
        <v>-0.25775557982341696</v>
      </c>
      <c r="E894" s="11">
        <f>'AC Signal Addition'!$C$4*SIN('AC Signal Addition'!$C$11*2*PI()*A894+RADIANS('AC Signal Addition'!$C$7))</f>
        <v>-0.47175073547881036</v>
      </c>
      <c r="F894" s="11">
        <f>B894+C894+Table4[[#This Row],[Column6]]+Table4[[#This Row],[Column5]]</f>
        <v>-1.1441028503168118</v>
      </c>
    </row>
    <row r="895" spans="1:6">
      <c r="A895" s="10">
        <f>A894+('AC Signal Addition'!$C$12/20)</f>
        <v>0.11614583333333582</v>
      </c>
      <c r="B895" s="11">
        <f>'AC Signal Addition'!$C$1*SIN('AC Signal Addition'!$C$8*2*PI()*A895)</f>
        <v>-0.91106714106086639</v>
      </c>
      <c r="C895" s="11">
        <f>'AC Signal Addition'!$C$2*SIN('AC Signal Addition'!$C$9*2*PI()*A895+RADIANS('AC Signal Addition'!$C$5))</f>
        <v>0.31875552267274143</v>
      </c>
      <c r="D895" s="11">
        <f>'AC Signal Addition'!$C$3*SIN('AC Signal Addition'!$C$10*2*PI()*A895+RADIANS('AC Signal Addition'!$C$6))</f>
        <v>0.21920310218012679</v>
      </c>
      <c r="E895" s="11">
        <f>'AC Signal Addition'!$C$4*SIN('AC Signal Addition'!$C$11*2*PI()*A895+RADIANS('AC Signal Addition'!$C$7))</f>
        <v>0.10729967706798074</v>
      </c>
      <c r="F895" s="11">
        <f>B895+C895+Table4[[#This Row],[Column6]]+Table4[[#This Row],[Column5]]</f>
        <v>-0.26580883914001741</v>
      </c>
    </row>
    <row r="896" spans="1:6">
      <c r="A896" s="10">
        <f>A895+('AC Signal Addition'!$C$12/20)</f>
        <v>0.11627604166666916</v>
      </c>
      <c r="B896" s="11">
        <f>'AC Signal Addition'!$C$1*SIN('AC Signal Addition'!$C$8*2*PI()*A896)</f>
        <v>-1.2539763412866303</v>
      </c>
      <c r="C896" s="11">
        <f>'AC Signal Addition'!$C$2*SIN('AC Signal Addition'!$C$9*2*PI()*A896+RADIANS('AC Signal Addition'!$C$5))</f>
        <v>-0.10607502355980841</v>
      </c>
      <c r="D896" s="11">
        <f>'AC Signal Addition'!$C$3*SIN('AC Signal Addition'!$C$10*2*PI()*A896+RADIANS('AC Signal Addition'!$C$6))</f>
        <v>-0.172226772250587</v>
      </c>
      <c r="E896" s="11">
        <f>'AC Signal Addition'!$C$4*SIN('AC Signal Addition'!$C$11*2*PI()*A896+RADIANS('AC Signal Addition'!$C$7))</f>
        <v>0.32763461750447176</v>
      </c>
      <c r="F896" s="11">
        <f>B896+C896+Table4[[#This Row],[Column6]]+Table4[[#This Row],[Column5]]</f>
        <v>-1.204643519592554</v>
      </c>
    </row>
    <row r="897" spans="1:6">
      <c r="A897" s="10">
        <f>A896+('AC Signal Addition'!$C$12/20)</f>
        <v>0.1164062500000025</v>
      </c>
      <c r="B897" s="11">
        <f>'AC Signal Addition'!$C$1*SIN('AC Signal Addition'!$C$8*2*PI()*A897)</f>
        <v>-1.4741376002603808</v>
      </c>
      <c r="C897" s="11">
        <f>'AC Signal Addition'!$C$2*SIN('AC Signal Addition'!$C$9*2*PI()*A897+RADIANS('AC Signal Addition'!$C$5))</f>
        <v>-0.30488024572478045</v>
      </c>
      <c r="D897" s="11">
        <f>'AC Signal Addition'!$C$3*SIN('AC Signal Addition'!$C$10*2*PI()*A897+RADIANS('AC Signal Addition'!$C$6))</f>
        <v>0.11863186404935691</v>
      </c>
      <c r="E897" s="11">
        <f>'AC Signal Addition'!$C$4*SIN('AC Signal Addition'!$C$11*2*PI()*A897+RADIANS('AC Signal Addition'!$C$7))</f>
        <v>-0.54735159967380609</v>
      </c>
      <c r="F897" s="11">
        <f>B897+C897+Table4[[#This Row],[Column6]]+Table4[[#This Row],[Column5]]</f>
        <v>-2.2077375816096101</v>
      </c>
    </row>
    <row r="898" spans="1:6">
      <c r="A898" s="10">
        <f>A897+('AC Signal Addition'!$C$12/20)</f>
        <v>0.11653645833333584</v>
      </c>
      <c r="B898" s="11">
        <f>'AC Signal Addition'!$C$1*SIN('AC Signal Addition'!$C$8*2*PI()*A898)</f>
        <v>-1.55</v>
      </c>
      <c r="C898" s="11">
        <f>'AC Signal Addition'!$C$2*SIN('AC Signal Addition'!$C$9*2*PI()*A898+RADIANS('AC Signal Addition'!$C$5))</f>
        <v>0.14595526778157628</v>
      </c>
      <c r="D898" s="11">
        <f>'AC Signal Addition'!$C$3*SIN('AC Signal Addition'!$C$10*2*PI()*A898+RADIANS('AC Signal Addition'!$C$6))</f>
        <v>-6.0477999842234974E-2</v>
      </c>
      <c r="E898" s="11">
        <f>'AC Signal Addition'!$C$4*SIN('AC Signal Addition'!$C$11*2*PI()*A898+RADIANS('AC Signal Addition'!$C$7))</f>
        <v>0.40752311891702891</v>
      </c>
      <c r="F898" s="11">
        <f>B898+C898+Table4[[#This Row],[Column6]]+Table4[[#This Row],[Column5]]</f>
        <v>-1.0569996131436297</v>
      </c>
    </row>
    <row r="899" spans="1:6">
      <c r="A899" s="10">
        <f>A898+('AC Signal Addition'!$C$12/20)</f>
        <v>0.11666666666666918</v>
      </c>
      <c r="B899" s="11">
        <f>'AC Signal Addition'!$C$1*SIN('AC Signal Addition'!$C$8*2*PI()*A899)</f>
        <v>-1.4741376002545801</v>
      </c>
      <c r="C899" s="11">
        <f>'AC Signal Addition'!$C$2*SIN('AC Signal Addition'!$C$9*2*PI()*A899+RADIANS('AC Signal Addition'!$C$5))</f>
        <v>0.28578838324367972</v>
      </c>
      <c r="D899" s="11">
        <f>'AC Signal Addition'!$C$3*SIN('AC Signal Addition'!$C$10*2*PI()*A899+RADIANS('AC Signal Addition'!$C$6))</f>
        <v>1.7633610630701789E-11</v>
      </c>
      <c r="E899" s="11">
        <f>'AC Signal Addition'!$C$4*SIN('AC Signal Addition'!$C$11*2*PI()*A899+RADIANS('AC Signal Addition'!$C$7))</f>
        <v>4.2172813830530788E-11</v>
      </c>
      <c r="F899" s="11">
        <f>B899+C899+Table4[[#This Row],[Column6]]+Table4[[#This Row],[Column5]]</f>
        <v>-1.1883492169510941</v>
      </c>
    </row>
    <row r="900" spans="1:6">
      <c r="A900" s="10">
        <f>A899+('AC Signal Addition'!$C$12/20)</f>
        <v>0.11679687500000252</v>
      </c>
      <c r="B900" s="11">
        <f>'AC Signal Addition'!$C$1*SIN('AC Signal Addition'!$C$8*2*PI()*A900)</f>
        <v>-1.2539763412756486</v>
      </c>
      <c r="C900" s="11">
        <f>'AC Signal Addition'!$C$2*SIN('AC Signal Addition'!$C$9*2*PI()*A900+RADIANS('AC Signal Addition'!$C$5))</f>
        <v>-0.18333817690508639</v>
      </c>
      <c r="D900" s="11">
        <f>'AC Signal Addition'!$C$3*SIN('AC Signal Addition'!$C$10*2*PI()*A900+RADIANS('AC Signal Addition'!$C$6))</f>
        <v>6.04779998076454E-2</v>
      </c>
      <c r="E900" s="11">
        <f>'AC Signal Addition'!$C$4*SIN('AC Signal Addition'!$C$11*2*PI()*A900+RADIANS('AC Signal Addition'!$C$7))</f>
        <v>-0.40752311897350402</v>
      </c>
      <c r="F900" s="11">
        <f>B900+C900+Table4[[#This Row],[Column6]]+Table4[[#This Row],[Column5]]</f>
        <v>-1.7843596373465935</v>
      </c>
    </row>
    <row r="901" spans="1:6">
      <c r="A901" s="10">
        <f>A900+('AC Signal Addition'!$C$12/20)</f>
        <v>0.11692708333333586</v>
      </c>
      <c r="B901" s="11">
        <f>'AC Signal Addition'!$C$1*SIN('AC Signal Addition'!$C$8*2*PI()*A901)</f>
        <v>-0.9110671410456801</v>
      </c>
      <c r="C901" s="11">
        <f>'AC Signal Addition'!$C$2*SIN('AC Signal Addition'!$C$9*2*PI()*A901+RADIANS('AC Signal Addition'!$C$5))</f>
        <v>-0.261806602289756</v>
      </c>
      <c r="D901" s="11">
        <f>'AC Signal Addition'!$C$3*SIN('AC Signal Addition'!$C$10*2*PI()*A901+RADIANS('AC Signal Addition'!$C$6))</f>
        <v>-0.1186318640169045</v>
      </c>
      <c r="E901" s="11">
        <f>'AC Signal Addition'!$C$4*SIN('AC Signal Addition'!$C$11*2*PI()*A901+RADIANS('AC Signal Addition'!$C$7))</f>
        <v>0.54735159966556335</v>
      </c>
      <c r="F901" s="11">
        <f>B901+C901+Table4[[#This Row],[Column6]]+Table4[[#This Row],[Column5]]</f>
        <v>-0.7441540076867772</v>
      </c>
    </row>
    <row r="902" spans="1:6">
      <c r="A902" s="10">
        <f>A901+('AC Signal Addition'!$C$12/20)</f>
        <v>0.1170572916666692</v>
      </c>
      <c r="B902" s="11">
        <f>'AC Signal Addition'!$C$1*SIN('AC Signal Addition'!$C$8*2*PI()*A902)</f>
        <v>-0.47897634127218985</v>
      </c>
      <c r="C902" s="11">
        <f>'AC Signal Addition'!$C$2*SIN('AC Signal Addition'!$C$9*2*PI()*A902+RADIANS('AC Signal Addition'!$C$5))</f>
        <v>0.21758411899086283</v>
      </c>
      <c r="D902" s="11">
        <f>'AC Signal Addition'!$C$3*SIN('AC Signal Addition'!$C$10*2*PI()*A902+RADIANS('AC Signal Addition'!$C$6))</f>
        <v>0.17222677222138058</v>
      </c>
      <c r="E902" s="11">
        <f>'AC Signal Addition'!$C$4*SIN('AC Signal Addition'!$C$11*2*PI()*A902+RADIANS('AC Signal Addition'!$C$7))</f>
        <v>-0.32763461743672478</v>
      </c>
      <c r="F902" s="11">
        <f>B902+C902+Table4[[#This Row],[Column6]]+Table4[[#This Row],[Column5]]</f>
        <v>-0.4168000674966712</v>
      </c>
    </row>
    <row r="903" spans="1:6">
      <c r="A903" s="10">
        <f>A902+('AC Signal Addition'!$C$12/20)</f>
        <v>0.11718750000000254</v>
      </c>
      <c r="B903" s="11">
        <f>'AC Signal Addition'!$C$1*SIN('AC Signal Addition'!$C$8*2*PI()*A903)</f>
        <v>9.509510908757568E-12</v>
      </c>
      <c r="C903" s="11">
        <f>'AC Signal Addition'!$C$2*SIN('AC Signal Addition'!$C$9*2*PI()*A903+RADIANS('AC Signal Addition'!$C$5))</f>
        <v>0.2333452377841381</v>
      </c>
      <c r="D903" s="11">
        <f>'AC Signal Addition'!$C$3*SIN('AC Signal Addition'!$C$10*2*PI()*A903+RADIANS('AC Signal Addition'!$C$6))</f>
        <v>-0.21920310215528874</v>
      </c>
      <c r="E903" s="11">
        <f>'AC Signal Addition'!$C$4*SIN('AC Signal Addition'!$C$11*2*PI()*A903+RADIANS('AC Signal Addition'!$C$7))</f>
        <v>-0.10729967715046039</v>
      </c>
      <c r="F903" s="11">
        <f>B903+C903+Table4[[#This Row],[Column6]]+Table4[[#This Row],[Column5]]</f>
        <v>-9.3157541512101524E-2</v>
      </c>
    </row>
    <row r="904" spans="1:6">
      <c r="A904" s="10">
        <f>A903+('AC Signal Addition'!$C$12/20)</f>
        <v>0.11731770833333588</v>
      </c>
      <c r="B904" s="11">
        <f>'AC Signal Addition'!$C$1*SIN('AC Signal Addition'!$C$8*2*PI()*A904)</f>
        <v>0.47897634129019423</v>
      </c>
      <c r="C904" s="11">
        <f>'AC Signal Addition'!$C$2*SIN('AC Signal Addition'!$C$9*2*PI()*A904+RADIANS('AC Signal Addition'!$C$5))</f>
        <v>-0.24810713647498001</v>
      </c>
      <c r="D904" s="11">
        <f>'AC Signal Addition'!$C$3*SIN('AC Signal Addition'!$C$10*2*PI()*A904+RADIANS('AC Signal Addition'!$C$6))</f>
        <v>0.2577555798039019</v>
      </c>
      <c r="E904" s="11">
        <f>'AC Signal Addition'!$C$4*SIN('AC Signal Addition'!$C$11*2*PI()*A904+RADIANS('AC Signal Addition'!$C$7))</f>
        <v>0.47175073552204411</v>
      </c>
      <c r="F904" s="11">
        <f>B904+C904+Table4[[#This Row],[Column6]]+Table4[[#This Row],[Column5]]</f>
        <v>0.96037552014116023</v>
      </c>
    </row>
    <row r="905" spans="1:6">
      <c r="A905" s="10">
        <f>A904+('AC Signal Addition'!$C$12/20)</f>
        <v>0.11744791666666922</v>
      </c>
      <c r="B905" s="11">
        <f>'AC Signal Addition'!$C$1*SIN('AC Signal Addition'!$C$8*2*PI()*A905)</f>
        <v>0.9110671410610669</v>
      </c>
      <c r="C905" s="11">
        <f>'AC Signal Addition'!$C$2*SIN('AC Signal Addition'!$C$9*2*PI()*A905+RADIANS('AC Signal Addition'!$C$5))</f>
        <v>-0.20089127156449949</v>
      </c>
      <c r="D905" s="11">
        <f>'AC Signal Addition'!$C$3*SIN('AC Signal Addition'!$C$10*2*PI()*A905+RADIANS('AC Signal Addition'!$C$6))</f>
        <v>-0.28640265507166529</v>
      </c>
      <c r="E905" s="11">
        <f>'AC Signal Addition'!$C$4*SIN('AC Signal Addition'!$C$11*2*PI()*A905+RADIANS('AC Signal Addition'!$C$7))</f>
        <v>-0.5263171846402992</v>
      </c>
      <c r="F905" s="11">
        <f>B905+C905+Table4[[#This Row],[Column6]]+Table4[[#This Row],[Column5]]</f>
        <v>-0.10254397021539707</v>
      </c>
    </row>
    <row r="906" spans="1:6">
      <c r="A906" s="10">
        <f>A905+('AC Signal Addition'!$C$12/20)</f>
        <v>0.11757812500000256</v>
      </c>
      <c r="B906" s="11">
        <f>'AC Signal Addition'!$C$1*SIN('AC Signal Addition'!$C$8*2*PI()*A906)</f>
        <v>1.2539763412867757</v>
      </c>
      <c r="C906" s="11">
        <f>'AC Signal Addition'!$C$2*SIN('AC Signal Addition'!$C$9*2*PI()*A906+RADIANS('AC Signal Addition'!$C$5))</f>
        <v>0.27438497206570395</v>
      </c>
      <c r="D906" s="11">
        <f>'AC Signal Addition'!$C$3*SIN('AC Signal Addition'!$C$10*2*PI()*A906+RADIANS('AC Signal Addition'!$C$6))</f>
        <v>0.30404343692150582</v>
      </c>
      <c r="E906" s="11">
        <f>'AC Signal Addition'!$C$4*SIN('AC Signal Addition'!$C$11*2*PI()*A906+RADIANS('AC Signal Addition'!$C$7))</f>
        <v>0.23515530134782553</v>
      </c>
      <c r="F906" s="11">
        <f>B906+C906+Table4[[#This Row],[Column6]]+Table4[[#This Row],[Column5]]</f>
        <v>2.0675600516218111</v>
      </c>
    </row>
    <row r="907" spans="1:6">
      <c r="A907" s="10">
        <f>A906+('AC Signal Addition'!$C$12/20)</f>
        <v>0.1177083333333359</v>
      </c>
      <c r="B907" s="11">
        <f>'AC Signal Addition'!$C$1*SIN('AC Signal Addition'!$C$8*2*PI()*A907)</f>
        <v>1.4741376002604574</v>
      </c>
      <c r="C907" s="11">
        <f>'AC Signal Addition'!$C$2*SIN('AC Signal Addition'!$C$9*2*PI()*A907+RADIANS('AC Signal Addition'!$C$5))</f>
        <v>0.1649999999907992</v>
      </c>
      <c r="D907" s="11">
        <f>'AC Signal Addition'!$C$3*SIN('AC Signal Addition'!$C$10*2*PI()*A907+RADIANS('AC Signal Addition'!$C$6))</f>
        <v>-0.31</v>
      </c>
      <c r="E907" s="11">
        <f>'AC Signal Addition'!$C$4*SIN('AC Signal Addition'!$C$11*2*PI()*A907+RADIANS('AC Signal Addition'!$C$7))</f>
        <v>0.21047588784042143</v>
      </c>
      <c r="F907" s="11">
        <f>B907+C907+Table4[[#This Row],[Column6]]+Table4[[#This Row],[Column5]]</f>
        <v>1.5396134880916779</v>
      </c>
    </row>
    <row r="908" spans="1:6">
      <c r="A908" s="10">
        <f>A907+('AC Signal Addition'!$C$12/20)</f>
        <v>0.11783854166666924</v>
      </c>
      <c r="B908" s="11">
        <f>'AC Signal Addition'!$C$1*SIN('AC Signal Addition'!$C$8*2*PI()*A908)</f>
        <v>1.55</v>
      </c>
      <c r="C908" s="11">
        <f>'AC Signal Addition'!$C$2*SIN('AC Signal Addition'!$C$9*2*PI()*A908+RADIANS('AC Signal Addition'!$C$5))</f>
        <v>-0.29596800471048357</v>
      </c>
      <c r="D908" s="11">
        <f>'AC Signal Addition'!$C$3*SIN('AC Signal Addition'!$C$10*2*PI()*A908+RADIANS('AC Signal Addition'!$C$6))</f>
        <v>0.30404343692852076</v>
      </c>
      <c r="E908" s="11">
        <f>'AC Signal Addition'!$C$4*SIN('AC Signal Addition'!$C$11*2*PI()*A908+RADIANS('AC Signal Addition'!$C$7))</f>
        <v>-0.51784923586517118</v>
      </c>
      <c r="F908" s="11">
        <f>B908+C908+Table4[[#This Row],[Column6]]+Table4[[#This Row],[Column5]]</f>
        <v>1.0402261963528661</v>
      </c>
    </row>
    <row r="909" spans="1:6">
      <c r="A909" s="10">
        <f>A908+('AC Signal Addition'!$C$12/20)</f>
        <v>0.11796875000000258</v>
      </c>
      <c r="B909" s="11">
        <f>'AC Signal Addition'!$C$1*SIN('AC Signal Addition'!$C$8*2*PI()*A909)</f>
        <v>1.4741376002545035</v>
      </c>
      <c r="C909" s="11">
        <f>'AC Signal Addition'!$C$2*SIN('AC Signal Addition'!$C$9*2*PI()*A909+RADIANS('AC Signal Addition'!$C$5))</f>
        <v>-0.12628553267067483</v>
      </c>
      <c r="D909" s="11">
        <f>'AC Signal Addition'!$C$3*SIN('AC Signal Addition'!$C$10*2*PI()*A909+RADIANS('AC Signal Addition'!$C$6))</f>
        <v>-0.28640265508542551</v>
      </c>
      <c r="E909" s="11">
        <f>'AC Signal Addition'!$C$4*SIN('AC Signal Addition'!$C$11*2*PI()*A909+RADIANS('AC Signal Addition'!$C$7))</f>
        <v>0.48505669537120621</v>
      </c>
      <c r="F909" s="11">
        <f>B909+C909+Table4[[#This Row],[Column6]]+Table4[[#This Row],[Column5]]</f>
        <v>1.5465061078696092</v>
      </c>
    </row>
    <row r="910" spans="1:6">
      <c r="A910" s="10">
        <f>A909+('AC Signal Addition'!$C$12/20)</f>
        <v>0.11809895833333592</v>
      </c>
      <c r="B910" s="11">
        <f>'AC Signal Addition'!$C$1*SIN('AC Signal Addition'!$C$8*2*PI()*A910)</f>
        <v>1.2539763412755029</v>
      </c>
      <c r="C910" s="11">
        <f>'AC Signal Addition'!$C$2*SIN('AC Signal Addition'!$C$9*2*PI()*A910+RADIANS('AC Signal Addition'!$C$5))</f>
        <v>0.31248694273681848</v>
      </c>
      <c r="D910" s="11">
        <f>'AC Signal Addition'!$C$3*SIN('AC Signal Addition'!$C$10*2*PI()*A910+RADIANS('AC Signal Addition'!$C$6))</f>
        <v>0.25775557982380032</v>
      </c>
      <c r="E910" s="11">
        <f>'AC Signal Addition'!$C$4*SIN('AC Signal Addition'!$C$11*2*PI()*A910+RADIANS('AC Signal Addition'!$C$7))</f>
        <v>-0.13363909890490389</v>
      </c>
      <c r="F910" s="11">
        <f>B910+C910+Table4[[#This Row],[Column6]]+Table4[[#This Row],[Column5]]</f>
        <v>1.6905797649312178</v>
      </c>
    </row>
    <row r="911" spans="1:6">
      <c r="A911" s="10">
        <f>A910+('AC Signal Addition'!$C$12/20)</f>
        <v>0.11822916666666926</v>
      </c>
      <c r="B911" s="11">
        <f>'AC Signal Addition'!$C$1*SIN('AC Signal Addition'!$C$8*2*PI()*A911)</f>
        <v>0.91106714104547981</v>
      </c>
      <c r="C911" s="11">
        <f>'AC Signal Addition'!$C$2*SIN('AC Signal Addition'!$C$9*2*PI()*A911+RADIANS('AC Signal Addition'!$C$5))</f>
        <v>8.5410284873519482E-2</v>
      </c>
      <c r="D911" s="11">
        <f>'AC Signal Addition'!$C$3*SIN('AC Signal Addition'!$C$10*2*PI()*A911+RADIANS('AC Signal Addition'!$C$6))</f>
        <v>-0.21920310218061465</v>
      </c>
      <c r="E911" s="11">
        <f>'AC Signal Addition'!$C$4*SIN('AC Signal Addition'!$C$11*2*PI()*A911+RADIANS('AC Signal Addition'!$C$7))</f>
        <v>-0.3055636281968408</v>
      </c>
      <c r="F911" s="11">
        <f>B911+C911+Table4[[#This Row],[Column6]]+Table4[[#This Row],[Column5]]</f>
        <v>0.47171069554154377</v>
      </c>
    </row>
    <row r="912" spans="1:6">
      <c r="A912" s="10">
        <f>A911+('AC Signal Addition'!$C$12/20)</f>
        <v>0.1183593750000026</v>
      </c>
      <c r="B912" s="11">
        <f>'AC Signal Addition'!$C$1*SIN('AC Signal Addition'!$C$8*2*PI()*A912)</f>
        <v>0.47897634127195438</v>
      </c>
      <c r="C912" s="11">
        <f>'AC Signal Addition'!$C$2*SIN('AC Signal Addition'!$C$9*2*PI()*A912+RADIANS('AC Signal Addition'!$C$5))</f>
        <v>-0.32365914253516243</v>
      </c>
      <c r="D912" s="11">
        <f>'AC Signal Addition'!$C$3*SIN('AC Signal Addition'!$C$10*2*PI()*A912+RADIANS('AC Signal Addition'!$C$6))</f>
        <v>0.17222677225116068</v>
      </c>
      <c r="E912" s="11">
        <f>'AC Signal Addition'!$C$4*SIN('AC Signal Addition'!$C$11*2*PI()*A912+RADIANS('AC Signal Addition'!$C$7))</f>
        <v>0.54404708048701989</v>
      </c>
      <c r="F912" s="11">
        <f>B912+C912+Table4[[#This Row],[Column6]]+Table4[[#This Row],[Column5]]</f>
        <v>0.87159105147497251</v>
      </c>
    </row>
    <row r="913" spans="1:6">
      <c r="A913" s="10">
        <f>A912+('AC Signal Addition'!$C$12/20)</f>
        <v>0.11848958333333594</v>
      </c>
      <c r="B913" s="11">
        <f>'AC Signal Addition'!$C$1*SIN('AC Signal Addition'!$C$8*2*PI()*A913)</f>
        <v>-9.7571227898433921E-12</v>
      </c>
      <c r="C913" s="11">
        <f>'AC Signal Addition'!$C$2*SIN('AC Signal Addition'!$C$9*2*PI()*A913+RADIANS('AC Signal Addition'!$C$5))</f>
        <v>-4.3073643421969246E-2</v>
      </c>
      <c r="D913" s="11">
        <f>'AC Signal Addition'!$C$3*SIN('AC Signal Addition'!$C$10*2*PI()*A913+RADIANS('AC Signal Addition'!$C$6))</f>
        <v>-0.11863186404999436</v>
      </c>
      <c r="E913" s="11">
        <f>'AC Signal Addition'!$C$4*SIN('AC Signal Addition'!$C$11*2*PI()*A913+RADIANS('AC Signal Addition'!$C$7))</f>
        <v>-0.42515574932191919</v>
      </c>
      <c r="F913" s="11">
        <f>B913+C913+Table4[[#This Row],[Column6]]+Table4[[#This Row],[Column5]]</f>
        <v>-0.58686125680363999</v>
      </c>
    </row>
    <row r="914" spans="1:6">
      <c r="A914" s="10">
        <f>A913+('AC Signal Addition'!$C$12/20)</f>
        <v>0.11861979166666928</v>
      </c>
      <c r="B914" s="11">
        <f>'AC Signal Addition'!$C$1*SIN('AC Signal Addition'!$C$8*2*PI()*A914)</f>
        <v>-0.47897634129042971</v>
      </c>
      <c r="C914" s="11">
        <f>'AC Signal Addition'!$C$2*SIN('AC Signal Addition'!$C$9*2*PI()*A914+RADIANS('AC Signal Addition'!$C$5))</f>
        <v>0.3292934446694461</v>
      </c>
      <c r="D914" s="11">
        <f>'AC Signal Addition'!$C$3*SIN('AC Signal Addition'!$C$10*2*PI()*A914+RADIANS('AC Signal Addition'!$C$6))</f>
        <v>6.0477999842911689E-2</v>
      </c>
      <c r="E914" s="11">
        <f>'AC Signal Addition'!$C$4*SIN('AC Signal Addition'!$C$11*2*PI()*A914+RADIANS('AC Signal Addition'!$C$7))</f>
        <v>2.6987220836465101E-2</v>
      </c>
      <c r="F914" s="11">
        <f>B914+C914+Table4[[#This Row],[Column6]]+Table4[[#This Row],[Column5]]</f>
        <v>-6.221767594160682E-2</v>
      </c>
    </row>
    <row r="915" spans="1:6">
      <c r="A915" s="10">
        <f>A914+('AC Signal Addition'!$C$12/20)</f>
        <v>0.11875000000000262</v>
      </c>
      <c r="B915" s="11">
        <f>'AC Signal Addition'!$C$1*SIN('AC Signal Addition'!$C$8*2*PI()*A915)</f>
        <v>-0.91106714106126718</v>
      </c>
      <c r="C915" s="11">
        <f>'AC Signal Addition'!$C$2*SIN('AC Signal Addition'!$C$9*2*PI()*A915+RADIANS('AC Signal Addition'!$C$5))</f>
        <v>-1.0803178787741757E-11</v>
      </c>
      <c r="D915" s="11">
        <f>'AC Signal Addition'!$C$3*SIN('AC Signal Addition'!$C$10*2*PI()*A915+RADIANS('AC Signal Addition'!$C$6))</f>
        <v>-1.832358189441871E-11</v>
      </c>
      <c r="E915" s="11">
        <f>'AC Signal Addition'!$C$4*SIN('AC Signal Addition'!$C$11*2*PI()*A915+RADIANS('AC Signal Addition'!$C$7))</f>
        <v>0.38890872968360812</v>
      </c>
      <c r="F915" s="11">
        <f>B915+C915+Table4[[#This Row],[Column6]]+Table4[[#This Row],[Column5]]</f>
        <v>-0.52215841140678576</v>
      </c>
    </row>
    <row r="916" spans="1:6">
      <c r="A916" s="10">
        <f>A915+('AC Signal Addition'!$C$12/20)</f>
        <v>0.11888020833333596</v>
      </c>
      <c r="B916" s="11">
        <f>'AC Signal Addition'!$C$1*SIN('AC Signal Addition'!$C$8*2*PI()*A916)</f>
        <v>-1.2539763412869214</v>
      </c>
      <c r="C916" s="11">
        <f>'AC Signal Addition'!$C$2*SIN('AC Signal Addition'!$C$9*2*PI()*A916+RADIANS('AC Signal Addition'!$C$5))</f>
        <v>-0.32929344466803295</v>
      </c>
      <c r="D916" s="11">
        <f>'AC Signal Addition'!$C$3*SIN('AC Signal Addition'!$C$10*2*PI()*A916+RADIANS('AC Signal Addition'!$C$6))</f>
        <v>-6.0477999806968684E-2</v>
      </c>
      <c r="E916" s="11">
        <f>'AC Signal Addition'!$C$4*SIN('AC Signal Addition'!$C$11*2*PI()*A916+RADIANS('AC Signal Addition'!$C$7))</f>
        <v>-0.54933750091068423</v>
      </c>
      <c r="F916" s="11">
        <f>B916+C916+Table4[[#This Row],[Column6]]+Table4[[#This Row],[Column5]]</f>
        <v>-2.1930852866726074</v>
      </c>
    </row>
    <row r="917" spans="1:6">
      <c r="A917" s="10">
        <f>A916+('AC Signal Addition'!$C$12/20)</f>
        <v>0.1190104166666693</v>
      </c>
      <c r="B917" s="11">
        <f>'AC Signal Addition'!$C$1*SIN('AC Signal Addition'!$C$8*2*PI()*A917)</f>
        <v>-1.4741376002605338</v>
      </c>
      <c r="C917" s="11">
        <f>'AC Signal Addition'!$C$2*SIN('AC Signal Addition'!$C$9*2*PI()*A917+RADIANS('AC Signal Addition'!$C$5))</f>
        <v>4.3073643443390749E-2</v>
      </c>
      <c r="D917" s="11">
        <f>'AC Signal Addition'!$C$3*SIN('AC Signal Addition'!$C$10*2*PI()*A917+RADIANS('AC Signal Addition'!$C$6))</f>
        <v>0.11863186401613682</v>
      </c>
      <c r="E917" s="11">
        <f>'AC Signal Addition'!$C$4*SIN('AC Signal Addition'!$C$11*2*PI()*A917+RADIANS('AC Signal Addition'!$C$7))</f>
        <v>0.34891630625601866</v>
      </c>
      <c r="F917" s="11">
        <f>B917+C917+Table4[[#This Row],[Column6]]+Table4[[#This Row],[Column5]]</f>
        <v>-0.9635157865449876</v>
      </c>
    </row>
    <row r="918" spans="1:6">
      <c r="A918" s="10">
        <f>A917+('AC Signal Addition'!$C$12/20)</f>
        <v>0.11914062500000264</v>
      </c>
      <c r="B918" s="11">
        <f>'AC Signal Addition'!$C$1*SIN('AC Signal Addition'!$C$8*2*PI()*A918)</f>
        <v>-1.55</v>
      </c>
      <c r="C918" s="11">
        <f>'AC Signal Addition'!$C$2*SIN('AC Signal Addition'!$C$9*2*PI()*A918+RADIANS('AC Signal Addition'!$C$5))</f>
        <v>0.32365914253094719</v>
      </c>
      <c r="D918" s="11">
        <f>'AC Signal Addition'!$C$3*SIN('AC Signal Addition'!$C$10*2*PI()*A918+RADIANS('AC Signal Addition'!$C$6))</f>
        <v>-0.17222677222068966</v>
      </c>
      <c r="E918" s="11">
        <f>'AC Signal Addition'!$C$4*SIN('AC Signal Addition'!$C$11*2*PI()*A918+RADIANS('AC Signal Addition'!$C$7))</f>
        <v>8.070176099412045E-2</v>
      </c>
      <c r="F918" s="11">
        <f>B918+C918+Table4[[#This Row],[Column6]]+Table4[[#This Row],[Column5]]</f>
        <v>-1.3178658686956219</v>
      </c>
    </row>
    <row r="919" spans="1:6">
      <c r="A919" s="10">
        <f>A918+('AC Signal Addition'!$C$12/20)</f>
        <v>0.11927083333333598</v>
      </c>
      <c r="B919" s="11">
        <f>'AC Signal Addition'!$C$1*SIN('AC Signal Addition'!$C$8*2*PI()*A919)</f>
        <v>-1.4741376002544271</v>
      </c>
      <c r="C919" s="11">
        <f>'AC Signal Addition'!$C$2*SIN('AC Signal Addition'!$C$9*2*PI()*A919+RADIANS('AC Signal Addition'!$C$5))</f>
        <v>-8.5410284894389621E-2</v>
      </c>
      <c r="D919" s="11">
        <f>'AC Signal Addition'!$C$3*SIN('AC Signal Addition'!$C$10*2*PI()*A919+RADIANS('AC Signal Addition'!$C$6))</f>
        <v>0.21920310215480088</v>
      </c>
      <c r="E919" s="11">
        <f>'AC Signal Addition'!$C$4*SIN('AC Signal Addition'!$C$11*2*PI()*A919+RADIANS('AC Signal Addition'!$C$7))</f>
        <v>-0.45730828679102964</v>
      </c>
      <c r="F919" s="11">
        <f>B919+C919+Table4[[#This Row],[Column6]]+Table4[[#This Row],[Column5]]</f>
        <v>-1.7976530697850455</v>
      </c>
    </row>
    <row r="920" spans="1:6">
      <c r="A920" s="10">
        <f>A919+('AC Signal Addition'!$C$12/20)</f>
        <v>0.11940104166666932</v>
      </c>
      <c r="B920" s="11">
        <f>'AC Signal Addition'!$C$1*SIN('AC Signal Addition'!$C$8*2*PI()*A920)</f>
        <v>-1.2539763412753575</v>
      </c>
      <c r="C920" s="11">
        <f>'AC Signal Addition'!$C$2*SIN('AC Signal Addition'!$C$9*2*PI()*A920+RADIANS('AC Signal Addition'!$C$5))</f>
        <v>-0.31248694272987337</v>
      </c>
      <c r="D920" s="11">
        <f>'AC Signal Addition'!$C$3*SIN('AC Signal Addition'!$C$10*2*PI()*A920+RADIANS('AC Signal Addition'!$C$6))</f>
        <v>-0.25775557980351854</v>
      </c>
      <c r="E920" s="11">
        <f>'AC Signal Addition'!$C$4*SIN('AC Signal Addition'!$C$11*2*PI()*A920+RADIANS('AC Signal Addition'!$C$7))</f>
        <v>0.53351718924624369</v>
      </c>
      <c r="F920" s="11">
        <f>B920+C920+Table4[[#This Row],[Column6]]+Table4[[#This Row],[Column5]]</f>
        <v>-1.2907016745625057</v>
      </c>
    </row>
    <row r="921" spans="1:6">
      <c r="A921" s="10">
        <f>A920+('AC Signal Addition'!$C$12/20)</f>
        <v>0.11953125000000266</v>
      </c>
      <c r="B921" s="11">
        <f>'AC Signal Addition'!$C$1*SIN('AC Signal Addition'!$C$8*2*PI()*A921)</f>
        <v>-0.91106714104527953</v>
      </c>
      <c r="C921" s="11">
        <f>'AC Signal Addition'!$C$2*SIN('AC Signal Addition'!$C$9*2*PI()*A921+RADIANS('AC Signal Addition'!$C$5))</f>
        <v>0.1262855326906365</v>
      </c>
      <c r="D921" s="11">
        <f>'AC Signal Addition'!$C$3*SIN('AC Signal Addition'!$C$10*2*PI()*A921+RADIANS('AC Signal Addition'!$C$6))</f>
        <v>0.28640265507140122</v>
      </c>
      <c r="E921" s="11">
        <f>'AC Signal Addition'!$C$4*SIN('AC Signal Addition'!$C$11*2*PI()*A921+RADIANS('AC Signal Addition'!$C$7))</f>
        <v>-0.25926820521509886</v>
      </c>
      <c r="F921" s="11">
        <f>B921+C921+Table4[[#This Row],[Column6]]+Table4[[#This Row],[Column5]]</f>
        <v>-0.75764715849834063</v>
      </c>
    </row>
    <row r="922" spans="1:6">
      <c r="A922" s="10">
        <f>A921+('AC Signal Addition'!$C$12/20)</f>
        <v>0.119661458333336</v>
      </c>
      <c r="B922" s="11">
        <f>'AC Signal Addition'!$C$1*SIN('AC Signal Addition'!$C$8*2*PI()*A922)</f>
        <v>-0.4789763412717189</v>
      </c>
      <c r="C922" s="11">
        <f>'AC Signal Addition'!$C$2*SIN('AC Signal Addition'!$C$9*2*PI()*A922+RADIANS('AC Signal Addition'!$C$5))</f>
        <v>0.29596800470092732</v>
      </c>
      <c r="D922" s="11">
        <f>'AC Signal Addition'!$C$3*SIN('AC Signal Addition'!$C$10*2*PI()*A922+RADIANS('AC Signal Addition'!$C$6))</f>
        <v>-0.30404343692137126</v>
      </c>
      <c r="E922" s="11">
        <f>'AC Signal Addition'!$C$4*SIN('AC Signal Addition'!$C$11*2*PI()*A922+RADIANS('AC Signal Addition'!$C$7))</f>
        <v>-0.18528941940774332</v>
      </c>
      <c r="F922" s="11">
        <f>B922+C922+Table4[[#This Row],[Column6]]+Table4[[#This Row],[Column5]]</f>
        <v>-0.67234119289990613</v>
      </c>
    </row>
    <row r="923" spans="1:6">
      <c r="A923" s="10">
        <f>A922+('AC Signal Addition'!$C$12/20)</f>
        <v>0.11979166666666934</v>
      </c>
      <c r="B923" s="11">
        <f>'AC Signal Addition'!$C$1*SIN('AC Signal Addition'!$C$8*2*PI()*A923)</f>
        <v>1.0004734670929216E-11</v>
      </c>
      <c r="C923" s="11">
        <f>'AC Signal Addition'!$C$2*SIN('AC Signal Addition'!$C$9*2*PI()*A923+RADIANS('AC Signal Addition'!$C$5))</f>
        <v>-0.16500000000951084</v>
      </c>
      <c r="D923" s="11">
        <f>'AC Signal Addition'!$C$3*SIN('AC Signal Addition'!$C$10*2*PI()*A923+RADIANS('AC Signal Addition'!$C$6))</f>
        <v>0.31</v>
      </c>
      <c r="E923" s="11">
        <f>'AC Signal Addition'!$C$4*SIN('AC Signal Addition'!$C$11*2*PI()*A923+RADIANS('AC Signal Addition'!$C$7))</f>
        <v>0.50813374289835744</v>
      </c>
      <c r="F923" s="11">
        <f>B923+C923+Table4[[#This Row],[Column6]]+Table4[[#This Row],[Column5]]</f>
        <v>0.65313374289885129</v>
      </c>
    </row>
    <row r="924" spans="1:6">
      <c r="A924" s="10">
        <f>A923+('AC Signal Addition'!$C$12/20)</f>
        <v>0.11992187500000268</v>
      </c>
      <c r="B924" s="11">
        <f>'AC Signal Addition'!$C$1*SIN('AC Signal Addition'!$C$8*2*PI()*A924)</f>
        <v>0.47897634129066524</v>
      </c>
      <c r="C924" s="11">
        <f>'AC Signal Addition'!$C$2*SIN('AC Signal Addition'!$C$9*2*PI()*A924+RADIANS('AC Signal Addition'!$C$5))</f>
        <v>-0.27438497205370005</v>
      </c>
      <c r="D924" s="11">
        <f>'AC Signal Addition'!$C$3*SIN('AC Signal Addition'!$C$10*2*PI()*A924+RADIANS('AC Signal Addition'!$C$6))</f>
        <v>-0.30404343692865532</v>
      </c>
      <c r="E924" s="11">
        <f>'AC Signal Addition'!$C$4*SIN('AC Signal Addition'!$C$11*2*PI()*A924+RADIANS('AC Signal Addition'!$C$7))</f>
        <v>-0.49719411119876195</v>
      </c>
      <c r="F924" s="11">
        <f>B924+C924+Table4[[#This Row],[Column6]]+Table4[[#This Row],[Column5]]</f>
        <v>-0.59664617889045202</v>
      </c>
    </row>
    <row r="925" spans="1:6">
      <c r="A925" s="10">
        <f>A924+('AC Signal Addition'!$C$12/20)</f>
        <v>0.12005208333333602</v>
      </c>
      <c r="B925" s="11">
        <f>'AC Signal Addition'!$C$1*SIN('AC Signal Addition'!$C$8*2*PI()*A925)</f>
        <v>0.91106714106146747</v>
      </c>
      <c r="C925" s="11">
        <f>'AC Signal Addition'!$C$2*SIN('AC Signal Addition'!$C$9*2*PI()*A925+RADIANS('AC Signal Addition'!$C$5))</f>
        <v>0.20089127158164097</v>
      </c>
      <c r="D925" s="11">
        <f>'AC Signal Addition'!$C$3*SIN('AC Signal Addition'!$C$10*2*PI()*A925+RADIANS('AC Signal Addition'!$C$6))</f>
        <v>0.28640265508568952</v>
      </c>
      <c r="E925" s="11">
        <f>'AC Signal Addition'!$C$4*SIN('AC Signal Addition'!$C$11*2*PI()*A925+RADIANS('AC Signal Addition'!$C$7))</f>
        <v>0.1596565724469588</v>
      </c>
      <c r="F925" s="11">
        <f>B925+C925+Table4[[#This Row],[Column6]]+Table4[[#This Row],[Column5]]</f>
        <v>1.5580176401757566</v>
      </c>
    </row>
    <row r="926" spans="1:6">
      <c r="A926" s="10">
        <f>A925+('AC Signal Addition'!$C$12/20)</f>
        <v>0.12018229166666936</v>
      </c>
      <c r="B926" s="11">
        <f>'AC Signal Addition'!$C$1*SIN('AC Signal Addition'!$C$8*2*PI()*A926)</f>
        <v>1.253976341287067</v>
      </c>
      <c r="C926" s="11">
        <f>'AC Signal Addition'!$C$2*SIN('AC Signal Addition'!$C$9*2*PI()*A926+RADIANS('AC Signal Addition'!$C$5))</f>
        <v>0.24810713646073393</v>
      </c>
      <c r="D926" s="11">
        <f>'AC Signal Addition'!$C$3*SIN('AC Signal Addition'!$C$10*2*PI()*A926+RADIANS('AC Signal Addition'!$C$6))</f>
        <v>-0.25775557982426195</v>
      </c>
      <c r="E926" s="11">
        <f>'AC Signal Addition'!$C$4*SIN('AC Signal Addition'!$C$11*2*PI()*A926+RADIANS('AC Signal Addition'!$C$7))</f>
        <v>0.28275650934496688</v>
      </c>
      <c r="F926" s="11">
        <f>B926+C926+Table4[[#This Row],[Column6]]+Table4[[#This Row],[Column5]]</f>
        <v>1.5270844072685059</v>
      </c>
    </row>
    <row r="927" spans="1:6">
      <c r="A927" s="10">
        <f>A926+('AC Signal Addition'!$C$12/20)</f>
        <v>0.1203125000000027</v>
      </c>
      <c r="B927" s="11">
        <f>'AC Signal Addition'!$C$1*SIN('AC Signal Addition'!$C$8*2*PI()*A927)</f>
        <v>1.4741376002606104</v>
      </c>
      <c r="C927" s="11">
        <f>'AC Signal Addition'!$C$2*SIN('AC Signal Addition'!$C$9*2*PI()*A927+RADIANS('AC Signal Addition'!$C$5))</f>
        <v>-0.2333452377994161</v>
      </c>
      <c r="D927" s="11">
        <f>'AC Signal Addition'!$C$3*SIN('AC Signal Addition'!$C$10*2*PI()*A927+RADIANS('AC Signal Addition'!$C$6))</f>
        <v>0.2192031021812022</v>
      </c>
      <c r="E927" s="11">
        <f>'AC Signal Addition'!$C$4*SIN('AC Signal Addition'!$C$11*2*PI()*A927+RADIANS('AC Signal Addition'!$C$7))</f>
        <v>-0.53943190423056486</v>
      </c>
      <c r="F927" s="11">
        <f>B927+C927+Table4[[#This Row],[Column6]]+Table4[[#This Row],[Column5]]</f>
        <v>0.92056356041183163</v>
      </c>
    </row>
    <row r="928" spans="1:6">
      <c r="A928" s="10">
        <f>A927+('AC Signal Addition'!$C$12/20)</f>
        <v>0.12044270833333603</v>
      </c>
      <c r="B928" s="11">
        <f>'AC Signal Addition'!$C$1*SIN('AC Signal Addition'!$C$8*2*PI()*A928)</f>
        <v>1.55</v>
      </c>
      <c r="C928" s="11">
        <f>'AC Signal Addition'!$C$2*SIN('AC Signal Addition'!$C$9*2*PI()*A928+RADIANS('AC Signal Addition'!$C$5))</f>
        <v>-0.2175841189746183</v>
      </c>
      <c r="D928" s="11">
        <f>'AC Signal Addition'!$C$3*SIN('AC Signal Addition'!$C$10*2*PI()*A928+RADIANS('AC Signal Addition'!$C$6))</f>
        <v>-0.17222677225173438</v>
      </c>
      <c r="E928" s="11">
        <f>'AC Signal Addition'!$C$4*SIN('AC Signal Addition'!$C$11*2*PI()*A928+RADIANS('AC Signal Addition'!$C$7))</f>
        <v>0.44176414228741179</v>
      </c>
      <c r="F928" s="11">
        <f>B928+C928+Table4[[#This Row],[Column6]]+Table4[[#This Row],[Column5]]</f>
        <v>1.601953251061059</v>
      </c>
    </row>
    <row r="929" spans="1:6">
      <c r="A929" s="10">
        <f>A928+('AC Signal Addition'!$C$12/20)</f>
        <v>0.12057291666666937</v>
      </c>
      <c r="B929" s="11">
        <f>'AC Signal Addition'!$C$1*SIN('AC Signal Addition'!$C$8*2*PI()*A929)</f>
        <v>1.4741376002543505</v>
      </c>
      <c r="C929" s="11">
        <f>'AC Signal Addition'!$C$2*SIN('AC Signal Addition'!$C$9*2*PI()*A929+RADIANS('AC Signal Addition'!$C$5))</f>
        <v>0.26180660230290914</v>
      </c>
      <c r="D929" s="11">
        <f>'AC Signal Addition'!$C$3*SIN('AC Signal Addition'!$C$10*2*PI()*A929+RADIANS('AC Signal Addition'!$C$6))</f>
        <v>0.11863186405063182</v>
      </c>
      <c r="E929" s="11">
        <f>'AC Signal Addition'!$C$4*SIN('AC Signal Addition'!$C$11*2*PI()*A929+RADIANS('AC Signal Addition'!$C$7))</f>
        <v>-5.3909427136064891E-2</v>
      </c>
      <c r="F929" s="11">
        <f>B929+C929+Table4[[#This Row],[Column6]]+Table4[[#This Row],[Column5]]</f>
        <v>1.8006666394718265</v>
      </c>
    </row>
    <row r="930" spans="1:6">
      <c r="A930" s="10">
        <f>A929+('AC Signal Addition'!$C$12/20)</f>
        <v>0.12070312500000271</v>
      </c>
      <c r="B930" s="11">
        <f>'AC Signal Addition'!$C$1*SIN('AC Signal Addition'!$C$8*2*PI()*A930)</f>
        <v>1.2539763412752118</v>
      </c>
      <c r="C930" s="11">
        <f>'AC Signal Addition'!$C$2*SIN('AC Signal Addition'!$C$9*2*PI()*A930+RADIANS('AC Signal Addition'!$C$5))</f>
        <v>0.18333817688712137</v>
      </c>
      <c r="D930" s="11">
        <f>'AC Signal Addition'!$C$3*SIN('AC Signal Addition'!$C$10*2*PI()*A930+RADIANS('AC Signal Addition'!$C$6))</f>
        <v>-6.0477999843588398E-2</v>
      </c>
      <c r="E930" s="11">
        <f>'AC Signal Addition'!$C$4*SIN('AC Signal Addition'!$C$11*2*PI()*A930+RADIANS('AC Signal Addition'!$C$7))</f>
        <v>-0.36935742519945858</v>
      </c>
      <c r="F930" s="11">
        <f>B930+C930+Table4[[#This Row],[Column6]]+Table4[[#This Row],[Column5]]</f>
        <v>1.0074790931192861</v>
      </c>
    </row>
    <row r="931" spans="1:6">
      <c r="A931" s="10">
        <f>A930+('AC Signal Addition'!$C$12/20)</f>
        <v>0.12083333333333605</v>
      </c>
      <c r="B931" s="11">
        <f>'AC Signal Addition'!$C$1*SIN('AC Signal Addition'!$C$8*2*PI()*A931)</f>
        <v>0.91106714104515041</v>
      </c>
      <c r="C931" s="11">
        <f>'AC Signal Addition'!$C$2*SIN('AC Signal Addition'!$C$9*2*PI()*A931+RADIANS('AC Signal Addition'!$C$5))</f>
        <v>-0.28578838325448286</v>
      </c>
      <c r="D931" s="11">
        <f>'AC Signal Addition'!$C$3*SIN('AC Signal Addition'!$C$10*2*PI()*A931+RADIANS('AC Signal Addition'!$C$6))</f>
        <v>1.9013553158135633E-11</v>
      </c>
      <c r="E931" s="11">
        <f>'AC Signal Addition'!$C$4*SIN('AC Signal Addition'!$C$11*2*PI()*A931+RADIANS('AC Signal Addition'!$C$7))</f>
        <v>0.55000000000000004</v>
      </c>
      <c r="F931" s="11">
        <f>B931+C931+Table4[[#This Row],[Column6]]+Table4[[#This Row],[Column5]]</f>
        <v>1.1752787578096813</v>
      </c>
    </row>
    <row r="932" spans="1:6">
      <c r="A932" s="10">
        <f>A931+('AC Signal Addition'!$C$12/20)</f>
        <v>0.12096354166666939</v>
      </c>
      <c r="B932" s="11">
        <f>'AC Signal Addition'!$C$1*SIN('AC Signal Addition'!$C$8*2*PI()*A932)</f>
        <v>0.47897634127148336</v>
      </c>
      <c r="C932" s="11">
        <f>'AC Signal Addition'!$C$2*SIN('AC Signal Addition'!$C$9*2*PI()*A932+RADIANS('AC Signal Addition'!$C$5))</f>
        <v>-0.14595526776219814</v>
      </c>
      <c r="D932" s="11">
        <f>'AC Signal Addition'!$C$3*SIN('AC Signal Addition'!$C$10*2*PI()*A932+RADIANS('AC Signal Addition'!$C$6))</f>
        <v>6.0477999806291968E-2</v>
      </c>
      <c r="E932" s="11">
        <f>'AC Signal Addition'!$C$4*SIN('AC Signal Addition'!$C$11*2*PI()*A932+RADIANS('AC Signal Addition'!$C$7))</f>
        <v>-0.36935742513199055</v>
      </c>
      <c r="F932" s="11">
        <f>B932+C932+Table4[[#This Row],[Column6]]+Table4[[#This Row],[Column5]]</f>
        <v>2.4141648183586661E-2</v>
      </c>
    </row>
    <row r="933" spans="1:6">
      <c r="A933" s="10">
        <f>A932+('AC Signal Addition'!$C$12/20)</f>
        <v>0.12109375000000273</v>
      </c>
      <c r="B933" s="11">
        <f>'AC Signal Addition'!$C$1*SIN('AC Signal Addition'!$C$8*2*PI()*A933)</f>
        <v>-1.0164239252780789E-11</v>
      </c>
      <c r="C933" s="11">
        <f>'AC Signal Addition'!$C$2*SIN('AC Signal Addition'!$C$9*2*PI()*A933+RADIANS('AC Signal Addition'!$C$5))</f>
        <v>0.30488024573304889</v>
      </c>
      <c r="D933" s="11">
        <f>'AC Signal Addition'!$C$3*SIN('AC Signal Addition'!$C$10*2*PI()*A933+RADIANS('AC Signal Addition'!$C$6))</f>
        <v>-0.11863186401549936</v>
      </c>
      <c r="E933" s="11">
        <f>'AC Signal Addition'!$C$4*SIN('AC Signal Addition'!$C$11*2*PI()*A933+RADIANS('AC Signal Addition'!$C$7))</f>
        <v>-5.3909427226931386E-2</v>
      </c>
      <c r="F933" s="11">
        <f>B933+C933+Table4[[#This Row],[Column6]]+Table4[[#This Row],[Column5]]</f>
        <v>0.13233895448045391</v>
      </c>
    </row>
    <row r="934" spans="1:6">
      <c r="A934" s="10">
        <f>A933+('AC Signal Addition'!$C$12/20)</f>
        <v>0.12122395833333607</v>
      </c>
      <c r="B934" s="11">
        <f>'AC Signal Addition'!$C$1*SIN('AC Signal Addition'!$C$8*2*PI()*A934)</f>
        <v>-0.47897634129090072</v>
      </c>
      <c r="C934" s="11">
        <f>'AC Signal Addition'!$C$2*SIN('AC Signal Addition'!$C$9*2*PI()*A934+RADIANS('AC Signal Addition'!$C$5))</f>
        <v>0.1060750235393487</v>
      </c>
      <c r="D934" s="11">
        <f>'AC Signal Addition'!$C$3*SIN('AC Signal Addition'!$C$10*2*PI()*A934+RADIANS('AC Signal Addition'!$C$6))</f>
        <v>0.17222677222011598</v>
      </c>
      <c r="E934" s="11">
        <f>'AC Signal Addition'!$C$4*SIN('AC Signal Addition'!$C$11*2*PI()*A934+RADIANS('AC Signal Addition'!$C$7))</f>
        <v>0.44176414234165379</v>
      </c>
      <c r="F934" s="11">
        <f>B934+C934+Table4[[#This Row],[Column6]]+Table4[[#This Row],[Column5]]</f>
        <v>0.24108959681021777</v>
      </c>
    </row>
    <row r="935" spans="1:6">
      <c r="A935" s="10">
        <f>A934+('AC Signal Addition'!$C$12/20)</f>
        <v>0.12135416666666941</v>
      </c>
      <c r="B935" s="11">
        <f>'AC Signal Addition'!$C$1*SIN('AC Signal Addition'!$C$8*2*PI()*A935)</f>
        <v>-0.91106714106159659</v>
      </c>
      <c r="C935" s="11">
        <f>'AC Signal Addition'!$C$2*SIN('AC Signal Addition'!$C$9*2*PI()*A935+RADIANS('AC Signal Addition'!$C$5))</f>
        <v>-0.31875552267833357</v>
      </c>
      <c r="D935" s="11">
        <f>'AC Signal Addition'!$C$3*SIN('AC Signal Addition'!$C$10*2*PI()*A935+RADIANS('AC Signal Addition'!$C$6))</f>
        <v>-0.21920310215421332</v>
      </c>
      <c r="E935" s="11">
        <f>'AC Signal Addition'!$C$4*SIN('AC Signal Addition'!$C$11*2*PI()*A935+RADIANS('AC Signal Addition'!$C$7))</f>
        <v>-0.53943190421280074</v>
      </c>
      <c r="F935" s="11">
        <f>B935+C935+Table4[[#This Row],[Column6]]+Table4[[#This Row],[Column5]]</f>
        <v>-1.9884576701069441</v>
      </c>
    </row>
    <row r="936" spans="1:6">
      <c r="A936" s="10">
        <f>A935+('AC Signal Addition'!$C$12/20)</f>
        <v>0.12148437500000275</v>
      </c>
      <c r="B936" s="11">
        <f>'AC Signal Addition'!$C$1*SIN('AC Signal Addition'!$C$8*2*PI()*A936)</f>
        <v>-1.2539763412872125</v>
      </c>
      <c r="C936" s="11">
        <f>'AC Signal Addition'!$C$2*SIN('AC Signal Addition'!$C$9*2*PI()*A936+RADIANS('AC Signal Addition'!$C$5))</f>
        <v>-6.4379806254183061E-2</v>
      </c>
      <c r="D936" s="11">
        <f>'AC Signal Addition'!$C$3*SIN('AC Signal Addition'!$C$10*2*PI()*A936+RADIANS('AC Signal Addition'!$C$6))</f>
        <v>0.25775557980305691</v>
      </c>
      <c r="E936" s="11">
        <f>'AC Signal Addition'!$C$4*SIN('AC Signal Addition'!$C$11*2*PI()*A936+RADIANS('AC Signal Addition'!$C$7))</f>
        <v>0.28275650926665097</v>
      </c>
      <c r="F936" s="11">
        <f>B936+C936+Table4[[#This Row],[Column6]]+Table4[[#This Row],[Column5]]</f>
        <v>-0.7778440584716878</v>
      </c>
    </row>
    <row r="937" spans="1:6">
      <c r="A937" s="10">
        <f>A936+('AC Signal Addition'!$C$12/20)</f>
        <v>0.12161458333333609</v>
      </c>
      <c r="B937" s="11">
        <f>'AC Signal Addition'!$C$1*SIN('AC Signal Addition'!$C$8*2*PI()*A937)</f>
        <v>-1.4741376002606594</v>
      </c>
      <c r="C937" s="11">
        <f>'AC Signal Addition'!$C$2*SIN('AC Signal Addition'!$C$9*2*PI()*A937+RADIANS('AC Signal Addition'!$C$5))</f>
        <v>0.32717680425484896</v>
      </c>
      <c r="D937" s="11">
        <f>'AC Signal Addition'!$C$3*SIN('AC Signal Addition'!$C$10*2*PI()*A937+RADIANS('AC Signal Addition'!$C$6))</f>
        <v>-0.28640265507113716</v>
      </c>
      <c r="E937" s="11">
        <f>'AC Signal Addition'!$C$4*SIN('AC Signal Addition'!$C$11*2*PI()*A937+RADIANS('AC Signal Addition'!$C$7))</f>
        <v>0.15965657253409402</v>
      </c>
      <c r="F937" s="11">
        <f>B937+C937+Table4[[#This Row],[Column6]]+Table4[[#This Row],[Column5]]</f>
        <v>-1.2737068785428538</v>
      </c>
    </row>
    <row r="938" spans="1:6">
      <c r="A938" s="10">
        <f>A937+('AC Signal Addition'!$C$12/20)</f>
        <v>0.12174479166666943</v>
      </c>
      <c r="B938" s="11">
        <f>'AC Signal Addition'!$C$1*SIN('AC Signal Addition'!$C$8*2*PI()*A938)</f>
        <v>-1.55</v>
      </c>
      <c r="C938" s="11">
        <f>'AC Signal Addition'!$C$2*SIN('AC Signal Addition'!$C$9*2*PI()*A938+RADIANS('AC Signal Addition'!$C$5))</f>
        <v>2.1583032634550657E-2</v>
      </c>
      <c r="D938" s="11">
        <f>'AC Signal Addition'!$C$3*SIN('AC Signal Addition'!$C$10*2*PI()*A938+RADIANS('AC Signal Addition'!$C$6))</f>
        <v>0.30404343692123664</v>
      </c>
      <c r="E938" s="11">
        <f>'AC Signal Addition'!$C$4*SIN('AC Signal Addition'!$C$11*2*PI()*A938+RADIANS('AC Signal Addition'!$C$7))</f>
        <v>-0.49719411123769341</v>
      </c>
      <c r="F938" s="11">
        <f>B938+C938+Table4[[#This Row],[Column6]]+Table4[[#This Row],[Column5]]</f>
        <v>-1.7215676416819061</v>
      </c>
    </row>
    <row r="939" spans="1:6">
      <c r="A939" s="10">
        <f>A938+('AC Signal Addition'!$C$12/20)</f>
        <v>0.12187500000000277</v>
      </c>
      <c r="B939" s="11">
        <f>'AC Signal Addition'!$C$1*SIN('AC Signal Addition'!$C$8*2*PI()*A939)</f>
        <v>-1.4741376002543012</v>
      </c>
      <c r="C939" s="11">
        <f>'AC Signal Addition'!$C$2*SIN('AC Signal Addition'!$C$9*2*PI()*A939+RADIANS('AC Signal Addition'!$C$5))</f>
        <v>-0.33</v>
      </c>
      <c r="D939" s="11">
        <f>'AC Signal Addition'!$C$3*SIN('AC Signal Addition'!$C$10*2*PI()*A939+RADIANS('AC Signal Addition'!$C$6))</f>
        <v>-0.31</v>
      </c>
      <c r="E939" s="11">
        <f>'AC Signal Addition'!$C$4*SIN('AC Signal Addition'!$C$11*2*PI()*A939+RADIANS('AC Signal Addition'!$C$7))</f>
        <v>0.50813374286341606</v>
      </c>
      <c r="F939" s="11">
        <f>B939+C939+Table4[[#This Row],[Column6]]+Table4[[#This Row],[Column5]]</f>
        <v>-1.6060038573908852</v>
      </c>
    </row>
    <row r="940" spans="1:6">
      <c r="A940" s="10">
        <f>A939+('AC Signal Addition'!$C$12/20)</f>
        <v>0.12200520833333611</v>
      </c>
      <c r="B940" s="11">
        <f>'AC Signal Addition'!$C$1*SIN('AC Signal Addition'!$C$8*2*PI()*A940)</f>
        <v>-1.2539763412750662</v>
      </c>
      <c r="C940" s="11">
        <f>'AC Signal Addition'!$C$2*SIN('AC Signal Addition'!$C$9*2*PI()*A940+RADIANS('AC Signal Addition'!$C$5))</f>
        <v>2.1583032657407148E-2</v>
      </c>
      <c r="D940" s="11">
        <f>'AC Signal Addition'!$C$3*SIN('AC Signal Addition'!$C$10*2*PI()*A940+RADIANS('AC Signal Addition'!$C$6))</f>
        <v>0.30404343692878993</v>
      </c>
      <c r="E940" s="11">
        <f>'AC Signal Addition'!$C$4*SIN('AC Signal Addition'!$C$11*2*PI()*A940+RADIANS('AC Signal Addition'!$C$7))</f>
        <v>-0.18528941932201007</v>
      </c>
      <c r="F940" s="11">
        <f>B940+C940+Table4[[#This Row],[Column6]]+Table4[[#This Row],[Column5]]</f>
        <v>-1.1136392910108792</v>
      </c>
    </row>
    <row r="941" spans="1:6">
      <c r="A941" s="10">
        <f>A940+('AC Signal Addition'!$C$12/20)</f>
        <v>0.12213541666666945</v>
      </c>
      <c r="B941" s="11">
        <f>'AC Signal Addition'!$C$1*SIN('AC Signal Addition'!$C$8*2*PI()*A941)</f>
        <v>-0.91106714104495012</v>
      </c>
      <c r="C941" s="11">
        <f>'AC Signal Addition'!$C$2*SIN('AC Signal Addition'!$C$9*2*PI()*A941+RADIANS('AC Signal Addition'!$C$5))</f>
        <v>0.32717680425185913</v>
      </c>
      <c r="D941" s="11">
        <f>'AC Signal Addition'!$C$3*SIN('AC Signal Addition'!$C$10*2*PI()*A941+RADIANS('AC Signal Addition'!$C$6))</f>
        <v>-0.28640265508595358</v>
      </c>
      <c r="E941" s="11">
        <f>'AC Signal Addition'!$C$4*SIN('AC Signal Addition'!$C$11*2*PI()*A941+RADIANS('AC Signal Addition'!$C$7))</f>
        <v>-0.25926820529540312</v>
      </c>
      <c r="F941" s="11">
        <f>B941+C941+Table4[[#This Row],[Column6]]+Table4[[#This Row],[Column5]]</f>
        <v>-1.1295611971744477</v>
      </c>
    </row>
    <row r="942" spans="1:6">
      <c r="A942" s="10">
        <f>A941+('AC Signal Addition'!$C$12/20)</f>
        <v>0.12226562500000279</v>
      </c>
      <c r="B942" s="11">
        <f>'AC Signal Addition'!$C$1*SIN('AC Signal Addition'!$C$8*2*PI()*A942)</f>
        <v>-0.47897634127124789</v>
      </c>
      <c r="C942" s="11">
        <f>'AC Signal Addition'!$C$2*SIN('AC Signal Addition'!$C$9*2*PI()*A942+RADIANS('AC Signal Addition'!$C$5))</f>
        <v>-6.4379806276648466E-2</v>
      </c>
      <c r="D942" s="11">
        <f>'AC Signal Addition'!$C$3*SIN('AC Signal Addition'!$C$10*2*PI()*A942+RADIANS('AC Signal Addition'!$C$6))</f>
        <v>0.25775557982464531</v>
      </c>
      <c r="E942" s="11">
        <f>'AC Signal Addition'!$C$4*SIN('AC Signal Addition'!$C$11*2*PI()*A942+RADIANS('AC Signal Addition'!$C$7))</f>
        <v>0.53351718926836844</v>
      </c>
      <c r="F942" s="11">
        <f>B942+C942+Table4[[#This Row],[Column6]]+Table4[[#This Row],[Column5]]</f>
        <v>0.24791662154511745</v>
      </c>
    </row>
    <row r="943" spans="1:6">
      <c r="A943" s="10">
        <f>A942+('AC Signal Addition'!$C$12/20)</f>
        <v>0.12239583333333613</v>
      </c>
      <c r="B943" s="11">
        <f>'AC Signal Addition'!$C$1*SIN('AC Signal Addition'!$C$8*2*PI()*A943)</f>
        <v>1.0411851133866613E-11</v>
      </c>
      <c r="C943" s="11">
        <f>'AC Signal Addition'!$C$2*SIN('AC Signal Addition'!$C$9*2*PI()*A943+RADIANS('AC Signal Addition'!$C$5))</f>
        <v>-0.3187555226724052</v>
      </c>
      <c r="D943" s="11">
        <f>'AC Signal Addition'!$C$3*SIN('AC Signal Addition'!$C$10*2*PI()*A943+RADIANS('AC Signal Addition'!$C$6))</f>
        <v>-0.21920310218169009</v>
      </c>
      <c r="E943" s="11">
        <f>'AC Signal Addition'!$C$4*SIN('AC Signal Addition'!$C$11*2*PI()*A943+RADIANS('AC Signal Addition'!$C$7))</f>
        <v>-0.45730828674030272</v>
      </c>
      <c r="F943" s="11">
        <f>B943+C943+Table4[[#This Row],[Column6]]+Table4[[#This Row],[Column5]]</f>
        <v>-0.99526691158398606</v>
      </c>
    </row>
    <row r="944" spans="1:6">
      <c r="A944" s="10">
        <f>A943+('AC Signal Addition'!$C$12/20)</f>
        <v>0.12252604166666947</v>
      </c>
      <c r="B944" s="11">
        <f>'AC Signal Addition'!$C$1*SIN('AC Signal Addition'!$C$8*2*PI()*A944)</f>
        <v>0.4789763412911362</v>
      </c>
      <c r="C944" s="11">
        <f>'AC Signal Addition'!$C$2*SIN('AC Signal Addition'!$C$9*2*PI()*A944+RADIANS('AC Signal Addition'!$C$5))</f>
        <v>0.10607502356103864</v>
      </c>
      <c r="D944" s="11">
        <f>'AC Signal Addition'!$C$3*SIN('AC Signal Addition'!$C$10*2*PI()*A944+RADIANS('AC Signal Addition'!$C$6))</f>
        <v>0.17222677225242525</v>
      </c>
      <c r="E944" s="11">
        <f>'AC Signal Addition'!$C$4*SIN('AC Signal Addition'!$C$11*2*PI()*A944+RADIANS('AC Signal Addition'!$C$7))</f>
        <v>8.0701760904049971E-2</v>
      </c>
      <c r="F944" s="11">
        <f>B944+C944+Table4[[#This Row],[Column6]]+Table4[[#This Row],[Column5]]</f>
        <v>0.83797989800865003</v>
      </c>
    </row>
    <row r="945" spans="1:6">
      <c r="A945" s="10">
        <f>A944+('AC Signal Addition'!$C$12/20)</f>
        <v>0.12265625000000281</v>
      </c>
      <c r="B945" s="11">
        <f>'AC Signal Addition'!$C$1*SIN('AC Signal Addition'!$C$8*2*PI()*A945)</f>
        <v>0.91106714106179687</v>
      </c>
      <c r="C945" s="11">
        <f>'AC Signal Addition'!$C$2*SIN('AC Signal Addition'!$C$9*2*PI()*A945+RADIANS('AC Signal Addition'!$C$5))</f>
        <v>0.30488024572428329</v>
      </c>
      <c r="D945" s="11">
        <f>'AC Signal Addition'!$C$3*SIN('AC Signal Addition'!$C$10*2*PI()*A945+RADIANS('AC Signal Addition'!$C$6))</f>
        <v>-0.1186318640513995</v>
      </c>
      <c r="E945" s="11">
        <f>'AC Signal Addition'!$C$4*SIN('AC Signal Addition'!$C$11*2*PI()*A945+RADIANS('AC Signal Addition'!$C$7))</f>
        <v>0.34891630632640591</v>
      </c>
      <c r="F945" s="11">
        <f>B945+C945+Table4[[#This Row],[Column6]]+Table4[[#This Row],[Column5]]</f>
        <v>1.4462318290610865</v>
      </c>
    </row>
    <row r="946" spans="1:6">
      <c r="A946" s="10">
        <f>A945+('AC Signal Addition'!$C$12/20)</f>
        <v>0.12278645833333615</v>
      </c>
      <c r="B946" s="11">
        <f>'AC Signal Addition'!$C$1*SIN('AC Signal Addition'!$C$8*2*PI()*A946)</f>
        <v>1.2539763412873579</v>
      </c>
      <c r="C946" s="11">
        <f>'AC Signal Addition'!$C$2*SIN('AC Signal Addition'!$C$9*2*PI()*A946+RADIANS('AC Signal Addition'!$C$5))</f>
        <v>-0.14595526778267418</v>
      </c>
      <c r="D946" s="11">
        <f>'AC Signal Addition'!$C$3*SIN('AC Signal Addition'!$C$10*2*PI()*A946+RADIANS('AC Signal Addition'!$C$6))</f>
        <v>6.0477999844403378E-2</v>
      </c>
      <c r="E946" s="11">
        <f>'AC Signal Addition'!$C$4*SIN('AC Signal Addition'!$C$11*2*PI()*A946+RADIANS('AC Signal Addition'!$C$7))</f>
        <v>-0.54933750091516442</v>
      </c>
      <c r="F946" s="11">
        <f>B946+C946+Table4[[#This Row],[Column6]]+Table4[[#This Row],[Column5]]</f>
        <v>0.61916157243392278</v>
      </c>
    </row>
    <row r="947" spans="1:6">
      <c r="A947" s="10">
        <f>A946+('AC Signal Addition'!$C$12/20)</f>
        <v>0.12291666666666949</v>
      </c>
      <c r="B947" s="11">
        <f>'AC Signal Addition'!$C$1*SIN('AC Signal Addition'!$C$8*2*PI()*A947)</f>
        <v>1.474137600260736</v>
      </c>
      <c r="C947" s="11">
        <f>'AC Signal Addition'!$C$2*SIN('AC Signal Addition'!$C$9*2*PI()*A947+RADIANS('AC Signal Addition'!$C$5))</f>
        <v>-0.28578838324303013</v>
      </c>
      <c r="D947" s="11">
        <f>'AC Signal Addition'!$C$3*SIN('AC Signal Addition'!$C$10*2*PI()*A947+RADIANS('AC Signal Addition'!$C$6))</f>
        <v>-1.9703524421852554E-11</v>
      </c>
      <c r="E947" s="11">
        <f>'AC Signal Addition'!$C$4*SIN('AC Signal Addition'!$C$11*2*PI()*A947+RADIANS('AC Signal Addition'!$C$7))</f>
        <v>0.38890872961922174</v>
      </c>
      <c r="F947" s="11">
        <f>B947+C947+Table4[[#This Row],[Column6]]+Table4[[#This Row],[Column5]]</f>
        <v>1.5772579466172241</v>
      </c>
    </row>
    <row r="948" spans="1:6">
      <c r="A948" s="10">
        <f>A947+('AC Signal Addition'!$C$12/20)</f>
        <v>0.12304687500000283</v>
      </c>
      <c r="B948" s="11">
        <f>'AC Signal Addition'!$C$1*SIN('AC Signal Addition'!$C$8*2*PI()*A948)</f>
        <v>1.55</v>
      </c>
      <c r="C948" s="11">
        <f>'AC Signal Addition'!$C$2*SIN('AC Signal Addition'!$C$9*2*PI()*A948+RADIANS('AC Signal Addition'!$C$5))</f>
        <v>0.18333817690616661</v>
      </c>
      <c r="D948" s="11">
        <f>'AC Signal Addition'!$C$3*SIN('AC Signal Addition'!$C$10*2*PI()*A948+RADIANS('AC Signal Addition'!$C$6))</f>
        <v>-6.0477999805615253E-2</v>
      </c>
      <c r="E948" s="11">
        <f>'AC Signal Addition'!$C$4*SIN('AC Signal Addition'!$C$11*2*PI()*A948+RADIANS('AC Signal Addition'!$C$7))</f>
        <v>2.6987220927411463E-2</v>
      </c>
      <c r="F948" s="11">
        <f>B948+C948+Table4[[#This Row],[Column6]]+Table4[[#This Row],[Column5]]</f>
        <v>1.6998473980279629</v>
      </c>
    </row>
    <row r="949" spans="1:6">
      <c r="A949" s="10">
        <f>A948+('AC Signal Addition'!$C$12/20)</f>
        <v>0.12317708333333617</v>
      </c>
      <c r="B949" s="11">
        <f>'AC Signal Addition'!$C$1*SIN('AC Signal Addition'!$C$8*2*PI()*A949)</f>
        <v>1.4741376002542248</v>
      </c>
      <c r="C949" s="11">
        <f>'AC Signal Addition'!$C$2*SIN('AC Signal Addition'!$C$9*2*PI()*A949+RADIANS('AC Signal Addition'!$C$5))</f>
        <v>0.26180660228896513</v>
      </c>
      <c r="D949" s="11">
        <f>'AC Signal Addition'!$C$3*SIN('AC Signal Addition'!$C$10*2*PI()*A949+RADIANS('AC Signal Addition'!$C$6))</f>
        <v>0.11863186401486191</v>
      </c>
      <c r="E949" s="11">
        <f>'AC Signal Addition'!$C$4*SIN('AC Signal Addition'!$C$11*2*PI()*A949+RADIANS('AC Signal Addition'!$C$7))</f>
        <v>-0.42515574937968448</v>
      </c>
      <c r="F949" s="11">
        <f>B949+C949+Table4[[#This Row],[Column6]]+Table4[[#This Row],[Column5]]</f>
        <v>1.4294203171783673</v>
      </c>
    </row>
    <row r="950" spans="1:6">
      <c r="A950" s="10">
        <f>A949+('AC Signal Addition'!$C$12/20)</f>
        <v>0.12330729166666951</v>
      </c>
      <c r="B950" s="11">
        <f>'AC Signal Addition'!$C$1*SIN('AC Signal Addition'!$C$8*2*PI()*A950)</f>
        <v>1.253976341274921</v>
      </c>
      <c r="C950" s="11">
        <f>'AC Signal Addition'!$C$2*SIN('AC Signal Addition'!$C$9*2*PI()*A950+RADIANS('AC Signal Addition'!$C$5))</f>
        <v>-0.21758411899183958</v>
      </c>
      <c r="D950" s="11">
        <f>'AC Signal Addition'!$C$3*SIN('AC Signal Addition'!$C$10*2*PI()*A950+RADIANS('AC Signal Addition'!$C$6))</f>
        <v>-0.17222677221954227</v>
      </c>
      <c r="E950" s="11">
        <f>'AC Signal Addition'!$C$4*SIN('AC Signal Addition'!$C$11*2*PI()*A950+RADIANS('AC Signal Addition'!$C$7))</f>
        <v>0.54404708047365924</v>
      </c>
      <c r="F950" s="11">
        <f>B950+C950+Table4[[#This Row],[Column6]]+Table4[[#This Row],[Column5]]</f>
        <v>1.4082125305371984</v>
      </c>
    </row>
    <row r="951" spans="1:6">
      <c r="A951" s="10">
        <f>A950+('AC Signal Addition'!$C$12/20)</f>
        <v>0.12343750000000285</v>
      </c>
      <c r="B951" s="11">
        <f>'AC Signal Addition'!$C$1*SIN('AC Signal Addition'!$C$8*2*PI()*A951)</f>
        <v>0.91106714104474984</v>
      </c>
      <c r="C951" s="11">
        <f>'AC Signal Addition'!$C$2*SIN('AC Signal Addition'!$C$9*2*PI()*A951+RADIANS('AC Signal Addition'!$C$5))</f>
        <v>-0.23334523778321944</v>
      </c>
      <c r="D951" s="11">
        <f>'AC Signal Addition'!$C$3*SIN('AC Signal Addition'!$C$10*2*PI()*A951+RADIANS('AC Signal Addition'!$C$6))</f>
        <v>0.21920310215372543</v>
      </c>
      <c r="E951" s="11">
        <f>'AC Signal Addition'!$C$4*SIN('AC Signal Addition'!$C$11*2*PI()*A951+RADIANS('AC Signal Addition'!$C$7))</f>
        <v>-0.30556362812113053</v>
      </c>
      <c r="F951" s="11">
        <f>B951+C951+Table4[[#This Row],[Column6]]+Table4[[#This Row],[Column5]]</f>
        <v>0.5913613772941253</v>
      </c>
    </row>
    <row r="952" spans="1:6">
      <c r="A952" s="10">
        <f>A951+('AC Signal Addition'!$C$12/20)</f>
        <v>0.12356770833333619</v>
      </c>
      <c r="B952" s="11">
        <f>'AC Signal Addition'!$C$1*SIN('AC Signal Addition'!$C$8*2*PI()*A952)</f>
        <v>0.47897634127101241</v>
      </c>
      <c r="C952" s="11">
        <f>'AC Signal Addition'!$C$2*SIN('AC Signal Addition'!$C$9*2*PI()*A952+RADIANS('AC Signal Addition'!$C$5))</f>
        <v>0.2481071364758366</v>
      </c>
      <c r="D952" s="11">
        <f>'AC Signal Addition'!$C$3*SIN('AC Signal Addition'!$C$10*2*PI()*A952+RADIANS('AC Signal Addition'!$C$6))</f>
        <v>-0.25775557980267361</v>
      </c>
      <c r="E952" s="11">
        <f>'AC Signal Addition'!$C$4*SIN('AC Signal Addition'!$C$11*2*PI()*A952+RADIANS('AC Signal Addition'!$C$7))</f>
        <v>-0.13363909899323109</v>
      </c>
      <c r="F952" s="11">
        <f>B952+C952+Table4[[#This Row],[Column6]]+Table4[[#This Row],[Column5]]</f>
        <v>0.33568879895094428</v>
      </c>
    </row>
    <row r="953" spans="1:6">
      <c r="A953" s="10">
        <f>A952+('AC Signal Addition'!$C$12/20)</f>
        <v>0.12369791666666953</v>
      </c>
      <c r="B953" s="11">
        <f>'AC Signal Addition'!$C$1*SIN('AC Signal Addition'!$C$8*2*PI()*A953)</f>
        <v>-1.0659463014952437E-11</v>
      </c>
      <c r="C953" s="11">
        <f>'AC Signal Addition'!$C$2*SIN('AC Signal Addition'!$C$9*2*PI()*A953+RADIANS('AC Signal Addition'!$C$5))</f>
        <v>0.20089127156352829</v>
      </c>
      <c r="D953" s="11">
        <f>'AC Signal Addition'!$C$3*SIN('AC Signal Addition'!$C$10*2*PI()*A953+RADIANS('AC Signal Addition'!$C$6))</f>
        <v>0.28640265507081919</v>
      </c>
      <c r="E953" s="11">
        <f>'AC Signal Addition'!$C$4*SIN('AC Signal Addition'!$C$11*2*PI()*A953+RADIANS('AC Signal Addition'!$C$7))</f>
        <v>0.48505669541424756</v>
      </c>
      <c r="F953" s="11">
        <f>B953+C953+Table4[[#This Row],[Column6]]+Table4[[#This Row],[Column5]]</f>
        <v>0.97235062203793554</v>
      </c>
    </row>
    <row r="954" spans="1:6">
      <c r="A954" s="10">
        <f>A953+('AC Signal Addition'!$C$12/20)</f>
        <v>0.12382812500000287</v>
      </c>
      <c r="B954" s="11">
        <f>'AC Signal Addition'!$C$1*SIN('AC Signal Addition'!$C$8*2*PI()*A954)</f>
        <v>-0.47897634129137173</v>
      </c>
      <c r="C954" s="11">
        <f>'AC Signal Addition'!$C$2*SIN('AC Signal Addition'!$C$9*2*PI()*A954+RADIANS('AC Signal Addition'!$C$5))</f>
        <v>-0.2743849720664257</v>
      </c>
      <c r="D954" s="11">
        <f>'AC Signal Addition'!$C$3*SIN('AC Signal Addition'!$C$10*2*PI()*A954+RADIANS('AC Signal Addition'!$C$6))</f>
        <v>-0.30404343692107455</v>
      </c>
      <c r="E954" s="11">
        <f>'AC Signal Addition'!$C$4*SIN('AC Signal Addition'!$C$11*2*PI()*A954+RADIANS('AC Signal Addition'!$C$7))</f>
        <v>-0.51784923583449527</v>
      </c>
      <c r="F954" s="11">
        <f>B954+C954+Table4[[#This Row],[Column6]]+Table4[[#This Row],[Column5]]</f>
        <v>-1.5752539861133672</v>
      </c>
    </row>
    <row r="955" spans="1:6">
      <c r="A955" s="10">
        <f>A954+('AC Signal Addition'!$C$12/20)</f>
        <v>0.12395833333333621</v>
      </c>
      <c r="B955" s="11">
        <f>'AC Signal Addition'!$C$1*SIN('AC Signal Addition'!$C$8*2*PI()*A955)</f>
        <v>-0.91106714106199715</v>
      </c>
      <c r="C955" s="11">
        <f>'AC Signal Addition'!$C$2*SIN('AC Signal Addition'!$C$9*2*PI()*A955+RADIANS('AC Signal Addition'!$C$5))</f>
        <v>-0.16499999998973908</v>
      </c>
      <c r="D955" s="11">
        <f>'AC Signal Addition'!$C$3*SIN('AC Signal Addition'!$C$10*2*PI()*A955+RADIANS('AC Signal Addition'!$C$6))</f>
        <v>0.31</v>
      </c>
      <c r="E955" s="11">
        <f>'AC Signal Addition'!$C$4*SIN('AC Signal Addition'!$C$11*2*PI()*A955+RADIANS('AC Signal Addition'!$C$7))</f>
        <v>0.21047588775629661</v>
      </c>
      <c r="F955" s="11">
        <f>B955+C955+Table4[[#This Row],[Column6]]+Table4[[#This Row],[Column5]]</f>
        <v>-0.55559125329543946</v>
      </c>
    </row>
    <row r="956" spans="1:6">
      <c r="A956" s="10">
        <f>A955+('AC Signal Addition'!$C$12/20)</f>
        <v>0.12408854166666955</v>
      </c>
      <c r="B956" s="11">
        <f>'AC Signal Addition'!$C$1*SIN('AC Signal Addition'!$C$8*2*PI()*A956)</f>
        <v>-1.2539763412875036</v>
      </c>
      <c r="C956" s="11">
        <f>'AC Signal Addition'!$C$2*SIN('AC Signal Addition'!$C$9*2*PI()*A956+RADIANS('AC Signal Addition'!$C$5))</f>
        <v>0.29596800471105816</v>
      </c>
      <c r="D956" s="11">
        <f>'AC Signal Addition'!$C$3*SIN('AC Signal Addition'!$C$10*2*PI()*A956+RADIANS('AC Signal Addition'!$C$6))</f>
        <v>-0.30404343692892455</v>
      </c>
      <c r="E956" s="11">
        <f>'AC Signal Addition'!$C$4*SIN('AC Signal Addition'!$C$11*2*PI()*A956+RADIANS('AC Signal Addition'!$C$7))</f>
        <v>0.23515530143036531</v>
      </c>
      <c r="F956" s="11">
        <f>B956+C956+Table4[[#This Row],[Column6]]+Table4[[#This Row],[Column5]]</f>
        <v>-1.0268964720750047</v>
      </c>
    </row>
    <row r="957" spans="1:6">
      <c r="A957" s="10">
        <f>A956+('AC Signal Addition'!$C$12/20)</f>
        <v>0.12421875000000289</v>
      </c>
      <c r="B957" s="11">
        <f>'AC Signal Addition'!$C$1*SIN('AC Signal Addition'!$C$8*2*PI()*A957)</f>
        <v>-1.4741376002608126</v>
      </c>
      <c r="C957" s="11">
        <f>'AC Signal Addition'!$C$2*SIN('AC Signal Addition'!$C$9*2*PI()*A957+RADIANS('AC Signal Addition'!$C$5))</f>
        <v>0.12628553266947454</v>
      </c>
      <c r="D957" s="11">
        <f>'AC Signal Addition'!$C$3*SIN('AC Signal Addition'!$C$10*2*PI()*A957+RADIANS('AC Signal Addition'!$C$6))</f>
        <v>0.28640265508621759</v>
      </c>
      <c r="E957" s="11">
        <f>'AC Signal Addition'!$C$4*SIN('AC Signal Addition'!$C$11*2*PI()*A957+RADIANS('AC Signal Addition'!$C$7))</f>
        <v>-0.52631718466673139</v>
      </c>
      <c r="F957" s="11">
        <f>B957+C957+Table4[[#This Row],[Column6]]+Table4[[#This Row],[Column5]]</f>
        <v>-1.587766597171852</v>
      </c>
    </row>
    <row r="958" spans="1:6">
      <c r="A958" s="10">
        <f>A957+('AC Signal Addition'!$C$12/20)</f>
        <v>0.12434895833333623</v>
      </c>
      <c r="B958" s="11">
        <f>'AC Signal Addition'!$C$1*SIN('AC Signal Addition'!$C$8*2*PI()*A958)</f>
        <v>-1.55</v>
      </c>
      <c r="C958" s="11">
        <f>'AC Signal Addition'!$C$2*SIN('AC Signal Addition'!$C$9*2*PI()*A958+RADIANS('AC Signal Addition'!$C$5))</f>
        <v>-0.31248694273723604</v>
      </c>
      <c r="D958" s="11">
        <f>'AC Signal Addition'!$C$3*SIN('AC Signal Addition'!$C$10*2*PI()*A958+RADIANS('AC Signal Addition'!$C$6))</f>
        <v>-0.25775557982502861</v>
      </c>
      <c r="E958" s="11">
        <f>'AC Signal Addition'!$C$4*SIN('AC Signal Addition'!$C$11*2*PI()*A958+RADIANS('AC Signal Addition'!$C$7))</f>
        <v>0.47175073547523194</v>
      </c>
      <c r="F958" s="11">
        <f>B958+C958+Table4[[#This Row],[Column6]]+Table4[[#This Row],[Column5]]</f>
        <v>-1.6484917870870328</v>
      </c>
    </row>
    <row r="959" spans="1:6">
      <c r="A959" s="10">
        <f>A958+('AC Signal Addition'!$C$12/20)</f>
        <v>0.12447916666666957</v>
      </c>
      <c r="B959" s="11">
        <f>'AC Signal Addition'!$C$1*SIN('AC Signal Addition'!$C$8*2*PI()*A959)</f>
        <v>-1.4741376002541482</v>
      </c>
      <c r="C959" s="11">
        <f>'AC Signal Addition'!$C$2*SIN('AC Signal Addition'!$C$9*2*PI()*A959+RADIANS('AC Signal Addition'!$C$5))</f>
        <v>-8.5410284872264569E-2</v>
      </c>
      <c r="D959" s="11">
        <f>'AC Signal Addition'!$C$3*SIN('AC Signal Addition'!$C$10*2*PI()*A959+RADIANS('AC Signal Addition'!$C$6))</f>
        <v>0.21920310218217798</v>
      </c>
      <c r="E959" s="11">
        <f>'AC Signal Addition'!$C$4*SIN('AC Signal Addition'!$C$11*2*PI()*A959+RADIANS('AC Signal Addition'!$C$7))</f>
        <v>-0.10729967706115397</v>
      </c>
      <c r="F959" s="11">
        <f>B959+C959+Table4[[#This Row],[Column6]]+Table4[[#This Row],[Column5]]</f>
        <v>-1.4476444600053888</v>
      </c>
    </row>
    <row r="960" spans="1:6">
      <c r="A960" s="10">
        <f>A959+('AC Signal Addition'!$C$12/20)</f>
        <v>0.12460937500000291</v>
      </c>
      <c r="B960" s="11">
        <f>'AC Signal Addition'!$C$1*SIN('AC Signal Addition'!$C$8*2*PI()*A960)</f>
        <v>-1.2539763412747753</v>
      </c>
      <c r="C960" s="11">
        <f>'AC Signal Addition'!$C$2*SIN('AC Signal Addition'!$C$9*2*PI()*A960+RADIANS('AC Signal Addition'!$C$5))</f>
        <v>0.32365914253541583</v>
      </c>
      <c r="D960" s="11">
        <f>'AC Signal Addition'!$C$3*SIN('AC Signal Addition'!$C$10*2*PI()*A960+RADIANS('AC Signal Addition'!$C$6))</f>
        <v>-0.17222677225299896</v>
      </c>
      <c r="E960" s="11">
        <f>'AC Signal Addition'!$C$4*SIN('AC Signal Addition'!$C$11*2*PI()*A960+RADIANS('AC Signal Addition'!$C$7))</f>
        <v>-0.32763461751006251</v>
      </c>
      <c r="F960" s="11">
        <f>B960+C960+Table4[[#This Row],[Column6]]+Table4[[#This Row],[Column5]]</f>
        <v>-1.4301785885024207</v>
      </c>
    </row>
    <row r="961" spans="1:6">
      <c r="A961" s="10">
        <f>A960+('AC Signal Addition'!$C$12/20)</f>
        <v>0.12473958333333625</v>
      </c>
      <c r="B961" s="11">
        <f>'AC Signal Addition'!$C$1*SIN('AC Signal Addition'!$C$8*2*PI()*A961)</f>
        <v>-0.91106714104454956</v>
      </c>
      <c r="C961" s="11">
        <f>'AC Signal Addition'!$C$2*SIN('AC Signal Addition'!$C$9*2*PI()*A961+RADIANS('AC Signal Addition'!$C$5))</f>
        <v>4.3073643420681172E-2</v>
      </c>
      <c r="D961" s="11">
        <f>'AC Signal Addition'!$C$3*SIN('AC Signal Addition'!$C$10*2*PI()*A961+RADIANS('AC Signal Addition'!$C$6))</f>
        <v>0.11863186405203696</v>
      </c>
      <c r="E961" s="11">
        <f>'AC Signal Addition'!$C$4*SIN('AC Signal Addition'!$C$11*2*PI()*A961+RADIANS('AC Signal Addition'!$C$7))</f>
        <v>0.54735159967448832</v>
      </c>
      <c r="F961" s="11">
        <f>B961+C961+Table4[[#This Row],[Column6]]+Table4[[#This Row],[Column5]]</f>
        <v>-0.20201003389734307</v>
      </c>
    </row>
    <row r="962" spans="1:6">
      <c r="A962" s="10">
        <f>A961+('AC Signal Addition'!$C$12/20)</f>
        <v>0.12486979166666959</v>
      </c>
      <c r="B962" s="11">
        <f>'AC Signal Addition'!$C$1*SIN('AC Signal Addition'!$C$8*2*PI()*A962)</f>
        <v>-0.47897634127077687</v>
      </c>
      <c r="C962" s="11">
        <f>'AC Signal Addition'!$C$2*SIN('AC Signal Addition'!$C$9*2*PI()*A962+RADIANS('AC Signal Addition'!$C$5))</f>
        <v>-0.32929344466952615</v>
      </c>
      <c r="D962" s="11">
        <f>'AC Signal Addition'!$C$3*SIN('AC Signal Addition'!$C$10*2*PI()*A962+RADIANS('AC Signal Addition'!$C$6))</f>
        <v>-6.0477999845080087E-2</v>
      </c>
      <c r="E962" s="11">
        <f>'AC Signal Addition'!$C$4*SIN('AC Signal Addition'!$C$11*2*PI()*A962+RADIANS('AC Signal Addition'!$C$7))</f>
        <v>-0.40752311891235449</v>
      </c>
      <c r="F962" s="11">
        <f>B962+C962+Table4[[#This Row],[Column6]]+Table4[[#This Row],[Column5]]</f>
        <v>-1.2762709046977374</v>
      </c>
    </row>
    <row r="963" spans="1:6">
      <c r="A963" s="10">
        <f>A962+('AC Signal Addition'!$C$12/20)</f>
        <v>0.12500000000000291</v>
      </c>
      <c r="B963" s="11">
        <f>'AC Signal Addition'!$C$1*SIN('AC Signal Addition'!$C$8*2*PI()*A963)</f>
        <v>1.0907074896038261E-11</v>
      </c>
      <c r="C963" s="11">
        <f>'AC Signal Addition'!$C$2*SIN('AC Signal Addition'!$C$9*2*PI()*A963+RADIANS('AC Signal Addition'!$C$5))</f>
        <v>1.2027321352400812E-11</v>
      </c>
      <c r="D963" s="11">
        <f>'AC Signal Addition'!$C$3*SIN('AC Signal Addition'!$C$10*2*PI()*A963+RADIANS('AC Signal Addition'!$C$6))</f>
        <v>2.0393495685569474E-11</v>
      </c>
      <c r="E963" s="11">
        <f>'AC Signal Addition'!$C$4*SIN('AC Signal Addition'!$C$11*2*PI()*A963+RADIANS('AC Signal Addition'!$C$7))</f>
        <v>-4.8883228096884698E-11</v>
      </c>
      <c r="F963" s="11">
        <f>B963+C963+Table4[[#This Row],[Column6]]+Table4[[#This Row],[Column5]]</f>
        <v>-5.5553361628761542E-12</v>
      </c>
    </row>
    <row r="964" spans="1:6">
      <c r="A964" s="10">
        <f>A963+('AC Signal Addition'!$C$12/20)</f>
        <v>0.12513020833333624</v>
      </c>
      <c r="B964" s="11">
        <f>'AC Signal Addition'!$C$1*SIN('AC Signal Addition'!$C$8*2*PI()*A964)</f>
        <v>0.47897634129152339</v>
      </c>
      <c r="C964" s="11">
        <f>'AC Signal Addition'!$C$2*SIN('AC Signal Addition'!$C$9*2*PI()*A964+RADIANS('AC Signal Addition'!$C$5))</f>
        <v>0.32929344466795291</v>
      </c>
      <c r="D964" s="11">
        <f>'AC Signal Addition'!$C$3*SIN('AC Signal Addition'!$C$10*2*PI()*A964+RADIANS('AC Signal Addition'!$C$6))</f>
        <v>6.0477999805076808E-2</v>
      </c>
      <c r="E964" s="11">
        <f>'AC Signal Addition'!$C$4*SIN('AC Signal Addition'!$C$11*2*PI()*A964+RADIANS('AC Signal Addition'!$C$7))</f>
        <v>0.40752311897784249</v>
      </c>
      <c r="F964" s="11">
        <f>B964+C964+Table4[[#This Row],[Column6]]+Table4[[#This Row],[Column5]]</f>
        <v>1.2762709047423957</v>
      </c>
    </row>
    <row r="965" spans="1:6">
      <c r="A965" s="10">
        <f>A964+('AC Signal Addition'!$C$12/20)</f>
        <v>0.12526041666666957</v>
      </c>
      <c r="B965" s="11">
        <f>'AC Signal Addition'!$C$1*SIN('AC Signal Addition'!$C$8*2*PI()*A965)</f>
        <v>0.91106714106212627</v>
      </c>
      <c r="C965" s="11">
        <f>'AC Signal Addition'!$C$2*SIN('AC Signal Addition'!$C$9*2*PI()*A965+RADIANS('AC Signal Addition'!$C$5))</f>
        <v>-4.3073643444455641E-2</v>
      </c>
      <c r="D965" s="11">
        <f>'AC Signal Addition'!$C$3*SIN('AC Signal Addition'!$C$10*2*PI()*A965+RADIANS('AC Signal Addition'!$C$6))</f>
        <v>-0.11863186401448494</v>
      </c>
      <c r="E965" s="11">
        <f>'AC Signal Addition'!$C$4*SIN('AC Signal Addition'!$C$11*2*PI()*A965+RADIANS('AC Signal Addition'!$C$7))</f>
        <v>-0.54735159966495461</v>
      </c>
      <c r="F965" s="11">
        <f>B965+C965+Table4[[#This Row],[Column6]]+Table4[[#This Row],[Column5]]</f>
        <v>0.20201003393823103</v>
      </c>
    </row>
    <row r="966" spans="1:6">
      <c r="A966" s="10">
        <f>A965+('AC Signal Addition'!$C$12/20)</f>
        <v>0.12539062500000289</v>
      </c>
      <c r="B966" s="11">
        <f>'AC Signal Addition'!$C$1*SIN('AC Signal Addition'!$C$8*2*PI()*A966)</f>
        <v>1.2539763412874938</v>
      </c>
      <c r="C966" s="11">
        <f>'AC Signal Addition'!$C$2*SIN('AC Signal Addition'!$C$9*2*PI()*A966+RADIANS('AC Signal Addition'!$C$5))</f>
        <v>-0.32365914253073763</v>
      </c>
      <c r="D966" s="11">
        <f>'AC Signal Addition'!$C$3*SIN('AC Signal Addition'!$C$10*2*PI()*A966+RADIANS('AC Signal Addition'!$C$6))</f>
        <v>0.17222677221920302</v>
      </c>
      <c r="E966" s="11">
        <f>'AC Signal Addition'!$C$4*SIN('AC Signal Addition'!$C$11*2*PI()*A966+RADIANS('AC Signal Addition'!$C$7))</f>
        <v>0.32763461743193756</v>
      </c>
      <c r="F966" s="11">
        <f>B966+C966+Table4[[#This Row],[Column6]]+Table4[[#This Row],[Column5]]</f>
        <v>1.4301785884078968</v>
      </c>
    </row>
    <row r="967" spans="1:6">
      <c r="A967" s="10">
        <f>A966+('AC Signal Addition'!$C$12/20)</f>
        <v>0.12552083333333622</v>
      </c>
      <c r="B967" s="11">
        <f>'AC Signal Addition'!$C$1*SIN('AC Signal Addition'!$C$8*2*PI()*A967)</f>
        <v>1.4741376002608075</v>
      </c>
      <c r="C967" s="11">
        <f>'AC Signal Addition'!$C$2*SIN('AC Signal Addition'!$C$9*2*PI()*A967+RADIANS('AC Signal Addition'!$C$5))</f>
        <v>8.5410284895354627E-2</v>
      </c>
      <c r="D967" s="11">
        <f>'AC Signal Addition'!$C$3*SIN('AC Signal Addition'!$C$10*2*PI()*A967+RADIANS('AC Signal Addition'!$C$6))</f>
        <v>-0.21920310215353658</v>
      </c>
      <c r="E967" s="11">
        <f>'AC Signal Addition'!$C$4*SIN('AC Signal Addition'!$C$11*2*PI()*A967+RADIANS('AC Signal Addition'!$C$7))</f>
        <v>0.10729967715630596</v>
      </c>
      <c r="F967" s="11">
        <f>B967+C967+Table4[[#This Row],[Column6]]+Table4[[#This Row],[Column5]]</f>
        <v>1.4476444601589316</v>
      </c>
    </row>
    <row r="968" spans="1:6">
      <c r="A968" s="10">
        <f>A967+('AC Signal Addition'!$C$12/20)</f>
        <v>0.12565104166666954</v>
      </c>
      <c r="B968" s="11">
        <f>'AC Signal Addition'!$C$1*SIN('AC Signal Addition'!$C$8*2*PI()*A968)</f>
        <v>1.55</v>
      </c>
      <c r="C968" s="11">
        <f>'AC Signal Addition'!$C$2*SIN('AC Signal Addition'!$C$9*2*PI()*A968+RADIANS('AC Signal Addition'!$C$5))</f>
        <v>0.31248694272957633</v>
      </c>
      <c r="D968" s="11">
        <f>'AC Signal Addition'!$C$3*SIN('AC Signal Addition'!$C$10*2*PI()*A968+RADIANS('AC Signal Addition'!$C$6))</f>
        <v>0.25775557980260355</v>
      </c>
      <c r="E968" s="11">
        <f>'AC Signal Addition'!$C$4*SIN('AC Signal Addition'!$C$11*2*PI()*A968+RADIANS('AC Signal Addition'!$C$7))</f>
        <v>-0.47175073552497965</v>
      </c>
      <c r="F968" s="11">
        <f>B968+C968+Table4[[#This Row],[Column6]]+Table4[[#This Row],[Column5]]</f>
        <v>1.6484917870072002</v>
      </c>
    </row>
    <row r="969" spans="1:6">
      <c r="A969" s="10">
        <f>A968+('AC Signal Addition'!$C$12/20)</f>
        <v>0.12578125000000287</v>
      </c>
      <c r="B969" s="11">
        <f>'AC Signal Addition'!$C$1*SIN('AC Signal Addition'!$C$8*2*PI()*A969)</f>
        <v>1.4741376002541806</v>
      </c>
      <c r="C969" s="11">
        <f>'AC Signal Addition'!$C$2*SIN('AC Signal Addition'!$C$9*2*PI()*A969+RADIANS('AC Signal Addition'!$C$5))</f>
        <v>-0.12628553269142084</v>
      </c>
      <c r="D969" s="11">
        <f>'AC Signal Addition'!$C$3*SIN('AC Signal Addition'!$C$10*2*PI()*A969+RADIANS('AC Signal Addition'!$C$6))</f>
        <v>-0.28640265507082491</v>
      </c>
      <c r="E969" s="11">
        <f>'AC Signal Addition'!$C$4*SIN('AC Signal Addition'!$C$11*2*PI()*A969+RADIANS('AC Signal Addition'!$C$7))</f>
        <v>0.52631718463878696</v>
      </c>
      <c r="F969" s="11">
        <f>B969+C969+Table4[[#This Row],[Column6]]+Table4[[#This Row],[Column5]]</f>
        <v>1.587766597130722</v>
      </c>
    </row>
    <row r="970" spans="1:6">
      <c r="A970" s="10">
        <f>A969+('AC Signal Addition'!$C$12/20)</f>
        <v>0.1259114583333362</v>
      </c>
      <c r="B970" s="11">
        <f>'AC Signal Addition'!$C$1*SIN('AC Signal Addition'!$C$8*2*PI()*A970)</f>
        <v>1.2539763412748888</v>
      </c>
      <c r="C970" s="11">
        <f>'AC Signal Addition'!$C$2*SIN('AC Signal Addition'!$C$9*2*PI()*A970+RADIANS('AC Signal Addition'!$C$5))</f>
        <v>-0.29596800470055179</v>
      </c>
      <c r="D970" s="11">
        <f>'AC Signal Addition'!$C$3*SIN('AC Signal Addition'!$C$10*2*PI()*A970+RADIANS('AC Signal Addition'!$C$6))</f>
        <v>0.30404343692110491</v>
      </c>
      <c r="E970" s="11">
        <f>'AC Signal Addition'!$C$4*SIN('AC Signal Addition'!$C$11*2*PI()*A970+RADIANS('AC Signal Addition'!$C$7))</f>
        <v>-0.23515530134334206</v>
      </c>
      <c r="F970" s="11">
        <f>B970+C970+Table4[[#This Row],[Column6]]+Table4[[#This Row],[Column5]]</f>
        <v>1.0268964721520999</v>
      </c>
    </row>
    <row r="971" spans="1:6">
      <c r="A971" s="10">
        <f>A970+('AC Signal Addition'!$C$12/20)</f>
        <v>0.12604166666666952</v>
      </c>
      <c r="B971" s="11">
        <f>'AC Signal Addition'!$C$1*SIN('AC Signal Addition'!$C$8*2*PI()*A971)</f>
        <v>0.91106714104470554</v>
      </c>
      <c r="C971" s="11">
        <f>'AC Signal Addition'!$C$2*SIN('AC Signal Addition'!$C$9*2*PI()*A971+RADIANS('AC Signal Addition'!$C$5))</f>
        <v>0.16500000001018111</v>
      </c>
      <c r="D971" s="11">
        <f>'AC Signal Addition'!$C$3*SIN('AC Signal Addition'!$C$10*2*PI()*A971+RADIANS('AC Signal Addition'!$C$6))</f>
        <v>-0.31</v>
      </c>
      <c r="E971" s="11">
        <f>'AC Signal Addition'!$C$4*SIN('AC Signal Addition'!$C$11*2*PI()*A971+RADIANS('AC Signal Addition'!$C$7))</f>
        <v>-0.21047588784500351</v>
      </c>
      <c r="F971" s="11">
        <f>B971+C971+Table4[[#This Row],[Column6]]+Table4[[#This Row],[Column5]]</f>
        <v>0.55559125320988301</v>
      </c>
    </row>
    <row r="972" spans="1:6">
      <c r="A972" s="10">
        <f>A971+('AC Signal Addition'!$C$12/20)</f>
        <v>0.12617187500000285</v>
      </c>
      <c r="B972" s="11">
        <f>'AC Signal Addition'!$C$1*SIN('AC Signal Addition'!$C$8*2*PI()*A972)</f>
        <v>0.47897634127104421</v>
      </c>
      <c r="C972" s="11">
        <f>'AC Signal Addition'!$C$2*SIN('AC Signal Addition'!$C$9*2*PI()*A972+RADIANS('AC Signal Addition'!$C$5))</f>
        <v>0.2743849720533118</v>
      </c>
      <c r="D972" s="11">
        <f>'AC Signal Addition'!$C$3*SIN('AC Signal Addition'!$C$10*2*PI()*A972+RADIANS('AC Signal Addition'!$C$6))</f>
        <v>0.30404343692889418</v>
      </c>
      <c r="E972" s="11">
        <f>'AC Signal Addition'!$C$4*SIN('AC Signal Addition'!$C$11*2*PI()*A972+RADIANS('AC Signal Addition'!$C$7))</f>
        <v>0.5178492358667578</v>
      </c>
      <c r="F972" s="11">
        <f>B972+C972+Table4[[#This Row],[Column6]]+Table4[[#This Row],[Column5]]</f>
        <v>1.5752539861200079</v>
      </c>
    </row>
    <row r="973" spans="1:6">
      <c r="A973" s="10">
        <f>A972+('AC Signal Addition'!$C$12/20)</f>
        <v>0.12630208333333617</v>
      </c>
      <c r="B973" s="11">
        <f>'AC Signal Addition'!$C$1*SIN('AC Signal Addition'!$C$8*2*PI()*A973)</f>
        <v>-1.062604298171857E-11</v>
      </c>
      <c r="C973" s="11">
        <f>'AC Signal Addition'!$C$2*SIN('AC Signal Addition'!$C$9*2*PI()*A973+RADIANS('AC Signal Addition'!$C$5))</f>
        <v>-0.20089127158219544</v>
      </c>
      <c r="D973" s="11">
        <f>'AC Signal Addition'!$C$3*SIN('AC Signal Addition'!$C$10*2*PI()*A973+RADIANS('AC Signal Addition'!$C$6))</f>
        <v>-0.28640265508610402</v>
      </c>
      <c r="E973" s="11">
        <f>'AC Signal Addition'!$C$4*SIN('AC Signal Addition'!$C$11*2*PI()*A973+RADIANS('AC Signal Addition'!$C$7))</f>
        <v>-0.48505669536922191</v>
      </c>
      <c r="F973" s="11">
        <f>B973+C973+Table4[[#This Row],[Column6]]+Table4[[#This Row],[Column5]]</f>
        <v>-0.97235062204814748</v>
      </c>
    </row>
    <row r="974" spans="1:6">
      <c r="A974" s="10">
        <f>A973+('AC Signal Addition'!$C$12/20)</f>
        <v>0.1264322916666695</v>
      </c>
      <c r="B974" s="11">
        <f>'AC Signal Addition'!$C$1*SIN('AC Signal Addition'!$C$8*2*PI()*A974)</f>
        <v>-0.47897634129125616</v>
      </c>
      <c r="C974" s="11">
        <f>'AC Signal Addition'!$C$2*SIN('AC Signal Addition'!$C$9*2*PI()*A974+RADIANS('AC Signal Addition'!$C$5))</f>
        <v>-0.24810713646037208</v>
      </c>
      <c r="D974" s="11">
        <f>'AC Signal Addition'!$C$3*SIN('AC Signal Addition'!$C$10*2*PI()*A974+RADIANS('AC Signal Addition'!$C$6))</f>
        <v>0.25775557982478542</v>
      </c>
      <c r="E974" s="11">
        <f>'AC Signal Addition'!$C$4*SIN('AC Signal Addition'!$C$11*2*PI()*A974+RADIANS('AC Signal Addition'!$C$7))</f>
        <v>0.13363909890082074</v>
      </c>
      <c r="F974" s="11">
        <f>B974+C974+Table4[[#This Row],[Column6]]+Table4[[#This Row],[Column5]]</f>
        <v>-0.335688799026022</v>
      </c>
    </row>
    <row r="975" spans="1:6">
      <c r="A975" s="10">
        <f>A974+('AC Signal Addition'!$C$12/20)</f>
        <v>0.12656250000000283</v>
      </c>
      <c r="B975" s="11">
        <f>'AC Signal Addition'!$C$1*SIN('AC Signal Addition'!$C$8*2*PI()*A975)</f>
        <v>-0.91106714106189868</v>
      </c>
      <c r="C975" s="11">
        <f>'AC Signal Addition'!$C$2*SIN('AC Signal Addition'!$C$9*2*PI()*A975+RADIANS('AC Signal Addition'!$C$5))</f>
        <v>0.23334523779980418</v>
      </c>
      <c r="D975" s="11">
        <f>'AC Signal Addition'!$C$3*SIN('AC Signal Addition'!$C$10*2*PI()*A975+RADIANS('AC Signal Addition'!$C$6))</f>
        <v>-0.21920310218176872</v>
      </c>
      <c r="E975" s="11">
        <f>'AC Signal Addition'!$C$4*SIN('AC Signal Addition'!$C$11*2*PI()*A975+RADIANS('AC Signal Addition'!$C$7))</f>
        <v>0.30556362820013278</v>
      </c>
      <c r="F975" s="11">
        <f>B975+C975+Table4[[#This Row],[Column6]]+Table4[[#This Row],[Column5]]</f>
        <v>-0.5913613772437305</v>
      </c>
    </row>
    <row r="976" spans="1:6">
      <c r="A976" s="10">
        <f>A975+('AC Signal Addition'!$C$12/20)</f>
        <v>0.12669270833333615</v>
      </c>
      <c r="B976" s="11">
        <f>'AC Signal Addition'!$C$1*SIN('AC Signal Addition'!$C$8*2*PI()*A976)</f>
        <v>-1.2539763412873286</v>
      </c>
      <c r="C976" s="11">
        <f>'AC Signal Addition'!$C$2*SIN('AC Signal Addition'!$C$9*2*PI()*A976+RADIANS('AC Signal Addition'!$C$5))</f>
        <v>0.21758411897426208</v>
      </c>
      <c r="D976" s="11">
        <f>'AC Signal Addition'!$C$3*SIN('AC Signal Addition'!$C$10*2*PI()*A976+RADIANS('AC Signal Addition'!$C$6))</f>
        <v>0.1722267722525177</v>
      </c>
      <c r="E976" s="11">
        <f>'AC Signal Addition'!$C$4*SIN('AC Signal Addition'!$C$11*2*PI()*A976+RADIANS('AC Signal Addition'!$C$7))</f>
        <v>-0.54404708048756412</v>
      </c>
      <c r="F976" s="11">
        <f>B976+C976+Table4[[#This Row],[Column6]]+Table4[[#This Row],[Column5]]</f>
        <v>-1.408212530548113</v>
      </c>
    </row>
    <row r="977" spans="1:6">
      <c r="A977" s="10">
        <f>A976+('AC Signal Addition'!$C$12/20)</f>
        <v>0.12682291666666948</v>
      </c>
      <c r="B977" s="11">
        <f>'AC Signal Addition'!$C$1*SIN('AC Signal Addition'!$C$8*2*PI()*A977)</f>
        <v>-1.4741376002607207</v>
      </c>
      <c r="C977" s="11">
        <f>'AC Signal Addition'!$C$2*SIN('AC Signal Addition'!$C$9*2*PI()*A977+RADIANS('AC Signal Addition'!$C$5))</f>
        <v>-0.26180660230315189</v>
      </c>
      <c r="D977" s="11">
        <f>'AC Signal Addition'!$C$3*SIN('AC Signal Addition'!$C$10*2*PI()*A977+RADIANS('AC Signal Addition'!$C$6))</f>
        <v>-0.11863186405137201</v>
      </c>
      <c r="E977" s="11">
        <f>'AC Signal Addition'!$C$4*SIN('AC Signal Addition'!$C$11*2*PI()*A977+RADIANS('AC Signal Addition'!$C$7))</f>
        <v>0.42515574931972483</v>
      </c>
      <c r="F977" s="11">
        <f>B977+C977+Table4[[#This Row],[Column6]]+Table4[[#This Row],[Column5]]</f>
        <v>-1.4294203172955198</v>
      </c>
    </row>
    <row r="978" spans="1:6">
      <c r="A978" s="10">
        <f>A977+('AC Signal Addition'!$C$12/20)</f>
        <v>0.1269531250000028</v>
      </c>
      <c r="B978" s="11">
        <f>'AC Signal Addition'!$C$1*SIN('AC Signal Addition'!$C$8*2*PI()*A978)</f>
        <v>-1.55</v>
      </c>
      <c r="C978" s="11">
        <f>'AC Signal Addition'!$C$2*SIN('AC Signal Addition'!$C$9*2*PI()*A978+RADIANS('AC Signal Addition'!$C$5))</f>
        <v>-0.18333817688685219</v>
      </c>
      <c r="D978" s="11">
        <f>'AC Signal Addition'!$C$3*SIN('AC Signal Addition'!$C$10*2*PI()*A978+RADIANS('AC Signal Addition'!$C$6))</f>
        <v>6.0477999844235915E-2</v>
      </c>
      <c r="E978" s="11">
        <f>'AC Signal Addition'!$C$4*SIN('AC Signal Addition'!$C$11*2*PI()*A978+RADIANS('AC Signal Addition'!$C$7))</f>
        <v>-2.6987220833260109E-2</v>
      </c>
      <c r="F978" s="11">
        <f>B978+C978+Table4[[#This Row],[Column6]]+Table4[[#This Row],[Column5]]</f>
        <v>-1.6998473978758766</v>
      </c>
    </row>
    <row r="979" spans="1:6">
      <c r="A979" s="10">
        <f>A978+('AC Signal Addition'!$C$12/20)</f>
        <v>0.12708333333333613</v>
      </c>
      <c r="B979" s="11">
        <f>'AC Signal Addition'!$C$1*SIN('AC Signal Addition'!$C$8*2*PI()*A979)</f>
        <v>-1.4741376002542674</v>
      </c>
      <c r="C979" s="11">
        <f>'AC Signal Addition'!$C$2*SIN('AC Signal Addition'!$C$9*2*PI()*A979+RADIANS('AC Signal Addition'!$C$5))</f>
        <v>0.28578838325464478</v>
      </c>
      <c r="D979" s="11">
        <f>'AC Signal Addition'!$C$3*SIN('AC Signal Addition'!$C$10*2*PI()*A979+RADIANS('AC Signal Addition'!$C$6))</f>
        <v>-1.953277848276355E-11</v>
      </c>
      <c r="E979" s="11">
        <f>'AC Signal Addition'!$C$4*SIN('AC Signal Addition'!$C$11*2*PI()*A979+RADIANS('AC Signal Addition'!$C$7))</f>
        <v>-0.38890872968570023</v>
      </c>
      <c r="F979" s="11">
        <f>B979+C979+Table4[[#This Row],[Column6]]+Table4[[#This Row],[Column5]]</f>
        <v>-1.5772579467048558</v>
      </c>
    </row>
    <row r="980" spans="1:6">
      <c r="A980" s="10">
        <f>A979+('AC Signal Addition'!$C$12/20)</f>
        <v>0.12721354166666946</v>
      </c>
      <c r="B980" s="11">
        <f>'AC Signal Addition'!$C$1*SIN('AC Signal Addition'!$C$8*2*PI()*A980)</f>
        <v>-1.253976341275054</v>
      </c>
      <c r="C980" s="11">
        <f>'AC Signal Addition'!$C$2*SIN('AC Signal Addition'!$C$9*2*PI()*A980+RADIANS('AC Signal Addition'!$C$5))</f>
        <v>0.14595526776197507</v>
      </c>
      <c r="D980" s="11">
        <f>'AC Signal Addition'!$C$3*SIN('AC Signal Addition'!$C$10*2*PI()*A980+RADIANS('AC Signal Addition'!$C$6))</f>
        <v>-6.0477999805920987E-2</v>
      </c>
      <c r="E980" s="11">
        <f>'AC Signal Addition'!$C$4*SIN('AC Signal Addition'!$C$11*2*PI()*A980+RADIANS('AC Signal Addition'!$C$7))</f>
        <v>0.54933750091055134</v>
      </c>
      <c r="F980" s="11">
        <f>B980+C980+Table4[[#This Row],[Column6]]+Table4[[#This Row],[Column5]]</f>
        <v>-0.6191615724084486</v>
      </c>
    </row>
    <row r="981" spans="1:6">
      <c r="A981" s="10">
        <f>A980+('AC Signal Addition'!$C$12/20)</f>
        <v>0.12734375000000278</v>
      </c>
      <c r="B981" s="11">
        <f>'AC Signal Addition'!$C$1*SIN('AC Signal Addition'!$C$8*2*PI()*A981)</f>
        <v>-0.91106714104493292</v>
      </c>
      <c r="C981" s="11">
        <f>'AC Signal Addition'!$C$2*SIN('AC Signal Addition'!$C$9*2*PI()*A981+RADIANS('AC Signal Addition'!$C$5))</f>
        <v>-0.30488024573311534</v>
      </c>
      <c r="D981" s="11">
        <f>'AC Signal Addition'!$C$3*SIN('AC Signal Addition'!$C$10*2*PI()*A981+RADIANS('AC Signal Addition'!$C$6))</f>
        <v>0.11863186401514988</v>
      </c>
      <c r="E981" s="11">
        <f>'AC Signal Addition'!$C$4*SIN('AC Signal Addition'!$C$11*2*PI()*A981+RADIANS('AC Signal Addition'!$C$7))</f>
        <v>-0.34891630625392484</v>
      </c>
      <c r="F981" s="11">
        <f>B981+C981+Table4[[#This Row],[Column6]]+Table4[[#This Row],[Column5]]</f>
        <v>-1.4462318290168232</v>
      </c>
    </row>
    <row r="982" spans="1:6">
      <c r="A982" s="10">
        <f>A981+('AC Signal Addition'!$C$12/20)</f>
        <v>0.12747395833333611</v>
      </c>
      <c r="B982" s="11">
        <f>'AC Signal Addition'!$C$1*SIN('AC Signal Addition'!$C$8*2*PI()*A982)</f>
        <v>-0.47897634127131145</v>
      </c>
      <c r="C982" s="11">
        <f>'AC Signal Addition'!$C$2*SIN('AC Signal Addition'!$C$9*2*PI()*A982+RADIANS('AC Signal Addition'!$C$5))</f>
        <v>-0.10607502353918426</v>
      </c>
      <c r="D982" s="11">
        <f>'AC Signal Addition'!$C$3*SIN('AC Signal Addition'!$C$10*2*PI()*A982+RADIANS('AC Signal Addition'!$C$6))</f>
        <v>-0.17222677221991869</v>
      </c>
      <c r="E982" s="11">
        <f>'AC Signal Addition'!$C$4*SIN('AC Signal Addition'!$C$11*2*PI()*A982+RADIANS('AC Signal Addition'!$C$7))</f>
        <v>-8.070176099630498E-2</v>
      </c>
      <c r="F982" s="11">
        <f>B982+C982+Table4[[#This Row],[Column6]]+Table4[[#This Row],[Column5]]</f>
        <v>-0.83797989802671935</v>
      </c>
    </row>
    <row r="983" spans="1:6">
      <c r="A983" s="10">
        <f>A982+('AC Signal Addition'!$C$12/20)</f>
        <v>0.12760416666666943</v>
      </c>
      <c r="B983" s="11">
        <f>'AC Signal Addition'!$C$1*SIN('AC Signal Addition'!$C$8*2*PI()*A983)</f>
        <v>1.0345011067398879E-11</v>
      </c>
      <c r="C983" s="11">
        <f>'AC Signal Addition'!$C$2*SIN('AC Signal Addition'!$C$9*2*PI()*A983+RADIANS('AC Signal Addition'!$C$5))</f>
        <v>0.31875552267833973</v>
      </c>
      <c r="D983" s="11">
        <f>'AC Signal Addition'!$C$3*SIN('AC Signal Addition'!$C$10*2*PI()*A983+RADIANS('AC Signal Addition'!$C$6))</f>
        <v>0.21920310215414521</v>
      </c>
      <c r="E983" s="11">
        <f>'AC Signal Addition'!$C$4*SIN('AC Signal Addition'!$C$11*2*PI()*A983+RADIANS('AC Signal Addition'!$C$7))</f>
        <v>0.45730828679211766</v>
      </c>
      <c r="F983" s="11">
        <f>B983+C983+Table4[[#This Row],[Column6]]+Table4[[#This Row],[Column5]]</f>
        <v>0.99526691163494763</v>
      </c>
    </row>
    <row r="984" spans="1:6">
      <c r="A984" s="10">
        <f>A983+('AC Signal Addition'!$C$12/20)</f>
        <v>0.12773437500000276</v>
      </c>
      <c r="B984" s="11">
        <f>'AC Signal Addition'!$C$1*SIN('AC Signal Addition'!$C$8*2*PI()*A984)</f>
        <v>0.47897634129098882</v>
      </c>
      <c r="C984" s="11">
        <f>'AC Signal Addition'!$C$2*SIN('AC Signal Addition'!$C$9*2*PI()*A984+RADIANS('AC Signal Addition'!$C$5))</f>
        <v>6.4379806254159913E-2</v>
      </c>
      <c r="D984" s="11">
        <f>'AC Signal Addition'!$C$3*SIN('AC Signal Addition'!$C$10*2*PI()*A984+RADIANS('AC Signal Addition'!$C$6))</f>
        <v>-0.25775557980308172</v>
      </c>
      <c r="E984" s="11">
        <f>'AC Signal Addition'!$C$4*SIN('AC Signal Addition'!$C$11*2*PI()*A984+RADIANS('AC Signal Addition'!$C$7))</f>
        <v>-0.53351718924576785</v>
      </c>
      <c r="F984" s="11">
        <f>B984+C984+Table4[[#This Row],[Column6]]+Table4[[#This Row],[Column5]]</f>
        <v>-0.24791662150370086</v>
      </c>
    </row>
    <row r="985" spans="1:6">
      <c r="A985" s="10">
        <f>A984+('AC Signal Addition'!$C$12/20)</f>
        <v>0.12786458333333608</v>
      </c>
      <c r="B985" s="11">
        <f>'AC Signal Addition'!$C$1*SIN('AC Signal Addition'!$C$8*2*PI()*A985)</f>
        <v>0.91106714106167141</v>
      </c>
      <c r="C985" s="11">
        <f>'AC Signal Addition'!$C$2*SIN('AC Signal Addition'!$C$9*2*PI()*A985+RADIANS('AC Signal Addition'!$C$5))</f>
        <v>-0.32717680425484225</v>
      </c>
      <c r="D985" s="11">
        <f>'AC Signal Addition'!$C$3*SIN('AC Signal Addition'!$C$10*2*PI()*A985+RADIANS('AC Signal Addition'!$C$6))</f>
        <v>0.28640265507115431</v>
      </c>
      <c r="E985" s="11">
        <f>'AC Signal Addition'!$C$4*SIN('AC Signal Addition'!$C$11*2*PI()*A985+RADIANS('AC Signal Addition'!$C$7))</f>
        <v>0.2592682052135924</v>
      </c>
      <c r="F985" s="11">
        <f>B985+C985+Table4[[#This Row],[Column6]]+Table4[[#This Row],[Column5]]</f>
        <v>1.1295611970915758</v>
      </c>
    </row>
    <row r="986" spans="1:6">
      <c r="A986" s="10">
        <f>A985+('AC Signal Addition'!$C$12/20)</f>
        <v>0.12799479166666941</v>
      </c>
      <c r="B986" s="11">
        <f>'AC Signal Addition'!$C$1*SIN('AC Signal Addition'!$C$8*2*PI()*A986)</f>
        <v>1.2539763412872151</v>
      </c>
      <c r="C986" s="11">
        <f>'AC Signal Addition'!$C$2*SIN('AC Signal Addition'!$C$9*2*PI()*A986+RADIANS('AC Signal Addition'!$C$5))</f>
        <v>-2.1583032634676841E-2</v>
      </c>
      <c r="D986" s="11">
        <f>'AC Signal Addition'!$C$3*SIN('AC Signal Addition'!$C$10*2*PI()*A986+RADIANS('AC Signal Addition'!$C$6))</f>
        <v>-0.30404343692124536</v>
      </c>
      <c r="E986" s="11">
        <f>'AC Signal Addition'!$C$4*SIN('AC Signal Addition'!$C$11*2*PI()*A986+RADIANS('AC Signal Addition'!$C$7))</f>
        <v>0.18528941940888072</v>
      </c>
      <c r="F986" s="11">
        <f>B986+C986+Table4[[#This Row],[Column6]]+Table4[[#This Row],[Column5]]</f>
        <v>1.1136392911401736</v>
      </c>
    </row>
    <row r="987" spans="1:6">
      <c r="A987" s="10">
        <f>A986+('AC Signal Addition'!$C$12/20)</f>
        <v>0.12812500000000274</v>
      </c>
      <c r="B987" s="11">
        <f>'AC Signal Addition'!$C$1*SIN('AC Signal Addition'!$C$8*2*PI()*A987)</f>
        <v>1.4741376002606337</v>
      </c>
      <c r="C987" s="11">
        <f>'AC Signal Addition'!$C$2*SIN('AC Signal Addition'!$C$9*2*PI()*A987+RADIANS('AC Signal Addition'!$C$5))</f>
        <v>0.33</v>
      </c>
      <c r="D987" s="11">
        <f>'AC Signal Addition'!$C$3*SIN('AC Signal Addition'!$C$10*2*PI()*A987+RADIANS('AC Signal Addition'!$C$6))</f>
        <v>0.31</v>
      </c>
      <c r="E987" s="11">
        <f>'AC Signal Addition'!$C$4*SIN('AC Signal Addition'!$C$11*2*PI()*A987+RADIANS('AC Signal Addition'!$C$7))</f>
        <v>-0.50813374289872404</v>
      </c>
      <c r="F987" s="11">
        <f>B987+C987+Table4[[#This Row],[Column6]]+Table4[[#This Row],[Column5]]</f>
        <v>1.6060038573619095</v>
      </c>
    </row>
    <row r="988" spans="1:6">
      <c r="A988" s="10">
        <f>A987+('AC Signal Addition'!$C$12/20)</f>
        <v>0.12825520833333606</v>
      </c>
      <c r="B988" s="11">
        <f>'AC Signal Addition'!$C$1*SIN('AC Signal Addition'!$C$8*2*PI()*A988)</f>
        <v>1.55</v>
      </c>
      <c r="C988" s="11">
        <f>'AC Signal Addition'!$C$2*SIN('AC Signal Addition'!$C$9*2*PI()*A988+RADIANS('AC Signal Addition'!$C$5))</f>
        <v>-2.1583032657206087E-2</v>
      </c>
      <c r="D988" s="11">
        <f>'AC Signal Addition'!$C$3*SIN('AC Signal Addition'!$C$10*2*PI()*A988+RADIANS('AC Signal Addition'!$C$6))</f>
        <v>-0.30404343692872626</v>
      </c>
      <c r="E988" s="11">
        <f>'AC Signal Addition'!$C$4*SIN('AC Signal Addition'!$C$11*2*PI()*A988+RADIANS('AC Signal Addition'!$C$7))</f>
        <v>0.49719411119835244</v>
      </c>
      <c r="F988" s="11">
        <f>B988+C988+Table4[[#This Row],[Column6]]+Table4[[#This Row],[Column5]]</f>
        <v>1.7215676416124202</v>
      </c>
    </row>
    <row r="989" spans="1:6">
      <c r="A989" s="10">
        <f>A988+('AC Signal Addition'!$C$12/20)</f>
        <v>0.12838541666666939</v>
      </c>
      <c r="B989" s="11">
        <f>'AC Signal Addition'!$C$1*SIN('AC Signal Addition'!$C$8*2*PI()*A989)</f>
        <v>1.4741376002543543</v>
      </c>
      <c r="C989" s="11">
        <f>'AC Signal Addition'!$C$2*SIN('AC Signal Addition'!$C$9*2*PI()*A989+RADIANS('AC Signal Addition'!$C$5))</f>
        <v>-0.32717680425189527</v>
      </c>
      <c r="D989" s="11">
        <f>'AC Signal Addition'!$C$3*SIN('AC Signal Addition'!$C$10*2*PI()*A989+RADIANS('AC Signal Addition'!$C$6))</f>
        <v>0.28640265508577467</v>
      </c>
      <c r="E989" s="11">
        <f>'AC Signal Addition'!$C$4*SIN('AC Signal Addition'!$C$11*2*PI()*A989+RADIANS('AC Signal Addition'!$C$7))</f>
        <v>-0.15965657244628154</v>
      </c>
      <c r="F989" s="11">
        <f>B989+C989+Table4[[#This Row],[Column6]]+Table4[[#This Row],[Column5]]</f>
        <v>1.2737068786419523</v>
      </c>
    </row>
    <row r="990" spans="1:6">
      <c r="A990" s="10">
        <f>A989+('AC Signal Addition'!$C$12/20)</f>
        <v>0.12851562500000271</v>
      </c>
      <c r="B990" s="11">
        <f>'AC Signal Addition'!$C$1*SIN('AC Signal Addition'!$C$8*2*PI()*A990)</f>
        <v>1.2539763412752192</v>
      </c>
      <c r="C990" s="11">
        <f>'AC Signal Addition'!$C$2*SIN('AC Signal Addition'!$C$9*2*PI()*A990+RADIANS('AC Signal Addition'!$C$5))</f>
        <v>6.4379806276303672E-2</v>
      </c>
      <c r="D990" s="11">
        <f>'AC Signal Addition'!$C$3*SIN('AC Signal Addition'!$C$10*2*PI()*A990+RADIANS('AC Signal Addition'!$C$6))</f>
        <v>-0.25775557982430719</v>
      </c>
      <c r="E990" s="11">
        <f>'AC Signal Addition'!$C$4*SIN('AC Signal Addition'!$C$11*2*PI()*A990+RADIANS('AC Signal Addition'!$C$7))</f>
        <v>-0.28275650934535934</v>
      </c>
      <c r="F990" s="11">
        <f>B990+C990+Table4[[#This Row],[Column6]]+Table4[[#This Row],[Column5]]</f>
        <v>0.77784405838185633</v>
      </c>
    </row>
    <row r="991" spans="1:6">
      <c r="A991" s="10">
        <f>A990+('AC Signal Addition'!$C$12/20)</f>
        <v>0.12864583333333604</v>
      </c>
      <c r="B991" s="11">
        <f>'AC Signal Addition'!$C$1*SIN('AC Signal Addition'!$C$8*2*PI()*A991)</f>
        <v>0.91106714104516018</v>
      </c>
      <c r="C991" s="11">
        <f>'AC Signal Addition'!$C$2*SIN('AC Signal Addition'!$C$9*2*PI()*A991+RADIANS('AC Signal Addition'!$C$5))</f>
        <v>0.31875552267249618</v>
      </c>
      <c r="D991" s="11">
        <f>'AC Signal Addition'!$C$3*SIN('AC Signal Addition'!$C$10*2*PI()*A991+RADIANS('AC Signal Addition'!$C$6))</f>
        <v>0.21920310218125977</v>
      </c>
      <c r="E991" s="11">
        <f>'AC Signal Addition'!$C$4*SIN('AC Signal Addition'!$C$11*2*PI()*A991+RADIANS('AC Signal Addition'!$C$7))</f>
        <v>0.53943190423060539</v>
      </c>
      <c r="F991" s="11">
        <f>B991+C991+Table4[[#This Row],[Column6]]+Table4[[#This Row],[Column5]]</f>
        <v>1.9884576701295216</v>
      </c>
    </row>
    <row r="992" spans="1:6">
      <c r="A992" s="10">
        <f>A991+('AC Signal Addition'!$C$12/20)</f>
        <v>0.12877604166666937</v>
      </c>
      <c r="B992" s="11">
        <f>'AC Signal Addition'!$C$1*SIN('AC Signal Addition'!$C$8*2*PI()*A992)</f>
        <v>0.47897634127157873</v>
      </c>
      <c r="C992" s="11">
        <f>'AC Signal Addition'!$C$2*SIN('AC Signal Addition'!$C$9*2*PI()*A992+RADIANS('AC Signal Addition'!$C$5))</f>
        <v>-0.10607502356056366</v>
      </c>
      <c r="D992" s="11">
        <f>'AC Signal Addition'!$C$3*SIN('AC Signal Addition'!$C$10*2*PI()*A992+RADIANS('AC Signal Addition'!$C$6))</f>
        <v>-0.17222677225180208</v>
      </c>
      <c r="E992" s="11">
        <f>'AC Signal Addition'!$C$4*SIN('AC Signal Addition'!$C$11*2*PI()*A992+RADIANS('AC Signal Addition'!$C$7))</f>
        <v>-0.44176414228743716</v>
      </c>
      <c r="F992" s="11">
        <f>B992+C992+Table4[[#This Row],[Column6]]+Table4[[#This Row],[Column5]]</f>
        <v>-0.24108959682822415</v>
      </c>
    </row>
    <row r="993" spans="1:6">
      <c r="A993" s="10">
        <f>A992+('AC Signal Addition'!$C$12/20)</f>
        <v>0.12890625000000269</v>
      </c>
      <c r="B993" s="11">
        <f>'AC Signal Addition'!$C$1*SIN('AC Signal Addition'!$C$8*2*PI()*A993)</f>
        <v>-1.006397915307919E-11</v>
      </c>
      <c r="C993" s="11">
        <f>'AC Signal Addition'!$C$2*SIN('AC Signal Addition'!$C$9*2*PI()*A993+RADIANS('AC Signal Addition'!$C$5))</f>
        <v>-0.30488024572447525</v>
      </c>
      <c r="D993" s="11">
        <f>'AC Signal Addition'!$C$3*SIN('AC Signal Addition'!$C$10*2*PI()*A993+RADIANS('AC Signal Addition'!$C$6))</f>
        <v>0.1186318640505768</v>
      </c>
      <c r="E993" s="11">
        <f>'AC Signal Addition'!$C$4*SIN('AC Signal Addition'!$C$11*2*PI()*A993+RADIANS('AC Signal Addition'!$C$7))</f>
        <v>5.3909427136356186E-2</v>
      </c>
      <c r="F993" s="11">
        <f>B993+C993+Table4[[#This Row],[Column6]]+Table4[[#This Row],[Column5]]</f>
        <v>-0.13233895454760627</v>
      </c>
    </row>
    <row r="994" spans="1:6">
      <c r="A994" s="10">
        <f>A993+('AC Signal Addition'!$C$12/20)</f>
        <v>0.12903645833333602</v>
      </c>
      <c r="B994" s="11">
        <f>'AC Signal Addition'!$C$1*SIN('AC Signal Addition'!$C$8*2*PI()*A994)</f>
        <v>-0.47897634129072159</v>
      </c>
      <c r="C994" s="11">
        <f>'AC Signal Addition'!$C$2*SIN('AC Signal Addition'!$C$9*2*PI()*A994+RADIANS('AC Signal Addition'!$C$5))</f>
        <v>0.14595526778222428</v>
      </c>
      <c r="D994" s="11">
        <f>'AC Signal Addition'!$C$3*SIN('AC Signal Addition'!$C$10*2*PI()*A994+RADIANS('AC Signal Addition'!$C$6))</f>
        <v>-6.0477999843391736E-2</v>
      </c>
      <c r="E994" s="11">
        <f>'AC Signal Addition'!$C$4*SIN('AC Signal Addition'!$C$11*2*PI()*A994+RADIANS('AC Signal Addition'!$C$7))</f>
        <v>0.3693574251992417</v>
      </c>
      <c r="F994" s="11">
        <f>B994+C994+Table4[[#This Row],[Column6]]+Table4[[#This Row],[Column5]]</f>
        <v>-2.4141648152647355E-2</v>
      </c>
    </row>
    <row r="995" spans="1:6">
      <c r="A995" s="10">
        <f>A994+('AC Signal Addition'!$C$12/20)</f>
        <v>0.12916666666666934</v>
      </c>
      <c r="B995" s="11">
        <f>'AC Signal Addition'!$C$1*SIN('AC Signal Addition'!$C$8*2*PI()*A995)</f>
        <v>-0.91106714106144404</v>
      </c>
      <c r="C995" s="11">
        <f>'AC Signal Addition'!$C$2*SIN('AC Signal Addition'!$C$9*2*PI()*A995+RADIANS('AC Signal Addition'!$C$5))</f>
        <v>0.28578838324335598</v>
      </c>
      <c r="D995" s="11">
        <f>'AC Signal Addition'!$C$3*SIN('AC Signal Addition'!$C$10*2*PI()*A995+RADIANS('AC Signal Addition'!$C$6))</f>
        <v>1.867206127995763E-11</v>
      </c>
      <c r="E995" s="11">
        <f>'AC Signal Addition'!$C$4*SIN('AC Signal Addition'!$C$11*2*PI()*A995+RADIANS('AC Signal Addition'!$C$7))</f>
        <v>-0.55000000000000004</v>
      </c>
      <c r="F995" s="11">
        <f>B995+C995+Table4[[#This Row],[Column6]]+Table4[[#This Row],[Column5]]</f>
        <v>-1.1752787577994162</v>
      </c>
    </row>
    <row r="996" spans="1:6">
      <c r="A996" s="10">
        <f>A995+('AC Signal Addition'!$C$12/20)</f>
        <v>0.12929687500000267</v>
      </c>
      <c r="B996" s="11">
        <f>'AC Signal Addition'!$C$1*SIN('AC Signal Addition'!$C$8*2*PI()*A996)</f>
        <v>-1.2539763412870499</v>
      </c>
      <c r="C996" s="11">
        <f>'AC Signal Addition'!$C$2*SIN('AC Signal Addition'!$C$9*2*PI()*A996+RADIANS('AC Signal Addition'!$C$5))</f>
        <v>-0.18333817690562476</v>
      </c>
      <c r="D996" s="11">
        <f>'AC Signal Addition'!$C$3*SIN('AC Signal Addition'!$C$10*2*PI()*A996+RADIANS('AC Signal Addition'!$C$6))</f>
        <v>6.0477999806626909E-2</v>
      </c>
      <c r="E996" s="11">
        <f>'AC Signal Addition'!$C$4*SIN('AC Signal Addition'!$C$11*2*PI()*A996+RADIANS('AC Signal Addition'!$C$7))</f>
        <v>0.36935742513276332</v>
      </c>
      <c r="F996" s="11">
        <f>B996+C996+Table4[[#This Row],[Column6]]+Table4[[#This Row],[Column5]]</f>
        <v>-1.0074790932532844</v>
      </c>
    </row>
    <row r="997" spans="1:6">
      <c r="A997" s="10">
        <f>A996+('AC Signal Addition'!$C$12/20)</f>
        <v>0.129427083333336</v>
      </c>
      <c r="B997" s="11">
        <f>'AC Signal Addition'!$C$1*SIN('AC Signal Addition'!$C$8*2*PI()*A997)</f>
        <v>-1.4741376002605471</v>
      </c>
      <c r="C997" s="11">
        <f>'AC Signal Addition'!$C$2*SIN('AC Signal Addition'!$C$9*2*PI()*A997+RADIANS('AC Signal Addition'!$C$5))</f>
        <v>-0.2618066022894075</v>
      </c>
      <c r="D997" s="11">
        <f>'AC Signal Addition'!$C$3*SIN('AC Signal Addition'!$C$10*2*PI()*A997+RADIANS('AC Signal Addition'!$C$6))</f>
        <v>-0.1186318640159451</v>
      </c>
      <c r="E997" s="11">
        <f>'AC Signal Addition'!$C$4*SIN('AC Signal Addition'!$C$11*2*PI()*A997+RADIANS('AC Signal Addition'!$C$7))</f>
        <v>5.3909427225644478E-2</v>
      </c>
      <c r="F997" s="11">
        <f>B997+C997+Table4[[#This Row],[Column6]]+Table4[[#This Row],[Column5]]</f>
        <v>-1.8006666393402553</v>
      </c>
    </row>
    <row r="998" spans="1:6">
      <c r="A998" s="10">
        <f>A997+('AC Signal Addition'!$C$12/20)</f>
        <v>0.12955729166666932</v>
      </c>
      <c r="B998" s="11">
        <f>'AC Signal Addition'!$C$1*SIN('AC Signal Addition'!$C$8*2*PI()*A998)</f>
        <v>-1.55</v>
      </c>
      <c r="C998" s="11">
        <f>'AC Signal Addition'!$C$2*SIN('AC Signal Addition'!$C$9*2*PI()*A998+RADIANS('AC Signal Addition'!$C$5))</f>
        <v>0.21758411899123678</v>
      </c>
      <c r="D998" s="11">
        <f>'AC Signal Addition'!$C$3*SIN('AC Signal Addition'!$C$10*2*PI()*A998+RADIANS('AC Signal Addition'!$C$6))</f>
        <v>0.17222677222063434</v>
      </c>
      <c r="E998" s="11">
        <f>'AC Signal Addition'!$C$4*SIN('AC Signal Addition'!$C$11*2*PI()*A998+RADIANS('AC Signal Addition'!$C$7))</f>
        <v>-0.44176414234088351</v>
      </c>
      <c r="F998" s="11">
        <f>B998+C998+Table4[[#This Row],[Column6]]+Table4[[#This Row],[Column5]]</f>
        <v>-1.6019532511290124</v>
      </c>
    </row>
    <row r="999" spans="1:6">
      <c r="A999" s="10">
        <f>A998+('AC Signal Addition'!$C$12/20)</f>
        <v>0.12968750000000265</v>
      </c>
      <c r="B999" s="11">
        <f>'AC Signal Addition'!$C$1*SIN('AC Signal Addition'!$C$8*2*PI()*A999)</f>
        <v>-1.4741376002544411</v>
      </c>
      <c r="C999" s="11">
        <f>'AC Signal Addition'!$C$2*SIN('AC Signal Addition'!$C$9*2*PI()*A999+RADIANS('AC Signal Addition'!$C$5))</f>
        <v>0.23334523778383942</v>
      </c>
      <c r="D999" s="11">
        <f>'AC Signal Addition'!$C$3*SIN('AC Signal Addition'!$C$10*2*PI()*A999+RADIANS('AC Signal Addition'!$C$6))</f>
        <v>-0.21920310215475383</v>
      </c>
      <c r="E999" s="11">
        <f>'AC Signal Addition'!$C$4*SIN('AC Signal Addition'!$C$11*2*PI()*A999+RADIANS('AC Signal Addition'!$C$7))</f>
        <v>0.53943190421315057</v>
      </c>
      <c r="F999" s="11">
        <f>B999+C999+Table4[[#This Row],[Column6]]+Table4[[#This Row],[Column5]]</f>
        <v>-0.92056356041220488</v>
      </c>
    </row>
    <row r="1000" spans="1:6">
      <c r="A1000" s="10">
        <f>A999+('AC Signal Addition'!$C$12/20)</f>
        <v>0.12981770833333597</v>
      </c>
      <c r="B1000" s="11">
        <f>'AC Signal Addition'!$C$1*SIN('AC Signal Addition'!$C$8*2*PI()*A1000)</f>
        <v>-1.2539763412753844</v>
      </c>
      <c r="C1000" s="11">
        <f>'AC Signal Addition'!$C$2*SIN('AC Signal Addition'!$C$9*2*PI()*A1000+RADIANS('AC Signal Addition'!$C$5))</f>
        <v>-0.24810713647525851</v>
      </c>
      <c r="D1000" s="11">
        <f>'AC Signal Addition'!$C$3*SIN('AC Signal Addition'!$C$10*2*PI()*A1000+RADIANS('AC Signal Addition'!$C$6))</f>
        <v>0.25775557980355995</v>
      </c>
      <c r="E1000" s="11">
        <f>'AC Signal Addition'!$C$4*SIN('AC Signal Addition'!$C$11*2*PI()*A1000+RADIANS('AC Signal Addition'!$C$7))</f>
        <v>-0.28275650926840368</v>
      </c>
      <c r="F1000" s="11">
        <f>B1000+C1000+Table4[[#This Row],[Column6]]+Table4[[#This Row],[Column5]]</f>
        <v>-1.5270844072154866</v>
      </c>
    </row>
    <row r="1001" spans="1:6">
      <c r="A1001" s="10">
        <f>A1000+('AC Signal Addition'!$C$12/20)</f>
        <v>0.1299479166666693</v>
      </c>
      <c r="B1001" s="11">
        <f>'AC Signal Addition'!$C$1*SIN('AC Signal Addition'!$C$8*2*PI()*A1001)</f>
        <v>-0.91106714104538755</v>
      </c>
      <c r="C1001" s="11">
        <f>'AC Signal Addition'!$C$2*SIN('AC Signal Addition'!$C$9*2*PI()*A1001+RADIANS('AC Signal Addition'!$C$5))</f>
        <v>-0.20089127156428344</v>
      </c>
      <c r="D1001" s="11">
        <f>'AC Signal Addition'!$C$3*SIN('AC Signal Addition'!$C$10*2*PI()*A1001+RADIANS('AC Signal Addition'!$C$6))</f>
        <v>-0.2864026550714297</v>
      </c>
      <c r="E1001" s="11">
        <f>'AC Signal Addition'!$C$4*SIN('AC Signal Addition'!$C$11*2*PI()*A1001+RADIANS('AC Signal Addition'!$C$7))</f>
        <v>-0.15965657253213852</v>
      </c>
      <c r="F1001" s="11">
        <f>B1001+C1001+Table4[[#This Row],[Column6]]+Table4[[#This Row],[Column5]]</f>
        <v>-1.5580176402132393</v>
      </c>
    </row>
    <row r="1002" spans="1:6">
      <c r="A1002" s="10">
        <f>A1001+('AC Signal Addition'!$C$12/20)</f>
        <v>0.13007812500000263</v>
      </c>
      <c r="B1002" s="11">
        <f>'AC Signal Addition'!$C$1*SIN('AC Signal Addition'!$C$8*2*PI()*A1002)</f>
        <v>-0.47897634127184607</v>
      </c>
      <c r="C1002" s="11">
        <f>'AC Signal Addition'!$C$2*SIN('AC Signal Addition'!$C$9*2*PI()*A1002+RADIANS('AC Signal Addition'!$C$5))</f>
        <v>0.27438497206585521</v>
      </c>
      <c r="D1002" s="11">
        <f>'AC Signal Addition'!$C$3*SIN('AC Signal Addition'!$C$10*2*PI()*A1002+RADIANS('AC Signal Addition'!$C$6))</f>
        <v>0.30404343692141328</v>
      </c>
      <c r="E1002" s="11">
        <f>'AC Signal Addition'!$C$4*SIN('AC Signal Addition'!$C$11*2*PI()*A1002+RADIANS('AC Signal Addition'!$C$7))</f>
        <v>0.49719411123671287</v>
      </c>
      <c r="F1002" s="11">
        <f>B1002+C1002+Table4[[#This Row],[Column6]]+Table4[[#This Row],[Column5]]</f>
        <v>0.59664617895213534</v>
      </c>
    </row>
    <row r="1003" spans="1:6">
      <c r="A1003" s="10">
        <f>A1002+('AC Signal Addition'!$C$12/20)</f>
        <v>0.13020833333333595</v>
      </c>
      <c r="B1003" s="11">
        <f>'AC Signal Addition'!$C$1*SIN('AC Signal Addition'!$C$8*2*PI()*A1003)</f>
        <v>9.7829472387594985E-12</v>
      </c>
      <c r="C1003" s="11">
        <f>'AC Signal Addition'!$C$2*SIN('AC Signal Addition'!$C$9*2*PI()*A1003+RADIANS('AC Signal Addition'!$C$5))</f>
        <v>0.16499999999062837</v>
      </c>
      <c r="D1003" s="11">
        <f>'AC Signal Addition'!$C$3*SIN('AC Signal Addition'!$C$10*2*PI()*A1003+RADIANS('AC Signal Addition'!$C$6))</f>
        <v>-0.31</v>
      </c>
      <c r="E1003" s="11">
        <f>'AC Signal Addition'!$C$4*SIN('AC Signal Addition'!$C$11*2*PI()*A1003+RADIANS('AC Signal Addition'!$C$7))</f>
        <v>-0.5081337428643895</v>
      </c>
      <c r="F1003" s="11">
        <f>B1003+C1003+Table4[[#This Row],[Column6]]+Table4[[#This Row],[Column5]]</f>
        <v>-0.65313374286397818</v>
      </c>
    </row>
    <row r="1004" spans="1:6">
      <c r="A1004" s="10">
        <f>A1003+('AC Signal Addition'!$C$12/20)</f>
        <v>0.13033854166666928</v>
      </c>
      <c r="B1004" s="11">
        <f>'AC Signal Addition'!$C$1*SIN('AC Signal Addition'!$C$8*2*PI()*A1004)</f>
        <v>0.47897634129045435</v>
      </c>
      <c r="C1004" s="11">
        <f>'AC Signal Addition'!$C$2*SIN('AC Signal Addition'!$C$9*2*PI()*A1004+RADIANS('AC Signal Addition'!$C$5))</f>
        <v>-0.29596800471053764</v>
      </c>
      <c r="D1004" s="11">
        <f>'AC Signal Addition'!$C$3*SIN('AC Signal Addition'!$C$10*2*PI()*A1004+RADIANS('AC Signal Addition'!$C$6))</f>
        <v>0.30404343692855834</v>
      </c>
      <c r="E1004" s="11">
        <f>'AC Signal Addition'!$C$4*SIN('AC Signal Addition'!$C$11*2*PI()*A1004+RADIANS('AC Signal Addition'!$C$7))</f>
        <v>0.18528941932464055</v>
      </c>
      <c r="F1004" s="11">
        <f>B1004+C1004+Table4[[#This Row],[Column6]]+Table4[[#This Row],[Column5]]</f>
        <v>0.67234119283311555</v>
      </c>
    </row>
    <row r="1005" spans="1:6">
      <c r="A1005" s="10">
        <f>A1004+('AC Signal Addition'!$C$12/20)</f>
        <v>0.1304687500000026</v>
      </c>
      <c r="B1005" s="11">
        <f>'AC Signal Addition'!$C$1*SIN('AC Signal Addition'!$C$8*2*PI()*A1005)</f>
        <v>0.91106714106121678</v>
      </c>
      <c r="C1005" s="11">
        <f>'AC Signal Addition'!$C$2*SIN('AC Signal Addition'!$C$9*2*PI()*A1005+RADIANS('AC Signal Addition'!$C$5))</f>
        <v>-0.12628553267056189</v>
      </c>
      <c r="D1005" s="11">
        <f>'AC Signal Addition'!$C$3*SIN('AC Signal Addition'!$C$10*2*PI()*A1005+RADIANS('AC Signal Addition'!$C$6))</f>
        <v>-0.28640265508544527</v>
      </c>
      <c r="E1005" s="11">
        <f>'AC Signal Addition'!$C$4*SIN('AC Signal Addition'!$C$11*2*PI()*A1005+RADIANS('AC Signal Addition'!$C$7))</f>
        <v>0.25926820529271866</v>
      </c>
      <c r="F1005" s="11">
        <f>B1005+C1005+Table4[[#This Row],[Column6]]+Table4[[#This Row],[Column5]]</f>
        <v>0.75764715859792831</v>
      </c>
    </row>
    <row r="1006" spans="1:6">
      <c r="A1006" s="10">
        <f>A1005+('AC Signal Addition'!$C$12/20)</f>
        <v>0.13059895833333593</v>
      </c>
      <c r="B1006" s="11">
        <f>'AC Signal Addition'!$C$1*SIN('AC Signal Addition'!$C$8*2*PI()*A1006)</f>
        <v>1.2539763412868847</v>
      </c>
      <c r="C1006" s="11">
        <f>'AC Signal Addition'!$C$2*SIN('AC Signal Addition'!$C$9*2*PI()*A1006+RADIANS('AC Signal Addition'!$C$5))</f>
        <v>0.31248694273683364</v>
      </c>
      <c r="D1006" s="11">
        <f>'AC Signal Addition'!$C$3*SIN('AC Signal Addition'!$C$10*2*PI()*A1006+RADIANS('AC Signal Addition'!$C$6))</f>
        <v>0.25775557982390734</v>
      </c>
      <c r="E1006" s="11">
        <f>'AC Signal Addition'!$C$4*SIN('AC Signal Addition'!$C$11*2*PI()*A1006+RADIANS('AC Signal Addition'!$C$7))</f>
        <v>-0.53351718926756808</v>
      </c>
      <c r="F1006" s="11">
        <f>B1006+C1006+Table4[[#This Row],[Column6]]+Table4[[#This Row],[Column5]]</f>
        <v>1.2907016745800577</v>
      </c>
    </row>
    <row r="1007" spans="1:6">
      <c r="A1007" s="10">
        <f>A1006+('AC Signal Addition'!$C$12/20)</f>
        <v>0.13072916666666926</v>
      </c>
      <c r="B1007" s="11">
        <f>'AC Signal Addition'!$C$1*SIN('AC Signal Addition'!$C$8*2*PI()*A1007)</f>
        <v>1.4741376002604873</v>
      </c>
      <c r="C1007" s="11">
        <f>'AC Signal Addition'!$C$2*SIN('AC Signal Addition'!$C$9*2*PI()*A1007+RADIANS('AC Signal Addition'!$C$5))</f>
        <v>8.5410284873546349E-2</v>
      </c>
      <c r="D1007" s="11">
        <f>'AC Signal Addition'!$C$3*SIN('AC Signal Addition'!$C$10*2*PI()*A1007+RADIANS('AC Signal Addition'!$C$6))</f>
        <v>-0.21920310218065117</v>
      </c>
      <c r="E1007" s="11">
        <f>'AC Signal Addition'!$C$4*SIN('AC Signal Addition'!$C$11*2*PI()*A1007+RADIANS('AC Signal Addition'!$C$7))</f>
        <v>0.4573082867422717</v>
      </c>
      <c r="F1007" s="11">
        <f>B1007+C1007+Table4[[#This Row],[Column6]]+Table4[[#This Row],[Column5]]</f>
        <v>1.7976530696956543</v>
      </c>
    </row>
    <row r="1008" spans="1:6">
      <c r="A1008" s="10">
        <f>A1007+('AC Signal Addition'!$C$12/20)</f>
        <v>0.13085937500000258</v>
      </c>
      <c r="B1008" s="11">
        <f>'AC Signal Addition'!$C$1*SIN('AC Signal Addition'!$C$8*2*PI()*A1008)</f>
        <v>1.55</v>
      </c>
      <c r="C1008" s="11">
        <f>'AC Signal Addition'!$C$2*SIN('AC Signal Addition'!$C$9*2*PI()*A1008+RADIANS('AC Signal Addition'!$C$5))</f>
        <v>-0.32365914253514233</v>
      </c>
      <c r="D1008" s="11">
        <f>'AC Signal Addition'!$C$3*SIN('AC Signal Addition'!$C$10*2*PI()*A1008+RADIANS('AC Signal Addition'!$C$6))</f>
        <v>0.1722267722510864</v>
      </c>
      <c r="E1008" s="11">
        <f>'AC Signal Addition'!$C$4*SIN('AC Signal Addition'!$C$11*2*PI()*A1008+RADIANS('AC Signal Addition'!$C$7))</f>
        <v>-8.0701760907803136E-2</v>
      </c>
      <c r="F1008" s="11">
        <f>B1008+C1008+Table4[[#This Row],[Column6]]+Table4[[#This Row],[Column5]]</f>
        <v>1.317865868808141</v>
      </c>
    </row>
    <row r="1009" spans="1:6">
      <c r="A1009" s="10">
        <f>A1008+('AC Signal Addition'!$C$12/20)</f>
        <v>0.13098958333333591</v>
      </c>
      <c r="B1009" s="11">
        <f>'AC Signal Addition'!$C$1*SIN('AC Signal Addition'!$C$8*2*PI()*A1009)</f>
        <v>1.4741376002545279</v>
      </c>
      <c r="C1009" s="11">
        <f>'AC Signal Addition'!$C$2*SIN('AC Signal Addition'!$C$9*2*PI()*A1009+RADIANS('AC Signal Addition'!$C$5))</f>
        <v>-4.3073643422071206E-2</v>
      </c>
      <c r="D1009" s="11">
        <f>'AC Signal Addition'!$C$3*SIN('AC Signal Addition'!$C$10*2*PI()*A1009+RADIANS('AC Signal Addition'!$C$6))</f>
        <v>-0.1186318640497816</v>
      </c>
      <c r="E1009" s="11">
        <f>'AC Signal Addition'!$C$4*SIN('AC Signal Addition'!$C$11*2*PI()*A1009+RADIANS('AC Signal Addition'!$C$7))</f>
        <v>-0.34891630632327958</v>
      </c>
      <c r="F1009" s="11">
        <f>B1009+C1009+Table4[[#This Row],[Column6]]+Table4[[#This Row],[Column5]]</f>
        <v>0.96351578645939551</v>
      </c>
    </row>
    <row r="1010" spans="1:6">
      <c r="A1010" s="10">
        <f>A1009+('AC Signal Addition'!$C$12/20)</f>
        <v>0.13111979166666923</v>
      </c>
      <c r="B1010" s="11">
        <f>'AC Signal Addition'!$C$1*SIN('AC Signal Addition'!$C$8*2*PI()*A1010)</f>
        <v>1.2539763412755496</v>
      </c>
      <c r="C1010" s="11">
        <f>'AC Signal Addition'!$C$2*SIN('AC Signal Addition'!$C$9*2*PI()*A1010+RADIANS('AC Signal Addition'!$C$5))</f>
        <v>0.32929344466942956</v>
      </c>
      <c r="D1010" s="11">
        <f>'AC Signal Addition'!$C$3*SIN('AC Signal Addition'!$C$10*2*PI()*A1010+RADIANS('AC Signal Addition'!$C$6))</f>
        <v>6.0477999842547557E-2</v>
      </c>
      <c r="E1010" s="11">
        <f>'AC Signal Addition'!$C$4*SIN('AC Signal Addition'!$C$11*2*PI()*A1010+RADIANS('AC Signal Addition'!$C$7))</f>
        <v>0.5493375009149537</v>
      </c>
      <c r="F1010" s="11">
        <f>B1010+C1010+Table4[[#This Row],[Column6]]+Table4[[#This Row],[Column5]]</f>
        <v>2.1930852867024804</v>
      </c>
    </row>
    <row r="1011" spans="1:6">
      <c r="A1011" s="10">
        <f>A1010+('AC Signal Addition'!$C$12/20)</f>
        <v>0.13125000000000256</v>
      </c>
      <c r="B1011" s="11">
        <f>'AC Signal Addition'!$C$1*SIN('AC Signal Addition'!$C$8*2*PI()*A1011)</f>
        <v>0.91106714104561493</v>
      </c>
      <c r="C1011" s="11">
        <f>'AC Signal Addition'!$C$2*SIN('AC Signal Addition'!$C$9*2*PI()*A1011+RADIANS('AC Signal Addition'!$C$5))</f>
        <v>-1.0550264652794267E-11</v>
      </c>
      <c r="D1011" s="11">
        <f>'AC Signal Addition'!$C$3*SIN('AC Signal Addition'!$C$10*2*PI()*A1011+RADIANS('AC Signal Addition'!$C$6))</f>
        <v>-1.7952315755926511E-11</v>
      </c>
      <c r="E1011" s="11">
        <f>'AC Signal Addition'!$C$4*SIN('AC Signal Addition'!$C$11*2*PI()*A1011+RADIANS('AC Signal Addition'!$C$7))</f>
        <v>-0.38890872962225836</v>
      </c>
      <c r="F1011" s="11">
        <f>B1011+C1011+Table4[[#This Row],[Column6]]+Table4[[#This Row],[Column5]]</f>
        <v>0.52215841139485408</v>
      </c>
    </row>
    <row r="1012" spans="1:6">
      <c r="A1012" s="10">
        <f>A1011+('AC Signal Addition'!$C$12/20)</f>
        <v>0.13138020833333588</v>
      </c>
      <c r="B1012" s="11">
        <f>'AC Signal Addition'!$C$1*SIN('AC Signal Addition'!$C$8*2*PI()*A1012)</f>
        <v>0.4789763412721133</v>
      </c>
      <c r="C1012" s="11">
        <f>'AC Signal Addition'!$C$2*SIN('AC Signal Addition'!$C$9*2*PI()*A1012+RADIANS('AC Signal Addition'!$C$5))</f>
        <v>-0.32929344466804955</v>
      </c>
      <c r="D1012" s="11">
        <f>'AC Signal Addition'!$C$3*SIN('AC Signal Addition'!$C$10*2*PI()*A1012+RADIANS('AC Signal Addition'!$C$6))</f>
        <v>-6.0477999807471088E-2</v>
      </c>
      <c r="E1012" s="11">
        <f>'AC Signal Addition'!$C$4*SIN('AC Signal Addition'!$C$11*2*PI()*A1012+RADIANS('AC Signal Addition'!$C$7))</f>
        <v>-2.6987220922622544E-2</v>
      </c>
      <c r="F1012" s="11">
        <f>B1012+C1012+Table4[[#This Row],[Column6]]+Table4[[#This Row],[Column5]]</f>
        <v>6.2217675873970119E-2</v>
      </c>
    </row>
    <row r="1013" spans="1:6">
      <c r="A1013" s="10">
        <f>A1012+('AC Signal Addition'!$C$12/20)</f>
        <v>0.13151041666666921</v>
      </c>
      <c r="B1013" s="11">
        <f>'AC Signal Addition'!$C$1*SIN('AC Signal Addition'!$C$8*2*PI()*A1013)</f>
        <v>-9.501915324439809E-12</v>
      </c>
      <c r="C1013" s="11">
        <f>'AC Signal Addition'!$C$2*SIN('AC Signal Addition'!$C$9*2*PI()*A1013+RADIANS('AC Signal Addition'!$C$5))</f>
        <v>4.3073643442991222E-2</v>
      </c>
      <c r="D1013" s="11">
        <f>'AC Signal Addition'!$C$3*SIN('AC Signal Addition'!$C$10*2*PI()*A1013+RADIANS('AC Signal Addition'!$C$6))</f>
        <v>0.11863186401674029</v>
      </c>
      <c r="E1013" s="11">
        <f>'AC Signal Addition'!$C$4*SIN('AC Signal Addition'!$C$11*2*PI()*A1013+RADIANS('AC Signal Addition'!$C$7))</f>
        <v>0.42515574937648409</v>
      </c>
      <c r="F1013" s="11">
        <f>B1013+C1013+Table4[[#This Row],[Column6]]+Table4[[#This Row],[Column5]]</f>
        <v>0.58686125682671375</v>
      </c>
    </row>
    <row r="1014" spans="1:6">
      <c r="A1014" s="10">
        <f>A1013+('AC Signal Addition'!$C$12/20)</f>
        <v>0.13164062500000254</v>
      </c>
      <c r="B1014" s="11">
        <f>'AC Signal Addition'!$C$1*SIN('AC Signal Addition'!$C$8*2*PI()*A1014)</f>
        <v>-0.47897634129018701</v>
      </c>
      <c r="C1014" s="11">
        <f>'AC Signal Addition'!$C$2*SIN('AC Signal Addition'!$C$9*2*PI()*A1014+RADIANS('AC Signal Addition'!$C$5))</f>
        <v>0.32365914253102585</v>
      </c>
      <c r="D1014" s="11">
        <f>'AC Signal Addition'!$C$3*SIN('AC Signal Addition'!$C$10*2*PI()*A1014+RADIANS('AC Signal Addition'!$C$6))</f>
        <v>-0.17222677222134999</v>
      </c>
      <c r="E1014" s="11">
        <f>'AC Signal Addition'!$C$4*SIN('AC Signal Addition'!$C$11*2*PI()*A1014+RADIANS('AC Signal Addition'!$C$7))</f>
        <v>-0.54404708047439942</v>
      </c>
      <c r="F1014" s="11">
        <f>B1014+C1014+Table4[[#This Row],[Column6]]+Table4[[#This Row],[Column5]]</f>
        <v>-0.87159105145491056</v>
      </c>
    </row>
    <row r="1015" spans="1:6">
      <c r="A1015" s="10">
        <f>A1014+('AC Signal Addition'!$C$12/20)</f>
        <v>0.13177083333333586</v>
      </c>
      <c r="B1015" s="11">
        <f>'AC Signal Addition'!$C$1*SIN('AC Signal Addition'!$C$8*2*PI()*A1015)</f>
        <v>-0.9110671410609894</v>
      </c>
      <c r="C1015" s="11">
        <f>'AC Signal Addition'!$C$2*SIN('AC Signal Addition'!$C$9*2*PI()*A1015+RADIANS('AC Signal Addition'!$C$5))</f>
        <v>-8.5410284893927893E-2</v>
      </c>
      <c r="D1015" s="11">
        <f>'AC Signal Addition'!$C$3*SIN('AC Signal Addition'!$C$10*2*PI()*A1015+RADIANS('AC Signal Addition'!$C$6))</f>
        <v>0.21920310215536246</v>
      </c>
      <c r="E1015" s="11">
        <f>'AC Signal Addition'!$C$4*SIN('AC Signal Addition'!$C$11*2*PI()*A1015+RADIANS('AC Signal Addition'!$C$7))</f>
        <v>0.305563628125533</v>
      </c>
      <c r="F1015" s="11">
        <f>B1015+C1015+Table4[[#This Row],[Column6]]+Table4[[#This Row],[Column5]]</f>
        <v>-0.47171069567402185</v>
      </c>
    </row>
    <row r="1016" spans="1:6">
      <c r="A1016" s="10">
        <f>A1015+('AC Signal Addition'!$C$12/20)</f>
        <v>0.13190104166666919</v>
      </c>
      <c r="B1016" s="11">
        <f>'AC Signal Addition'!$C$1*SIN('AC Signal Addition'!$C$8*2*PI()*A1016)</f>
        <v>-1.2539763412867198</v>
      </c>
      <c r="C1016" s="11">
        <f>'AC Signal Addition'!$C$2*SIN('AC Signal Addition'!$C$9*2*PI()*A1016+RADIANS('AC Signal Addition'!$C$5))</f>
        <v>-0.31248694273005112</v>
      </c>
      <c r="D1016" s="11">
        <f>'AC Signal Addition'!$C$3*SIN('AC Signal Addition'!$C$10*2*PI()*A1016+RADIANS('AC Signal Addition'!$C$6))</f>
        <v>-0.2577555798039598</v>
      </c>
      <c r="E1016" s="11">
        <f>'AC Signal Addition'!$C$4*SIN('AC Signal Addition'!$C$11*2*PI()*A1016+RADIANS('AC Signal Addition'!$C$7))</f>
        <v>0.13363909898785226</v>
      </c>
      <c r="F1016" s="11">
        <f>B1016+C1016+Table4[[#This Row],[Column6]]+Table4[[#This Row],[Column5]]</f>
        <v>-1.6905797648328784</v>
      </c>
    </row>
    <row r="1017" spans="1:6">
      <c r="A1017" s="10">
        <f>A1016+('AC Signal Addition'!$C$12/20)</f>
        <v>0.13203125000000251</v>
      </c>
      <c r="B1017" s="11">
        <f>'AC Signal Addition'!$C$1*SIN('AC Signal Addition'!$C$8*2*PI()*A1017)</f>
        <v>-1.4741376002604005</v>
      </c>
      <c r="C1017" s="11">
        <f>'AC Signal Addition'!$C$2*SIN('AC Signal Addition'!$C$9*2*PI()*A1017+RADIANS('AC Signal Addition'!$C$5))</f>
        <v>0.12628553269005621</v>
      </c>
      <c r="D1017" s="11">
        <f>'AC Signal Addition'!$C$3*SIN('AC Signal Addition'!$C$10*2*PI()*A1017+RADIANS('AC Signal Addition'!$C$6))</f>
        <v>0.2864026550717591</v>
      </c>
      <c r="E1017" s="11">
        <f>'AC Signal Addition'!$C$4*SIN('AC Signal Addition'!$C$11*2*PI()*A1017+RADIANS('AC Signal Addition'!$C$7))</f>
        <v>-0.4850566954113979</v>
      </c>
      <c r="F1017" s="11">
        <f>B1017+C1017+Table4[[#This Row],[Column6]]+Table4[[#This Row],[Column5]]</f>
        <v>-1.5465061079099831</v>
      </c>
    </row>
    <row r="1018" spans="1:6">
      <c r="A1018" s="10">
        <f>A1017+('AC Signal Addition'!$C$12/20)</f>
        <v>0.13216145833333584</v>
      </c>
      <c r="B1018" s="11">
        <f>'AC Signal Addition'!$C$1*SIN('AC Signal Addition'!$C$8*2*PI()*A1018)</f>
        <v>-1.55</v>
      </c>
      <c r="C1018" s="11">
        <f>'AC Signal Addition'!$C$2*SIN('AC Signal Addition'!$C$9*2*PI()*A1018+RADIANS('AC Signal Addition'!$C$5))</f>
        <v>0.2959680047012051</v>
      </c>
      <c r="D1018" s="11">
        <f>'AC Signal Addition'!$C$3*SIN('AC Signal Addition'!$C$10*2*PI()*A1018+RADIANS('AC Signal Addition'!$C$6))</f>
        <v>-0.3040434369215812</v>
      </c>
      <c r="E1018" s="11">
        <f>'AC Signal Addition'!$C$4*SIN('AC Signal Addition'!$C$11*2*PI()*A1018+RADIANS('AC Signal Addition'!$C$7))</f>
        <v>0.51784923583653197</v>
      </c>
      <c r="F1018" s="11">
        <f>B1018+C1018+Table4[[#This Row],[Column6]]+Table4[[#This Row],[Column5]]</f>
        <v>-1.0402261963838439</v>
      </c>
    </row>
    <row r="1019" spans="1:6">
      <c r="A1019" s="10">
        <f>A1018+('AC Signal Addition'!$C$12/20)</f>
        <v>0.13229166666666917</v>
      </c>
      <c r="B1019" s="11">
        <f>'AC Signal Addition'!$C$1*SIN('AC Signal Addition'!$C$8*2*PI()*A1019)</f>
        <v>-1.4741376002546149</v>
      </c>
      <c r="C1019" s="11">
        <f>'AC Signal Addition'!$C$2*SIN('AC Signal Addition'!$C$9*2*PI()*A1019+RADIANS('AC Signal Addition'!$C$5))</f>
        <v>-0.16500000000890194</v>
      </c>
      <c r="D1019" s="11">
        <f>'AC Signal Addition'!$C$3*SIN('AC Signal Addition'!$C$10*2*PI()*A1019+RADIANS('AC Signal Addition'!$C$6))</f>
        <v>0.31</v>
      </c>
      <c r="E1019" s="11">
        <f>'AC Signal Addition'!$C$4*SIN('AC Signal Addition'!$C$11*2*PI()*A1019+RADIANS('AC Signal Addition'!$C$7))</f>
        <v>-0.21047588776211276</v>
      </c>
      <c r="F1019" s="11">
        <f>B1019+C1019+Table4[[#This Row],[Column6]]+Table4[[#This Row],[Column5]]</f>
        <v>-1.5396134880256296</v>
      </c>
    </row>
    <row r="1020" spans="1:6">
      <c r="A1020" s="10">
        <f>A1019+('AC Signal Addition'!$C$12/20)</f>
        <v>0.13242187500000249</v>
      </c>
      <c r="B1020" s="11">
        <f>'AC Signal Addition'!$C$1*SIN('AC Signal Addition'!$C$8*2*PI()*A1020)</f>
        <v>-1.2539763412757148</v>
      </c>
      <c r="C1020" s="11">
        <f>'AC Signal Addition'!$C$2*SIN('AC Signal Addition'!$C$9*2*PI()*A1020+RADIANS('AC Signal Addition'!$C$5))</f>
        <v>-0.27438497205413237</v>
      </c>
      <c r="D1020" s="11">
        <f>'AC Signal Addition'!$C$3*SIN('AC Signal Addition'!$C$10*2*PI()*A1020+RADIANS('AC Signal Addition'!$C$6))</f>
        <v>-0.30404343692839042</v>
      </c>
      <c r="E1020" s="11">
        <f>'AC Signal Addition'!$C$4*SIN('AC Signal Addition'!$C$11*2*PI()*A1020+RADIANS('AC Signal Addition'!$C$7))</f>
        <v>-0.23515530142444829</v>
      </c>
      <c r="F1020" s="11">
        <f>B1020+C1020+Table4[[#This Row],[Column6]]+Table4[[#This Row],[Column5]]</f>
        <v>-2.067560051682686</v>
      </c>
    </row>
    <row r="1021" spans="1:6">
      <c r="A1021" s="10">
        <f>A1020+('AC Signal Addition'!$C$12/20)</f>
        <v>0.13255208333333582</v>
      </c>
      <c r="B1021" s="11">
        <f>'AC Signal Addition'!$C$1*SIN('AC Signal Addition'!$C$8*2*PI()*A1021)</f>
        <v>-0.91106714104584241</v>
      </c>
      <c r="C1021" s="11">
        <f>'AC Signal Addition'!$C$2*SIN('AC Signal Addition'!$C$9*2*PI()*A1021+RADIANS('AC Signal Addition'!$C$5))</f>
        <v>0.20089127158102363</v>
      </c>
      <c r="D1021" s="11">
        <f>'AC Signal Addition'!$C$3*SIN('AC Signal Addition'!$C$10*2*PI()*A1021+RADIANS('AC Signal Addition'!$C$6))</f>
        <v>0.28640265508516982</v>
      </c>
      <c r="E1021" s="11">
        <f>'AC Signal Addition'!$C$4*SIN('AC Signal Addition'!$C$11*2*PI()*A1021+RADIANS('AC Signal Addition'!$C$7))</f>
        <v>0.52631718466475874</v>
      </c>
      <c r="F1021" s="11">
        <f>B1021+C1021+Table4[[#This Row],[Column6]]+Table4[[#This Row],[Column5]]</f>
        <v>0.10254397028510975</v>
      </c>
    </row>
    <row r="1022" spans="1:6">
      <c r="A1022" s="10">
        <f>A1021+('AC Signal Addition'!$C$12/20)</f>
        <v>0.13268229166666914</v>
      </c>
      <c r="B1022" s="11">
        <f>'AC Signal Addition'!$C$1*SIN('AC Signal Addition'!$C$8*2*PI()*A1022)</f>
        <v>-0.47897634127238065</v>
      </c>
      <c r="C1022" s="11">
        <f>'AC Signal Addition'!$C$2*SIN('AC Signal Addition'!$C$9*2*PI()*A1022+RADIANS('AC Signal Addition'!$C$5))</f>
        <v>0.24810713646134597</v>
      </c>
      <c r="D1022" s="11">
        <f>'AC Signal Addition'!$C$3*SIN('AC Signal Addition'!$C$10*2*PI()*A1022+RADIANS('AC Signal Addition'!$C$6))</f>
        <v>-0.25775557982342912</v>
      </c>
      <c r="E1022" s="11">
        <f>'AC Signal Addition'!$C$4*SIN('AC Signal Addition'!$C$11*2*PI()*A1022+RADIANS('AC Signal Addition'!$C$7))</f>
        <v>-0.47175073547885416</v>
      </c>
      <c r="F1022" s="11">
        <f>B1022+C1022+Table4[[#This Row],[Column6]]+Table4[[#This Row],[Column5]]</f>
        <v>-0.96037552011331795</v>
      </c>
    </row>
    <row r="1023" spans="1:6">
      <c r="A1023" s="10">
        <f>A1022+('AC Signal Addition'!$C$12/20)</f>
        <v>0.13281250000000247</v>
      </c>
      <c r="B1023" s="11">
        <f>'AC Signal Addition'!$C$1*SIN('AC Signal Addition'!$C$8*2*PI()*A1023)</f>
        <v>9.2208834101201179E-12</v>
      </c>
      <c r="C1023" s="11">
        <f>'AC Signal Addition'!$C$2*SIN('AC Signal Addition'!$C$9*2*PI()*A1023+RADIANS('AC Signal Addition'!$C$5))</f>
        <v>-0.23334523779875974</v>
      </c>
      <c r="D1023" s="11">
        <f>'AC Signal Addition'!$C$3*SIN('AC Signal Addition'!$C$10*2*PI()*A1023+RADIANS('AC Signal Addition'!$C$6))</f>
        <v>0.21920310218004255</v>
      </c>
      <c r="E1023" s="11">
        <f>'AC Signal Addition'!$C$4*SIN('AC Signal Addition'!$C$11*2*PI()*A1023+RADIANS('AC Signal Addition'!$C$7))</f>
        <v>0.10729967706830959</v>
      </c>
      <c r="F1023" s="11">
        <f>B1023+C1023+Table4[[#This Row],[Column6]]+Table4[[#This Row],[Column5]]</f>
        <v>9.3157541458813276E-2</v>
      </c>
    </row>
    <row r="1024" spans="1:6">
      <c r="A1024" s="10">
        <f>A1023+('AC Signal Addition'!$C$12/20)</f>
        <v>0.1329427083333358</v>
      </c>
      <c r="B1024" s="11">
        <f>'AC Signal Addition'!$C$1*SIN('AC Signal Addition'!$C$8*2*PI()*A1024)</f>
        <v>0.47897634128991973</v>
      </c>
      <c r="C1024" s="11">
        <f>'AC Signal Addition'!$C$2*SIN('AC Signal Addition'!$C$9*2*PI()*A1024+RADIANS('AC Signal Addition'!$C$5))</f>
        <v>-0.21758411897537258</v>
      </c>
      <c r="D1024" s="11">
        <f>'AC Signal Addition'!$C$3*SIN('AC Signal Addition'!$C$10*2*PI()*A1024+RADIANS('AC Signal Addition'!$C$6))</f>
        <v>-0.17222677225037075</v>
      </c>
      <c r="E1024" s="11">
        <f>'AC Signal Addition'!$C$4*SIN('AC Signal Addition'!$C$11*2*PI()*A1024+RADIANS('AC Signal Addition'!$C$7))</f>
        <v>0.32763461750400158</v>
      </c>
      <c r="F1024" s="11">
        <f>B1024+C1024+Table4[[#This Row],[Column6]]+Table4[[#This Row],[Column5]]</f>
        <v>0.416800067568178</v>
      </c>
    </row>
    <row r="1025" spans="1:6">
      <c r="A1025" s="10">
        <f>A1024+('AC Signal Addition'!$C$12/20)</f>
        <v>0.13307291666666912</v>
      </c>
      <c r="B1025" s="11">
        <f>'AC Signal Addition'!$C$1*SIN('AC Signal Addition'!$C$8*2*PI()*A1025)</f>
        <v>0.91106714106076192</v>
      </c>
      <c r="C1025" s="11">
        <f>'AC Signal Addition'!$C$2*SIN('AC Signal Addition'!$C$9*2*PI()*A1025+RADIANS('AC Signal Addition'!$C$5))</f>
        <v>0.26180660230225272</v>
      </c>
      <c r="D1025" s="11">
        <f>'AC Signal Addition'!$C$3*SIN('AC Signal Addition'!$C$10*2*PI()*A1025+RADIANS('AC Signal Addition'!$C$6))</f>
        <v>0.1186318640489864</v>
      </c>
      <c r="E1025" s="11">
        <f>'AC Signal Addition'!$C$4*SIN('AC Signal Addition'!$C$11*2*PI()*A1025+RADIANS('AC Signal Addition'!$C$7))</f>
        <v>-0.54735159967372427</v>
      </c>
      <c r="F1025" s="11">
        <f>B1025+C1025+Table4[[#This Row],[Column6]]+Table4[[#This Row],[Column5]]</f>
        <v>0.74415400773827678</v>
      </c>
    </row>
    <row r="1026" spans="1:6">
      <c r="A1026" s="10">
        <f>A1025+('AC Signal Addition'!$C$12/20)</f>
        <v>0.13320312500000245</v>
      </c>
      <c r="B1026" s="11">
        <f>'AC Signal Addition'!$C$1*SIN('AC Signal Addition'!$C$8*2*PI()*A1026)</f>
        <v>1.2539763412865546</v>
      </c>
      <c r="C1026" s="11">
        <f>'AC Signal Addition'!$C$2*SIN('AC Signal Addition'!$C$9*2*PI()*A1026+RADIANS('AC Signal Addition'!$C$5))</f>
        <v>0.18333817688808032</v>
      </c>
      <c r="D1026" s="11">
        <f>'AC Signal Addition'!$C$3*SIN('AC Signal Addition'!$C$10*2*PI()*A1026+RADIANS('AC Signal Addition'!$C$6))</f>
        <v>-6.0477999841841636E-2</v>
      </c>
      <c r="E1026" s="11">
        <f>'AC Signal Addition'!$C$4*SIN('AC Signal Addition'!$C$11*2*PI()*A1026+RADIANS('AC Signal Addition'!$C$7))</f>
        <v>0.40752311891775794</v>
      </c>
      <c r="F1026" s="11">
        <f>B1026+C1026+Table4[[#This Row],[Column6]]+Table4[[#This Row],[Column5]]</f>
        <v>1.7843596372505512</v>
      </c>
    </row>
    <row r="1027" spans="1:6">
      <c r="A1027" s="10">
        <f>A1026+('AC Signal Addition'!$C$12/20)</f>
        <v>0.13333333333333577</v>
      </c>
      <c r="B1027" s="11">
        <f>'AC Signal Addition'!$C$1*SIN('AC Signal Addition'!$C$8*2*PI()*A1027)</f>
        <v>1.4741376002603137</v>
      </c>
      <c r="C1027" s="11">
        <f>'AC Signal Addition'!$C$2*SIN('AC Signal Addition'!$C$9*2*PI()*A1027+RADIANS('AC Signal Addition'!$C$5))</f>
        <v>-0.28578838325390621</v>
      </c>
      <c r="D1027" s="11">
        <f>'AC Signal Addition'!$C$3*SIN('AC Signal Addition'!$C$10*2*PI()*A1027+RADIANS('AC Signal Addition'!$C$6))</f>
        <v>1.709159855312059E-11</v>
      </c>
      <c r="E1027" s="11">
        <f>'AC Signal Addition'!$C$4*SIN('AC Signal Addition'!$C$11*2*PI()*A1027+RADIANS('AC Signal Addition'!$C$7))</f>
        <v>4.0837090826972846E-11</v>
      </c>
      <c r="F1027" s="11">
        <f>B1027+C1027+Table4[[#This Row],[Column6]]+Table4[[#This Row],[Column5]]</f>
        <v>1.1883492170643364</v>
      </c>
    </row>
    <row r="1028" spans="1:6">
      <c r="A1028" s="10">
        <f>A1027+('AC Signal Addition'!$C$12/20)</f>
        <v>0.1334635416666691</v>
      </c>
      <c r="B1028" s="11">
        <f>'AC Signal Addition'!$C$1*SIN('AC Signal Addition'!$C$8*2*PI()*A1028)</f>
        <v>1.55</v>
      </c>
      <c r="C1028" s="11">
        <f>'AC Signal Addition'!$C$2*SIN('AC Signal Addition'!$C$9*2*PI()*A1028+RADIANS('AC Signal Addition'!$C$5))</f>
        <v>-0.14595526776329978</v>
      </c>
      <c r="D1028" s="11">
        <f>'AC Signal Addition'!$C$3*SIN('AC Signal Addition'!$C$10*2*PI()*A1028+RADIANS('AC Signal Addition'!$C$6))</f>
        <v>6.047799980831526E-2</v>
      </c>
      <c r="E1028" s="11">
        <f>'AC Signal Addition'!$C$4*SIN('AC Signal Addition'!$C$11*2*PI()*A1028+RADIANS('AC Signal Addition'!$C$7))</f>
        <v>-0.40752311897260701</v>
      </c>
      <c r="F1028" s="11">
        <f>B1028+C1028+Table4[[#This Row],[Column6]]+Table4[[#This Row],[Column5]]</f>
        <v>1.0569996130724086</v>
      </c>
    </row>
    <row r="1029" spans="1:6">
      <c r="A1029" s="10">
        <f>A1028+('AC Signal Addition'!$C$12/20)</f>
        <v>0.13359375000000243</v>
      </c>
      <c r="B1029" s="11">
        <f>'AC Signal Addition'!$C$1*SIN('AC Signal Addition'!$C$8*2*PI()*A1029)</f>
        <v>1.4741376002547015</v>
      </c>
      <c r="C1029" s="11">
        <f>'AC Signal Addition'!$C$2*SIN('AC Signal Addition'!$C$9*2*PI()*A1029+RADIANS('AC Signal Addition'!$C$5))</f>
        <v>0.30488024573255007</v>
      </c>
      <c r="D1029" s="11">
        <f>'AC Signal Addition'!$C$3*SIN('AC Signal Addition'!$C$10*2*PI()*A1029+RADIANS('AC Signal Addition'!$C$6))</f>
        <v>-0.1186318640175355</v>
      </c>
      <c r="E1029" s="11">
        <f>'AC Signal Addition'!$C$4*SIN('AC Signal Addition'!$C$11*2*PI()*A1029+RADIANS('AC Signal Addition'!$C$7))</f>
        <v>0.54735159966571878</v>
      </c>
      <c r="F1029" s="11">
        <f>B1029+C1029+Table4[[#This Row],[Column6]]+Table4[[#This Row],[Column5]]</f>
        <v>2.2077375816354348</v>
      </c>
    </row>
    <row r="1030" spans="1:6">
      <c r="A1030" s="10">
        <f>A1029+('AC Signal Addition'!$C$12/20)</f>
        <v>0.13372395833333575</v>
      </c>
      <c r="B1030" s="11">
        <f>'AC Signal Addition'!$C$1*SIN('AC Signal Addition'!$C$8*2*PI()*A1030)</f>
        <v>1.2539763412758798</v>
      </c>
      <c r="C1030" s="11">
        <f>'AC Signal Addition'!$C$2*SIN('AC Signal Addition'!$C$9*2*PI()*A1030+RADIANS('AC Signal Addition'!$C$5))</f>
        <v>0.10607502354058292</v>
      </c>
      <c r="D1030" s="11">
        <f>'AC Signal Addition'!$C$3*SIN('AC Signal Addition'!$C$10*2*PI()*A1030+RADIANS('AC Signal Addition'!$C$6))</f>
        <v>0.17222677222206564</v>
      </c>
      <c r="E1030" s="11">
        <f>'AC Signal Addition'!$C$4*SIN('AC Signal Addition'!$C$11*2*PI()*A1030+RADIANS('AC Signal Addition'!$C$7))</f>
        <v>-0.32763461743840028</v>
      </c>
      <c r="F1030" s="11">
        <f>B1030+C1030+Table4[[#This Row],[Column6]]+Table4[[#This Row],[Column5]]</f>
        <v>1.2046435196001282</v>
      </c>
    </row>
    <row r="1031" spans="1:6">
      <c r="A1031" s="10">
        <f>A1030+('AC Signal Addition'!$C$12/20)</f>
        <v>0.13385416666666908</v>
      </c>
      <c r="B1031" s="11">
        <f>'AC Signal Addition'!$C$1*SIN('AC Signal Addition'!$C$8*2*PI()*A1031)</f>
        <v>0.91106714104606967</v>
      </c>
      <c r="C1031" s="11">
        <f>'AC Signal Addition'!$C$2*SIN('AC Signal Addition'!$C$9*2*PI()*A1031+RADIANS('AC Signal Addition'!$C$5))</f>
        <v>-0.31875552267795737</v>
      </c>
      <c r="D1031" s="11">
        <f>'AC Signal Addition'!$C$3*SIN('AC Signal Addition'!$C$10*2*PI()*A1031+RADIANS('AC Signal Addition'!$C$6))</f>
        <v>-0.21920310215587138</v>
      </c>
      <c r="E1031" s="11">
        <f>'AC Signal Addition'!$C$4*SIN('AC Signal Addition'!$C$11*2*PI()*A1031+RADIANS('AC Signal Addition'!$C$7))</f>
        <v>-0.10729967714841443</v>
      </c>
      <c r="F1031" s="11">
        <f>B1031+C1031+Table4[[#This Row],[Column6]]+Table4[[#This Row],[Column5]]</f>
        <v>0.26580883906382652</v>
      </c>
    </row>
    <row r="1032" spans="1:6">
      <c r="A1032" s="10">
        <f>A1031+('AC Signal Addition'!$C$12/20)</f>
        <v>0.1339843750000024</v>
      </c>
      <c r="B1032" s="11">
        <f>'AC Signal Addition'!$C$1*SIN('AC Signal Addition'!$C$8*2*PI()*A1032)</f>
        <v>0.47897634127264788</v>
      </c>
      <c r="C1032" s="11">
        <f>'AC Signal Addition'!$C$2*SIN('AC Signal Addition'!$C$9*2*PI()*A1032+RADIANS('AC Signal Addition'!$C$5))</f>
        <v>-6.4379806255608574E-2</v>
      </c>
      <c r="D1032" s="11">
        <f>'AC Signal Addition'!$C$3*SIN('AC Signal Addition'!$C$10*2*PI()*A1032+RADIANS('AC Signal Addition'!$C$6))</f>
        <v>0.25775557980443797</v>
      </c>
      <c r="E1032" s="11">
        <f>'AC Signal Addition'!$C$4*SIN('AC Signal Addition'!$C$11*2*PI()*A1032+RADIANS('AC Signal Addition'!$C$7))</f>
        <v>0.47175073552084307</v>
      </c>
      <c r="F1032" s="11">
        <f>B1032+C1032+Table4[[#This Row],[Column6]]+Table4[[#This Row],[Column5]]</f>
        <v>1.1441028503423203</v>
      </c>
    </row>
    <row r="1033" spans="1:6">
      <c r="A1033" s="10">
        <f>A1032+('AC Signal Addition'!$C$12/20)</f>
        <v>0.13411458333333573</v>
      </c>
      <c r="B1033" s="11">
        <f>'AC Signal Addition'!$C$1*SIN('AC Signal Addition'!$C$8*2*PI()*A1033)</f>
        <v>-8.9398514958004268E-12</v>
      </c>
      <c r="C1033" s="11">
        <f>'AC Signal Addition'!$C$2*SIN('AC Signal Addition'!$C$9*2*PI()*A1033+RADIANS('AC Signal Addition'!$C$5))</f>
        <v>0.3271768042546494</v>
      </c>
      <c r="D1033" s="11">
        <f>'AC Signal Addition'!$C$3*SIN('AC Signal Addition'!$C$10*2*PI()*A1033+RADIANS('AC Signal Addition'!$C$6))</f>
        <v>-0.28640265507208851</v>
      </c>
      <c r="E1033" s="11">
        <f>'AC Signal Addition'!$C$4*SIN('AC Signal Addition'!$C$11*2*PI()*A1033+RADIANS('AC Signal Addition'!$C$7))</f>
        <v>-0.52631718464105004</v>
      </c>
      <c r="F1033" s="11">
        <f>B1033+C1033+Table4[[#This Row],[Column6]]+Table4[[#This Row],[Column5]]</f>
        <v>-0.485543035467429</v>
      </c>
    </row>
    <row r="1034" spans="1:6">
      <c r="A1034" s="10">
        <f>A1033+('AC Signal Addition'!$C$12/20)</f>
        <v>0.13424479166666906</v>
      </c>
      <c r="B1034" s="11">
        <f>'AC Signal Addition'!$C$1*SIN('AC Signal Addition'!$C$8*2*PI()*A1034)</f>
        <v>-0.4789763412896525</v>
      </c>
      <c r="C1034" s="11">
        <f>'AC Signal Addition'!$C$2*SIN('AC Signal Addition'!$C$9*2*PI()*A1034+RADIANS('AC Signal Addition'!$C$5))</f>
        <v>2.1583032636150735E-2</v>
      </c>
      <c r="D1034" s="11">
        <f>'AC Signal Addition'!$C$3*SIN('AC Signal Addition'!$C$10*2*PI()*A1034+RADIANS('AC Signal Addition'!$C$6))</f>
        <v>0.30404343692174912</v>
      </c>
      <c r="E1034" s="11">
        <f>'AC Signal Addition'!$C$4*SIN('AC Signal Addition'!$C$11*2*PI()*A1034+RADIANS('AC Signal Addition'!$C$7))</f>
        <v>0.23515530135061569</v>
      </c>
      <c r="F1034" s="11">
        <f>B1034+C1034+Table4[[#This Row],[Column6]]+Table4[[#This Row],[Column5]]</f>
        <v>8.1805429618863057E-2</v>
      </c>
    </row>
    <row r="1035" spans="1:6">
      <c r="A1035" s="10">
        <f>A1034+('AC Signal Addition'!$C$12/20)</f>
        <v>0.13437500000000238</v>
      </c>
      <c r="B1035" s="11">
        <f>'AC Signal Addition'!$C$1*SIN('AC Signal Addition'!$C$8*2*PI()*A1035)</f>
        <v>-0.91106714106053466</v>
      </c>
      <c r="C1035" s="11">
        <f>'AC Signal Addition'!$C$2*SIN('AC Signal Addition'!$C$9*2*PI()*A1035+RADIANS('AC Signal Addition'!$C$5))</f>
        <v>-0.33</v>
      </c>
      <c r="D1035" s="11">
        <f>'AC Signal Addition'!$C$3*SIN('AC Signal Addition'!$C$10*2*PI()*A1035+RADIANS('AC Signal Addition'!$C$6))</f>
        <v>-0.31</v>
      </c>
      <c r="E1035" s="11">
        <f>'AC Signal Addition'!$C$4*SIN('AC Signal Addition'!$C$11*2*PI()*A1035+RADIANS('AC Signal Addition'!$C$7))</f>
        <v>0.21047588783756985</v>
      </c>
      <c r="F1035" s="11">
        <f>B1035+C1035+Table4[[#This Row],[Column6]]+Table4[[#This Row],[Column5]]</f>
        <v>-1.3405912532229649</v>
      </c>
    </row>
    <row r="1036" spans="1:6">
      <c r="A1036" s="10">
        <f>A1035+('AC Signal Addition'!$C$12/20)</f>
        <v>0.13450520833333571</v>
      </c>
      <c r="B1036" s="11">
        <f>'AC Signal Addition'!$C$1*SIN('AC Signal Addition'!$C$8*2*PI()*A1036)</f>
        <v>-1.2539763412863894</v>
      </c>
      <c r="C1036" s="11">
        <f>'AC Signal Addition'!$C$2*SIN('AC Signal Addition'!$C$9*2*PI()*A1036+RADIANS('AC Signal Addition'!$C$5))</f>
        <v>2.1583032655732193E-2</v>
      </c>
      <c r="D1036" s="11">
        <f>'AC Signal Addition'!$C$3*SIN('AC Signal Addition'!$C$10*2*PI()*A1036+RADIANS('AC Signal Addition'!$C$6))</f>
        <v>0.30404343692824998</v>
      </c>
      <c r="E1036" s="11">
        <f>'AC Signal Addition'!$C$4*SIN('AC Signal Addition'!$C$11*2*PI()*A1036+RADIANS('AC Signal Addition'!$C$7))</f>
        <v>-0.51784923586404707</v>
      </c>
      <c r="F1036" s="11">
        <f>B1036+C1036+Table4[[#This Row],[Column6]]+Table4[[#This Row],[Column5]]</f>
        <v>-1.4461991075664542</v>
      </c>
    </row>
    <row r="1037" spans="1:6">
      <c r="A1037" s="10">
        <f>A1036+('AC Signal Addition'!$C$12/20)</f>
        <v>0.13463541666666903</v>
      </c>
      <c r="B1037" s="11">
        <f>'AC Signal Addition'!$C$1*SIN('AC Signal Addition'!$C$8*2*PI()*A1037)</f>
        <v>-1.4741376002602267</v>
      </c>
      <c r="C1037" s="11">
        <f>'AC Signal Addition'!$C$2*SIN('AC Signal Addition'!$C$9*2*PI()*A1037+RADIANS('AC Signal Addition'!$C$5))</f>
        <v>0.32717680425208806</v>
      </c>
      <c r="D1037" s="11">
        <f>'AC Signal Addition'!$C$3*SIN('AC Signal Addition'!$C$10*2*PI()*A1037+RADIANS('AC Signal Addition'!$C$6))</f>
        <v>-0.28640265508484042</v>
      </c>
      <c r="E1037" s="11">
        <f>'AC Signal Addition'!$C$4*SIN('AC Signal Addition'!$C$11*2*PI()*A1037+RADIANS('AC Signal Addition'!$C$7))</f>
        <v>0.48505669537289697</v>
      </c>
      <c r="F1037" s="11">
        <f>B1037+C1037+Table4[[#This Row],[Column6]]+Table4[[#This Row],[Column5]]</f>
        <v>-0.94830675572008194</v>
      </c>
    </row>
    <row r="1038" spans="1:6">
      <c r="A1038" s="10">
        <f>A1037+('AC Signal Addition'!$C$12/20)</f>
        <v>0.13476562500000236</v>
      </c>
      <c r="B1038" s="11">
        <f>'AC Signal Addition'!$C$1*SIN('AC Signal Addition'!$C$8*2*PI()*A1038)</f>
        <v>-1.55</v>
      </c>
      <c r="C1038" s="11">
        <f>'AC Signal Addition'!$C$2*SIN('AC Signal Addition'!$C$9*2*PI()*A1038+RADIANS('AC Signal Addition'!$C$5))</f>
        <v>-6.4379806274854998E-2</v>
      </c>
      <c r="D1038" s="11">
        <f>'AC Signal Addition'!$C$3*SIN('AC Signal Addition'!$C$10*2*PI()*A1038+RADIANS('AC Signal Addition'!$C$6))</f>
        <v>0.25775557982295094</v>
      </c>
      <c r="E1038" s="11">
        <f>'AC Signal Addition'!$C$4*SIN('AC Signal Addition'!$C$11*2*PI()*A1038+RADIANS('AC Signal Addition'!$C$7))</f>
        <v>-0.1336390989083831</v>
      </c>
      <c r="F1038" s="11">
        <f>B1038+C1038+Table4[[#This Row],[Column6]]+Table4[[#This Row],[Column5]]</f>
        <v>-1.4902633253602873</v>
      </c>
    </row>
    <row r="1039" spans="1:6">
      <c r="A1039" s="10">
        <f>A1038+('AC Signal Addition'!$C$12/20)</f>
        <v>0.13489583333333569</v>
      </c>
      <c r="B1039" s="11">
        <f>'AC Signal Addition'!$C$1*SIN('AC Signal Addition'!$C$8*2*PI()*A1039)</f>
        <v>-1.4741376002547886</v>
      </c>
      <c r="C1039" s="11">
        <f>'AC Signal Addition'!$C$2*SIN('AC Signal Addition'!$C$9*2*PI()*A1039+RADIANS('AC Signal Addition'!$C$5))</f>
        <v>-0.31875552267287849</v>
      </c>
      <c r="D1039" s="11">
        <f>'AC Signal Addition'!$C$3*SIN('AC Signal Addition'!$C$10*2*PI()*A1039+RADIANS('AC Signal Addition'!$C$6))</f>
        <v>-0.21920310217943392</v>
      </c>
      <c r="E1039" s="11">
        <f>'AC Signal Addition'!$C$4*SIN('AC Signal Addition'!$C$11*2*PI()*A1039+RADIANS('AC Signal Addition'!$C$7))</f>
        <v>-0.30556362819365063</v>
      </c>
      <c r="F1039" s="11">
        <f>B1039+C1039+Table4[[#This Row],[Column6]]+Table4[[#This Row],[Column5]]</f>
        <v>-2.3176598533007517</v>
      </c>
    </row>
    <row r="1040" spans="1:6">
      <c r="A1040" s="10">
        <f>A1039+('AC Signal Addition'!$C$12/20)</f>
        <v>0.13502604166666901</v>
      </c>
      <c r="B1040" s="11">
        <f>'AC Signal Addition'!$C$1*SIN('AC Signal Addition'!$C$8*2*PI()*A1040)</f>
        <v>-1.253976341276045</v>
      </c>
      <c r="C1040" s="11">
        <f>'AC Signal Addition'!$C$2*SIN('AC Signal Addition'!$C$9*2*PI()*A1040+RADIANS('AC Signal Addition'!$C$5))</f>
        <v>0.10607502355916497</v>
      </c>
      <c r="D1040" s="11">
        <f>'AC Signal Addition'!$C$3*SIN('AC Signal Addition'!$C$10*2*PI()*A1040+RADIANS('AC Signal Addition'!$C$6))</f>
        <v>0.17222677224965507</v>
      </c>
      <c r="E1040" s="11">
        <f>'AC Signal Addition'!$C$4*SIN('AC Signal Addition'!$C$11*2*PI()*A1040+RADIANS('AC Signal Addition'!$C$7))</f>
        <v>0.54404708048642025</v>
      </c>
      <c r="F1040" s="11">
        <f>B1040+C1040+Table4[[#This Row],[Column6]]+Table4[[#This Row],[Column5]]</f>
        <v>-0.43162746498080462</v>
      </c>
    </row>
    <row r="1041" spans="1:6">
      <c r="A1041" s="10">
        <f>A1040+('AC Signal Addition'!$C$12/20)</f>
        <v>0.13515625000000234</v>
      </c>
      <c r="B1041" s="11">
        <f>'AC Signal Addition'!$C$1*SIN('AC Signal Addition'!$C$8*2*PI()*A1041)</f>
        <v>-0.91106714104629705</v>
      </c>
      <c r="C1041" s="11">
        <f>'AC Signal Addition'!$C$2*SIN('AC Signal Addition'!$C$9*2*PI()*A1041+RADIANS('AC Signal Addition'!$C$5))</f>
        <v>0.30488024572504052</v>
      </c>
      <c r="D1041" s="11">
        <f>'AC Signal Addition'!$C$3*SIN('AC Signal Addition'!$C$10*2*PI()*A1041+RADIANS('AC Signal Addition'!$C$6))</f>
        <v>-0.11863186404832145</v>
      </c>
      <c r="E1041" s="11">
        <f>'AC Signal Addition'!$C$4*SIN('AC Signal Addition'!$C$11*2*PI()*A1041+RADIANS('AC Signal Addition'!$C$7))</f>
        <v>-0.42515574932482919</v>
      </c>
      <c r="F1041" s="11">
        <f>B1041+C1041+Table4[[#This Row],[Column6]]+Table4[[#This Row],[Column5]]</f>
        <v>-1.1499745086944073</v>
      </c>
    </row>
    <row r="1042" spans="1:6">
      <c r="A1042" s="10">
        <f>A1041+('AC Signal Addition'!$C$12/20)</f>
        <v>0.13528645833333566</v>
      </c>
      <c r="B1042" s="11">
        <f>'AC Signal Addition'!$C$1*SIN('AC Signal Addition'!$C$8*2*PI()*A1042)</f>
        <v>-0.47897634127291511</v>
      </c>
      <c r="C1042" s="11">
        <f>'AC Signal Addition'!$C$2*SIN('AC Signal Addition'!$C$9*2*PI()*A1042+RADIANS('AC Signal Addition'!$C$5))</f>
        <v>-0.14595526778089954</v>
      </c>
      <c r="D1042" s="11">
        <f>'AC Signal Addition'!$C$3*SIN('AC Signal Addition'!$C$10*2*PI()*A1042+RADIANS('AC Signal Addition'!$C$6))</f>
        <v>6.0477999840997464E-2</v>
      </c>
      <c r="E1042" s="11">
        <f>'AC Signal Addition'!$C$4*SIN('AC Signal Addition'!$C$11*2*PI()*A1042+RADIANS('AC Signal Addition'!$C$7))</f>
        <v>2.6987220841296553E-2</v>
      </c>
      <c r="F1042" s="11">
        <f>B1042+C1042+Table4[[#This Row],[Column6]]+Table4[[#This Row],[Column5]]</f>
        <v>-0.53746638837152061</v>
      </c>
    </row>
    <row r="1043" spans="1:6">
      <c r="A1043" s="10">
        <f>A1042+('AC Signal Addition'!$C$12/20)</f>
        <v>0.13541666666666899</v>
      </c>
      <c r="B1043" s="11">
        <f>'AC Signal Addition'!$C$1*SIN('AC Signal Addition'!$C$8*2*PI()*A1043)</f>
        <v>8.6588195814807374E-12</v>
      </c>
      <c r="C1043" s="11">
        <f>'AC Signal Addition'!$C$2*SIN('AC Signal Addition'!$C$9*2*PI()*A1043+RADIANS('AC Signal Addition'!$C$5))</f>
        <v>-0.2857883832440945</v>
      </c>
      <c r="D1043" s="11">
        <f>'AC Signal Addition'!$C$3*SIN('AC Signal Addition'!$C$10*2*PI()*A1043+RADIANS('AC Signal Addition'!$C$6))</f>
        <v>-1.6230881350314669E-11</v>
      </c>
      <c r="E1043" s="11">
        <f>'AC Signal Addition'!$C$4*SIN('AC Signal Addition'!$C$11*2*PI()*A1043+RADIANS('AC Signal Addition'!$C$7))</f>
        <v>0.38890872968001078</v>
      </c>
      <c r="F1043" s="11">
        <f>B1043+C1043+Table4[[#This Row],[Column6]]+Table4[[#This Row],[Column5]]</f>
        <v>0.10312034642834417</v>
      </c>
    </row>
    <row r="1044" spans="1:6">
      <c r="A1044" s="10">
        <f>A1043+('AC Signal Addition'!$C$12/20)</f>
        <v>0.13554687500000231</v>
      </c>
      <c r="B1044" s="11">
        <f>'AC Signal Addition'!$C$1*SIN('AC Signal Addition'!$C$8*2*PI()*A1044)</f>
        <v>0.47897634128938515</v>
      </c>
      <c r="C1044" s="11">
        <f>'AC Signal Addition'!$C$2*SIN('AC Signal Addition'!$C$9*2*PI()*A1044+RADIANS('AC Signal Addition'!$C$5))</f>
        <v>0.1833381769043966</v>
      </c>
      <c r="D1044" s="11">
        <f>'AC Signal Addition'!$C$3*SIN('AC Signal Addition'!$C$10*2*PI()*A1044+RADIANS('AC Signal Addition'!$C$6))</f>
        <v>-6.0477999809159438E-2</v>
      </c>
      <c r="E1044" s="11">
        <f>'AC Signal Addition'!$C$4*SIN('AC Signal Addition'!$C$11*2*PI()*A1044+RADIANS('AC Signal Addition'!$C$7))</f>
        <v>-0.54933750091094613</v>
      </c>
      <c r="F1044" s="11">
        <f>B1044+C1044+Table4[[#This Row],[Column6]]+Table4[[#This Row],[Column5]]</f>
        <v>5.2499017473676135E-2</v>
      </c>
    </row>
    <row r="1045" spans="1:6">
      <c r="A1045" s="10">
        <f>A1044+('AC Signal Addition'!$C$12/20)</f>
        <v>0.13567708333333564</v>
      </c>
      <c r="B1045" s="11">
        <f>'AC Signal Addition'!$C$1*SIN('AC Signal Addition'!$C$8*2*PI()*A1045)</f>
        <v>0.91106714106030728</v>
      </c>
      <c r="C1045" s="11">
        <f>'AC Signal Addition'!$C$2*SIN('AC Signal Addition'!$C$9*2*PI()*A1045+RADIANS('AC Signal Addition'!$C$5))</f>
        <v>0.26180660229030672</v>
      </c>
      <c r="D1045" s="11">
        <f>'AC Signal Addition'!$C$3*SIN('AC Signal Addition'!$C$10*2*PI()*A1045+RADIANS('AC Signal Addition'!$C$6))</f>
        <v>0.11863186401833069</v>
      </c>
      <c r="E1045" s="11">
        <f>'AC Signal Addition'!$C$4*SIN('AC Signal Addition'!$C$11*2*PI()*A1045+RADIANS('AC Signal Addition'!$C$7))</f>
        <v>0.34891630626014458</v>
      </c>
      <c r="F1045" s="11">
        <f>B1045+C1045+Table4[[#This Row],[Column6]]+Table4[[#This Row],[Column5]]</f>
        <v>1.6404219136290892</v>
      </c>
    </row>
    <row r="1046" spans="1:6">
      <c r="A1046" s="10">
        <f>A1045+('AC Signal Addition'!$C$12/20)</f>
        <v>0.13580729166666897</v>
      </c>
      <c r="B1046" s="11">
        <f>'AC Signal Addition'!$C$1*SIN('AC Signal Addition'!$C$8*2*PI()*A1046)</f>
        <v>1.2539763412862241</v>
      </c>
      <c r="C1046" s="11">
        <f>'AC Signal Addition'!$C$2*SIN('AC Signal Addition'!$C$9*2*PI()*A1046+RADIANS('AC Signal Addition'!$C$5))</f>
        <v>-0.21758411899012631</v>
      </c>
      <c r="D1046" s="11">
        <f>'AC Signal Addition'!$C$3*SIN('AC Signal Addition'!$C$10*2*PI()*A1046+RADIANS('AC Signal Addition'!$C$6))</f>
        <v>-0.17222677222266408</v>
      </c>
      <c r="E1046" s="11">
        <f>'AC Signal Addition'!$C$4*SIN('AC Signal Addition'!$C$11*2*PI()*A1046+RADIANS('AC Signal Addition'!$C$7))</f>
        <v>8.070176098859333E-2</v>
      </c>
      <c r="F1046" s="11">
        <f>B1046+C1046+Table4[[#This Row],[Column6]]+Table4[[#This Row],[Column5]]</f>
        <v>0.94486721106202709</v>
      </c>
    </row>
    <row r="1047" spans="1:6">
      <c r="A1047" s="10">
        <f>A1046+('AC Signal Addition'!$C$12/20)</f>
        <v>0.13593750000000229</v>
      </c>
      <c r="B1047" s="11">
        <f>'AC Signal Addition'!$C$1*SIN('AC Signal Addition'!$C$8*2*PI()*A1047)</f>
        <v>1.4741376002601401</v>
      </c>
      <c r="C1047" s="11">
        <f>'AC Signal Addition'!$C$2*SIN('AC Signal Addition'!$C$9*2*PI()*A1047+RADIANS('AC Signal Addition'!$C$5))</f>
        <v>-0.23334523778488384</v>
      </c>
      <c r="D1047" s="11">
        <f>'AC Signal Addition'!$C$3*SIN('AC Signal Addition'!$C$10*2*PI()*A1047+RADIANS('AC Signal Addition'!$C$6))</f>
        <v>0.21920310215648001</v>
      </c>
      <c r="E1047" s="11">
        <f>'AC Signal Addition'!$C$4*SIN('AC Signal Addition'!$C$11*2*PI()*A1047+RADIANS('AC Signal Addition'!$C$7))</f>
        <v>-0.45730828678778634</v>
      </c>
      <c r="F1047" s="11">
        <f>B1047+C1047+Table4[[#This Row],[Column6]]+Table4[[#This Row],[Column5]]</f>
        <v>1.0026871778439497</v>
      </c>
    </row>
    <row r="1048" spans="1:6">
      <c r="A1048" s="10">
        <f>A1047+('AC Signal Addition'!$C$12/20)</f>
        <v>0.13606770833333562</v>
      </c>
      <c r="B1048" s="11">
        <f>'AC Signal Addition'!$C$1*SIN('AC Signal Addition'!$C$8*2*PI()*A1048)</f>
        <v>1.55</v>
      </c>
      <c r="C1048" s="11">
        <f>'AC Signal Addition'!$C$2*SIN('AC Signal Addition'!$C$9*2*PI()*A1048+RADIANS('AC Signal Addition'!$C$5))</f>
        <v>0.24810713647428459</v>
      </c>
      <c r="D1048" s="11">
        <f>'AC Signal Addition'!$C$3*SIN('AC Signal Addition'!$C$10*2*PI()*A1048+RADIANS('AC Signal Addition'!$C$6))</f>
        <v>-0.25775557980491615</v>
      </c>
      <c r="E1048" s="11">
        <f>'AC Signal Addition'!$C$4*SIN('AC Signal Addition'!$C$11*2*PI()*A1048+RADIANS('AC Signal Addition'!$C$7))</f>
        <v>0.53351718924766212</v>
      </c>
      <c r="F1048" s="11">
        <f>B1048+C1048+Table4[[#This Row],[Column6]]+Table4[[#This Row],[Column5]]</f>
        <v>2.0738687459170309</v>
      </c>
    </row>
    <row r="1049" spans="1:6">
      <c r="A1049" s="10">
        <f>A1048+('AC Signal Addition'!$C$12/20)</f>
        <v>0.13619791666666894</v>
      </c>
      <c r="B1049" s="11">
        <f>'AC Signal Addition'!$C$1*SIN('AC Signal Addition'!$C$8*2*PI()*A1049)</f>
        <v>1.4741376002548754</v>
      </c>
      <c r="C1049" s="11">
        <f>'AC Signal Addition'!$C$2*SIN('AC Signal Addition'!$C$9*2*PI()*A1049+RADIANS('AC Signal Addition'!$C$5))</f>
        <v>0.20089127156545528</v>
      </c>
      <c r="D1049" s="11">
        <f>'AC Signal Addition'!$C$3*SIN('AC Signal Addition'!$C$10*2*PI()*A1049+RADIANS('AC Signal Addition'!$C$6))</f>
        <v>0.28640265507241786</v>
      </c>
      <c r="E1049" s="11">
        <f>'AC Signal Addition'!$C$4*SIN('AC Signal Addition'!$C$11*2*PI()*A1049+RADIANS('AC Signal Addition'!$C$7))</f>
        <v>-0.25926820522090904</v>
      </c>
      <c r="F1049" s="11">
        <f>B1049+C1049+Table4[[#This Row],[Column6]]+Table4[[#This Row],[Column5]]</f>
        <v>1.7021633216718397</v>
      </c>
    </row>
    <row r="1050" spans="1:6">
      <c r="A1050" s="10">
        <f>A1049+('AC Signal Addition'!$C$12/20)</f>
        <v>0.13632812500000227</v>
      </c>
      <c r="B1050" s="11">
        <f>'AC Signal Addition'!$C$1*SIN('AC Signal Addition'!$C$8*2*PI()*A1050)</f>
        <v>1.2539763412762102</v>
      </c>
      <c r="C1050" s="11">
        <f>'AC Signal Addition'!$C$2*SIN('AC Signal Addition'!$C$9*2*PI()*A1050+RADIANS('AC Signal Addition'!$C$5))</f>
        <v>-0.27438497206503459</v>
      </c>
      <c r="D1050" s="11">
        <f>'AC Signal Addition'!$C$3*SIN('AC Signal Addition'!$C$10*2*PI()*A1050+RADIANS('AC Signal Addition'!$C$6))</f>
        <v>-0.30404343692191704</v>
      </c>
      <c r="E1050" s="11">
        <f>'AC Signal Addition'!$C$4*SIN('AC Signal Addition'!$C$11*2*PI()*A1050+RADIANS('AC Signal Addition'!$C$7))</f>
        <v>-0.18528941940130489</v>
      </c>
      <c r="F1050" s="11">
        <f>B1050+C1050+Table4[[#This Row],[Column6]]+Table4[[#This Row],[Column5]]</f>
        <v>0.49025851288795358</v>
      </c>
    </row>
    <row r="1051" spans="1:6">
      <c r="A1051" s="10">
        <f>A1050+('AC Signal Addition'!$C$12/20)</f>
        <v>0.1364583333333356</v>
      </c>
      <c r="B1051" s="11">
        <f>'AC Signal Addition'!$C$1*SIN('AC Signal Addition'!$C$8*2*PI()*A1051)</f>
        <v>0.91106714104652431</v>
      </c>
      <c r="C1051" s="11">
        <f>'AC Signal Addition'!$C$2*SIN('AC Signal Addition'!$C$9*2*PI()*A1051+RADIANS('AC Signal Addition'!$C$5))</f>
        <v>-0.16499999999190754</v>
      </c>
      <c r="D1051" s="11">
        <f>'AC Signal Addition'!$C$3*SIN('AC Signal Addition'!$C$10*2*PI()*A1051+RADIANS('AC Signal Addition'!$C$6))</f>
        <v>0.31</v>
      </c>
      <c r="E1051" s="11">
        <f>'AC Signal Addition'!$C$4*SIN('AC Signal Addition'!$C$11*2*PI()*A1051+RADIANS('AC Signal Addition'!$C$7))</f>
        <v>0.50813374289564484</v>
      </c>
      <c r="F1051" s="11">
        <f>B1051+C1051+Table4[[#This Row],[Column6]]+Table4[[#This Row],[Column5]]</f>
        <v>1.5642008839502615</v>
      </c>
    </row>
    <row r="1052" spans="1:6">
      <c r="A1052" s="10">
        <f>A1051+('AC Signal Addition'!$C$12/20)</f>
        <v>0.13658854166666892</v>
      </c>
      <c r="B1052" s="11">
        <f>'AC Signal Addition'!$C$1*SIN('AC Signal Addition'!$C$8*2*PI()*A1052)</f>
        <v>0.47897634127318245</v>
      </c>
      <c r="C1052" s="11">
        <f>'AC Signal Addition'!$C$2*SIN('AC Signal Addition'!$C$9*2*PI()*A1052+RADIANS('AC Signal Addition'!$C$5))</f>
        <v>0.29596800470988432</v>
      </c>
      <c r="D1052" s="11">
        <f>'AC Signal Addition'!$C$3*SIN('AC Signal Addition'!$C$10*2*PI()*A1052+RADIANS('AC Signal Addition'!$C$6))</f>
        <v>-0.30404343692808206</v>
      </c>
      <c r="E1052" s="11">
        <f>'AC Signal Addition'!$C$4*SIN('AC Signal Addition'!$C$11*2*PI()*A1052+RADIANS('AC Signal Addition'!$C$7))</f>
        <v>-0.49719411120179263</v>
      </c>
      <c r="F1052" s="11">
        <f>B1052+C1052+Table4[[#This Row],[Column6]]+Table4[[#This Row],[Column5]]</f>
        <v>-2.629320214680797E-2</v>
      </c>
    </row>
    <row r="1053" spans="1:6">
      <c r="A1053" s="10">
        <f>A1052+('AC Signal Addition'!$C$12/20)</f>
        <v>0.13671875000000225</v>
      </c>
      <c r="B1053" s="11">
        <f>'AC Signal Addition'!$C$1*SIN('AC Signal Addition'!$C$8*2*PI()*A1053)</f>
        <v>-8.3777876671610463E-12</v>
      </c>
      <c r="C1053" s="11">
        <f>'AC Signal Addition'!$C$2*SIN('AC Signal Addition'!$C$9*2*PI()*A1053+RADIANS('AC Signal Addition'!$C$5))</f>
        <v>0.12628553267192649</v>
      </c>
      <c r="D1053" s="11">
        <f>'AC Signal Addition'!$C$3*SIN('AC Signal Addition'!$C$10*2*PI()*A1053+RADIANS('AC Signal Addition'!$C$6))</f>
        <v>0.28640265508451107</v>
      </c>
      <c r="E1053" s="11">
        <f>'AC Signal Addition'!$C$4*SIN('AC Signal Addition'!$C$11*2*PI()*A1053+RADIANS('AC Signal Addition'!$C$7))</f>
        <v>0.15965657245398121</v>
      </c>
      <c r="F1053" s="11">
        <f>B1053+C1053+Table4[[#This Row],[Column6]]+Table4[[#This Row],[Column5]]</f>
        <v>0.57234476020204095</v>
      </c>
    </row>
    <row r="1054" spans="1:6">
      <c r="A1054" s="10">
        <f>A1053+('AC Signal Addition'!$C$12/20)</f>
        <v>0.13684895833333557</v>
      </c>
      <c r="B1054" s="11">
        <f>'AC Signal Addition'!$C$1*SIN('AC Signal Addition'!$C$8*2*PI()*A1054)</f>
        <v>-0.47897634128911792</v>
      </c>
      <c r="C1054" s="11">
        <f>'AC Signal Addition'!$C$2*SIN('AC Signal Addition'!$C$9*2*PI()*A1054+RADIANS('AC Signal Addition'!$C$5))</f>
        <v>-0.31248694273635885</v>
      </c>
      <c r="D1054" s="11">
        <f>'AC Signal Addition'!$C$3*SIN('AC Signal Addition'!$C$10*2*PI()*A1054+RADIANS('AC Signal Addition'!$C$6))</f>
        <v>-0.25775557982247277</v>
      </c>
      <c r="E1054" s="11">
        <f>'AC Signal Addition'!$C$4*SIN('AC Signal Addition'!$C$11*2*PI()*A1054+RADIANS('AC Signal Addition'!$C$7))</f>
        <v>0.28275650933845797</v>
      </c>
      <c r="F1054" s="11">
        <f>B1054+C1054+Table4[[#This Row],[Column6]]+Table4[[#This Row],[Column5]]</f>
        <v>-0.76646235450949141</v>
      </c>
    </row>
    <row r="1055" spans="1:6">
      <c r="A1055" s="10">
        <f>A1054+('AC Signal Addition'!$C$12/20)</f>
        <v>0.1369791666666689</v>
      </c>
      <c r="B1055" s="11">
        <f>'AC Signal Addition'!$C$1*SIN('AC Signal Addition'!$C$8*2*PI()*A1055)</f>
        <v>-0.91106714106007991</v>
      </c>
      <c r="C1055" s="11">
        <f>'AC Signal Addition'!$C$2*SIN('AC Signal Addition'!$C$9*2*PI()*A1055+RADIANS('AC Signal Addition'!$C$5))</f>
        <v>-8.5410284874973083E-2</v>
      </c>
      <c r="D1055" s="11">
        <f>'AC Signal Addition'!$C$3*SIN('AC Signal Addition'!$C$10*2*PI()*A1055+RADIANS('AC Signal Addition'!$C$6))</f>
        <v>0.2192031021788253</v>
      </c>
      <c r="E1055" s="11">
        <f>'AC Signal Addition'!$C$4*SIN('AC Signal Addition'!$C$11*2*PI()*A1055+RADIANS('AC Signal Addition'!$C$7))</f>
        <v>-0.53943190422908438</v>
      </c>
      <c r="F1055" s="11">
        <f>B1055+C1055+Table4[[#This Row],[Column6]]+Table4[[#This Row],[Column5]]</f>
        <v>-1.3167062279853119</v>
      </c>
    </row>
    <row r="1056" spans="1:6">
      <c r="A1056" s="10">
        <f>A1055+('AC Signal Addition'!$C$12/20)</f>
        <v>0.13710937500000223</v>
      </c>
      <c r="B1056" s="11">
        <f>'AC Signal Addition'!$C$1*SIN('AC Signal Addition'!$C$8*2*PI()*A1056)</f>
        <v>-1.2539763412860589</v>
      </c>
      <c r="C1056" s="11">
        <f>'AC Signal Addition'!$C$2*SIN('AC Signal Addition'!$C$9*2*PI()*A1056+RADIANS('AC Signal Addition'!$C$5))</f>
        <v>0.32365914253485417</v>
      </c>
      <c r="D1056" s="11">
        <f>'AC Signal Addition'!$C$3*SIN('AC Signal Addition'!$C$10*2*PI()*A1056+RADIANS('AC Signal Addition'!$C$6))</f>
        <v>-0.17222677224905664</v>
      </c>
      <c r="E1056" s="11">
        <f>'AC Signal Addition'!$C$4*SIN('AC Signal Addition'!$C$11*2*PI()*A1056+RADIANS('AC Signal Addition'!$C$7))</f>
        <v>0.44176414229208127</v>
      </c>
      <c r="F1056" s="11">
        <f>B1056+C1056+Table4[[#This Row],[Column6]]+Table4[[#This Row],[Column5]]</f>
        <v>-0.66077982870818008</v>
      </c>
    </row>
    <row r="1057" spans="1:6">
      <c r="A1057" s="10">
        <f>A1056+('AC Signal Addition'!$C$12/20)</f>
        <v>0.13723958333333555</v>
      </c>
      <c r="B1057" s="11">
        <f>'AC Signal Addition'!$C$1*SIN('AC Signal Addition'!$C$8*2*PI()*A1057)</f>
        <v>-1.474137600260053</v>
      </c>
      <c r="C1057" s="11">
        <f>'AC Signal Addition'!$C$2*SIN('AC Signal Addition'!$C$9*2*PI()*A1057+RADIANS('AC Signal Addition'!$C$5))</f>
        <v>4.3073643423535625E-2</v>
      </c>
      <c r="D1057" s="11">
        <f>'AC Signal Addition'!$C$3*SIN('AC Signal Addition'!$C$10*2*PI()*A1057+RADIANS('AC Signal Addition'!$C$6))</f>
        <v>0.11863186404752624</v>
      </c>
      <c r="E1057" s="11">
        <f>'AC Signal Addition'!$C$4*SIN('AC Signal Addition'!$C$11*2*PI()*A1057+RADIANS('AC Signal Addition'!$C$7))</f>
        <v>-5.3909427144114661E-2</v>
      </c>
      <c r="F1057" s="11">
        <f>B1057+C1057+Table4[[#This Row],[Column6]]+Table4[[#This Row],[Column5]]</f>
        <v>-1.3663415199331057</v>
      </c>
    </row>
    <row r="1058" spans="1:6">
      <c r="A1058" s="10">
        <f>A1057+('AC Signal Addition'!$C$12/20)</f>
        <v>0.13736979166666888</v>
      </c>
      <c r="B1058" s="11">
        <f>'AC Signal Addition'!$C$1*SIN('AC Signal Addition'!$C$8*2*PI()*A1058)</f>
        <v>-1.55</v>
      </c>
      <c r="C1058" s="11">
        <f>'AC Signal Addition'!$C$2*SIN('AC Signal Addition'!$C$9*2*PI()*A1058+RADIANS('AC Signal Addition'!$C$5))</f>
        <v>-0.32929344466933297</v>
      </c>
      <c r="D1058" s="11">
        <f>'AC Signal Addition'!$C$3*SIN('AC Signal Addition'!$C$10*2*PI()*A1058+RADIANS('AC Signal Addition'!$C$6))</f>
        <v>-6.0477999840153285E-2</v>
      </c>
      <c r="E1058" s="11">
        <f>'AC Signal Addition'!$C$4*SIN('AC Signal Addition'!$C$11*2*PI()*A1058+RADIANS('AC Signal Addition'!$C$7))</f>
        <v>-0.36935742519309461</v>
      </c>
      <c r="F1058" s="11">
        <f>B1058+C1058+Table4[[#This Row],[Column6]]+Table4[[#This Row],[Column5]]</f>
        <v>-2.3091288697025809</v>
      </c>
    </row>
    <row r="1059" spans="1:6">
      <c r="A1059" s="10">
        <f>A1058+('AC Signal Addition'!$C$12/20)</f>
        <v>0.1375000000000022</v>
      </c>
      <c r="B1059" s="11">
        <f>'AC Signal Addition'!$C$1*SIN('AC Signal Addition'!$C$8*2*PI()*A1059)</f>
        <v>-1.4741376002549349</v>
      </c>
      <c r="C1059" s="11">
        <f>'AC Signal Addition'!$C$2*SIN('AC Signal Addition'!$C$9*2*PI()*A1059+RADIANS('AC Signal Addition'!$C$5))</f>
        <v>9.0732079531877242E-12</v>
      </c>
      <c r="D1059" s="11">
        <f>'AC Signal Addition'!$C$3*SIN('AC Signal Addition'!$C$10*2*PI()*A1059+RADIANS('AC Signal Addition'!$C$6))</f>
        <v>1.5370164147508746E-11</v>
      </c>
      <c r="E1059" s="11">
        <f>'AC Signal Addition'!$C$4*SIN('AC Signal Addition'!$C$11*2*PI()*A1059+RADIANS('AC Signal Addition'!$C$7))</f>
        <v>0.55000000000000004</v>
      </c>
      <c r="F1059" s="11">
        <f>B1059+C1059+Table4[[#This Row],[Column6]]+Table4[[#This Row],[Column5]]</f>
        <v>-0.92413760023049152</v>
      </c>
    </row>
    <row r="1060" spans="1:6">
      <c r="A1060" s="10">
        <f>A1059+('AC Signal Addition'!$C$12/20)</f>
        <v>0.13763020833333553</v>
      </c>
      <c r="B1060" s="11">
        <f>'AC Signal Addition'!$C$1*SIN('AC Signal Addition'!$C$8*2*PI()*A1060)</f>
        <v>-1.2539763412763754</v>
      </c>
      <c r="C1060" s="11">
        <f>'AC Signal Addition'!$C$2*SIN('AC Signal Addition'!$C$9*2*PI()*A1060+RADIANS('AC Signal Addition'!$C$5))</f>
        <v>0.32929344466814614</v>
      </c>
      <c r="D1060" s="11">
        <f>'AC Signal Addition'!$C$3*SIN('AC Signal Addition'!$C$10*2*PI()*A1060+RADIANS('AC Signal Addition'!$C$6))</f>
        <v>6.0477999810003617E-2</v>
      </c>
      <c r="E1060" s="11">
        <f>'AC Signal Addition'!$C$4*SIN('AC Signal Addition'!$C$11*2*PI()*A1060+RADIANS('AC Signal Addition'!$C$7))</f>
        <v>-0.36935742513872516</v>
      </c>
      <c r="F1060" s="11">
        <f>B1060+C1060+Table4[[#This Row],[Column6]]+Table4[[#This Row],[Column5]]</f>
        <v>-1.2335623219369509</v>
      </c>
    </row>
    <row r="1061" spans="1:6">
      <c r="A1061" s="10">
        <f>A1060+('AC Signal Addition'!$C$12/20)</f>
        <v>0.13776041666666886</v>
      </c>
      <c r="B1061" s="11">
        <f>'AC Signal Addition'!$C$1*SIN('AC Signal Addition'!$C$8*2*PI()*A1061)</f>
        <v>-0.91106714104675168</v>
      </c>
      <c r="C1061" s="11">
        <f>'AC Signal Addition'!$C$2*SIN('AC Signal Addition'!$C$9*2*PI()*A1061+RADIANS('AC Signal Addition'!$C$5))</f>
        <v>-4.3073643441526796E-2</v>
      </c>
      <c r="D1061" s="11">
        <f>'AC Signal Addition'!$C$3*SIN('AC Signal Addition'!$C$10*2*PI()*A1061+RADIANS('AC Signal Addition'!$C$6))</f>
        <v>-0.11863186401899566</v>
      </c>
      <c r="E1061" s="11">
        <f>'AC Signal Addition'!$C$4*SIN('AC Signal Addition'!$C$11*2*PI()*A1061+RADIANS('AC Signal Addition'!$C$7))</f>
        <v>-5.3909427217637085E-2</v>
      </c>
      <c r="F1061" s="11">
        <f>B1061+C1061+Table4[[#This Row],[Column6]]+Table4[[#This Row],[Column5]]</f>
        <v>-1.1266820757249112</v>
      </c>
    </row>
    <row r="1062" spans="1:6">
      <c r="A1062" s="10">
        <f>A1061+('AC Signal Addition'!$C$12/20)</f>
        <v>0.13789062500000218</v>
      </c>
      <c r="B1062" s="11">
        <f>'AC Signal Addition'!$C$1*SIN('AC Signal Addition'!$C$8*2*PI()*A1062)</f>
        <v>-0.47897634127344973</v>
      </c>
      <c r="C1062" s="11">
        <f>'AC Signal Addition'!$C$2*SIN('AC Signal Addition'!$C$9*2*PI()*A1062+RADIANS('AC Signal Addition'!$C$5))</f>
        <v>-0.323659142531314</v>
      </c>
      <c r="D1062" s="11">
        <f>'AC Signal Addition'!$C$3*SIN('AC Signal Addition'!$C$10*2*PI()*A1062+RADIANS('AC Signal Addition'!$C$6))</f>
        <v>0.17222677222337976</v>
      </c>
      <c r="E1062" s="11">
        <f>'AC Signal Addition'!$C$4*SIN('AC Signal Addition'!$C$11*2*PI()*A1062+RADIANS('AC Signal Addition'!$C$7))</f>
        <v>0.4417641423360904</v>
      </c>
      <c r="F1062" s="11">
        <f>B1062+C1062+Table4[[#This Row],[Column6]]+Table4[[#This Row],[Column5]]</f>
        <v>-0.1886445692452936</v>
      </c>
    </row>
    <row r="1063" spans="1:6">
      <c r="A1063" s="10">
        <f>A1062+('AC Signal Addition'!$C$12/20)</f>
        <v>0.13802083333333551</v>
      </c>
      <c r="B1063" s="11">
        <f>'AC Signal Addition'!$C$1*SIN('AC Signal Addition'!$C$8*2*PI()*A1063)</f>
        <v>8.0967557528413568E-12</v>
      </c>
      <c r="C1063" s="11">
        <f>'AC Signal Addition'!$C$2*SIN('AC Signal Addition'!$C$9*2*PI()*A1063+RADIANS('AC Signal Addition'!$C$5))</f>
        <v>8.5410284892501159E-2</v>
      </c>
      <c r="D1063" s="11">
        <f>'AC Signal Addition'!$C$3*SIN('AC Signal Addition'!$C$10*2*PI()*A1063+RADIANS('AC Signal Addition'!$C$6))</f>
        <v>-0.2192031021570886</v>
      </c>
      <c r="E1063" s="11">
        <f>'AC Signal Addition'!$C$4*SIN('AC Signal Addition'!$C$11*2*PI()*A1063+RADIANS('AC Signal Addition'!$C$7))</f>
        <v>-0.53943190421467146</v>
      </c>
      <c r="F1063" s="11">
        <f>B1063+C1063+Table4[[#This Row],[Column6]]+Table4[[#This Row],[Column5]]</f>
        <v>-0.67322472147116219</v>
      </c>
    </row>
    <row r="1064" spans="1:6">
      <c r="A1064" s="10">
        <f>A1063+('AC Signal Addition'!$C$12/20)</f>
        <v>0.13815104166666883</v>
      </c>
      <c r="B1064" s="11">
        <f>'AC Signal Addition'!$C$1*SIN('AC Signal Addition'!$C$8*2*PI()*A1064)</f>
        <v>0.47897634128885069</v>
      </c>
      <c r="C1064" s="11">
        <f>'AC Signal Addition'!$C$2*SIN('AC Signal Addition'!$C$9*2*PI()*A1064+RADIANS('AC Signal Addition'!$C$5))</f>
        <v>0.31248694273052591</v>
      </c>
      <c r="D1064" s="11">
        <f>'AC Signal Addition'!$C$3*SIN('AC Signal Addition'!$C$10*2*PI()*A1064+RADIANS('AC Signal Addition'!$C$6))</f>
        <v>0.25775557980539437</v>
      </c>
      <c r="E1064" s="11">
        <f>'AC Signal Addition'!$C$4*SIN('AC Signal Addition'!$C$11*2*PI()*A1064+RADIANS('AC Signal Addition'!$C$7))</f>
        <v>0.28275650927509055</v>
      </c>
      <c r="F1064" s="11">
        <f>B1064+C1064+Table4[[#This Row],[Column6]]+Table4[[#This Row],[Column5]]</f>
        <v>1.3319753730998616</v>
      </c>
    </row>
    <row r="1065" spans="1:6">
      <c r="A1065" s="10">
        <f>A1064+('AC Signal Addition'!$C$12/20)</f>
        <v>0.13828125000000216</v>
      </c>
      <c r="B1065" s="11">
        <f>'AC Signal Addition'!$C$1*SIN('AC Signal Addition'!$C$8*2*PI()*A1065)</f>
        <v>0.91106714105985265</v>
      </c>
      <c r="C1065" s="11">
        <f>'AC Signal Addition'!$C$2*SIN('AC Signal Addition'!$C$9*2*PI()*A1065+RADIANS('AC Signal Addition'!$C$5))</f>
        <v>-0.12628553268869161</v>
      </c>
      <c r="D1065" s="11">
        <f>'AC Signal Addition'!$C$3*SIN('AC Signal Addition'!$C$10*2*PI()*A1065+RADIANS('AC Signal Addition'!$C$6))</f>
        <v>-0.28640265507274726</v>
      </c>
      <c r="E1065" s="11">
        <f>'AC Signal Addition'!$C$4*SIN('AC Signal Addition'!$C$11*2*PI()*A1065+RADIANS('AC Signal Addition'!$C$7))</f>
        <v>0.15965657252467821</v>
      </c>
      <c r="F1065" s="11">
        <f>B1065+C1065+Table4[[#This Row],[Column6]]+Table4[[#This Row],[Column5]]</f>
        <v>0.65803552582309199</v>
      </c>
    </row>
    <row r="1066" spans="1:6">
      <c r="A1066" s="10">
        <f>A1065+('AC Signal Addition'!$C$12/20)</f>
        <v>0.13841145833333549</v>
      </c>
      <c r="B1066" s="11">
        <f>'AC Signal Addition'!$C$1*SIN('AC Signal Addition'!$C$8*2*PI()*A1066)</f>
        <v>1.2539763412858937</v>
      </c>
      <c r="C1066" s="11">
        <f>'AC Signal Addition'!$C$2*SIN('AC Signal Addition'!$C$9*2*PI()*A1066+RADIANS('AC Signal Addition'!$C$5))</f>
        <v>-0.29596800470185836</v>
      </c>
      <c r="D1066" s="11">
        <f>'AC Signal Addition'!$C$3*SIN('AC Signal Addition'!$C$10*2*PI()*A1066+RADIANS('AC Signal Addition'!$C$6))</f>
        <v>0.30404343692205743</v>
      </c>
      <c r="E1066" s="11">
        <f>'AC Signal Addition'!$C$4*SIN('AC Signal Addition'!$C$11*2*PI()*A1066+RADIANS('AC Signal Addition'!$C$7))</f>
        <v>-0.49719411123337959</v>
      </c>
      <c r="F1066" s="11">
        <f>B1066+C1066+Table4[[#This Row],[Column6]]+Table4[[#This Row],[Column5]]</f>
        <v>0.76485766227271323</v>
      </c>
    </row>
    <row r="1067" spans="1:6">
      <c r="A1067" s="10">
        <f>A1066+('AC Signal Addition'!$C$12/20)</f>
        <v>0.13854166666666881</v>
      </c>
      <c r="B1067" s="11">
        <f>'AC Signal Addition'!$C$1*SIN('AC Signal Addition'!$C$8*2*PI()*A1067)</f>
        <v>1.4741376002599662</v>
      </c>
      <c r="C1067" s="11">
        <f>'AC Signal Addition'!$C$2*SIN('AC Signal Addition'!$C$9*2*PI()*A1067+RADIANS('AC Signal Addition'!$C$5))</f>
        <v>0.16500000000762277</v>
      </c>
      <c r="D1067" s="11">
        <f>'AC Signal Addition'!$C$3*SIN('AC Signal Addition'!$C$10*2*PI()*A1067+RADIANS('AC Signal Addition'!$C$6))</f>
        <v>-0.31</v>
      </c>
      <c r="E1067" s="11">
        <f>'AC Signal Addition'!$C$4*SIN('AC Signal Addition'!$C$11*2*PI()*A1067+RADIANS('AC Signal Addition'!$C$7))</f>
        <v>0.50813374286756441</v>
      </c>
      <c r="F1067" s="11">
        <f>B1067+C1067+Table4[[#This Row],[Column6]]+Table4[[#This Row],[Column5]]</f>
        <v>1.8372713431351535</v>
      </c>
    </row>
    <row r="1068" spans="1:6">
      <c r="A1068" s="10">
        <f>A1067+('AC Signal Addition'!$C$12/20)</f>
        <v>0.13867187500000214</v>
      </c>
      <c r="B1068" s="11">
        <f>'AC Signal Addition'!$C$1*SIN('AC Signal Addition'!$C$8*2*PI()*A1068)</f>
        <v>1.55</v>
      </c>
      <c r="C1068" s="11">
        <f>'AC Signal Addition'!$C$2*SIN('AC Signal Addition'!$C$9*2*PI()*A1068+RADIANS('AC Signal Addition'!$C$5))</f>
        <v>0.27438497205495299</v>
      </c>
      <c r="D1068" s="11">
        <f>'AC Signal Addition'!$C$3*SIN('AC Signal Addition'!$C$10*2*PI()*A1068+RADIANS('AC Signal Addition'!$C$6))</f>
        <v>0.30404343692791413</v>
      </c>
      <c r="E1068" s="11">
        <f>'AC Signal Addition'!$C$4*SIN('AC Signal Addition'!$C$11*2*PI()*A1068+RADIANS('AC Signal Addition'!$C$7))</f>
        <v>-0.18528941933221635</v>
      </c>
      <c r="F1068" s="11">
        <f>B1068+C1068+Table4[[#This Row],[Column6]]+Table4[[#This Row],[Column5]]</f>
        <v>1.9431389896506508</v>
      </c>
    </row>
    <row r="1069" spans="1:6">
      <c r="A1069" s="10">
        <f>A1068+('AC Signal Addition'!$C$12/20)</f>
        <v>0.13880208333333546</v>
      </c>
      <c r="B1069" s="11">
        <f>'AC Signal Addition'!$C$1*SIN('AC Signal Addition'!$C$8*2*PI()*A1069)</f>
        <v>1.4741376002550219</v>
      </c>
      <c r="C1069" s="11">
        <f>'AC Signal Addition'!$C$2*SIN('AC Signal Addition'!$C$9*2*PI()*A1069+RADIANS('AC Signal Addition'!$C$5))</f>
        <v>-0.20089127157985179</v>
      </c>
      <c r="D1069" s="11">
        <f>'AC Signal Addition'!$C$3*SIN('AC Signal Addition'!$C$10*2*PI()*A1069+RADIANS('AC Signal Addition'!$C$6))</f>
        <v>-0.28640265508418167</v>
      </c>
      <c r="E1069" s="11">
        <f>'AC Signal Addition'!$C$4*SIN('AC Signal Addition'!$C$11*2*PI()*A1069+RADIANS('AC Signal Addition'!$C$7))</f>
        <v>-0.25926820528562255</v>
      </c>
      <c r="F1069" s="11">
        <f>B1069+C1069+Table4[[#This Row],[Column6]]+Table4[[#This Row],[Column5]]</f>
        <v>0.7275754683053659</v>
      </c>
    </row>
    <row r="1070" spans="1:6">
      <c r="A1070" s="10">
        <f>A1069+('AC Signal Addition'!$C$12/20)</f>
        <v>0.13893229166666879</v>
      </c>
      <c r="B1070" s="11">
        <f>'AC Signal Addition'!$C$1*SIN('AC Signal Addition'!$C$8*2*PI()*A1070)</f>
        <v>1.2539763412765406</v>
      </c>
      <c r="C1070" s="11">
        <f>'AC Signal Addition'!$C$2*SIN('AC Signal Addition'!$C$9*2*PI()*A1070+RADIANS('AC Signal Addition'!$C$5))</f>
        <v>-0.24810713646231985</v>
      </c>
      <c r="D1070" s="11">
        <f>'AC Signal Addition'!$C$3*SIN('AC Signal Addition'!$C$10*2*PI()*A1070+RADIANS('AC Signal Addition'!$C$6))</f>
        <v>0.25775557982199454</v>
      </c>
      <c r="E1070" s="11">
        <f>'AC Signal Addition'!$C$4*SIN('AC Signal Addition'!$C$11*2*PI()*A1070+RADIANS('AC Signal Addition'!$C$7))</f>
        <v>0.53351718926561309</v>
      </c>
      <c r="F1070" s="11">
        <f>B1070+C1070+Table4[[#This Row],[Column6]]+Table4[[#This Row],[Column5]]</f>
        <v>1.7971419739018284</v>
      </c>
    </row>
    <row r="1071" spans="1:6">
      <c r="A1071" s="10">
        <f>A1070+('AC Signal Addition'!$C$12/20)</f>
        <v>0.13906250000000211</v>
      </c>
      <c r="B1071" s="11">
        <f>'AC Signal Addition'!$C$1*SIN('AC Signal Addition'!$C$8*2*PI()*A1071)</f>
        <v>0.91106714104697917</v>
      </c>
      <c r="C1071" s="11">
        <f>'AC Signal Addition'!$C$2*SIN('AC Signal Addition'!$C$9*2*PI()*A1071+RADIANS('AC Signal Addition'!$C$5))</f>
        <v>0.23334523779771532</v>
      </c>
      <c r="D1071" s="11">
        <f>'AC Signal Addition'!$C$3*SIN('AC Signal Addition'!$C$10*2*PI()*A1071+RADIANS('AC Signal Addition'!$C$6))</f>
        <v>-0.21920310217831637</v>
      </c>
      <c r="E1071" s="11">
        <f>'AC Signal Addition'!$C$4*SIN('AC Signal Addition'!$C$11*2*PI()*A1071+RADIANS('AC Signal Addition'!$C$7))</f>
        <v>-0.4573082867467419</v>
      </c>
      <c r="F1071" s="11">
        <f>B1071+C1071+Table4[[#This Row],[Column6]]+Table4[[#This Row],[Column5]]</f>
        <v>0.46790098991963619</v>
      </c>
    </row>
    <row r="1072" spans="1:6">
      <c r="A1072" s="10">
        <f>A1071+('AC Signal Addition'!$C$12/20)</f>
        <v>0.13919270833333544</v>
      </c>
      <c r="B1072" s="11">
        <f>'AC Signal Addition'!$C$1*SIN('AC Signal Addition'!$C$8*2*PI()*A1072)</f>
        <v>0.47897634127371697</v>
      </c>
      <c r="C1072" s="11">
        <f>'AC Signal Addition'!$C$2*SIN('AC Signal Addition'!$C$9*2*PI()*A1072+RADIANS('AC Signal Addition'!$C$5))</f>
        <v>0.21758411897648311</v>
      </c>
      <c r="D1072" s="11">
        <f>'AC Signal Addition'!$C$3*SIN('AC Signal Addition'!$C$10*2*PI()*A1072+RADIANS('AC Signal Addition'!$C$6))</f>
        <v>0.17222677224834096</v>
      </c>
      <c r="E1072" s="11">
        <f>'AC Signal Addition'!$C$4*SIN('AC Signal Addition'!$C$11*2*PI()*A1072+RADIANS('AC Signal Addition'!$C$7))</f>
        <v>8.0701760915514786E-2</v>
      </c>
      <c r="F1072" s="11">
        <f>B1072+C1072+Table4[[#This Row],[Column6]]+Table4[[#This Row],[Column5]]</f>
        <v>0.94948899341405579</v>
      </c>
    </row>
    <row r="1073" spans="1:6">
      <c r="A1073" s="10">
        <f>A1072+('AC Signal Addition'!$C$12/20)</f>
        <v>0.13932291666666877</v>
      </c>
      <c r="B1073" s="11">
        <f>'AC Signal Addition'!$C$1*SIN('AC Signal Addition'!$C$8*2*PI()*A1073)</f>
        <v>-7.8157238385216657E-12</v>
      </c>
      <c r="C1073" s="11">
        <f>'AC Signal Addition'!$C$2*SIN('AC Signal Addition'!$C$9*2*PI()*A1073+RADIANS('AC Signal Addition'!$C$5))</f>
        <v>-0.26180660230135355</v>
      </c>
      <c r="D1073" s="11">
        <f>'AC Signal Addition'!$C$3*SIN('AC Signal Addition'!$C$10*2*PI()*A1073+RADIANS('AC Signal Addition'!$C$6))</f>
        <v>-0.11863186404673105</v>
      </c>
      <c r="E1073" s="11">
        <f>'AC Signal Addition'!$C$4*SIN('AC Signal Addition'!$C$11*2*PI()*A1073+RADIANS('AC Signal Addition'!$C$7))</f>
        <v>0.34891630631725318</v>
      </c>
      <c r="F1073" s="11">
        <f>B1073+C1073+Table4[[#This Row],[Column6]]+Table4[[#This Row],[Column5]]</f>
        <v>-3.1522160038647162E-2</v>
      </c>
    </row>
    <row r="1074" spans="1:6">
      <c r="A1074" s="10">
        <f>A1073+('AC Signal Addition'!$C$12/20)</f>
        <v>0.13945312500000209</v>
      </c>
      <c r="B1074" s="11">
        <f>'AC Signal Addition'!$C$1*SIN('AC Signal Addition'!$C$8*2*PI()*A1074)</f>
        <v>-0.47897634128858335</v>
      </c>
      <c r="C1074" s="11">
        <f>'AC Signal Addition'!$C$2*SIN('AC Signal Addition'!$C$9*2*PI()*A1074+RADIANS('AC Signal Addition'!$C$5))</f>
        <v>-0.18333817688930842</v>
      </c>
      <c r="D1074" s="11">
        <f>'AC Signal Addition'!$C$3*SIN('AC Signal Addition'!$C$10*2*PI()*A1074+RADIANS('AC Signal Addition'!$C$6))</f>
        <v>6.0477999839309099E-2</v>
      </c>
      <c r="E1074" s="11">
        <f>'AC Signal Addition'!$C$4*SIN('AC Signal Addition'!$C$11*2*PI()*A1074+RADIANS('AC Signal Addition'!$C$7))</f>
        <v>-0.54933750091457112</v>
      </c>
      <c r="F1074" s="11">
        <f>B1074+C1074+Table4[[#This Row],[Column6]]+Table4[[#This Row],[Column5]]</f>
        <v>-1.1511740192531539</v>
      </c>
    </row>
    <row r="1075" spans="1:6">
      <c r="A1075" s="10">
        <f>A1074+('AC Signal Addition'!$C$12/20)</f>
        <v>0.13958333333333542</v>
      </c>
      <c r="B1075" s="11">
        <f>'AC Signal Addition'!$C$1*SIN('AC Signal Addition'!$C$8*2*PI()*A1075)</f>
        <v>-0.91106714105962516</v>
      </c>
      <c r="C1075" s="11">
        <f>'AC Signal Addition'!$C$2*SIN('AC Signal Addition'!$C$9*2*PI()*A1075+RADIANS('AC Signal Addition'!$C$5))</f>
        <v>0.28578838325316769</v>
      </c>
      <c r="D1075" s="11">
        <f>'AC Signal Addition'!$C$3*SIN('AC Signal Addition'!$C$10*2*PI()*A1075+RADIANS('AC Signal Addition'!$C$6))</f>
        <v>-1.4509446944702825E-11</v>
      </c>
      <c r="E1075" s="11">
        <f>'AC Signal Addition'!$C$4*SIN('AC Signal Addition'!$C$11*2*PI()*A1075+RADIANS('AC Signal Addition'!$C$7))</f>
        <v>0.38890872962777101</v>
      </c>
      <c r="F1075" s="11">
        <f>B1075+C1075+Table4[[#This Row],[Column6]]+Table4[[#This Row],[Column5]]</f>
        <v>-0.23637002819319586</v>
      </c>
    </row>
    <row r="1076" spans="1:6">
      <c r="A1076" s="10">
        <f>A1075+('AC Signal Addition'!$C$12/20)</f>
        <v>0.13971354166666874</v>
      </c>
      <c r="B1076" s="11">
        <f>'AC Signal Addition'!$C$1*SIN('AC Signal Addition'!$C$8*2*PI()*A1076)</f>
        <v>-1.2539763412857285</v>
      </c>
      <c r="C1076" s="11">
        <f>'AC Signal Addition'!$C$2*SIN('AC Signal Addition'!$C$9*2*PI()*A1076+RADIANS('AC Signal Addition'!$C$5))</f>
        <v>0.14595526776462453</v>
      </c>
      <c r="D1076" s="11">
        <f>'AC Signal Addition'!$C$3*SIN('AC Signal Addition'!$C$10*2*PI()*A1076+RADIANS('AC Signal Addition'!$C$6))</f>
        <v>-6.0477999810709539E-2</v>
      </c>
      <c r="E1076" s="11">
        <f>'AC Signal Addition'!$C$4*SIN('AC Signal Addition'!$C$11*2*PI()*A1076+RADIANS('AC Signal Addition'!$C$7))</f>
        <v>2.6987220914586097E-2</v>
      </c>
      <c r="F1076" s="11">
        <f>B1076+C1076+Table4[[#This Row],[Column6]]+Table4[[#This Row],[Column5]]</f>
        <v>-1.1415118524172274</v>
      </c>
    </row>
    <row r="1077" spans="1:6">
      <c r="A1077" s="10">
        <f>A1076+('AC Signal Addition'!$C$12/20)</f>
        <v>0.13984375000000207</v>
      </c>
      <c r="B1077" s="11">
        <f>'AC Signal Addition'!$C$1*SIN('AC Signal Addition'!$C$8*2*PI()*A1077)</f>
        <v>-1.4741376002598794</v>
      </c>
      <c r="C1077" s="11">
        <f>'AC Signal Addition'!$C$2*SIN('AC Signal Addition'!$C$9*2*PI()*A1077+RADIANS('AC Signal Addition'!$C$5))</f>
        <v>-0.30488024573198486</v>
      </c>
      <c r="D1077" s="11">
        <f>'AC Signal Addition'!$C$3*SIN('AC Signal Addition'!$C$10*2*PI()*A1077+RADIANS('AC Signal Addition'!$C$6))</f>
        <v>0.11863186401979084</v>
      </c>
      <c r="E1077" s="11">
        <f>'AC Signal Addition'!$C$4*SIN('AC Signal Addition'!$C$11*2*PI()*A1077+RADIANS('AC Signal Addition'!$C$7))</f>
        <v>-0.42515574937137973</v>
      </c>
      <c r="F1077" s="11">
        <f>B1077+C1077+Table4[[#This Row],[Column6]]+Table4[[#This Row],[Column5]]</f>
        <v>-2.085541731343453</v>
      </c>
    </row>
    <row r="1078" spans="1:6">
      <c r="A1078" s="10">
        <f>A1077+('AC Signal Addition'!$C$12/20)</f>
        <v>0.1399739583333354</v>
      </c>
      <c r="B1078" s="11">
        <f>'AC Signal Addition'!$C$1*SIN('AC Signal Addition'!$C$8*2*PI()*A1078)</f>
        <v>-1.55</v>
      </c>
      <c r="C1078" s="11">
        <f>'AC Signal Addition'!$C$2*SIN('AC Signal Addition'!$C$9*2*PI()*A1078+RADIANS('AC Signal Addition'!$C$5))</f>
        <v>-0.10607502354198159</v>
      </c>
      <c r="D1078" s="11">
        <f>'AC Signal Addition'!$C$3*SIN('AC Signal Addition'!$C$10*2*PI()*A1078+RADIANS('AC Signal Addition'!$C$6))</f>
        <v>-0.17222677222409544</v>
      </c>
      <c r="E1078" s="11">
        <f>'AC Signal Addition'!$C$4*SIN('AC Signal Addition'!$C$11*2*PI()*A1078+RADIANS('AC Signal Addition'!$C$7))</f>
        <v>0.54404708047558004</v>
      </c>
      <c r="F1078" s="11">
        <f>B1078+C1078+Table4[[#This Row],[Column6]]+Table4[[#This Row],[Column5]]</f>
        <v>-1.2842547152904973</v>
      </c>
    </row>
    <row r="1079" spans="1:6">
      <c r="A1079" s="10">
        <f>A1078+('AC Signal Addition'!$C$12/20)</f>
        <v>0.14010416666666872</v>
      </c>
      <c r="B1079" s="11">
        <f>'AC Signal Addition'!$C$1*SIN('AC Signal Addition'!$C$8*2*PI()*A1079)</f>
        <v>-1.4741376002551085</v>
      </c>
      <c r="C1079" s="11">
        <f>'AC Signal Addition'!$C$2*SIN('AC Signal Addition'!$C$9*2*PI()*A1079+RADIANS('AC Signal Addition'!$C$5))</f>
        <v>0.31875552267757512</v>
      </c>
      <c r="D1079" s="11">
        <f>'AC Signal Addition'!$C$3*SIN('AC Signal Addition'!$C$10*2*PI()*A1079+RADIANS('AC Signal Addition'!$C$6))</f>
        <v>0.21920310215769723</v>
      </c>
      <c r="E1079" s="11">
        <f>'AC Signal Addition'!$C$4*SIN('AC Signal Addition'!$C$11*2*PI()*A1079+RADIANS('AC Signal Addition'!$C$7))</f>
        <v>-0.30556362813222321</v>
      </c>
      <c r="F1079" s="11">
        <f>B1079+C1079+Table4[[#This Row],[Column6]]+Table4[[#This Row],[Column5]]</f>
        <v>-1.2417426035520593</v>
      </c>
    </row>
    <row r="1080" spans="1:6">
      <c r="A1080" s="10">
        <f>A1079+('AC Signal Addition'!$C$12/20)</f>
        <v>0.14023437500000205</v>
      </c>
      <c r="B1080" s="11">
        <f>'AC Signal Addition'!$C$1*SIN('AC Signal Addition'!$C$8*2*PI()*A1080)</f>
        <v>-1.253976341276654</v>
      </c>
      <c r="C1080" s="11">
        <f>'AC Signal Addition'!$C$2*SIN('AC Signal Addition'!$C$9*2*PI()*A1080+RADIANS('AC Signal Addition'!$C$5))</f>
        <v>6.4379806257057262E-2</v>
      </c>
      <c r="D1080" s="11">
        <f>'AC Signal Addition'!$C$3*SIN('AC Signal Addition'!$C$10*2*PI()*A1080+RADIANS('AC Signal Addition'!$C$6))</f>
        <v>-0.25775557980587255</v>
      </c>
      <c r="E1080" s="11">
        <f>'AC Signal Addition'!$C$4*SIN('AC Signal Addition'!$C$11*2*PI()*A1080+RADIANS('AC Signal Addition'!$C$7))</f>
        <v>-0.13363909898004725</v>
      </c>
      <c r="F1080" s="11">
        <f>B1080+C1080+Table4[[#This Row],[Column6]]+Table4[[#This Row],[Column5]]</f>
        <v>-1.5809912138055167</v>
      </c>
    </row>
    <row r="1081" spans="1:6">
      <c r="A1081" s="10">
        <f>A1080+('AC Signal Addition'!$C$12/20)</f>
        <v>0.14036458333333537</v>
      </c>
      <c r="B1081" s="11">
        <f>'AC Signal Addition'!$C$1*SIN('AC Signal Addition'!$C$8*2*PI()*A1081)</f>
        <v>-0.91106714104720654</v>
      </c>
      <c r="C1081" s="11">
        <f>'AC Signal Addition'!$C$2*SIN('AC Signal Addition'!$C$9*2*PI()*A1081+RADIANS('AC Signal Addition'!$C$5))</f>
        <v>-0.32717680425445661</v>
      </c>
      <c r="D1081" s="11">
        <f>'AC Signal Addition'!$C$3*SIN('AC Signal Addition'!$C$10*2*PI()*A1081+RADIANS('AC Signal Addition'!$C$6))</f>
        <v>0.28640265507302265</v>
      </c>
      <c r="E1081" s="11">
        <f>'AC Signal Addition'!$C$4*SIN('AC Signal Addition'!$C$11*2*PI()*A1081+RADIANS('AC Signal Addition'!$C$7))</f>
        <v>0.48505669540772289</v>
      </c>
      <c r="F1081" s="11">
        <f>B1081+C1081+Table4[[#This Row],[Column6]]+Table4[[#This Row],[Column5]]</f>
        <v>-0.46678459482091761</v>
      </c>
    </row>
    <row r="1082" spans="1:6">
      <c r="A1082" s="10">
        <f>A1081+('AC Signal Addition'!$C$12/20)</f>
        <v>0.1404947916666687</v>
      </c>
      <c r="B1082" s="11">
        <f>'AC Signal Addition'!$C$1*SIN('AC Signal Addition'!$C$8*2*PI()*A1082)</f>
        <v>-0.47897634127398431</v>
      </c>
      <c r="C1082" s="11">
        <f>'AC Signal Addition'!$C$2*SIN('AC Signal Addition'!$C$9*2*PI()*A1082+RADIANS('AC Signal Addition'!$C$5))</f>
        <v>-2.1583032637624632E-2</v>
      </c>
      <c r="D1082" s="11">
        <f>'AC Signal Addition'!$C$3*SIN('AC Signal Addition'!$C$10*2*PI()*A1082+RADIANS('AC Signal Addition'!$C$6))</f>
        <v>-0.30404343692222535</v>
      </c>
      <c r="E1082" s="11">
        <f>'AC Signal Addition'!$C$4*SIN('AC Signal Addition'!$C$11*2*PI()*A1082+RADIANS('AC Signal Addition'!$C$7))</f>
        <v>-0.51784923583915832</v>
      </c>
      <c r="F1082" s="11">
        <f>B1082+C1082+Table4[[#This Row],[Column6]]+Table4[[#This Row],[Column5]]</f>
        <v>-1.3224520466729928</v>
      </c>
    </row>
    <row r="1083" spans="1:6">
      <c r="A1083" s="10">
        <f>A1082+('AC Signal Addition'!$C$12/20)</f>
        <v>0.14062500000000203</v>
      </c>
      <c r="B1083" s="11">
        <f>'AC Signal Addition'!$C$1*SIN('AC Signal Addition'!$C$8*2*PI()*A1083)</f>
        <v>7.5346919242019747E-12</v>
      </c>
      <c r="C1083" s="11">
        <f>'AC Signal Addition'!$C$2*SIN('AC Signal Addition'!$C$9*2*PI()*A1083+RADIANS('AC Signal Addition'!$C$5))</f>
        <v>0.33</v>
      </c>
      <c r="D1083" s="11">
        <f>'AC Signal Addition'!$C$3*SIN('AC Signal Addition'!$C$10*2*PI()*A1083+RADIANS('AC Signal Addition'!$C$6))</f>
        <v>0.31</v>
      </c>
      <c r="E1083" s="11">
        <f>'AC Signal Addition'!$C$4*SIN('AC Signal Addition'!$C$11*2*PI()*A1083+RADIANS('AC Signal Addition'!$C$7))</f>
        <v>0.21047588776931533</v>
      </c>
      <c r="F1083" s="11">
        <f>B1083+C1083+Table4[[#This Row],[Column6]]+Table4[[#This Row],[Column5]]</f>
        <v>0.85047588777685013</v>
      </c>
    </row>
    <row r="1084" spans="1:6">
      <c r="A1084" s="10">
        <f>A1083+('AC Signal Addition'!$C$12/20)</f>
        <v>0.14075520833333535</v>
      </c>
      <c r="B1084" s="11">
        <f>'AC Signal Addition'!$C$1*SIN('AC Signal Addition'!$C$8*2*PI()*A1084)</f>
        <v>0.47897634128831612</v>
      </c>
      <c r="C1084" s="11">
        <f>'AC Signal Addition'!$C$2*SIN('AC Signal Addition'!$C$9*2*PI()*A1084+RADIANS('AC Signal Addition'!$C$5))</f>
        <v>-2.1583032654258299E-2</v>
      </c>
      <c r="D1084" s="11">
        <f>'AC Signal Addition'!$C$3*SIN('AC Signal Addition'!$C$10*2*PI()*A1084+RADIANS('AC Signal Addition'!$C$6))</f>
        <v>-0.30404343692774621</v>
      </c>
      <c r="E1084" s="11">
        <f>'AC Signal Addition'!$C$4*SIN('AC Signal Addition'!$C$11*2*PI()*A1084+RADIANS('AC Signal Addition'!$C$7))</f>
        <v>0.23515530141694854</v>
      </c>
      <c r="F1084" s="11">
        <f>B1084+C1084+Table4[[#This Row],[Column6]]+Table4[[#This Row],[Column5]]</f>
        <v>0.38850517312326016</v>
      </c>
    </row>
    <row r="1085" spans="1:6">
      <c r="A1085" s="10">
        <f>A1084+('AC Signal Addition'!$C$12/20)</f>
        <v>0.14088541666666868</v>
      </c>
      <c r="B1085" s="11">
        <f>'AC Signal Addition'!$C$1*SIN('AC Signal Addition'!$C$8*2*PI()*A1085)</f>
        <v>0.91106714105939779</v>
      </c>
      <c r="C1085" s="11">
        <f>'AC Signal Addition'!$C$2*SIN('AC Signal Addition'!$C$9*2*PI()*A1085+RADIANS('AC Signal Addition'!$C$5))</f>
        <v>-0.32717680425228085</v>
      </c>
      <c r="D1085" s="11">
        <f>'AC Signal Addition'!$C$3*SIN('AC Signal Addition'!$C$10*2*PI()*A1085+RADIANS('AC Signal Addition'!$C$6))</f>
        <v>0.28640265508385232</v>
      </c>
      <c r="E1085" s="11">
        <f>'AC Signal Addition'!$C$4*SIN('AC Signal Addition'!$C$11*2*PI()*A1085+RADIANS('AC Signal Addition'!$C$7))</f>
        <v>-0.52631718466242317</v>
      </c>
      <c r="F1085" s="11">
        <f>B1085+C1085+Table4[[#This Row],[Column6]]+Table4[[#This Row],[Column5]]</f>
        <v>0.34397580722854604</v>
      </c>
    </row>
    <row r="1086" spans="1:6">
      <c r="A1086" s="10">
        <f>A1085+('AC Signal Addition'!$C$12/20)</f>
        <v>0.141015625000002</v>
      </c>
      <c r="B1086" s="11">
        <f>'AC Signal Addition'!$C$1*SIN('AC Signal Addition'!$C$8*2*PI()*A1086)</f>
        <v>1.2539763412855633</v>
      </c>
      <c r="C1086" s="11">
        <f>'AC Signal Addition'!$C$2*SIN('AC Signal Addition'!$C$9*2*PI()*A1086+RADIANS('AC Signal Addition'!$C$5))</f>
        <v>6.4379806273406323E-2</v>
      </c>
      <c r="D1086" s="11">
        <f>'AC Signal Addition'!$C$3*SIN('AC Signal Addition'!$C$10*2*PI()*A1086+RADIANS('AC Signal Addition'!$C$6))</f>
        <v>-0.25775557982159469</v>
      </c>
      <c r="E1086" s="11">
        <f>'AC Signal Addition'!$C$4*SIN('AC Signal Addition'!$C$11*2*PI()*A1086+RADIANS('AC Signal Addition'!$C$7))</f>
        <v>0.47175073548299074</v>
      </c>
      <c r="F1086" s="11">
        <f>B1086+C1086+Table4[[#This Row],[Column6]]+Table4[[#This Row],[Column5]]</f>
        <v>1.5323513032203655</v>
      </c>
    </row>
    <row r="1087" spans="1:6">
      <c r="A1087" s="10">
        <f>A1086+('AC Signal Addition'!$C$12/20)</f>
        <v>0.14114583333333533</v>
      </c>
      <c r="B1087" s="11">
        <f>'AC Signal Addition'!$C$1*SIN('AC Signal Addition'!$C$8*2*PI()*A1087)</f>
        <v>1.4741376002597926</v>
      </c>
      <c r="C1087" s="11">
        <f>'AC Signal Addition'!$C$2*SIN('AC Signal Addition'!$C$9*2*PI()*A1087+RADIANS('AC Signal Addition'!$C$5))</f>
        <v>0.31875552267326079</v>
      </c>
      <c r="D1087" s="11">
        <f>'AC Signal Addition'!$C$3*SIN('AC Signal Addition'!$C$10*2*PI()*A1087+RADIANS('AC Signal Addition'!$C$6))</f>
        <v>0.21920310217770775</v>
      </c>
      <c r="E1087" s="11">
        <f>'AC Signal Addition'!$C$4*SIN('AC Signal Addition'!$C$11*2*PI()*A1087+RADIANS('AC Signal Addition'!$C$7))</f>
        <v>-0.10729967707620112</v>
      </c>
      <c r="F1087" s="11">
        <f>B1087+C1087+Table4[[#This Row],[Column6]]+Table4[[#This Row],[Column5]]</f>
        <v>1.9047965480345601</v>
      </c>
    </row>
    <row r="1088" spans="1:6">
      <c r="A1088" s="10">
        <f>A1087+('AC Signal Addition'!$C$12/20)</f>
        <v>0.14127604166666866</v>
      </c>
      <c r="B1088" s="11">
        <f>'AC Signal Addition'!$C$1*SIN('AC Signal Addition'!$C$8*2*PI()*A1088)</f>
        <v>1.55</v>
      </c>
      <c r="C1088" s="11">
        <f>'AC Signal Addition'!$C$2*SIN('AC Signal Addition'!$C$9*2*PI()*A1088+RADIANS('AC Signal Addition'!$C$5))</f>
        <v>-0.1060750235577663</v>
      </c>
      <c r="D1088" s="11">
        <f>'AC Signal Addition'!$C$3*SIN('AC Signal Addition'!$C$10*2*PI()*A1088+RADIANS('AC Signal Addition'!$C$6))</f>
        <v>-0.17222677224762531</v>
      </c>
      <c r="E1088" s="11">
        <f>'AC Signal Addition'!$C$4*SIN('AC Signal Addition'!$C$11*2*PI()*A1088+RADIANS('AC Signal Addition'!$C$7))</f>
        <v>-0.32763461749753886</v>
      </c>
      <c r="F1088" s="11">
        <f>B1088+C1088+Table4[[#This Row],[Column6]]+Table4[[#This Row],[Column5]]</f>
        <v>0.94406358669706947</v>
      </c>
    </row>
    <row r="1089" spans="1:6">
      <c r="A1089" s="10">
        <f>A1088+('AC Signal Addition'!$C$12/20)</f>
        <v>0.14140625000000198</v>
      </c>
      <c r="B1089" s="11">
        <f>'AC Signal Addition'!$C$1*SIN('AC Signal Addition'!$C$8*2*PI()*A1089)</f>
        <v>1.4741376002551956</v>
      </c>
      <c r="C1089" s="11">
        <f>'AC Signal Addition'!$C$2*SIN('AC Signal Addition'!$C$9*2*PI()*A1089+RADIANS('AC Signal Addition'!$C$5))</f>
        <v>-0.30488024572560579</v>
      </c>
      <c r="D1089" s="11">
        <f>'AC Signal Addition'!$C$3*SIN('AC Signal Addition'!$C$10*2*PI()*A1089+RADIANS('AC Signal Addition'!$C$6))</f>
        <v>0.11863186404593586</v>
      </c>
      <c r="E1089" s="11">
        <f>'AC Signal Addition'!$C$4*SIN('AC Signal Addition'!$C$11*2*PI()*A1089+RADIANS('AC Signal Addition'!$C$7))</f>
        <v>0.5473515996729601</v>
      </c>
      <c r="F1089" s="11">
        <f>B1089+C1089+Table4[[#This Row],[Column6]]+Table4[[#This Row],[Column5]]</f>
        <v>1.8352408182484856</v>
      </c>
    </row>
    <row r="1090" spans="1:6">
      <c r="A1090" s="10">
        <f>A1089+('AC Signal Addition'!$C$12/20)</f>
        <v>0.14153645833333531</v>
      </c>
      <c r="B1090" s="11">
        <f>'AC Signal Addition'!$C$1*SIN('AC Signal Addition'!$C$8*2*PI()*A1090)</f>
        <v>1.2539763412768192</v>
      </c>
      <c r="C1090" s="11">
        <f>'AC Signal Addition'!$C$2*SIN('AC Signal Addition'!$C$9*2*PI()*A1090+RADIANS('AC Signal Addition'!$C$5))</f>
        <v>0.14595526777957482</v>
      </c>
      <c r="D1090" s="11">
        <f>'AC Signal Addition'!$C$3*SIN('AC Signal Addition'!$C$10*2*PI()*A1090+RADIANS('AC Signal Addition'!$C$6))</f>
        <v>-6.047799983846492E-2</v>
      </c>
      <c r="E1090" s="11">
        <f>'AC Signal Addition'!$C$4*SIN('AC Signal Addition'!$C$11*2*PI()*A1090+RADIANS('AC Signal Addition'!$C$7))</f>
        <v>-0.40752311892299342</v>
      </c>
      <c r="F1090" s="11">
        <f>B1090+C1090+Table4[[#This Row],[Column6]]+Table4[[#This Row],[Column5]]</f>
        <v>0.93193049029493558</v>
      </c>
    </row>
    <row r="1091" spans="1:6">
      <c r="A1091" s="10">
        <f>A1090+('AC Signal Addition'!$C$12/20)</f>
        <v>0.14166666666666863</v>
      </c>
      <c r="B1091" s="11">
        <f>'AC Signal Addition'!$C$1*SIN('AC Signal Addition'!$C$8*2*PI()*A1091)</f>
        <v>0.9110671410474338</v>
      </c>
      <c r="C1091" s="11">
        <f>'AC Signal Addition'!$C$2*SIN('AC Signal Addition'!$C$9*2*PI()*A1091+RADIANS('AC Signal Addition'!$C$5))</f>
        <v>0.28578838324483302</v>
      </c>
      <c r="D1091" s="11">
        <f>'AC Signal Addition'!$C$3*SIN('AC Signal Addition'!$C$10*2*PI()*A1091+RADIANS('AC Signal Addition'!$C$6))</f>
        <v>1.3789701420671708E-11</v>
      </c>
      <c r="E1091" s="11">
        <f>'AC Signal Addition'!$C$4*SIN('AC Signal Addition'!$C$11*2*PI()*A1091+RADIANS('AC Signal Addition'!$C$7))</f>
        <v>-3.3041064600048549E-11</v>
      </c>
      <c r="F1091" s="11">
        <f>B1091+C1091+Table4[[#This Row],[Column6]]+Table4[[#This Row],[Column5]]</f>
        <v>1.1968555242730152</v>
      </c>
    </row>
    <row r="1092" spans="1:6">
      <c r="A1092" s="10">
        <f>A1091+('AC Signal Addition'!$C$12/20)</f>
        <v>0.14179687500000196</v>
      </c>
      <c r="B1092" s="11">
        <f>'AC Signal Addition'!$C$1*SIN('AC Signal Addition'!$C$8*2*PI()*A1092)</f>
        <v>0.47897634127425154</v>
      </c>
      <c r="C1092" s="11">
        <f>'AC Signal Addition'!$C$2*SIN('AC Signal Addition'!$C$9*2*PI()*A1092+RADIANS('AC Signal Addition'!$C$5))</f>
        <v>-0.1833381769031685</v>
      </c>
      <c r="D1092" s="11">
        <f>'AC Signal Addition'!$C$3*SIN('AC Signal Addition'!$C$10*2*PI()*A1092+RADIANS('AC Signal Addition'!$C$6))</f>
        <v>6.0477999811553711E-2</v>
      </c>
      <c r="E1092" s="11">
        <f>'AC Signal Addition'!$C$4*SIN('AC Signal Addition'!$C$11*2*PI()*A1092+RADIANS('AC Signal Addition'!$C$7))</f>
        <v>0.40752311896737148</v>
      </c>
      <c r="F1092" s="11">
        <f>B1092+C1092+Table4[[#This Row],[Column6]]+Table4[[#This Row],[Column5]]</f>
        <v>0.76363928315000829</v>
      </c>
    </row>
    <row r="1093" spans="1:6">
      <c r="A1093" s="10">
        <f>A1092+('AC Signal Addition'!$C$12/20)</f>
        <v>0.14192708333333529</v>
      </c>
      <c r="B1093" s="11">
        <f>'AC Signal Addition'!$C$1*SIN('AC Signal Addition'!$C$8*2*PI()*A1093)</f>
        <v>-7.2536600098822844E-12</v>
      </c>
      <c r="C1093" s="11">
        <f>'AC Signal Addition'!$C$2*SIN('AC Signal Addition'!$C$9*2*PI()*A1093+RADIANS('AC Signal Addition'!$C$5))</f>
        <v>-0.26180660229120589</v>
      </c>
      <c r="D1093" s="11">
        <f>'AC Signal Addition'!$C$3*SIN('AC Signal Addition'!$C$10*2*PI()*A1093+RADIANS('AC Signal Addition'!$C$6))</f>
        <v>-0.11863186402058604</v>
      </c>
      <c r="E1093" s="11">
        <f>'AC Signal Addition'!$C$4*SIN('AC Signal Addition'!$C$11*2*PI()*A1093+RADIANS('AC Signal Addition'!$C$7))</f>
        <v>-0.54735159966653191</v>
      </c>
      <c r="F1093" s="11">
        <f>B1093+C1093+Table4[[#This Row],[Column6]]+Table4[[#This Row],[Column5]]</f>
        <v>-0.92779006598557745</v>
      </c>
    </row>
    <row r="1094" spans="1:6">
      <c r="A1094" s="10">
        <f>A1093+('AC Signal Addition'!$C$12/20)</f>
        <v>0.14205729166666861</v>
      </c>
      <c r="B1094" s="11">
        <f>'AC Signal Addition'!$C$1*SIN('AC Signal Addition'!$C$8*2*PI()*A1094)</f>
        <v>-0.47897634128804883</v>
      </c>
      <c r="C1094" s="11">
        <f>'AC Signal Addition'!$C$2*SIN('AC Signal Addition'!$C$9*2*PI()*A1094+RADIANS('AC Signal Addition'!$C$5))</f>
        <v>0.21758411898901581</v>
      </c>
      <c r="D1094" s="11">
        <f>'AC Signal Addition'!$C$3*SIN('AC Signal Addition'!$C$10*2*PI()*A1094+RADIANS('AC Signal Addition'!$C$6))</f>
        <v>0.17222677222481109</v>
      </c>
      <c r="E1094" s="11">
        <f>'AC Signal Addition'!$C$4*SIN('AC Signal Addition'!$C$11*2*PI()*A1094+RADIANS('AC Signal Addition'!$C$7))</f>
        <v>0.32763461744486305</v>
      </c>
      <c r="F1094" s="11">
        <f>B1094+C1094+Table4[[#This Row],[Column6]]+Table4[[#This Row],[Column5]]</f>
        <v>0.23846916737064111</v>
      </c>
    </row>
    <row r="1095" spans="1:6">
      <c r="A1095" s="10">
        <f>A1094+('AC Signal Addition'!$C$12/20)</f>
        <v>0.14218750000000194</v>
      </c>
      <c r="B1095" s="11">
        <f>'AC Signal Addition'!$C$1*SIN('AC Signal Addition'!$C$8*2*PI()*A1095)</f>
        <v>-0.91106714105917053</v>
      </c>
      <c r="C1095" s="11">
        <f>'AC Signal Addition'!$C$2*SIN('AC Signal Addition'!$C$9*2*PI()*A1095+RADIANS('AC Signal Addition'!$C$5))</f>
        <v>0.23334523778592831</v>
      </c>
      <c r="D1095" s="11">
        <f>'AC Signal Addition'!$C$3*SIN('AC Signal Addition'!$C$10*2*PI()*A1095+RADIANS('AC Signal Addition'!$C$6))</f>
        <v>-0.21920310215830585</v>
      </c>
      <c r="E1095" s="11">
        <f>'AC Signal Addition'!$C$4*SIN('AC Signal Addition'!$C$11*2*PI()*A1095+RADIANS('AC Signal Addition'!$C$7))</f>
        <v>0.10729967714052289</v>
      </c>
      <c r="F1095" s="11">
        <f>B1095+C1095+Table4[[#This Row],[Column6]]+Table4[[#This Row],[Column5]]</f>
        <v>-0.78962532829102516</v>
      </c>
    </row>
    <row r="1096" spans="1:6">
      <c r="A1096" s="10">
        <f>A1095+('AC Signal Addition'!$C$12/20)</f>
        <v>0.14231770833333526</v>
      </c>
      <c r="B1096" s="11">
        <f>'AC Signal Addition'!$C$1*SIN('AC Signal Addition'!$C$8*2*PI()*A1096)</f>
        <v>-1.2539763412853981</v>
      </c>
      <c r="C1096" s="11">
        <f>'AC Signal Addition'!$C$2*SIN('AC Signal Addition'!$C$9*2*PI()*A1096+RADIANS('AC Signal Addition'!$C$5))</f>
        <v>-0.2481071364733107</v>
      </c>
      <c r="D1096" s="11">
        <f>'AC Signal Addition'!$C$3*SIN('AC Signal Addition'!$C$10*2*PI()*A1096+RADIANS('AC Signal Addition'!$C$6))</f>
        <v>0.25775557980627239</v>
      </c>
      <c r="E1096" s="11">
        <f>'AC Signal Addition'!$C$4*SIN('AC Signal Addition'!$C$11*2*PI()*A1096+RADIANS('AC Signal Addition'!$C$7))</f>
        <v>-0.47175073551670654</v>
      </c>
      <c r="F1096" s="11">
        <f>B1096+C1096+Table4[[#This Row],[Column6]]+Table4[[#This Row],[Column5]]</f>
        <v>-1.7160786334691431</v>
      </c>
    </row>
    <row r="1097" spans="1:6">
      <c r="A1097" s="10">
        <f>A1096+('AC Signal Addition'!$C$12/20)</f>
        <v>0.14244791666666859</v>
      </c>
      <c r="B1097" s="11">
        <f>'AC Signal Addition'!$C$1*SIN('AC Signal Addition'!$C$8*2*PI()*A1097)</f>
        <v>-1.4741376002597057</v>
      </c>
      <c r="C1097" s="11">
        <f>'AC Signal Addition'!$C$2*SIN('AC Signal Addition'!$C$9*2*PI()*A1097+RADIANS('AC Signal Addition'!$C$5))</f>
        <v>-0.20089127156662709</v>
      </c>
      <c r="D1097" s="11">
        <f>'AC Signal Addition'!$C$3*SIN('AC Signal Addition'!$C$10*2*PI()*A1097+RADIANS('AC Signal Addition'!$C$6))</f>
        <v>-0.28640265507335205</v>
      </c>
      <c r="E1097" s="11">
        <f>'AC Signal Addition'!$C$4*SIN('AC Signal Addition'!$C$11*2*PI()*A1097+RADIANS('AC Signal Addition'!$C$7))</f>
        <v>0.52631718464338573</v>
      </c>
      <c r="F1097" s="11">
        <f>B1097+C1097+Table4[[#This Row],[Column6]]+Table4[[#This Row],[Column5]]</f>
        <v>-1.4351143422562993</v>
      </c>
    </row>
    <row r="1098" spans="1:6">
      <c r="A1098" s="10">
        <f>A1097+('AC Signal Addition'!$C$12/20)</f>
        <v>0.14257812500000192</v>
      </c>
      <c r="B1098" s="11">
        <f>'AC Signal Addition'!$C$1*SIN('AC Signal Addition'!$C$8*2*PI()*A1098)</f>
        <v>-1.55</v>
      </c>
      <c r="C1098" s="11">
        <f>'AC Signal Addition'!$C$2*SIN('AC Signal Addition'!$C$9*2*PI()*A1098+RADIANS('AC Signal Addition'!$C$5))</f>
        <v>0.27438497206421403</v>
      </c>
      <c r="D1098" s="11">
        <f>'AC Signal Addition'!$C$3*SIN('AC Signal Addition'!$C$10*2*PI()*A1098+RADIANS('AC Signal Addition'!$C$6))</f>
        <v>0.30404343692239327</v>
      </c>
      <c r="E1098" s="11">
        <f>'AC Signal Addition'!$C$4*SIN('AC Signal Addition'!$C$11*2*PI()*A1098+RADIANS('AC Signal Addition'!$C$7))</f>
        <v>-0.23515530135766319</v>
      </c>
      <c r="F1098" s="11">
        <f>B1098+C1098+Table4[[#This Row],[Column6]]+Table4[[#This Row],[Column5]]</f>
        <v>-1.2067268923710561</v>
      </c>
    </row>
    <row r="1099" spans="1:6">
      <c r="A1099" s="10">
        <f>A1098+('AC Signal Addition'!$C$12/20)</f>
        <v>0.14270833333333524</v>
      </c>
      <c r="B1099" s="11">
        <f>'AC Signal Addition'!$C$1*SIN('AC Signal Addition'!$C$8*2*PI()*A1099)</f>
        <v>-1.4741376002552824</v>
      </c>
      <c r="C1099" s="11">
        <f>'AC Signal Addition'!$C$2*SIN('AC Signal Addition'!$C$9*2*PI()*A1099+RADIANS('AC Signal Addition'!$C$5))</f>
        <v>0.16499999999318668</v>
      </c>
      <c r="D1099" s="11">
        <f>'AC Signal Addition'!$C$3*SIN('AC Signal Addition'!$C$10*2*PI()*A1099+RADIANS('AC Signal Addition'!$C$6))</f>
        <v>-0.31</v>
      </c>
      <c r="E1099" s="11">
        <f>'AC Signal Addition'!$C$4*SIN('AC Signal Addition'!$C$11*2*PI()*A1099+RADIANS('AC Signal Addition'!$C$7))</f>
        <v>-0.21047588783036728</v>
      </c>
      <c r="F1099" s="11">
        <f>B1099+C1099+Table4[[#This Row],[Column6]]+Table4[[#This Row],[Column5]]</f>
        <v>-1.829613488092463</v>
      </c>
    </row>
    <row r="1100" spans="1:6">
      <c r="A1100" s="10">
        <f>A1099+('AC Signal Addition'!$C$12/20)</f>
        <v>0.14283854166666857</v>
      </c>
      <c r="B1100" s="11">
        <f>'AC Signal Addition'!$C$1*SIN('AC Signal Addition'!$C$8*2*PI()*A1100)</f>
        <v>-1.2539763412769844</v>
      </c>
      <c r="C1100" s="11">
        <f>'AC Signal Addition'!$C$2*SIN('AC Signal Addition'!$C$9*2*PI()*A1100+RADIANS('AC Signal Addition'!$C$5))</f>
        <v>-0.29596800470923107</v>
      </c>
      <c r="D1100" s="11">
        <f>'AC Signal Addition'!$C$3*SIN('AC Signal Addition'!$C$10*2*PI()*A1100+RADIANS('AC Signal Addition'!$C$6))</f>
        <v>0.30404343692757835</v>
      </c>
      <c r="E1100" s="11">
        <f>'AC Signal Addition'!$C$4*SIN('AC Signal Addition'!$C$11*2*PI()*A1100+RADIANS('AC Signal Addition'!$C$7))</f>
        <v>0.51784923586142073</v>
      </c>
      <c r="F1100" s="11">
        <f>B1100+C1100+Table4[[#This Row],[Column6]]+Table4[[#This Row],[Column5]]</f>
        <v>-0.72805167319721631</v>
      </c>
    </row>
    <row r="1101" spans="1:6">
      <c r="A1101" s="10">
        <f>A1100+('AC Signal Addition'!$C$12/20)</f>
        <v>0.14296875000000189</v>
      </c>
      <c r="B1101" s="11">
        <f>'AC Signal Addition'!$C$1*SIN('AC Signal Addition'!$C$8*2*PI()*A1101)</f>
        <v>-0.9110671410475899</v>
      </c>
      <c r="C1101" s="11">
        <f>'AC Signal Addition'!$C$2*SIN('AC Signal Addition'!$C$9*2*PI()*A1101+RADIANS('AC Signal Addition'!$C$5))</f>
        <v>-0.12628553267329112</v>
      </c>
      <c r="D1101" s="11">
        <f>'AC Signal Addition'!$C$3*SIN('AC Signal Addition'!$C$10*2*PI()*A1101+RADIANS('AC Signal Addition'!$C$6))</f>
        <v>-0.28640265508357687</v>
      </c>
      <c r="E1101" s="11">
        <f>'AC Signal Addition'!$C$4*SIN('AC Signal Addition'!$C$11*2*PI()*A1101+RADIANS('AC Signal Addition'!$C$7))</f>
        <v>-0.48505669537657198</v>
      </c>
      <c r="F1101" s="11">
        <f>B1101+C1101+Table4[[#This Row],[Column6]]+Table4[[#This Row],[Column5]]</f>
        <v>-1.8088120241810302</v>
      </c>
    </row>
    <row r="1102" spans="1:6">
      <c r="A1102" s="10">
        <f>A1101+('AC Signal Addition'!$C$12/20)</f>
        <v>0.14309895833333522</v>
      </c>
      <c r="B1102" s="11">
        <f>'AC Signal Addition'!$C$1*SIN('AC Signal Addition'!$C$8*2*PI()*A1102)</f>
        <v>-0.47897634127451877</v>
      </c>
      <c r="C1102" s="11">
        <f>'AC Signal Addition'!$C$2*SIN('AC Signal Addition'!$C$9*2*PI()*A1102+RADIANS('AC Signal Addition'!$C$5))</f>
        <v>0.31248694273588407</v>
      </c>
      <c r="D1102" s="11">
        <f>'AC Signal Addition'!$C$3*SIN('AC Signal Addition'!$C$10*2*PI()*A1102+RADIANS('AC Signal Addition'!$C$6))</f>
        <v>0.25775557982111652</v>
      </c>
      <c r="E1102" s="11">
        <f>'AC Signal Addition'!$C$4*SIN('AC Signal Addition'!$C$11*2*PI()*A1102+RADIANS('AC Signal Addition'!$C$7))</f>
        <v>0.13363909891643075</v>
      </c>
      <c r="F1102" s="11">
        <f>B1102+C1102+Table4[[#This Row],[Column6]]+Table4[[#This Row],[Column5]]</f>
        <v>0.22490528019891257</v>
      </c>
    </row>
    <row r="1103" spans="1:6">
      <c r="A1103" s="10">
        <f>A1102+('AC Signal Addition'!$C$12/20)</f>
        <v>0.14322916666666854</v>
      </c>
      <c r="B1103" s="11">
        <f>'AC Signal Addition'!$C$1*SIN('AC Signal Addition'!$C$8*2*PI()*A1103)</f>
        <v>6.9726280955625941E-12</v>
      </c>
      <c r="C1103" s="11">
        <f>'AC Signal Addition'!$C$2*SIN('AC Signal Addition'!$C$9*2*PI()*A1103+RADIANS('AC Signal Addition'!$C$5))</f>
        <v>8.5410284876399789E-2</v>
      </c>
      <c r="D1103" s="11">
        <f>'AC Signal Addition'!$C$3*SIN('AC Signal Addition'!$C$10*2*PI()*A1103+RADIANS('AC Signal Addition'!$C$6))</f>
        <v>-0.21920310217709915</v>
      </c>
      <c r="E1103" s="11">
        <f>'AC Signal Addition'!$C$4*SIN('AC Signal Addition'!$C$11*2*PI()*A1103+RADIANS('AC Signal Addition'!$C$7))</f>
        <v>0.30556362818675253</v>
      </c>
      <c r="F1103" s="11">
        <f>B1103+C1103+Table4[[#This Row],[Column6]]+Table4[[#This Row],[Column5]]</f>
        <v>0.17177081089302582</v>
      </c>
    </row>
    <row r="1104" spans="1:6">
      <c r="A1104" s="10">
        <f>A1103+('AC Signal Addition'!$C$12/20)</f>
        <v>0.14335937500000187</v>
      </c>
      <c r="B1104" s="11">
        <f>'AC Signal Addition'!$C$1*SIN('AC Signal Addition'!$C$8*2*PI()*A1104)</f>
        <v>0.47897634128778149</v>
      </c>
      <c r="C1104" s="11">
        <f>'AC Signal Addition'!$C$2*SIN('AC Signal Addition'!$C$9*2*PI()*A1104+RADIANS('AC Signal Addition'!$C$5))</f>
        <v>-0.32365914253456601</v>
      </c>
      <c r="D1104" s="11">
        <f>'AC Signal Addition'!$C$3*SIN('AC Signal Addition'!$C$10*2*PI()*A1104+RADIANS('AC Signal Addition'!$C$6))</f>
        <v>0.17222677224690963</v>
      </c>
      <c r="E1104" s="11">
        <f>'AC Signal Addition'!$C$4*SIN('AC Signal Addition'!$C$11*2*PI()*A1104+RADIANS('AC Signal Addition'!$C$7))</f>
        <v>-0.54404708048520289</v>
      </c>
      <c r="F1104" s="11">
        <f>B1104+C1104+Table4[[#This Row],[Column6]]+Table4[[#This Row],[Column5]]</f>
        <v>-0.21650310948507778</v>
      </c>
    </row>
    <row r="1105" spans="1:6">
      <c r="A1105" s="10">
        <f>A1104+('AC Signal Addition'!$C$12/20)</f>
        <v>0.1434895833333352</v>
      </c>
      <c r="B1105" s="11">
        <f>'AC Signal Addition'!$C$1*SIN('AC Signal Addition'!$C$8*2*PI()*A1105)</f>
        <v>0.91106714105894315</v>
      </c>
      <c r="C1105" s="11">
        <f>'AC Signal Addition'!$C$2*SIN('AC Signal Addition'!$C$9*2*PI()*A1105+RADIANS('AC Signal Addition'!$C$5))</f>
        <v>-4.3073643425000051E-2</v>
      </c>
      <c r="D1105" s="11">
        <f>'AC Signal Addition'!$C$3*SIN('AC Signal Addition'!$C$10*2*PI()*A1105+RADIANS('AC Signal Addition'!$C$6))</f>
        <v>-0.11863186404514064</v>
      </c>
      <c r="E1105" s="11">
        <f>'AC Signal Addition'!$C$4*SIN('AC Signal Addition'!$C$11*2*PI()*A1105+RADIANS('AC Signal Addition'!$C$7))</f>
        <v>0.42515574932977496</v>
      </c>
      <c r="F1105" s="11">
        <f>B1105+C1105+Table4[[#This Row],[Column6]]+Table4[[#This Row],[Column5]]</f>
        <v>1.1745173829185775</v>
      </c>
    </row>
    <row r="1106" spans="1:6">
      <c r="A1106" s="10">
        <f>A1105+('AC Signal Addition'!$C$12/20)</f>
        <v>0.14361979166666852</v>
      </c>
      <c r="B1106" s="11">
        <f>'AC Signal Addition'!$C$1*SIN('AC Signal Addition'!$C$8*2*PI()*A1106)</f>
        <v>1.2539763412852329</v>
      </c>
      <c r="C1106" s="11">
        <f>'AC Signal Addition'!$C$2*SIN('AC Signal Addition'!$C$9*2*PI()*A1106+RADIANS('AC Signal Addition'!$C$5))</f>
        <v>0.32929344466923638</v>
      </c>
      <c r="D1106" s="11">
        <f>'AC Signal Addition'!$C$3*SIN('AC Signal Addition'!$C$10*2*PI()*A1106+RADIANS('AC Signal Addition'!$C$6))</f>
        <v>6.0477999837758999E-2</v>
      </c>
      <c r="E1106" s="11">
        <f>'AC Signal Addition'!$C$4*SIN('AC Signal Addition'!$C$11*2*PI()*A1106+RADIANS('AC Signal Addition'!$C$7))</f>
        <v>-2.6987220849083188E-2</v>
      </c>
      <c r="F1106" s="11">
        <f>B1106+C1106+Table4[[#This Row],[Column6]]+Table4[[#This Row],[Column5]]</f>
        <v>1.6167605649431451</v>
      </c>
    </row>
    <row r="1107" spans="1:6">
      <c r="A1107" s="10">
        <f>A1106+('AC Signal Addition'!$C$12/20)</f>
        <v>0.14375000000000185</v>
      </c>
      <c r="B1107" s="11">
        <f>'AC Signal Addition'!$C$1*SIN('AC Signal Addition'!$C$8*2*PI()*A1107)</f>
        <v>1.4741376002596189</v>
      </c>
      <c r="C1107" s="11">
        <f>'AC Signal Addition'!$C$2*SIN('AC Signal Addition'!$C$9*2*PI()*A1107+RADIANS('AC Signal Addition'!$C$5))</f>
        <v>-7.5961512535811795E-12</v>
      </c>
      <c r="D1107" s="11">
        <f>'AC Signal Addition'!$C$3*SIN('AC Signal Addition'!$C$10*2*PI()*A1107+RADIANS('AC Signal Addition'!$C$6))</f>
        <v>-1.2928984217865785E-11</v>
      </c>
      <c r="E1107" s="11">
        <f>'AC Signal Addition'!$C$4*SIN('AC Signal Addition'!$C$11*2*PI()*A1107+RADIANS('AC Signal Addition'!$C$7))</f>
        <v>-0.38890872967449813</v>
      </c>
      <c r="F1107" s="11">
        <f>B1107+C1107+Table4[[#This Row],[Column6]]+Table4[[#This Row],[Column5]]</f>
        <v>1.0852288705645956</v>
      </c>
    </row>
    <row r="1108" spans="1:6">
      <c r="A1108" s="10">
        <f>A1107+('AC Signal Addition'!$C$12/20)</f>
        <v>0.14388020833333517</v>
      </c>
      <c r="B1108" s="11">
        <f>'AC Signal Addition'!$C$1*SIN('AC Signal Addition'!$C$8*2*PI()*A1108)</f>
        <v>1.55</v>
      </c>
      <c r="C1108" s="11">
        <f>'AC Signal Addition'!$C$2*SIN('AC Signal Addition'!$C$9*2*PI()*A1108+RADIANS('AC Signal Addition'!$C$5))</f>
        <v>-0.32929344466824273</v>
      </c>
      <c r="D1108" s="11">
        <f>'AC Signal Addition'!$C$3*SIN('AC Signal Addition'!$C$10*2*PI()*A1108+RADIANS('AC Signal Addition'!$C$6))</f>
        <v>-6.047799981239789E-2</v>
      </c>
      <c r="E1108" s="11">
        <f>'AC Signal Addition'!$C$4*SIN('AC Signal Addition'!$C$11*2*PI()*A1108+RADIANS('AC Signal Addition'!$C$7))</f>
        <v>0.54933750091132871</v>
      </c>
      <c r="F1108" s="11">
        <f>B1108+C1108+Table4[[#This Row],[Column6]]+Table4[[#This Row],[Column5]]</f>
        <v>1.7095660564306883</v>
      </c>
    </row>
    <row r="1109" spans="1:6">
      <c r="A1109" s="10">
        <f>A1108+('AC Signal Addition'!$C$12/20)</f>
        <v>0.1440104166666685</v>
      </c>
      <c r="B1109" s="11">
        <f>'AC Signal Addition'!$C$1*SIN('AC Signal Addition'!$C$8*2*PI()*A1109)</f>
        <v>1.4741376002553692</v>
      </c>
      <c r="C1109" s="11">
        <f>'AC Signal Addition'!$C$2*SIN('AC Signal Addition'!$C$9*2*PI()*A1109+RADIANS('AC Signal Addition'!$C$5))</f>
        <v>4.3073643440062377E-2</v>
      </c>
      <c r="D1109" s="11">
        <f>'AC Signal Addition'!$C$3*SIN('AC Signal Addition'!$C$10*2*PI()*A1109+RADIANS('AC Signal Addition'!$C$6))</f>
        <v>0.11863186402138125</v>
      </c>
      <c r="E1109" s="11">
        <f>'AC Signal Addition'!$C$4*SIN('AC Signal Addition'!$C$11*2*PI()*A1109+RADIANS('AC Signal Addition'!$C$7))</f>
        <v>-0.34891630626617098</v>
      </c>
      <c r="F1109" s="11">
        <f>B1109+C1109+Table4[[#This Row],[Column6]]+Table4[[#This Row],[Column5]]</f>
        <v>1.2869268014506421</v>
      </c>
    </row>
    <row r="1110" spans="1:6">
      <c r="A1110" s="10">
        <f>A1109+('AC Signal Addition'!$C$12/20)</f>
        <v>0.14414062500000183</v>
      </c>
      <c r="B1110" s="11">
        <f>'AC Signal Addition'!$C$1*SIN('AC Signal Addition'!$C$8*2*PI()*A1110)</f>
        <v>1.2539763412771496</v>
      </c>
      <c r="C1110" s="11">
        <f>'AC Signal Addition'!$C$2*SIN('AC Signal Addition'!$C$9*2*PI()*A1110+RADIANS('AC Signal Addition'!$C$5))</f>
        <v>0.32365914253160216</v>
      </c>
      <c r="D1110" s="11">
        <f>'AC Signal Addition'!$C$3*SIN('AC Signal Addition'!$C$10*2*PI()*A1110+RADIANS('AC Signal Addition'!$C$6))</f>
        <v>-0.17222677222552676</v>
      </c>
      <c r="E1110" s="11">
        <f>'AC Signal Addition'!$C$4*SIN('AC Signal Addition'!$C$11*2*PI()*A1110+RADIANS('AC Signal Addition'!$C$7))</f>
        <v>-8.0701760980386866E-2</v>
      </c>
      <c r="F1110" s="11">
        <f>B1110+C1110+Table4[[#This Row],[Column6]]+Table4[[#This Row],[Column5]]</f>
        <v>1.3247069506028382</v>
      </c>
    </row>
    <row r="1111" spans="1:6">
      <c r="A1111" s="10">
        <f>A1110+('AC Signal Addition'!$C$12/20)</f>
        <v>0.14427083333333515</v>
      </c>
      <c r="B1111" s="11">
        <f>'AC Signal Addition'!$C$1*SIN('AC Signal Addition'!$C$8*2*PI()*A1111)</f>
        <v>0.91106714104781716</v>
      </c>
      <c r="C1111" s="11">
        <f>'AC Signal Addition'!$C$2*SIN('AC Signal Addition'!$C$9*2*PI()*A1111+RADIANS('AC Signal Addition'!$C$5))</f>
        <v>-8.5410284891074426E-2</v>
      </c>
      <c r="D1111" s="11">
        <f>'AC Signal Addition'!$C$3*SIN('AC Signal Addition'!$C$10*2*PI()*A1111+RADIANS('AC Signal Addition'!$C$6))</f>
        <v>0.21920310215881478</v>
      </c>
      <c r="E1111" s="11">
        <f>'AC Signal Addition'!$C$4*SIN('AC Signal Addition'!$C$11*2*PI()*A1111+RADIANS('AC Signal Addition'!$C$7))</f>
        <v>0.45730828678317725</v>
      </c>
      <c r="F1111" s="11">
        <f>B1111+C1111+Table4[[#This Row],[Column6]]+Table4[[#This Row],[Column5]]</f>
        <v>1.5021682450987348</v>
      </c>
    </row>
    <row r="1112" spans="1:6">
      <c r="A1112" s="10">
        <f>A1111+('AC Signal Addition'!$C$12/20)</f>
        <v>0.14440104166666848</v>
      </c>
      <c r="B1112" s="11">
        <f>'AC Signal Addition'!$C$1*SIN('AC Signal Addition'!$C$8*2*PI()*A1112)</f>
        <v>0.47897634127478611</v>
      </c>
      <c r="C1112" s="11">
        <f>'AC Signal Addition'!$C$2*SIN('AC Signal Addition'!$C$9*2*PI()*A1112+RADIANS('AC Signal Addition'!$C$5))</f>
        <v>-0.31248694273100069</v>
      </c>
      <c r="D1112" s="11">
        <f>'AC Signal Addition'!$C$3*SIN('AC Signal Addition'!$C$10*2*PI()*A1112+RADIANS('AC Signal Addition'!$C$6))</f>
        <v>-0.25775557980675057</v>
      </c>
      <c r="E1112" s="11">
        <f>'AC Signal Addition'!$C$4*SIN('AC Signal Addition'!$C$11*2*PI()*A1112+RADIANS('AC Signal Addition'!$C$7))</f>
        <v>-0.53351718924967795</v>
      </c>
      <c r="F1112" s="11">
        <f>B1112+C1112+Table4[[#This Row],[Column6]]+Table4[[#This Row],[Column5]]</f>
        <v>-0.6247833705126431</v>
      </c>
    </row>
    <row r="1113" spans="1:6">
      <c r="A1113" s="10">
        <f>A1112+('AC Signal Addition'!$C$12/20)</f>
        <v>0.1445312500000018</v>
      </c>
      <c r="B1113" s="11">
        <f>'AC Signal Addition'!$C$1*SIN('AC Signal Addition'!$C$8*2*PI()*A1113)</f>
        <v>-6.6915961812429038E-12</v>
      </c>
      <c r="C1113" s="11">
        <f>'AC Signal Addition'!$C$2*SIN('AC Signal Addition'!$C$9*2*PI()*A1113+RADIANS('AC Signal Addition'!$C$5))</f>
        <v>0.12628553268732698</v>
      </c>
      <c r="D1113" s="11">
        <f>'AC Signal Addition'!$C$3*SIN('AC Signal Addition'!$C$10*2*PI()*A1113+RADIANS('AC Signal Addition'!$C$6))</f>
        <v>0.28640265507368146</v>
      </c>
      <c r="E1113" s="11">
        <f>'AC Signal Addition'!$C$4*SIN('AC Signal Addition'!$C$11*2*PI()*A1113+RADIANS('AC Signal Addition'!$C$7))</f>
        <v>0.25926820522778449</v>
      </c>
      <c r="F1113" s="11">
        <f>B1113+C1113+Table4[[#This Row],[Column6]]+Table4[[#This Row],[Column5]]</f>
        <v>0.6719563929821013</v>
      </c>
    </row>
    <row r="1114" spans="1:6">
      <c r="A1114" s="10">
        <f>A1113+('AC Signal Addition'!$C$12/20)</f>
        <v>0.14466145833333513</v>
      </c>
      <c r="B1114" s="11">
        <f>'AC Signal Addition'!$C$1*SIN('AC Signal Addition'!$C$8*2*PI()*A1114)</f>
        <v>-0.47897634128751426</v>
      </c>
      <c r="C1114" s="11">
        <f>'AC Signal Addition'!$C$2*SIN('AC Signal Addition'!$C$9*2*PI()*A1114+RADIANS('AC Signal Addition'!$C$5))</f>
        <v>0.29596800470251167</v>
      </c>
      <c r="D1114" s="11">
        <f>'AC Signal Addition'!$C$3*SIN('AC Signal Addition'!$C$10*2*PI()*A1114+RADIANS('AC Signal Addition'!$C$6))</f>
        <v>-0.30404343692256119</v>
      </c>
      <c r="E1114" s="11">
        <f>'AC Signal Addition'!$C$4*SIN('AC Signal Addition'!$C$11*2*PI()*A1114+RADIANS('AC Signal Addition'!$C$7))</f>
        <v>0.18528941939396459</v>
      </c>
      <c r="F1114" s="11">
        <f>B1114+C1114+Table4[[#This Row],[Column6]]+Table4[[#This Row],[Column5]]</f>
        <v>-0.3017623541135992</v>
      </c>
    </row>
    <row r="1115" spans="1:6">
      <c r="A1115" s="10">
        <f>A1114+('AC Signal Addition'!$C$12/20)</f>
        <v>0.14479166666666846</v>
      </c>
      <c r="B1115" s="11">
        <f>'AC Signal Addition'!$C$1*SIN('AC Signal Addition'!$C$8*2*PI()*A1115)</f>
        <v>-0.91106714105871589</v>
      </c>
      <c r="C1115" s="11">
        <f>'AC Signal Addition'!$C$2*SIN('AC Signal Addition'!$C$9*2*PI()*A1115+RADIANS('AC Signal Addition'!$C$5))</f>
        <v>-0.16500000000634363</v>
      </c>
      <c r="D1115" s="11">
        <f>'AC Signal Addition'!$C$3*SIN('AC Signal Addition'!$C$10*2*PI()*A1115+RADIANS('AC Signal Addition'!$C$6))</f>
        <v>0.31</v>
      </c>
      <c r="E1115" s="11">
        <f>'AC Signal Addition'!$C$4*SIN('AC Signal Addition'!$C$11*2*PI()*A1115+RADIANS('AC Signal Addition'!$C$7))</f>
        <v>-0.50813374289266144</v>
      </c>
      <c r="F1115" s="11">
        <f>B1115+C1115+Table4[[#This Row],[Column6]]+Table4[[#This Row],[Column5]]</f>
        <v>-1.2742008839577208</v>
      </c>
    </row>
    <row r="1116" spans="1:6">
      <c r="A1116" s="10">
        <f>A1115+('AC Signal Addition'!$C$12/20)</f>
        <v>0.14492187500000178</v>
      </c>
      <c r="B1116" s="11">
        <f>'AC Signal Addition'!$C$1*SIN('AC Signal Addition'!$C$8*2*PI()*A1116)</f>
        <v>-1.2539763412850677</v>
      </c>
      <c r="C1116" s="11">
        <f>'AC Signal Addition'!$C$2*SIN('AC Signal Addition'!$C$9*2*PI()*A1116+RADIANS('AC Signal Addition'!$C$5))</f>
        <v>-0.27438497205577361</v>
      </c>
      <c r="D1116" s="11">
        <f>'AC Signal Addition'!$C$3*SIN('AC Signal Addition'!$C$10*2*PI()*A1116+RADIANS('AC Signal Addition'!$C$6))</f>
        <v>-0.3040434369274379</v>
      </c>
      <c r="E1116" s="11">
        <f>'AC Signal Addition'!$C$4*SIN('AC Signal Addition'!$C$11*2*PI()*A1116+RADIANS('AC Signal Addition'!$C$7))</f>
        <v>0.49719411120512585</v>
      </c>
      <c r="F1116" s="11">
        <f>B1116+C1116+Table4[[#This Row],[Column6]]+Table4[[#This Row],[Column5]]</f>
        <v>-1.3352106390631533</v>
      </c>
    </row>
    <row r="1117" spans="1:6">
      <c r="A1117" s="10">
        <f>A1116+('AC Signal Addition'!$C$12/20)</f>
        <v>0.14505208333333511</v>
      </c>
      <c r="B1117" s="11">
        <f>'AC Signal Addition'!$C$1*SIN('AC Signal Addition'!$C$8*2*PI()*A1117)</f>
        <v>-1.4741376002595321</v>
      </c>
      <c r="C1117" s="11">
        <f>'AC Signal Addition'!$C$2*SIN('AC Signal Addition'!$C$9*2*PI()*A1117+RADIANS('AC Signal Addition'!$C$5))</f>
        <v>0.20089127157867998</v>
      </c>
      <c r="D1117" s="11">
        <f>'AC Signal Addition'!$C$3*SIN('AC Signal Addition'!$C$10*2*PI()*A1117+RADIANS('AC Signal Addition'!$C$6))</f>
        <v>0.28640265508324747</v>
      </c>
      <c r="E1117" s="11">
        <f>'AC Signal Addition'!$C$4*SIN('AC Signal Addition'!$C$11*2*PI()*A1117+RADIANS('AC Signal Addition'!$C$7))</f>
        <v>-0.15965657246144155</v>
      </c>
      <c r="F1117" s="11">
        <f>B1117+C1117+Table4[[#This Row],[Column6]]+Table4[[#This Row],[Column5]]</f>
        <v>-1.1465002460590463</v>
      </c>
    </row>
    <row r="1118" spans="1:6">
      <c r="A1118" s="10">
        <f>A1117+('AC Signal Addition'!$C$12/20)</f>
        <v>0.14518229166666843</v>
      </c>
      <c r="B1118" s="11">
        <f>'AC Signal Addition'!$C$1*SIN('AC Signal Addition'!$C$8*2*PI()*A1118)</f>
        <v>-1.55</v>
      </c>
      <c r="C1118" s="11">
        <f>'AC Signal Addition'!$C$2*SIN('AC Signal Addition'!$C$9*2*PI()*A1118+RADIANS('AC Signal Addition'!$C$5))</f>
        <v>0.24810713646329371</v>
      </c>
      <c r="D1118" s="11">
        <f>'AC Signal Addition'!$C$3*SIN('AC Signal Addition'!$C$10*2*PI()*A1118+RADIANS('AC Signal Addition'!$C$6))</f>
        <v>-0.25775557982063835</v>
      </c>
      <c r="E1118" s="11">
        <f>'AC Signal Addition'!$C$4*SIN('AC Signal Addition'!$C$11*2*PI()*A1118+RADIANS('AC Signal Addition'!$C$7))</f>
        <v>-0.2827565093317711</v>
      </c>
      <c r="F1118" s="11">
        <f>B1118+C1118+Table4[[#This Row],[Column6]]+Table4[[#This Row],[Column5]]</f>
        <v>-1.8424049526891157</v>
      </c>
    </row>
    <row r="1119" spans="1:6">
      <c r="A1119" s="10">
        <f>A1118+('AC Signal Addition'!$C$12/20)</f>
        <v>0.14531250000000176</v>
      </c>
      <c r="B1119" s="11">
        <f>'AC Signal Addition'!$C$1*SIN('AC Signal Addition'!$C$8*2*PI()*A1119)</f>
        <v>-1.474137600255456</v>
      </c>
      <c r="C1119" s="11">
        <f>'AC Signal Addition'!$C$2*SIN('AC Signal Addition'!$C$9*2*PI()*A1119+RADIANS('AC Signal Addition'!$C$5))</f>
        <v>-0.23334523779667088</v>
      </c>
      <c r="D1119" s="11">
        <f>'AC Signal Addition'!$C$3*SIN('AC Signal Addition'!$C$10*2*PI()*A1119+RADIANS('AC Signal Addition'!$C$6))</f>
        <v>0.21920310217649053</v>
      </c>
      <c r="E1119" s="11">
        <f>'AC Signal Addition'!$C$4*SIN('AC Signal Addition'!$C$11*2*PI()*A1119+RADIANS('AC Signal Addition'!$C$7))</f>
        <v>0.5394319042274659</v>
      </c>
      <c r="F1119" s="11">
        <f>B1119+C1119+Table4[[#This Row],[Column6]]+Table4[[#This Row],[Column5]]</f>
        <v>-0.94884783164817044</v>
      </c>
    </row>
    <row r="1120" spans="1:6">
      <c r="A1120" s="10">
        <f>A1119+('AC Signal Addition'!$C$12/20)</f>
        <v>0.14544270833333509</v>
      </c>
      <c r="B1120" s="11">
        <f>'AC Signal Addition'!$C$1*SIN('AC Signal Addition'!$C$8*2*PI()*A1120)</f>
        <v>-1.2539763412773148</v>
      </c>
      <c r="C1120" s="11">
        <f>'AC Signal Addition'!$C$2*SIN('AC Signal Addition'!$C$9*2*PI()*A1120+RADIANS('AC Signal Addition'!$C$5))</f>
        <v>-0.21758411897759361</v>
      </c>
      <c r="D1120" s="11">
        <f>'AC Signal Addition'!$C$3*SIN('AC Signal Addition'!$C$10*2*PI()*A1120+RADIANS('AC Signal Addition'!$C$6))</f>
        <v>-0.17222677224619401</v>
      </c>
      <c r="E1120" s="11">
        <f>'AC Signal Addition'!$C$4*SIN('AC Signal Addition'!$C$11*2*PI()*A1120+RADIANS('AC Signal Addition'!$C$7))</f>
        <v>-0.44176414229702332</v>
      </c>
      <c r="F1120" s="11">
        <f>B1120+C1120+Table4[[#This Row],[Column6]]+Table4[[#This Row],[Column5]]</f>
        <v>-2.0855513747981256</v>
      </c>
    </row>
    <row r="1121" spans="1:6">
      <c r="A1121" s="10">
        <f>A1120+('AC Signal Addition'!$C$12/20)</f>
        <v>0.14557291666666841</v>
      </c>
      <c r="B1121" s="11">
        <f>'AC Signal Addition'!$C$1*SIN('AC Signal Addition'!$C$8*2*PI()*A1121)</f>
        <v>-0.91106714104804454</v>
      </c>
      <c r="C1121" s="11">
        <f>'AC Signal Addition'!$C$2*SIN('AC Signal Addition'!$C$9*2*PI()*A1121+RADIANS('AC Signal Addition'!$C$5))</f>
        <v>0.26180660230045438</v>
      </c>
      <c r="D1121" s="11">
        <f>'AC Signal Addition'!$C$3*SIN('AC Signal Addition'!$C$10*2*PI()*A1121+RADIANS('AC Signal Addition'!$C$6))</f>
        <v>0.1186318640444757</v>
      </c>
      <c r="E1121" s="11">
        <f>'AC Signal Addition'!$C$4*SIN('AC Signal Addition'!$C$11*2*PI()*A1121+RADIANS('AC Signal Addition'!$C$7))</f>
        <v>5.3909427152370966E-2</v>
      </c>
      <c r="F1121" s="11">
        <f>B1121+C1121+Table4[[#This Row],[Column6]]+Table4[[#This Row],[Column5]]</f>
        <v>-0.47671924755074352</v>
      </c>
    </row>
    <row r="1122" spans="1:6">
      <c r="A1122" s="10">
        <f>A1121+('AC Signal Addition'!$C$12/20)</f>
        <v>0.14570312500000174</v>
      </c>
      <c r="B1122" s="11">
        <f>'AC Signal Addition'!$C$1*SIN('AC Signal Addition'!$C$8*2*PI()*A1122)</f>
        <v>-0.47897634127496957</v>
      </c>
      <c r="C1122" s="11">
        <f>'AC Signal Addition'!$C$2*SIN('AC Signal Addition'!$C$9*2*PI()*A1122+RADIANS('AC Signal Addition'!$C$5))</f>
        <v>0.18333817689053655</v>
      </c>
      <c r="D1122" s="11">
        <f>'AC Signal Addition'!$C$3*SIN('AC Signal Addition'!$C$10*2*PI()*A1122+RADIANS('AC Signal Addition'!$C$6))</f>
        <v>-6.047799983691482E-2</v>
      </c>
      <c r="E1122" s="11">
        <f>'AC Signal Addition'!$C$4*SIN('AC Signal Addition'!$C$11*2*PI()*A1122+RADIANS('AC Signal Addition'!$C$7))</f>
        <v>0.36935742518731812</v>
      </c>
      <c r="F1122" s="11">
        <f>B1122+C1122+Table4[[#This Row],[Column6]]+Table4[[#This Row],[Column5]]</f>
        <v>1.3241260965970281E-2</v>
      </c>
    </row>
    <row r="1123" spans="1:6">
      <c r="A1123" s="10">
        <f>A1122+('AC Signal Addition'!$C$12/20)</f>
        <v>0.14583333333333506</v>
      </c>
      <c r="B1123" s="11">
        <f>'AC Signal Addition'!$C$1*SIN('AC Signal Addition'!$C$8*2*PI()*A1123)</f>
        <v>6.4105642669232136E-12</v>
      </c>
      <c r="C1123" s="11">
        <f>'AC Signal Addition'!$C$2*SIN('AC Signal Addition'!$C$9*2*PI()*A1123+RADIANS('AC Signal Addition'!$C$5))</f>
        <v>-0.28578838325242917</v>
      </c>
      <c r="D1123" s="11">
        <f>'AC Signal Addition'!$C$3*SIN('AC Signal Addition'!$C$10*2*PI()*A1123+RADIANS('AC Signal Addition'!$C$6))</f>
        <v>1.2068267015059863E-11</v>
      </c>
      <c r="E1123" s="11">
        <f>'AC Signal Addition'!$C$4*SIN('AC Signal Addition'!$C$11*2*PI()*A1123+RADIANS('AC Signal Addition'!$C$7))</f>
        <v>-0.55000000000000004</v>
      </c>
      <c r="F1123" s="11">
        <f>B1123+C1123+Table4[[#This Row],[Column6]]+Table4[[#This Row],[Column5]]</f>
        <v>-0.83578838323395033</v>
      </c>
    </row>
    <row r="1124" spans="1:6">
      <c r="A1124" s="10">
        <f>A1123+('AC Signal Addition'!$C$12/20)</f>
        <v>0.14596354166666839</v>
      </c>
      <c r="B1124" s="11">
        <f>'AC Signal Addition'!$C$1*SIN('AC Signal Addition'!$C$8*2*PI()*A1124)</f>
        <v>0.47897634128724703</v>
      </c>
      <c r="C1124" s="11">
        <f>'AC Signal Addition'!$C$2*SIN('AC Signal Addition'!$C$9*2*PI()*A1124+RADIANS('AC Signal Addition'!$C$5))</f>
        <v>-0.14595526776594928</v>
      </c>
      <c r="D1124" s="11">
        <f>'AC Signal Addition'!$C$3*SIN('AC Signal Addition'!$C$10*2*PI()*A1124+RADIANS('AC Signal Addition'!$C$6))</f>
        <v>6.0477999813242068E-2</v>
      </c>
      <c r="E1124" s="11">
        <f>'AC Signal Addition'!$C$4*SIN('AC Signal Addition'!$C$11*2*PI()*A1124+RADIANS('AC Signal Addition'!$C$7))</f>
        <v>0.36935742514450165</v>
      </c>
      <c r="F1124" s="11">
        <f>B1124+C1124+Table4[[#This Row],[Column6]]+Table4[[#This Row],[Column5]]</f>
        <v>0.76285649847904147</v>
      </c>
    </row>
    <row r="1125" spans="1:6">
      <c r="A1125" s="10">
        <f>A1124+('AC Signal Addition'!$C$12/20)</f>
        <v>0.14609375000000172</v>
      </c>
      <c r="B1125" s="11">
        <f>'AC Signal Addition'!$C$1*SIN('AC Signal Addition'!$C$8*2*PI()*A1125)</f>
        <v>0.91106714105848841</v>
      </c>
      <c r="C1125" s="11">
        <f>'AC Signal Addition'!$C$2*SIN('AC Signal Addition'!$C$9*2*PI()*A1125+RADIANS('AC Signal Addition'!$C$5))</f>
        <v>0.30488024573141959</v>
      </c>
      <c r="D1125" s="11">
        <f>'AC Signal Addition'!$C$3*SIN('AC Signal Addition'!$C$10*2*PI()*A1125+RADIANS('AC Signal Addition'!$C$6))</f>
        <v>-0.11863186402217644</v>
      </c>
      <c r="E1125" s="11">
        <f>'AC Signal Addition'!$C$4*SIN('AC Signal Addition'!$C$11*2*PI()*A1125+RADIANS('AC Signal Addition'!$C$7))</f>
        <v>5.3909427209878596E-2</v>
      </c>
      <c r="F1125" s="11">
        <f>B1125+C1125+Table4[[#This Row],[Column6]]+Table4[[#This Row],[Column5]]</f>
        <v>1.1512249499776102</v>
      </c>
    </row>
    <row r="1126" spans="1:6">
      <c r="A1126" s="10">
        <f>A1125+('AC Signal Addition'!$C$12/20)</f>
        <v>0.14622395833333504</v>
      </c>
      <c r="B1126" s="11">
        <f>'AC Signal Addition'!$C$1*SIN('AC Signal Addition'!$C$8*2*PI()*A1126)</f>
        <v>1.2539763412849025</v>
      </c>
      <c r="C1126" s="11">
        <f>'AC Signal Addition'!$C$2*SIN('AC Signal Addition'!$C$9*2*PI()*A1126+RADIANS('AC Signal Addition'!$C$5))</f>
        <v>0.10607502354338026</v>
      </c>
      <c r="D1126" s="11">
        <f>'AC Signal Addition'!$C$3*SIN('AC Signal Addition'!$C$10*2*PI()*A1126+RADIANS('AC Signal Addition'!$C$6))</f>
        <v>0.1722267722261252</v>
      </c>
      <c r="E1126" s="11">
        <f>'AC Signal Addition'!$C$4*SIN('AC Signal Addition'!$C$11*2*PI()*A1126+RADIANS('AC Signal Addition'!$C$7))</f>
        <v>-0.44176414233144634</v>
      </c>
      <c r="F1126" s="11">
        <f>B1126+C1126+Table4[[#This Row],[Column6]]+Table4[[#This Row],[Column5]]</f>
        <v>1.0905139947229618</v>
      </c>
    </row>
    <row r="1127" spans="1:6">
      <c r="A1127" s="10">
        <f>A1126+('AC Signal Addition'!$C$12/20)</f>
        <v>0.14635416666666837</v>
      </c>
      <c r="B1127" s="11">
        <f>'AC Signal Addition'!$C$1*SIN('AC Signal Addition'!$C$8*2*PI()*A1127)</f>
        <v>1.4741376002594451</v>
      </c>
      <c r="C1127" s="11">
        <f>'AC Signal Addition'!$C$2*SIN('AC Signal Addition'!$C$9*2*PI()*A1127+RADIANS('AC Signal Addition'!$C$5))</f>
        <v>-0.31875552267719282</v>
      </c>
      <c r="D1127" s="11">
        <f>'AC Signal Addition'!$C$3*SIN('AC Signal Addition'!$C$10*2*PI()*A1127+RADIANS('AC Signal Addition'!$C$6))</f>
        <v>-0.2192031021594234</v>
      </c>
      <c r="E1127" s="11">
        <f>'AC Signal Addition'!$C$4*SIN('AC Signal Addition'!$C$11*2*PI()*A1127+RADIANS('AC Signal Addition'!$C$7))</f>
        <v>0.53943190421619236</v>
      </c>
      <c r="F1127" s="11">
        <f>B1127+C1127+Table4[[#This Row],[Column6]]+Table4[[#This Row],[Column5]]</f>
        <v>1.4756108796390213</v>
      </c>
    </row>
    <row r="1128" spans="1:6">
      <c r="A1128" s="10">
        <f>A1127+('AC Signal Addition'!$C$12/20)</f>
        <v>0.14648437500000169</v>
      </c>
      <c r="B1128" s="11">
        <f>'AC Signal Addition'!$C$1*SIN('AC Signal Addition'!$C$8*2*PI()*A1128)</f>
        <v>1.55</v>
      </c>
      <c r="C1128" s="11">
        <f>'AC Signal Addition'!$C$2*SIN('AC Signal Addition'!$C$9*2*PI()*A1128+RADIANS('AC Signal Addition'!$C$5))</f>
        <v>-6.4379806258505937E-2</v>
      </c>
      <c r="D1128" s="11">
        <f>'AC Signal Addition'!$C$3*SIN('AC Signal Addition'!$C$10*2*PI()*A1128+RADIANS('AC Signal Addition'!$C$6))</f>
        <v>0.2577555798072288</v>
      </c>
      <c r="E1128" s="11">
        <f>'AC Signal Addition'!$C$4*SIN('AC Signal Addition'!$C$11*2*PI()*A1128+RADIANS('AC Signal Addition'!$C$7))</f>
        <v>-0.28275650928220653</v>
      </c>
      <c r="F1128" s="11">
        <f>B1128+C1128+Table4[[#This Row],[Column6]]+Table4[[#This Row],[Column5]]</f>
        <v>1.4606192642665166</v>
      </c>
    </row>
    <row r="1129" spans="1:6">
      <c r="A1129" s="10">
        <f>A1128+('AC Signal Addition'!$C$12/20)</f>
        <v>0.14661458333333502</v>
      </c>
      <c r="B1129" s="11">
        <f>'AC Signal Addition'!$C$1*SIN('AC Signal Addition'!$C$8*2*PI()*A1129)</f>
        <v>1.4741376002555429</v>
      </c>
      <c r="C1129" s="11">
        <f>'AC Signal Addition'!$C$2*SIN('AC Signal Addition'!$C$9*2*PI()*A1129+RADIANS('AC Signal Addition'!$C$5))</f>
        <v>0.32717680425426388</v>
      </c>
      <c r="D1129" s="11">
        <f>'AC Signal Addition'!$C$3*SIN('AC Signal Addition'!$C$10*2*PI()*A1129+RADIANS('AC Signal Addition'!$C$6))</f>
        <v>-0.2864026550740108</v>
      </c>
      <c r="E1129" s="11">
        <f>'AC Signal Addition'!$C$4*SIN('AC Signal Addition'!$C$11*2*PI()*A1129+RADIANS('AC Signal Addition'!$C$7))</f>
        <v>-0.1596565725167392</v>
      </c>
      <c r="F1129" s="11">
        <f>B1129+C1129+Table4[[#This Row],[Column6]]+Table4[[#This Row],[Column5]]</f>
        <v>1.3552551769190566</v>
      </c>
    </row>
    <row r="1130" spans="1:6">
      <c r="A1130" s="10">
        <f>A1129+('AC Signal Addition'!$C$12/20)</f>
        <v>0.14674479166666834</v>
      </c>
      <c r="B1130" s="11">
        <f>'AC Signal Addition'!$C$1*SIN('AC Signal Addition'!$C$8*2*PI()*A1130)</f>
        <v>1.25397634127748</v>
      </c>
      <c r="C1130" s="11">
        <f>'AC Signal Addition'!$C$2*SIN('AC Signal Addition'!$C$9*2*PI()*A1130+RADIANS('AC Signal Addition'!$C$5))</f>
        <v>2.1583032639098526E-2</v>
      </c>
      <c r="D1130" s="11">
        <f>'AC Signal Addition'!$C$3*SIN('AC Signal Addition'!$C$10*2*PI()*A1130+RADIANS('AC Signal Addition'!$C$6))</f>
        <v>0.30404343692272912</v>
      </c>
      <c r="E1130" s="11">
        <f>'AC Signal Addition'!$C$4*SIN('AC Signal Addition'!$C$11*2*PI()*A1130+RADIANS('AC Signal Addition'!$C$7))</f>
        <v>0.49719411122983254</v>
      </c>
      <c r="F1130" s="11">
        <f>B1130+C1130+Table4[[#This Row],[Column6]]+Table4[[#This Row],[Column5]]</f>
        <v>2.07679692206914</v>
      </c>
    </row>
    <row r="1131" spans="1:6">
      <c r="A1131" s="10">
        <f>A1130+('AC Signal Addition'!$C$12/20)</f>
        <v>0.14687500000000167</v>
      </c>
      <c r="B1131" s="11">
        <f>'AC Signal Addition'!$C$1*SIN('AC Signal Addition'!$C$8*2*PI()*A1131)</f>
        <v>0.91106714104827202</v>
      </c>
      <c r="C1131" s="11">
        <f>'AC Signal Addition'!$C$2*SIN('AC Signal Addition'!$C$9*2*PI()*A1131+RADIANS('AC Signal Addition'!$C$5))</f>
        <v>-0.33</v>
      </c>
      <c r="D1131" s="11">
        <f>'AC Signal Addition'!$C$3*SIN('AC Signal Addition'!$C$10*2*PI()*A1131+RADIANS('AC Signal Addition'!$C$6))</f>
        <v>-0.31</v>
      </c>
      <c r="E1131" s="11">
        <f>'AC Signal Addition'!$C$4*SIN('AC Signal Addition'!$C$11*2*PI()*A1131+RADIANS('AC Signal Addition'!$C$7))</f>
        <v>-0.50813374287054769</v>
      </c>
      <c r="F1131" s="11">
        <f>B1131+C1131+Table4[[#This Row],[Column6]]+Table4[[#This Row],[Column5]]</f>
        <v>-0.23706660182227574</v>
      </c>
    </row>
    <row r="1132" spans="1:6">
      <c r="A1132" s="10">
        <f>A1131+('AC Signal Addition'!$C$12/20)</f>
        <v>0.147005208333335</v>
      </c>
      <c r="B1132" s="11">
        <f>'AC Signal Addition'!$C$1*SIN('AC Signal Addition'!$C$8*2*PI()*A1132)</f>
        <v>0.47897634127523681</v>
      </c>
      <c r="C1132" s="11">
        <f>'AC Signal Addition'!$C$2*SIN('AC Signal Addition'!$C$9*2*PI()*A1132+RADIANS('AC Signal Addition'!$C$5))</f>
        <v>2.1583032652784408E-2</v>
      </c>
      <c r="D1132" s="11">
        <f>'AC Signal Addition'!$C$3*SIN('AC Signal Addition'!$C$10*2*PI()*A1132+RADIANS('AC Signal Addition'!$C$6))</f>
        <v>0.30404343692726998</v>
      </c>
      <c r="E1132" s="11">
        <f>'AC Signal Addition'!$C$4*SIN('AC Signal Addition'!$C$11*2*PI()*A1132+RADIANS('AC Signal Addition'!$C$7))</f>
        <v>0.18528941933955664</v>
      </c>
      <c r="F1132" s="11">
        <f>B1132+C1132+Table4[[#This Row],[Column6]]+Table4[[#This Row],[Column5]]</f>
        <v>0.98989223019484784</v>
      </c>
    </row>
    <row r="1133" spans="1:6">
      <c r="A1133" s="10">
        <f>A1132+('AC Signal Addition'!$C$12/20)</f>
        <v>0.14713541666666832</v>
      </c>
      <c r="B1133" s="11">
        <f>'AC Signal Addition'!$C$1*SIN('AC Signal Addition'!$C$8*2*PI()*A1133)</f>
        <v>-6.1295323526035233E-12</v>
      </c>
      <c r="C1133" s="11">
        <f>'AC Signal Addition'!$C$2*SIN('AC Signal Addition'!$C$9*2*PI()*A1133+RADIANS('AC Signal Addition'!$C$5))</f>
        <v>0.32717680425247364</v>
      </c>
      <c r="D1133" s="11">
        <f>'AC Signal Addition'!$C$3*SIN('AC Signal Addition'!$C$10*2*PI()*A1133+RADIANS('AC Signal Addition'!$C$6))</f>
        <v>-0.28640265508291807</v>
      </c>
      <c r="E1133" s="11">
        <f>'AC Signal Addition'!$C$4*SIN('AC Signal Addition'!$C$11*2*PI()*A1133+RADIANS('AC Signal Addition'!$C$7))</f>
        <v>0.25926820527874705</v>
      </c>
      <c r="F1133" s="11">
        <f>B1133+C1133+Table4[[#This Row],[Column6]]+Table4[[#This Row],[Column5]]</f>
        <v>0.30004235444217309</v>
      </c>
    </row>
    <row r="1134" spans="1:6">
      <c r="A1134" s="10">
        <f>A1133+('AC Signal Addition'!$C$12/20)</f>
        <v>0.14726562500000165</v>
      </c>
      <c r="B1134" s="11">
        <f>'AC Signal Addition'!$C$1*SIN('AC Signal Addition'!$C$8*2*PI()*A1134)</f>
        <v>-0.47897634128697969</v>
      </c>
      <c r="C1134" s="11">
        <f>'AC Signal Addition'!$C$2*SIN('AC Signal Addition'!$C$9*2*PI()*A1134+RADIANS('AC Signal Addition'!$C$5))</f>
        <v>-6.4379806271957649E-2</v>
      </c>
      <c r="D1134" s="11">
        <f>'AC Signal Addition'!$C$3*SIN('AC Signal Addition'!$C$10*2*PI()*A1134+RADIANS('AC Signal Addition'!$C$6))</f>
        <v>0.25775557982016012</v>
      </c>
      <c r="E1134" s="11">
        <f>'AC Signal Addition'!$C$4*SIN('AC Signal Addition'!$C$11*2*PI()*A1134+RADIANS('AC Signal Addition'!$C$7))</f>
        <v>-0.53351718926371872</v>
      </c>
      <c r="F1134" s="11">
        <f>B1134+C1134+Table4[[#This Row],[Column6]]+Table4[[#This Row],[Column5]]</f>
        <v>-0.81911775700249589</v>
      </c>
    </row>
    <row r="1135" spans="1:6">
      <c r="A1135" s="10">
        <f>A1134+('AC Signal Addition'!$C$12/20)</f>
        <v>0.14739583333333497</v>
      </c>
      <c r="B1135" s="11">
        <f>'AC Signal Addition'!$C$1*SIN('AC Signal Addition'!$C$8*2*PI()*A1135)</f>
        <v>-0.91106714105826103</v>
      </c>
      <c r="C1135" s="11">
        <f>'AC Signal Addition'!$C$2*SIN('AC Signal Addition'!$C$9*2*PI()*A1135+RADIANS('AC Signal Addition'!$C$5))</f>
        <v>-0.31875552267364304</v>
      </c>
      <c r="D1135" s="11">
        <f>'AC Signal Addition'!$C$3*SIN('AC Signal Addition'!$C$10*2*PI()*A1135+RADIANS('AC Signal Addition'!$C$6))</f>
        <v>-0.2192031021758819</v>
      </c>
      <c r="E1135" s="11">
        <f>'AC Signal Addition'!$C$4*SIN('AC Signal Addition'!$C$11*2*PI()*A1135+RADIANS('AC Signal Addition'!$C$7))</f>
        <v>0.4573082867510731</v>
      </c>
      <c r="F1135" s="11">
        <f>B1135+C1135+Table4[[#This Row],[Column6]]+Table4[[#This Row],[Column5]]</f>
        <v>-0.99171747915671271</v>
      </c>
    </row>
    <row r="1136" spans="1:6">
      <c r="A1136" s="10">
        <f>A1135+('AC Signal Addition'!$C$12/20)</f>
        <v>0.1475260416666683</v>
      </c>
      <c r="B1136" s="11">
        <f>'AC Signal Addition'!$C$1*SIN('AC Signal Addition'!$C$8*2*PI()*A1136)</f>
        <v>-1.2539763412847373</v>
      </c>
      <c r="C1136" s="11">
        <f>'AC Signal Addition'!$C$2*SIN('AC Signal Addition'!$C$9*2*PI()*A1136+RADIANS('AC Signal Addition'!$C$5))</f>
        <v>0.10607502355636764</v>
      </c>
      <c r="D1136" s="11">
        <f>'AC Signal Addition'!$C$3*SIN('AC Signal Addition'!$C$10*2*PI()*A1136+RADIANS('AC Signal Addition'!$C$6))</f>
        <v>0.17222677224559554</v>
      </c>
      <c r="E1136" s="11">
        <f>'AC Signal Addition'!$C$4*SIN('AC Signal Addition'!$C$11*2*PI()*A1136+RADIANS('AC Signal Addition'!$C$7))</f>
        <v>-8.0701760923226437E-2</v>
      </c>
      <c r="F1136" s="11">
        <f>B1136+C1136+Table4[[#This Row],[Column6]]+Table4[[#This Row],[Column5]]</f>
        <v>-1.0563763064060006</v>
      </c>
    </row>
    <row r="1137" spans="1:6">
      <c r="A1137" s="10">
        <f>A1136+('AC Signal Addition'!$C$12/20)</f>
        <v>0.14765625000000163</v>
      </c>
      <c r="B1137" s="11">
        <f>'AC Signal Addition'!$C$1*SIN('AC Signal Addition'!$C$8*2*PI()*A1137)</f>
        <v>-1.4741376002593585</v>
      </c>
      <c r="C1137" s="11">
        <f>'AC Signal Addition'!$C$2*SIN('AC Signal Addition'!$C$9*2*PI()*A1137+RADIANS('AC Signal Addition'!$C$5))</f>
        <v>0.30488024572617101</v>
      </c>
      <c r="D1137" s="11">
        <f>'AC Signal Addition'!$C$3*SIN('AC Signal Addition'!$C$10*2*PI()*A1137+RADIANS('AC Signal Addition'!$C$6))</f>
        <v>-0.11863186404368049</v>
      </c>
      <c r="E1137" s="11">
        <f>'AC Signal Addition'!$C$4*SIN('AC Signal Addition'!$C$11*2*PI()*A1137+RADIANS('AC Signal Addition'!$C$7))</f>
        <v>-0.34891630631084003</v>
      </c>
      <c r="F1137" s="11">
        <f>B1137+C1137+Table4[[#This Row],[Column6]]+Table4[[#This Row],[Column5]]</f>
        <v>-1.636805524887708</v>
      </c>
    </row>
    <row r="1138" spans="1:6">
      <c r="A1138" s="10">
        <f>A1137+('AC Signal Addition'!$C$12/20)</f>
        <v>0.14778645833333495</v>
      </c>
      <c r="B1138" s="11">
        <f>'AC Signal Addition'!$C$1*SIN('AC Signal Addition'!$C$8*2*PI()*A1138)</f>
        <v>-1.55</v>
      </c>
      <c r="C1138" s="11">
        <f>'AC Signal Addition'!$C$2*SIN('AC Signal Addition'!$C$9*2*PI()*A1138+RADIANS('AC Signal Addition'!$C$5))</f>
        <v>-0.1459552677782501</v>
      </c>
      <c r="D1138" s="11">
        <f>'AC Signal Addition'!$C$3*SIN('AC Signal Addition'!$C$10*2*PI()*A1138+RADIANS('AC Signal Addition'!$C$6))</f>
        <v>6.0477999836070648E-2</v>
      </c>
      <c r="E1138" s="11">
        <f>'AC Signal Addition'!$C$4*SIN('AC Signal Addition'!$C$11*2*PI()*A1138+RADIANS('AC Signal Addition'!$C$7))</f>
        <v>0.54933750091416411</v>
      </c>
      <c r="F1138" s="11">
        <f>B1138+C1138+Table4[[#This Row],[Column6]]+Table4[[#This Row],[Column5]]</f>
        <v>-1.0861397670280153</v>
      </c>
    </row>
    <row r="1139" spans="1:6">
      <c r="A1139" s="10">
        <f>A1138+('AC Signal Addition'!$C$12/20)</f>
        <v>0.14791666666666828</v>
      </c>
      <c r="B1139" s="11">
        <f>'AC Signal Addition'!$C$1*SIN('AC Signal Addition'!$C$8*2*PI()*A1139)</f>
        <v>-1.4741376002556297</v>
      </c>
      <c r="C1139" s="11">
        <f>'AC Signal Addition'!$C$2*SIN('AC Signal Addition'!$C$9*2*PI()*A1139+RADIANS('AC Signal Addition'!$C$5))</f>
        <v>-0.28578838324557154</v>
      </c>
      <c r="D1139" s="11">
        <f>'AC Signal Addition'!$C$3*SIN('AC Signal Addition'!$C$10*2*PI()*A1139+RADIANS('AC Signal Addition'!$C$6))</f>
        <v>-1.1207549812253943E-11</v>
      </c>
      <c r="E1139" s="11">
        <f>'AC Signal Addition'!$C$4*SIN('AC Signal Addition'!$C$11*2*PI()*A1139+RADIANS('AC Signal Addition'!$C$7))</f>
        <v>-0.38890872963363732</v>
      </c>
      <c r="F1139" s="11">
        <f>B1139+C1139+Table4[[#This Row],[Column6]]+Table4[[#This Row],[Column5]]</f>
        <v>-2.1488347131460461</v>
      </c>
    </row>
    <row r="1140" spans="1:6">
      <c r="A1140" s="10">
        <f>A1139+('AC Signal Addition'!$C$12/20)</f>
        <v>0.1480468750000016</v>
      </c>
      <c r="B1140" s="11">
        <f>'AC Signal Addition'!$C$1*SIN('AC Signal Addition'!$C$8*2*PI()*A1140)</f>
        <v>-1.2539763412776452</v>
      </c>
      <c r="C1140" s="11">
        <f>'AC Signal Addition'!$C$2*SIN('AC Signal Addition'!$C$9*2*PI()*A1140+RADIANS('AC Signal Addition'!$C$5))</f>
        <v>0.18333817690194038</v>
      </c>
      <c r="D1140" s="11">
        <f>'AC Signal Addition'!$C$3*SIN('AC Signal Addition'!$C$10*2*PI()*A1140+RADIANS('AC Signal Addition'!$C$6))</f>
        <v>-6.0477999814086247E-2</v>
      </c>
      <c r="E1140" s="11">
        <f>'AC Signal Addition'!$C$4*SIN('AC Signal Addition'!$C$11*2*PI()*A1140+RADIANS('AC Signal Addition'!$C$7))</f>
        <v>-2.6987220906799465E-2</v>
      </c>
      <c r="F1140" s="11">
        <f>B1140+C1140+Table4[[#This Row],[Column6]]+Table4[[#This Row],[Column5]]</f>
        <v>-1.1581033850965905</v>
      </c>
    </row>
    <row r="1141" spans="1:6">
      <c r="A1141" s="10">
        <f>A1140+('AC Signal Addition'!$C$12/20)</f>
        <v>0.14817708333333493</v>
      </c>
      <c r="B1141" s="11">
        <f>'AC Signal Addition'!$C$1*SIN('AC Signal Addition'!$C$8*2*PI()*A1141)</f>
        <v>-0.9110671410484994</v>
      </c>
      <c r="C1141" s="11">
        <f>'AC Signal Addition'!$C$2*SIN('AC Signal Addition'!$C$9*2*PI()*A1141+RADIANS('AC Signal Addition'!$C$5))</f>
        <v>0.26180660229210506</v>
      </c>
      <c r="D1141" s="11">
        <f>'AC Signal Addition'!$C$3*SIN('AC Signal Addition'!$C$10*2*PI()*A1141+RADIANS('AC Signal Addition'!$C$6))</f>
        <v>0.1186318640228414</v>
      </c>
      <c r="E1141" s="11">
        <f>'AC Signal Addition'!$C$4*SIN('AC Signal Addition'!$C$11*2*PI()*A1141+RADIANS('AC Signal Addition'!$C$7))</f>
        <v>0.42515574936643391</v>
      </c>
      <c r="F1141" s="11">
        <f>B1141+C1141+Table4[[#This Row],[Column6]]+Table4[[#This Row],[Column5]]</f>
        <v>-0.105472925367119</v>
      </c>
    </row>
    <row r="1142" spans="1:6">
      <c r="A1142" s="10">
        <f>A1141+('AC Signal Addition'!$C$12/20)</f>
        <v>0.14830729166666826</v>
      </c>
      <c r="B1142" s="11">
        <f>'AC Signal Addition'!$C$1*SIN('AC Signal Addition'!$C$8*2*PI()*A1142)</f>
        <v>-0.47897634127550415</v>
      </c>
      <c r="C1142" s="11">
        <f>'AC Signal Addition'!$C$2*SIN('AC Signal Addition'!$C$9*2*PI()*A1142+RADIANS('AC Signal Addition'!$C$5))</f>
        <v>-0.21758411898790528</v>
      </c>
      <c r="D1142" s="11">
        <f>'AC Signal Addition'!$C$3*SIN('AC Signal Addition'!$C$10*2*PI()*A1142+RADIANS('AC Signal Addition'!$C$6))</f>
        <v>-0.17222677222684085</v>
      </c>
      <c r="E1142" s="11">
        <f>'AC Signal Addition'!$C$4*SIN('AC Signal Addition'!$C$11*2*PI()*A1142+RADIANS('AC Signal Addition'!$C$7))</f>
        <v>-0.54404708047672401</v>
      </c>
      <c r="F1142" s="11">
        <f>B1142+C1142+Table4[[#This Row],[Column6]]+Table4[[#This Row],[Column5]]</f>
        <v>-1.4128343129669743</v>
      </c>
    </row>
    <row r="1143" spans="1:6">
      <c r="A1143" s="10">
        <f>A1142+('AC Signal Addition'!$C$12/20)</f>
        <v>0.14843750000000158</v>
      </c>
      <c r="B1143" s="11">
        <f>'AC Signal Addition'!$C$1*SIN('AC Signal Addition'!$C$8*2*PI()*A1143)</f>
        <v>5.9366077375180853E-12</v>
      </c>
      <c r="C1143" s="11">
        <f>'AC Signal Addition'!$C$2*SIN('AC Signal Addition'!$C$9*2*PI()*A1143+RADIANS('AC Signal Addition'!$C$5))</f>
        <v>-0.23334523778697272</v>
      </c>
      <c r="D1143" s="11">
        <f>'AC Signal Addition'!$C$3*SIN('AC Signal Addition'!$C$10*2*PI()*A1143+RADIANS('AC Signal Addition'!$C$6))</f>
        <v>0.21920310216003205</v>
      </c>
      <c r="E1143" s="11">
        <f>'AC Signal Addition'!$C$4*SIN('AC Signal Addition'!$C$11*2*PI()*A1143+RADIANS('AC Signal Addition'!$C$7))</f>
        <v>0.3055636281387053</v>
      </c>
      <c r="F1143" s="11">
        <f>B1143+C1143+Table4[[#This Row],[Column6]]+Table4[[#This Row],[Column5]]</f>
        <v>0.29142149251770122</v>
      </c>
    </row>
    <row r="1144" spans="1:6">
      <c r="A1144" s="10">
        <f>A1143+('AC Signal Addition'!$C$12/20)</f>
        <v>0.14856770833333491</v>
      </c>
      <c r="B1144" s="11">
        <f>'AC Signal Addition'!$C$1*SIN('AC Signal Addition'!$C$8*2*PI()*A1144)</f>
        <v>0.47897634128671246</v>
      </c>
      <c r="C1144" s="11">
        <f>'AC Signal Addition'!$C$2*SIN('AC Signal Addition'!$C$9*2*PI()*A1144+RADIANS('AC Signal Addition'!$C$5))</f>
        <v>0.24810713647233681</v>
      </c>
      <c r="D1144" s="11">
        <f>'AC Signal Addition'!$C$3*SIN('AC Signal Addition'!$C$10*2*PI()*A1144+RADIANS('AC Signal Addition'!$C$6))</f>
        <v>-0.25775557980770697</v>
      </c>
      <c r="E1144" s="11">
        <f>'AC Signal Addition'!$C$4*SIN('AC Signal Addition'!$C$11*2*PI()*A1144+RADIANS('AC Signal Addition'!$C$7))</f>
        <v>0.13363909897248485</v>
      </c>
      <c r="F1144" s="11">
        <f>B1144+C1144+Table4[[#This Row],[Column6]]+Table4[[#This Row],[Column5]]</f>
        <v>0.60296699692382716</v>
      </c>
    </row>
    <row r="1145" spans="1:6">
      <c r="A1145" s="10">
        <f>A1144+('AC Signal Addition'!$C$12/20)</f>
        <v>0.14869791666666823</v>
      </c>
      <c r="B1145" s="11">
        <f>'AC Signal Addition'!$C$1*SIN('AC Signal Addition'!$C$8*2*PI()*A1145)</f>
        <v>0.91106714105803366</v>
      </c>
      <c r="C1145" s="11">
        <f>'AC Signal Addition'!$C$2*SIN('AC Signal Addition'!$C$9*2*PI()*A1145+RADIANS('AC Signal Addition'!$C$5))</f>
        <v>0.20089127156779893</v>
      </c>
      <c r="D1145" s="11">
        <f>'AC Signal Addition'!$C$3*SIN('AC Signal Addition'!$C$10*2*PI()*A1145+RADIANS('AC Signal Addition'!$C$6))</f>
        <v>0.28640265507434021</v>
      </c>
      <c r="E1145" s="11">
        <f>'AC Signal Addition'!$C$4*SIN('AC Signal Addition'!$C$11*2*PI()*A1145+RADIANS('AC Signal Addition'!$C$7))</f>
        <v>-0.48505669540381202</v>
      </c>
      <c r="F1145" s="11">
        <f>B1145+C1145+Table4[[#This Row],[Column6]]+Table4[[#This Row],[Column5]]</f>
        <v>0.91330437229636074</v>
      </c>
    </row>
    <row r="1146" spans="1:6">
      <c r="A1146" s="10">
        <f>A1145+('AC Signal Addition'!$C$12/20)</f>
        <v>0.14882812500000156</v>
      </c>
      <c r="B1146" s="11">
        <f>'AC Signal Addition'!$C$1*SIN('AC Signal Addition'!$C$8*2*PI()*A1146)</f>
        <v>1.2539763412845721</v>
      </c>
      <c r="C1146" s="11">
        <f>'AC Signal Addition'!$C$2*SIN('AC Signal Addition'!$C$9*2*PI()*A1146+RADIANS('AC Signal Addition'!$C$5))</f>
        <v>-0.27438497206339341</v>
      </c>
      <c r="D1146" s="11">
        <f>'AC Signal Addition'!$C$3*SIN('AC Signal Addition'!$C$10*2*PI()*A1146+RADIANS('AC Signal Addition'!$C$6))</f>
        <v>-0.3040434369228695</v>
      </c>
      <c r="E1146" s="11">
        <f>'AC Signal Addition'!$C$4*SIN('AC Signal Addition'!$C$11*2*PI()*A1146+RADIANS('AC Signal Addition'!$C$7))</f>
        <v>0.51784923584195319</v>
      </c>
      <c r="F1146" s="11">
        <f>B1146+C1146+Table4[[#This Row],[Column6]]+Table4[[#This Row],[Column5]]</f>
        <v>1.1933971681402624</v>
      </c>
    </row>
    <row r="1147" spans="1:6">
      <c r="A1147" s="10">
        <f>A1146+('AC Signal Addition'!$C$12/20)</f>
        <v>0.14895833333333489</v>
      </c>
      <c r="B1147" s="11">
        <f>'AC Signal Addition'!$C$1*SIN('AC Signal Addition'!$C$8*2*PI()*A1147)</f>
        <v>1.4741376002592714</v>
      </c>
      <c r="C1147" s="11">
        <f>'AC Signal Addition'!$C$2*SIN('AC Signal Addition'!$C$9*2*PI()*A1147+RADIANS('AC Signal Addition'!$C$5))</f>
        <v>-0.16499999999446585</v>
      </c>
      <c r="D1147" s="11">
        <f>'AC Signal Addition'!$C$3*SIN('AC Signal Addition'!$C$10*2*PI()*A1147+RADIANS('AC Signal Addition'!$C$6))</f>
        <v>0.31</v>
      </c>
      <c r="E1147" s="11">
        <f>'AC Signal Addition'!$C$4*SIN('AC Signal Addition'!$C$11*2*PI()*A1147+RADIANS('AC Signal Addition'!$C$7))</f>
        <v>-0.21047588777698006</v>
      </c>
      <c r="F1147" s="11">
        <f>B1147+C1147+Table4[[#This Row],[Column6]]+Table4[[#This Row],[Column5]]</f>
        <v>1.4086617124878256</v>
      </c>
    </row>
    <row r="1148" spans="1:6">
      <c r="A1148" s="10">
        <f>A1147+('AC Signal Addition'!$C$12/20)</f>
        <v>0.14908854166666821</v>
      </c>
      <c r="B1148" s="11">
        <f>'AC Signal Addition'!$C$1*SIN('AC Signal Addition'!$C$8*2*PI()*A1148)</f>
        <v>1.55</v>
      </c>
      <c r="C1148" s="11">
        <f>'AC Signal Addition'!$C$2*SIN('AC Signal Addition'!$C$9*2*PI()*A1148+RADIANS('AC Signal Addition'!$C$5))</f>
        <v>0.29596800470857776</v>
      </c>
      <c r="D1148" s="11">
        <f>'AC Signal Addition'!$C$3*SIN('AC Signal Addition'!$C$10*2*PI()*A1148+RADIANS('AC Signal Addition'!$C$6))</f>
        <v>-0.30404343692710206</v>
      </c>
      <c r="E1148" s="11">
        <f>'AC Signal Addition'!$C$4*SIN('AC Signal Addition'!$C$11*2*PI()*A1148+RADIANS('AC Signal Addition'!$C$7))</f>
        <v>-0.23515530140990101</v>
      </c>
      <c r="F1148" s="11">
        <f>B1148+C1148+Table4[[#This Row],[Column6]]+Table4[[#This Row],[Column5]]</f>
        <v>1.3067692663715746</v>
      </c>
    </row>
    <row r="1149" spans="1:6">
      <c r="A1149" s="10">
        <f>A1148+('AC Signal Addition'!$C$12/20)</f>
        <v>0.14921875000000154</v>
      </c>
      <c r="B1149" s="11">
        <f>'AC Signal Addition'!$C$1*SIN('AC Signal Addition'!$C$8*2*PI()*A1149)</f>
        <v>1.4741376002557165</v>
      </c>
      <c r="C1149" s="11">
        <f>'AC Signal Addition'!$C$2*SIN('AC Signal Addition'!$C$9*2*PI()*A1149+RADIANS('AC Signal Addition'!$C$5))</f>
        <v>0.12628553267465575</v>
      </c>
      <c r="D1149" s="11">
        <f>'AC Signal Addition'!$C$3*SIN('AC Signal Addition'!$C$10*2*PI()*A1149+RADIANS('AC Signal Addition'!$C$6))</f>
        <v>0.28640265508258872</v>
      </c>
      <c r="E1149" s="11">
        <f>'AC Signal Addition'!$C$4*SIN('AC Signal Addition'!$C$11*2*PI()*A1149+RADIANS('AC Signal Addition'!$C$7))</f>
        <v>0.52631718466016009</v>
      </c>
      <c r="F1149" s="11">
        <f>B1149+C1149+Table4[[#This Row],[Column6]]+Table4[[#This Row],[Column5]]</f>
        <v>2.4131429726731208</v>
      </c>
    </row>
    <row r="1150" spans="1:6">
      <c r="A1150" s="10">
        <f>A1149+('AC Signal Addition'!$C$12/20)</f>
        <v>0.14934895833333486</v>
      </c>
      <c r="B1150" s="11">
        <f>'AC Signal Addition'!$C$1*SIN('AC Signal Addition'!$C$8*2*PI()*A1150)</f>
        <v>1.2539763412778102</v>
      </c>
      <c r="C1150" s="11">
        <f>'AC Signal Addition'!$C$2*SIN('AC Signal Addition'!$C$9*2*PI()*A1150+RADIANS('AC Signal Addition'!$C$5))</f>
        <v>-0.31248694273540928</v>
      </c>
      <c r="D1150" s="11">
        <f>'AC Signal Addition'!$C$3*SIN('AC Signal Addition'!$C$10*2*PI()*A1150+RADIANS('AC Signal Addition'!$C$6))</f>
        <v>-0.25775557981968195</v>
      </c>
      <c r="E1150" s="11">
        <f>'AC Signal Addition'!$C$4*SIN('AC Signal Addition'!$C$11*2*PI()*A1150+RADIANS('AC Signal Addition'!$C$7))</f>
        <v>-0.47175073548699864</v>
      </c>
      <c r="F1150" s="11">
        <f>B1150+C1150+Table4[[#This Row],[Column6]]+Table4[[#This Row],[Column5]]</f>
        <v>0.21198308323572024</v>
      </c>
    </row>
    <row r="1151" spans="1:6">
      <c r="A1151" s="10">
        <f>A1150+('AC Signal Addition'!$C$12/20)</f>
        <v>0.14947916666666819</v>
      </c>
      <c r="B1151" s="11">
        <f>'AC Signal Addition'!$C$1*SIN('AC Signal Addition'!$C$8*2*PI()*A1151)</f>
        <v>0.91106714104872666</v>
      </c>
      <c r="C1151" s="11">
        <f>'AC Signal Addition'!$C$2*SIN('AC Signal Addition'!$C$9*2*PI()*A1151+RADIANS('AC Signal Addition'!$C$5))</f>
        <v>-8.5410284877826523E-2</v>
      </c>
      <c r="D1151" s="11">
        <f>'AC Signal Addition'!$C$3*SIN('AC Signal Addition'!$C$10*2*PI()*A1151+RADIANS('AC Signal Addition'!$C$6))</f>
        <v>0.21920310217537298</v>
      </c>
      <c r="E1151" s="11">
        <f>'AC Signal Addition'!$C$4*SIN('AC Signal Addition'!$C$11*2*PI()*A1151+RADIANS('AC Signal Addition'!$C$7))</f>
        <v>0.10729967708384736</v>
      </c>
      <c r="F1151" s="11">
        <f>B1151+C1151+Table4[[#This Row],[Column6]]+Table4[[#This Row],[Column5]]</f>
        <v>1.1521596354301207</v>
      </c>
    </row>
    <row r="1152" spans="1:6">
      <c r="A1152" s="10">
        <f>A1151+('AC Signal Addition'!$C$12/20)</f>
        <v>0.14960937500000152</v>
      </c>
      <c r="B1152" s="11">
        <f>'AC Signal Addition'!$C$1*SIN('AC Signal Addition'!$C$8*2*PI()*A1152)</f>
        <v>0.47897634127577138</v>
      </c>
      <c r="C1152" s="11">
        <f>'AC Signal Addition'!$C$2*SIN('AC Signal Addition'!$C$9*2*PI()*A1152+RADIANS('AC Signal Addition'!$C$5))</f>
        <v>0.32365914253427785</v>
      </c>
      <c r="D1152" s="11">
        <f>'AC Signal Addition'!$C$3*SIN('AC Signal Addition'!$C$10*2*PI()*A1152+RADIANS('AC Signal Addition'!$C$6))</f>
        <v>-0.17222677224487989</v>
      </c>
      <c r="E1152" s="11">
        <f>'AC Signal Addition'!$C$4*SIN('AC Signal Addition'!$C$11*2*PI()*A1152+RADIANS('AC Signal Addition'!$C$7))</f>
        <v>0.32763461749127709</v>
      </c>
      <c r="F1152" s="11">
        <f>B1152+C1152+Table4[[#This Row],[Column6]]+Table4[[#This Row],[Column5]]</f>
        <v>0.9580433290564464</v>
      </c>
    </row>
    <row r="1153" spans="1:6">
      <c r="A1153" s="10">
        <f>A1152+('AC Signal Addition'!$C$12/20)</f>
        <v>0.14973958333333484</v>
      </c>
      <c r="B1153" s="11">
        <f>'AC Signal Addition'!$C$1*SIN('AC Signal Addition'!$C$8*2*PI()*A1153)</f>
        <v>-5.6555758231983942E-12</v>
      </c>
      <c r="C1153" s="11">
        <f>'AC Signal Addition'!$C$2*SIN('AC Signal Addition'!$C$9*2*PI()*A1153+RADIANS('AC Signal Addition'!$C$5))</f>
        <v>4.3073643426464463E-2</v>
      </c>
      <c r="D1153" s="11">
        <f>'AC Signal Addition'!$C$3*SIN('AC Signal Addition'!$C$10*2*PI()*A1153+RADIANS('AC Signal Addition'!$C$6))</f>
        <v>0.1186318640428853</v>
      </c>
      <c r="E1153" s="11">
        <f>'AC Signal Addition'!$C$4*SIN('AC Signal Addition'!$C$11*2*PI()*A1153+RADIANS('AC Signal Addition'!$C$7))</f>
        <v>-0.54735159967219593</v>
      </c>
      <c r="F1153" s="11">
        <f>B1153+C1153+Table4[[#This Row],[Column6]]+Table4[[#This Row],[Column5]]</f>
        <v>-0.38564609220850177</v>
      </c>
    </row>
    <row r="1154" spans="1:6">
      <c r="A1154" s="10">
        <f>A1153+('AC Signal Addition'!$C$12/20)</f>
        <v>0.14986979166666817</v>
      </c>
      <c r="B1154" s="11">
        <f>'AC Signal Addition'!$C$1*SIN('AC Signal Addition'!$C$8*2*PI()*A1154)</f>
        <v>-0.47897634128644517</v>
      </c>
      <c r="C1154" s="11">
        <f>'AC Signal Addition'!$C$2*SIN('AC Signal Addition'!$C$9*2*PI()*A1154+RADIANS('AC Signal Addition'!$C$5))</f>
        <v>-0.32929344466913973</v>
      </c>
      <c r="D1154" s="11">
        <f>'AC Signal Addition'!$C$3*SIN('AC Signal Addition'!$C$10*2*PI()*A1154+RADIANS('AC Signal Addition'!$C$6))</f>
        <v>-6.0477999835226469E-2</v>
      </c>
      <c r="E1154" s="11">
        <f>'AC Signal Addition'!$C$4*SIN('AC Signal Addition'!$C$11*2*PI()*A1154+RADIANS('AC Signal Addition'!$C$7))</f>
        <v>0.40752311892856485</v>
      </c>
      <c r="F1154" s="11">
        <f>B1154+C1154+Table4[[#This Row],[Column6]]+Table4[[#This Row],[Column5]]</f>
        <v>-0.46122466686224661</v>
      </c>
    </row>
    <row r="1155" spans="1:6">
      <c r="A1155" s="10">
        <f>A1154+('AC Signal Addition'!$C$12/20)</f>
        <v>0.15000000000000149</v>
      </c>
      <c r="B1155" s="11">
        <f>'AC Signal Addition'!$C$1*SIN('AC Signal Addition'!$C$8*2*PI()*A1155)</f>
        <v>-0.9110671410578064</v>
      </c>
      <c r="C1155" s="11">
        <f>'AC Signal Addition'!$C$2*SIN('AC Signal Addition'!$C$9*2*PI()*A1155+RADIANS('AC Signal Addition'!$C$5))</f>
        <v>6.1190945539746357E-12</v>
      </c>
      <c r="D1155" s="11">
        <f>'AC Signal Addition'!$C$3*SIN('AC Signal Addition'!$C$10*2*PI()*A1155+RADIANS('AC Signal Addition'!$C$6))</f>
        <v>1.034683260944802E-11</v>
      </c>
      <c r="E1155" s="11">
        <f>'AC Signal Addition'!$C$4*SIN('AC Signal Addition'!$C$11*2*PI()*A1155+RADIANS('AC Signal Addition'!$C$7))</f>
        <v>2.4744816287149143E-11</v>
      </c>
      <c r="F1155" s="11">
        <f>B1155+C1155+Table4[[#This Row],[Column6]]+Table4[[#This Row],[Column5]]</f>
        <v>-0.91106714101659569</v>
      </c>
    </row>
    <row r="1156" spans="1:6">
      <c r="A1156" s="10">
        <f>A1155+('AC Signal Addition'!$C$12/20)</f>
        <v>0.15013020833333482</v>
      </c>
      <c r="B1156" s="11">
        <f>'AC Signal Addition'!$C$1*SIN('AC Signal Addition'!$C$8*2*PI()*A1156)</f>
        <v>-1.2539763412844069</v>
      </c>
      <c r="C1156" s="11">
        <f>'AC Signal Addition'!$C$2*SIN('AC Signal Addition'!$C$9*2*PI()*A1156+RADIANS('AC Signal Addition'!$C$5))</f>
        <v>0.32929344466833932</v>
      </c>
      <c r="D1156" s="11">
        <f>'AC Signal Addition'!$C$3*SIN('AC Signal Addition'!$C$10*2*PI()*A1156+RADIANS('AC Signal Addition'!$C$6))</f>
        <v>6.0477999814792162E-2</v>
      </c>
      <c r="E1156" s="11">
        <f>'AC Signal Addition'!$C$4*SIN('AC Signal Addition'!$C$11*2*PI()*A1156+RADIANS('AC Signal Addition'!$C$7))</f>
        <v>-0.4075231189618001</v>
      </c>
      <c r="F1156" s="11">
        <f>B1156+C1156+Table4[[#This Row],[Column6]]+Table4[[#This Row],[Column5]]</f>
        <v>-1.2717280157630755</v>
      </c>
    </row>
    <row r="1157" spans="1:6">
      <c r="A1157" s="10">
        <f>A1156+('AC Signal Addition'!$C$12/20)</f>
        <v>0.15026041666666815</v>
      </c>
      <c r="B1157" s="11">
        <f>'AC Signal Addition'!$C$1*SIN('AC Signal Addition'!$C$8*2*PI()*A1157)</f>
        <v>-1.4741376002591846</v>
      </c>
      <c r="C1157" s="11">
        <f>'AC Signal Addition'!$C$2*SIN('AC Signal Addition'!$C$9*2*PI()*A1157+RADIANS('AC Signal Addition'!$C$5))</f>
        <v>-4.3073643438597958E-2</v>
      </c>
      <c r="D1157" s="11">
        <f>'AC Signal Addition'!$C$3*SIN('AC Signal Addition'!$C$10*2*PI()*A1157+RADIANS('AC Signal Addition'!$C$6))</f>
        <v>-0.1186318640236366</v>
      </c>
      <c r="E1157" s="11">
        <f>'AC Signal Addition'!$C$4*SIN('AC Signal Addition'!$C$11*2*PI()*A1157+RADIANS('AC Signal Addition'!$C$7))</f>
        <v>0.54735159966729607</v>
      </c>
      <c r="F1157" s="11">
        <f>B1157+C1157+Table4[[#This Row],[Column6]]+Table4[[#This Row],[Column5]]</f>
        <v>-1.0884915080541231</v>
      </c>
    </row>
    <row r="1158" spans="1:6">
      <c r="A1158" s="10">
        <f>A1157+('AC Signal Addition'!$C$12/20)</f>
        <v>0.15039062500000147</v>
      </c>
      <c r="B1158" s="11">
        <f>'AC Signal Addition'!$C$1*SIN('AC Signal Addition'!$C$8*2*PI()*A1158)</f>
        <v>-1.55</v>
      </c>
      <c r="C1158" s="11">
        <f>'AC Signal Addition'!$C$2*SIN('AC Signal Addition'!$C$9*2*PI()*A1158+RADIANS('AC Signal Addition'!$C$5))</f>
        <v>-0.32365914253189026</v>
      </c>
      <c r="D1158" s="11">
        <f>'AC Signal Addition'!$C$3*SIN('AC Signal Addition'!$C$10*2*PI()*A1158+RADIANS('AC Signal Addition'!$C$6))</f>
        <v>0.17222677222755653</v>
      </c>
      <c r="E1158" s="11">
        <f>'AC Signal Addition'!$C$4*SIN('AC Signal Addition'!$C$11*2*PI()*A1158+RADIANS('AC Signal Addition'!$C$7))</f>
        <v>-0.32763461745112482</v>
      </c>
      <c r="F1158" s="11">
        <f>B1158+C1158+Table4[[#This Row],[Column6]]+Table4[[#This Row],[Column5]]</f>
        <v>-2.0290669877554586</v>
      </c>
    </row>
    <row r="1159" spans="1:6">
      <c r="A1159" s="10">
        <f>A1158+('AC Signal Addition'!$C$12/20)</f>
        <v>0.1505208333333348</v>
      </c>
      <c r="B1159" s="11">
        <f>'AC Signal Addition'!$C$1*SIN('AC Signal Addition'!$C$8*2*PI()*A1159)</f>
        <v>-1.4741376002558035</v>
      </c>
      <c r="C1159" s="11">
        <f>'AC Signal Addition'!$C$2*SIN('AC Signal Addition'!$C$9*2*PI()*A1159+RADIANS('AC Signal Addition'!$C$5))</f>
        <v>8.541028488964772E-2</v>
      </c>
      <c r="D1159" s="11">
        <f>'AC Signal Addition'!$C$3*SIN('AC Signal Addition'!$C$10*2*PI()*A1159+RADIANS('AC Signal Addition'!$C$6))</f>
        <v>-0.21920310216064065</v>
      </c>
      <c r="E1159" s="11">
        <f>'AC Signal Addition'!$C$4*SIN('AC Signal Addition'!$C$11*2*PI()*A1159+RADIANS('AC Signal Addition'!$C$7))</f>
        <v>-0.10729967713287665</v>
      </c>
      <c r="F1159" s="11">
        <f>B1159+C1159+Table4[[#This Row],[Column6]]+Table4[[#This Row],[Column5]]</f>
        <v>-1.7152300946596732</v>
      </c>
    </row>
    <row r="1160" spans="1:6">
      <c r="A1160" s="10">
        <f>A1159+('AC Signal Addition'!$C$12/20)</f>
        <v>0.15065104166666812</v>
      </c>
      <c r="B1160" s="11">
        <f>'AC Signal Addition'!$C$1*SIN('AC Signal Addition'!$C$8*2*PI()*A1160)</f>
        <v>-1.2539763412779754</v>
      </c>
      <c r="C1160" s="11">
        <f>'AC Signal Addition'!$C$2*SIN('AC Signal Addition'!$C$9*2*PI()*A1160+RADIANS('AC Signal Addition'!$C$5))</f>
        <v>0.31248694273147548</v>
      </c>
      <c r="D1160" s="11">
        <f>'AC Signal Addition'!$C$3*SIN('AC Signal Addition'!$C$10*2*PI()*A1160+RADIANS('AC Signal Addition'!$C$6))</f>
        <v>0.25775557980818514</v>
      </c>
      <c r="E1160" s="11">
        <f>'AC Signal Addition'!$C$4*SIN('AC Signal Addition'!$C$11*2*PI()*A1160+RADIANS('AC Signal Addition'!$C$7))</f>
        <v>0.47175073551269853</v>
      </c>
      <c r="F1160" s="11">
        <f>B1160+C1160+Table4[[#This Row],[Column6]]+Table4[[#This Row],[Column5]]</f>
        <v>-0.21198308322561632</v>
      </c>
    </row>
    <row r="1161" spans="1:6">
      <c r="A1161" s="10">
        <f>A1160+('AC Signal Addition'!$C$12/20)</f>
        <v>0.15078125000000145</v>
      </c>
      <c r="B1161" s="11">
        <f>'AC Signal Addition'!$C$1*SIN('AC Signal Addition'!$C$8*2*PI()*A1161)</f>
        <v>-0.91106714104895403</v>
      </c>
      <c r="C1161" s="11">
        <f>'AC Signal Addition'!$C$2*SIN('AC Signal Addition'!$C$9*2*PI()*A1161+RADIANS('AC Signal Addition'!$C$5))</f>
        <v>-0.12628553268596235</v>
      </c>
      <c r="D1161" s="11">
        <f>'AC Signal Addition'!$C$3*SIN('AC Signal Addition'!$C$10*2*PI()*A1161+RADIANS('AC Signal Addition'!$C$6))</f>
        <v>-0.28640265507461565</v>
      </c>
      <c r="E1161" s="11">
        <f>'AC Signal Addition'!$C$4*SIN('AC Signal Addition'!$C$11*2*PI()*A1161+RADIANS('AC Signal Addition'!$C$7))</f>
        <v>-0.52631718464564881</v>
      </c>
      <c r="F1161" s="11">
        <f>B1161+C1161+Table4[[#This Row],[Column6]]+Table4[[#This Row],[Column5]]</f>
        <v>-1.850072513455181</v>
      </c>
    </row>
    <row r="1162" spans="1:6">
      <c r="A1162" s="10">
        <f>A1161+('AC Signal Addition'!$C$12/20)</f>
        <v>0.15091145833333477</v>
      </c>
      <c r="B1162" s="11">
        <f>'AC Signal Addition'!$C$1*SIN('AC Signal Addition'!$C$8*2*PI()*A1162)</f>
        <v>-0.47897634127603861</v>
      </c>
      <c r="C1162" s="11">
        <f>'AC Signal Addition'!$C$2*SIN('AC Signal Addition'!$C$9*2*PI()*A1162+RADIANS('AC Signal Addition'!$C$5))</f>
        <v>-0.29596800470316498</v>
      </c>
      <c r="D1162" s="11">
        <f>'AC Signal Addition'!$C$3*SIN('AC Signal Addition'!$C$10*2*PI()*A1162+RADIANS('AC Signal Addition'!$C$6))</f>
        <v>0.30404343692303742</v>
      </c>
      <c r="E1162" s="11">
        <f>'AC Signal Addition'!$C$4*SIN('AC Signal Addition'!$C$11*2*PI()*A1162+RADIANS('AC Signal Addition'!$C$7))</f>
        <v>0.23515530136471072</v>
      </c>
      <c r="F1162" s="11">
        <f>B1162+C1162+Table4[[#This Row],[Column6]]+Table4[[#This Row],[Column5]]</f>
        <v>-0.23574560769145544</v>
      </c>
    </row>
    <row r="1163" spans="1:6">
      <c r="A1163" s="10">
        <f>A1162+('AC Signal Addition'!$C$12/20)</f>
        <v>0.1510416666666681</v>
      </c>
      <c r="B1163" s="11">
        <f>'AC Signal Addition'!$C$1*SIN('AC Signal Addition'!$C$8*2*PI()*A1163)</f>
        <v>5.3745439088787039E-12</v>
      </c>
      <c r="C1163" s="11">
        <f>'AC Signal Addition'!$C$2*SIN('AC Signal Addition'!$C$9*2*PI()*A1163+RADIANS('AC Signal Addition'!$C$5))</f>
        <v>0.16500000000506443</v>
      </c>
      <c r="D1163" s="11">
        <f>'AC Signal Addition'!$C$3*SIN('AC Signal Addition'!$C$10*2*PI()*A1163+RADIANS('AC Signal Addition'!$C$6))</f>
        <v>-0.31</v>
      </c>
      <c r="E1163" s="11">
        <f>'AC Signal Addition'!$C$4*SIN('AC Signal Addition'!$C$11*2*PI()*A1163+RADIANS('AC Signal Addition'!$C$7))</f>
        <v>0.21047588782270252</v>
      </c>
      <c r="F1163" s="11">
        <f>B1163+C1163+Table4[[#This Row],[Column6]]+Table4[[#This Row],[Column5]]</f>
        <v>6.5475887833141483E-2</v>
      </c>
    </row>
    <row r="1164" spans="1:6">
      <c r="A1164" s="10">
        <f>A1163+('AC Signal Addition'!$C$12/20)</f>
        <v>0.15117187500000143</v>
      </c>
      <c r="B1164" s="11">
        <f>'AC Signal Addition'!$C$1*SIN('AC Signal Addition'!$C$8*2*PI()*A1164)</f>
        <v>0.47897634128626165</v>
      </c>
      <c r="C1164" s="11">
        <f>'AC Signal Addition'!$C$2*SIN('AC Signal Addition'!$C$9*2*PI()*A1164+RADIANS('AC Signal Addition'!$C$5))</f>
        <v>0.27438497205659418</v>
      </c>
      <c r="D1164" s="11">
        <f>'AC Signal Addition'!$C$3*SIN('AC Signal Addition'!$C$10*2*PI()*A1164+RADIANS('AC Signal Addition'!$C$6))</f>
        <v>0.30404343692693414</v>
      </c>
      <c r="E1164" s="11">
        <f>'AC Signal Addition'!$C$4*SIN('AC Signal Addition'!$C$11*2*PI()*A1164+RADIANS('AC Signal Addition'!$C$7))</f>
        <v>-0.51784923585862574</v>
      </c>
      <c r="F1164" s="11">
        <f>B1164+C1164+Table4[[#This Row],[Column6]]+Table4[[#This Row],[Column5]]</f>
        <v>0.53955551441116412</v>
      </c>
    </row>
    <row r="1165" spans="1:6">
      <c r="A1165" s="10">
        <f>A1164+('AC Signal Addition'!$C$12/20)</f>
        <v>0.15130208333333475</v>
      </c>
      <c r="B1165" s="11">
        <f>'AC Signal Addition'!$C$1*SIN('AC Signal Addition'!$C$8*2*PI()*A1165)</f>
        <v>0.91106714105757902</v>
      </c>
      <c r="C1165" s="11">
        <f>'AC Signal Addition'!$C$2*SIN('AC Signal Addition'!$C$9*2*PI()*A1165+RADIANS('AC Signal Addition'!$C$5))</f>
        <v>-0.20089127157750813</v>
      </c>
      <c r="D1165" s="11">
        <f>'AC Signal Addition'!$C$3*SIN('AC Signal Addition'!$C$10*2*PI()*A1165+RADIANS('AC Signal Addition'!$C$6))</f>
        <v>-0.28640265508225937</v>
      </c>
      <c r="E1165" s="11">
        <f>'AC Signal Addition'!$C$4*SIN('AC Signal Addition'!$C$11*2*PI()*A1165+RADIANS('AC Signal Addition'!$C$7))</f>
        <v>0.48505669538048279</v>
      </c>
      <c r="F1165" s="11">
        <f>B1165+C1165+Table4[[#This Row],[Column6]]+Table4[[#This Row],[Column5]]</f>
        <v>0.90882990977829425</v>
      </c>
    </row>
    <row r="1166" spans="1:6">
      <c r="A1166" s="10">
        <f>A1165+('AC Signal Addition'!$C$12/20)</f>
        <v>0.15143229166666808</v>
      </c>
      <c r="B1166" s="11">
        <f>'AC Signal Addition'!$C$1*SIN('AC Signal Addition'!$C$8*2*PI()*A1166)</f>
        <v>1.2539763412842417</v>
      </c>
      <c r="C1166" s="11">
        <f>'AC Signal Addition'!$C$2*SIN('AC Signal Addition'!$C$9*2*PI()*A1166+RADIANS('AC Signal Addition'!$C$5))</f>
        <v>-0.2481071364642676</v>
      </c>
      <c r="D1166" s="11">
        <f>'AC Signal Addition'!$C$3*SIN('AC Signal Addition'!$C$10*2*PI()*A1166+RADIANS('AC Signal Addition'!$C$6))</f>
        <v>0.2577555798192821</v>
      </c>
      <c r="E1166" s="11">
        <f>'AC Signal Addition'!$C$4*SIN('AC Signal Addition'!$C$11*2*PI()*A1166+RADIANS('AC Signal Addition'!$C$7))</f>
        <v>-0.13363909892399314</v>
      </c>
      <c r="F1166" s="11">
        <f>B1166+C1166+Table4[[#This Row],[Column6]]+Table4[[#This Row],[Column5]]</f>
        <v>1.1299856857152633</v>
      </c>
    </row>
    <row r="1167" spans="1:6">
      <c r="A1167" s="10">
        <f>A1166+('AC Signal Addition'!$C$12/20)</f>
        <v>0.1515625000000014</v>
      </c>
      <c r="B1167" s="11">
        <f>'AC Signal Addition'!$C$1*SIN('AC Signal Addition'!$C$8*2*PI()*A1167)</f>
        <v>1.4741376002590978</v>
      </c>
      <c r="C1167" s="11">
        <f>'AC Signal Addition'!$C$2*SIN('AC Signal Addition'!$C$9*2*PI()*A1167+RADIANS('AC Signal Addition'!$C$5))</f>
        <v>0.23334523779562644</v>
      </c>
      <c r="D1167" s="11">
        <f>'AC Signal Addition'!$C$3*SIN('AC Signal Addition'!$C$10*2*PI()*A1167+RADIANS('AC Signal Addition'!$C$6))</f>
        <v>-0.21920310217476435</v>
      </c>
      <c r="E1167" s="11">
        <f>'AC Signal Addition'!$C$4*SIN('AC Signal Addition'!$C$11*2*PI()*A1167+RADIANS('AC Signal Addition'!$C$7))</f>
        <v>-0.30556362818027039</v>
      </c>
      <c r="F1167" s="11">
        <f>B1167+C1167+Table4[[#This Row],[Column6]]+Table4[[#This Row],[Column5]]</f>
        <v>1.1827161076996897</v>
      </c>
    </row>
    <row r="1168" spans="1:6">
      <c r="A1168" s="10">
        <f>A1167+('AC Signal Addition'!$C$12/20)</f>
        <v>0.15169270833333473</v>
      </c>
      <c r="B1168" s="11">
        <f>'AC Signal Addition'!$C$1*SIN('AC Signal Addition'!$C$8*2*PI()*A1168)</f>
        <v>1.55</v>
      </c>
      <c r="C1168" s="11">
        <f>'AC Signal Addition'!$C$2*SIN('AC Signal Addition'!$C$9*2*PI()*A1168+RADIANS('AC Signal Addition'!$C$5))</f>
        <v>0.21758411897870411</v>
      </c>
      <c r="D1168" s="11">
        <f>'AC Signal Addition'!$C$3*SIN('AC Signal Addition'!$C$10*2*PI()*A1168+RADIANS('AC Signal Addition'!$C$6))</f>
        <v>0.17222677224416424</v>
      </c>
      <c r="E1168" s="11">
        <f>'AC Signal Addition'!$C$4*SIN('AC Signal Addition'!$C$11*2*PI()*A1168+RADIANS('AC Signal Addition'!$C$7))</f>
        <v>0.54404708048405903</v>
      </c>
      <c r="F1168" s="11">
        <f>B1168+C1168+Table4[[#This Row],[Column6]]+Table4[[#This Row],[Column5]]</f>
        <v>2.4838579717069273</v>
      </c>
    </row>
    <row r="1169" spans="1:6">
      <c r="A1169" s="10">
        <f>A1168+('AC Signal Addition'!$C$12/20)</f>
        <v>0.15182291666666806</v>
      </c>
      <c r="B1169" s="11">
        <f>'AC Signal Addition'!$C$1*SIN('AC Signal Addition'!$C$8*2*PI()*A1169)</f>
        <v>1.4741376002558901</v>
      </c>
      <c r="C1169" s="11">
        <f>'AC Signal Addition'!$C$2*SIN('AC Signal Addition'!$C$9*2*PI()*A1169+RADIANS('AC Signal Addition'!$C$5))</f>
        <v>-0.26180660229955521</v>
      </c>
      <c r="D1169" s="11">
        <f>'AC Signal Addition'!$C$3*SIN('AC Signal Addition'!$C$10*2*PI()*A1169+RADIANS('AC Signal Addition'!$C$6))</f>
        <v>-0.11863186404209008</v>
      </c>
      <c r="E1169" s="11">
        <f>'AC Signal Addition'!$C$4*SIN('AC Signal Addition'!$C$11*2*PI()*A1169+RADIANS('AC Signal Addition'!$C$7))</f>
        <v>-0.42515574933472072</v>
      </c>
      <c r="F1169" s="11">
        <f>B1169+C1169+Table4[[#This Row],[Column6]]+Table4[[#This Row],[Column5]]</f>
        <v>0.66854338457952434</v>
      </c>
    </row>
    <row r="1170" spans="1:6">
      <c r="A1170" s="10">
        <f>A1169+('AC Signal Addition'!$C$12/20)</f>
        <v>0.15195312500000138</v>
      </c>
      <c r="B1170" s="11">
        <f>'AC Signal Addition'!$C$1*SIN('AC Signal Addition'!$C$8*2*PI()*A1170)</f>
        <v>1.2539763412781406</v>
      </c>
      <c r="C1170" s="11">
        <f>'AC Signal Addition'!$C$2*SIN('AC Signal Addition'!$C$9*2*PI()*A1170+RADIANS('AC Signal Addition'!$C$5))</f>
        <v>-0.18333817689176468</v>
      </c>
      <c r="D1170" s="11">
        <f>'AC Signal Addition'!$C$3*SIN('AC Signal Addition'!$C$10*2*PI()*A1170+RADIANS('AC Signal Addition'!$C$6))</f>
        <v>6.047799983438229E-2</v>
      </c>
      <c r="E1170" s="11">
        <f>'AC Signal Addition'!$C$4*SIN('AC Signal Addition'!$C$11*2*PI()*A1170+RADIANS('AC Signal Addition'!$C$7))</f>
        <v>2.6987220856869821E-2</v>
      </c>
      <c r="F1170" s="11">
        <f>B1170+C1170+Table4[[#This Row],[Column6]]+Table4[[#This Row],[Column5]]</f>
        <v>1.1581033850776279</v>
      </c>
    </row>
    <row r="1171" spans="1:6">
      <c r="A1171" s="10">
        <f>A1170+('AC Signal Addition'!$C$12/20)</f>
        <v>0.15208333333333471</v>
      </c>
      <c r="B1171" s="11">
        <f>'AC Signal Addition'!$C$1*SIN('AC Signal Addition'!$C$8*2*PI()*A1171)</f>
        <v>0.91106714104918152</v>
      </c>
      <c r="C1171" s="11">
        <f>'AC Signal Addition'!$C$2*SIN('AC Signal Addition'!$C$9*2*PI()*A1171+RADIANS('AC Signal Addition'!$C$5))</f>
        <v>0.28578838325169065</v>
      </c>
      <c r="D1171" s="11">
        <f>'AC Signal Addition'!$C$3*SIN('AC Signal Addition'!$C$10*2*PI()*A1171+RADIANS('AC Signal Addition'!$C$6))</f>
        <v>-9.6270870854169014E-12</v>
      </c>
      <c r="E1171" s="11">
        <f>'AC Signal Addition'!$C$4*SIN('AC Signal Addition'!$C$11*2*PI()*A1171+RADIANS('AC Signal Addition'!$C$7))</f>
        <v>0.38890872966898554</v>
      </c>
      <c r="F1171" s="11">
        <f>B1171+C1171+Table4[[#This Row],[Column6]]+Table4[[#This Row],[Column5]]</f>
        <v>1.5857642539602306</v>
      </c>
    </row>
    <row r="1172" spans="1:6">
      <c r="A1172" s="10">
        <f>A1171+('AC Signal Addition'!$C$12/20)</f>
        <v>0.15221354166666803</v>
      </c>
      <c r="B1172" s="11">
        <f>'AC Signal Addition'!$C$1*SIN('AC Signal Addition'!$C$8*2*PI()*A1172)</f>
        <v>0.47897634127630595</v>
      </c>
      <c r="C1172" s="11">
        <f>'AC Signal Addition'!$C$2*SIN('AC Signal Addition'!$C$9*2*PI()*A1172+RADIANS('AC Signal Addition'!$C$5))</f>
        <v>0.14595526776727397</v>
      </c>
      <c r="D1172" s="11">
        <f>'AC Signal Addition'!$C$3*SIN('AC Signal Addition'!$C$10*2*PI()*A1172+RADIANS('AC Signal Addition'!$C$6))</f>
        <v>-6.0477999815636341E-2</v>
      </c>
      <c r="E1172" s="11">
        <f>'AC Signal Addition'!$C$4*SIN('AC Signal Addition'!$C$11*2*PI()*A1172+RADIANS('AC Signal Addition'!$C$7))</f>
        <v>-0.54933750091173572</v>
      </c>
      <c r="F1172" s="11">
        <f>B1172+C1172+Table4[[#This Row],[Column6]]+Table4[[#This Row],[Column5]]</f>
        <v>1.5116108316207799E-2</v>
      </c>
    </row>
    <row r="1173" spans="1:6">
      <c r="A1173" s="10">
        <f>A1172+('AC Signal Addition'!$C$12/20)</f>
        <v>0.15234375000000136</v>
      </c>
      <c r="B1173" s="11">
        <f>'AC Signal Addition'!$C$1*SIN('AC Signal Addition'!$C$8*2*PI()*A1173)</f>
        <v>-5.0935119945590137E-12</v>
      </c>
      <c r="C1173" s="11">
        <f>'AC Signal Addition'!$C$2*SIN('AC Signal Addition'!$C$9*2*PI()*A1173+RADIANS('AC Signal Addition'!$C$5))</f>
        <v>-0.30488024573085437</v>
      </c>
      <c r="D1173" s="11">
        <f>'AC Signal Addition'!$C$3*SIN('AC Signal Addition'!$C$10*2*PI()*A1173+RADIANS('AC Signal Addition'!$C$6))</f>
        <v>0.11863186402443181</v>
      </c>
      <c r="E1173" s="11">
        <f>'AC Signal Addition'!$C$4*SIN('AC Signal Addition'!$C$11*2*PI()*A1173+RADIANS('AC Signal Addition'!$C$7))</f>
        <v>0.34891630627258402</v>
      </c>
      <c r="F1173" s="11">
        <f>B1173+C1173+Table4[[#This Row],[Column6]]+Table4[[#This Row],[Column5]]</f>
        <v>0.16266792456106793</v>
      </c>
    </row>
    <row r="1174" spans="1:6">
      <c r="A1174" s="10">
        <f>A1173+('AC Signal Addition'!$C$12/20)</f>
        <v>0.15247395833333469</v>
      </c>
      <c r="B1174" s="11">
        <f>'AC Signal Addition'!$C$1*SIN('AC Signal Addition'!$C$8*2*PI()*A1174)</f>
        <v>-0.47897634128599442</v>
      </c>
      <c r="C1174" s="11">
        <f>'AC Signal Addition'!$C$2*SIN('AC Signal Addition'!$C$9*2*PI()*A1174+RADIANS('AC Signal Addition'!$C$5))</f>
        <v>-0.10607502354477892</v>
      </c>
      <c r="D1174" s="11">
        <f>'AC Signal Addition'!$C$3*SIN('AC Signal Addition'!$C$10*2*PI()*A1174+RADIANS('AC Signal Addition'!$C$6))</f>
        <v>-0.17222677222827218</v>
      </c>
      <c r="E1174" s="11">
        <f>'AC Signal Addition'!$C$4*SIN('AC Signal Addition'!$C$11*2*PI()*A1174+RADIANS('AC Signal Addition'!$C$7))</f>
        <v>8.0701760972675216E-2</v>
      </c>
      <c r="F1174" s="11">
        <f>B1174+C1174+Table4[[#This Row],[Column6]]+Table4[[#This Row],[Column5]]</f>
        <v>-0.67657637608637033</v>
      </c>
    </row>
    <row r="1175" spans="1:6">
      <c r="A1175" s="10">
        <f>A1174+('AC Signal Addition'!$C$12/20)</f>
        <v>0.15260416666666801</v>
      </c>
      <c r="B1175" s="11">
        <f>'AC Signal Addition'!$C$1*SIN('AC Signal Addition'!$C$8*2*PI()*A1175)</f>
        <v>-0.91106714105735154</v>
      </c>
      <c r="C1175" s="11">
        <f>'AC Signal Addition'!$C$2*SIN('AC Signal Addition'!$C$9*2*PI()*A1175+RADIANS('AC Signal Addition'!$C$5))</f>
        <v>0.31875552267681051</v>
      </c>
      <c r="D1175" s="11">
        <f>'AC Signal Addition'!$C$3*SIN('AC Signal Addition'!$C$10*2*PI()*A1175+RADIANS('AC Signal Addition'!$C$6))</f>
        <v>0.21920310216124927</v>
      </c>
      <c r="E1175" s="11">
        <f>'AC Signal Addition'!$C$4*SIN('AC Signal Addition'!$C$11*2*PI()*A1175+RADIANS('AC Signal Addition'!$C$7))</f>
        <v>-0.457308286778846</v>
      </c>
      <c r="F1175" s="11">
        <f>B1175+C1175+Table4[[#This Row],[Column6]]+Table4[[#This Row],[Column5]]</f>
        <v>-0.8304168029981378</v>
      </c>
    </row>
    <row r="1176" spans="1:6">
      <c r="A1176" s="10">
        <f>A1175+('AC Signal Addition'!$C$12/20)</f>
        <v>0.15273437500000134</v>
      </c>
      <c r="B1176" s="11">
        <f>'AC Signal Addition'!$C$1*SIN('AC Signal Addition'!$C$8*2*PI()*A1176)</f>
        <v>-1.2539763412840765</v>
      </c>
      <c r="C1176" s="11">
        <f>'AC Signal Addition'!$C$2*SIN('AC Signal Addition'!$C$9*2*PI()*A1176+RADIANS('AC Signal Addition'!$C$5))</f>
        <v>6.4379806259954611E-2</v>
      </c>
      <c r="D1176" s="11">
        <f>'AC Signal Addition'!$C$3*SIN('AC Signal Addition'!$C$10*2*PI()*A1176+RADIANS('AC Signal Addition'!$C$6))</f>
        <v>-0.25775557980858504</v>
      </c>
      <c r="E1176" s="11">
        <f>'AC Signal Addition'!$C$4*SIN('AC Signal Addition'!$C$11*2*PI()*A1176+RADIANS('AC Signal Addition'!$C$7))</f>
        <v>0.53351718925157221</v>
      </c>
      <c r="F1176" s="11">
        <f>B1176+C1176+Table4[[#This Row],[Column6]]+Table4[[#This Row],[Column5]]</f>
        <v>-0.91383492558113488</v>
      </c>
    </row>
    <row r="1177" spans="1:6">
      <c r="A1177" s="10">
        <f>A1176+('AC Signal Addition'!$C$12/20)</f>
        <v>0.15286458333333466</v>
      </c>
      <c r="B1177" s="11">
        <f>'AC Signal Addition'!$C$1*SIN('AC Signal Addition'!$C$8*2*PI()*A1177)</f>
        <v>-1.474137600259011</v>
      </c>
      <c r="C1177" s="11">
        <f>'AC Signal Addition'!$C$2*SIN('AC Signal Addition'!$C$9*2*PI()*A1177+RADIANS('AC Signal Addition'!$C$5))</f>
        <v>-0.32717680425407109</v>
      </c>
      <c r="D1177" s="11">
        <f>'AC Signal Addition'!$C$3*SIN('AC Signal Addition'!$C$10*2*PI()*A1177+RADIANS('AC Signal Addition'!$C$6))</f>
        <v>0.28640265507494506</v>
      </c>
      <c r="E1177" s="11">
        <f>'AC Signal Addition'!$C$4*SIN('AC Signal Addition'!$C$11*2*PI()*A1177+RADIANS('AC Signal Addition'!$C$7))</f>
        <v>-0.25926820523465999</v>
      </c>
      <c r="F1177" s="11">
        <f>B1177+C1177+Table4[[#This Row],[Column6]]+Table4[[#This Row],[Column5]]</f>
        <v>-1.774179954672797</v>
      </c>
    </row>
    <row r="1178" spans="1:6">
      <c r="A1178" s="10">
        <f>A1177+('AC Signal Addition'!$C$12/20)</f>
        <v>0.15299479166666799</v>
      </c>
      <c r="B1178" s="11">
        <f>'AC Signal Addition'!$C$1*SIN('AC Signal Addition'!$C$8*2*PI()*A1178)</f>
        <v>-1.55</v>
      </c>
      <c r="C1178" s="11">
        <f>'AC Signal Addition'!$C$2*SIN('AC Signal Addition'!$C$9*2*PI()*A1178+RADIANS('AC Signal Addition'!$C$5))</f>
        <v>-2.158303264057242E-2</v>
      </c>
      <c r="D1178" s="11">
        <f>'AC Signal Addition'!$C$3*SIN('AC Signal Addition'!$C$10*2*PI()*A1178+RADIANS('AC Signal Addition'!$C$6))</f>
        <v>-0.30404343692320535</v>
      </c>
      <c r="E1178" s="11">
        <f>'AC Signal Addition'!$C$4*SIN('AC Signal Addition'!$C$11*2*PI()*A1178+RADIANS('AC Signal Addition'!$C$7))</f>
        <v>-0.1852894193866243</v>
      </c>
      <c r="F1178" s="11">
        <f>B1178+C1178+Table4[[#This Row],[Column6]]+Table4[[#This Row],[Column5]]</f>
        <v>-2.0609158889504018</v>
      </c>
    </row>
    <row r="1179" spans="1:6">
      <c r="A1179" s="10">
        <f>A1178+('AC Signal Addition'!$C$12/20)</f>
        <v>0.15312500000000132</v>
      </c>
      <c r="B1179" s="11">
        <f>'AC Signal Addition'!$C$1*SIN('AC Signal Addition'!$C$8*2*PI()*A1179)</f>
        <v>-1.4741376002559772</v>
      </c>
      <c r="C1179" s="11">
        <f>'AC Signal Addition'!$C$2*SIN('AC Signal Addition'!$C$9*2*PI()*A1179+RADIANS('AC Signal Addition'!$C$5))</f>
        <v>0.33</v>
      </c>
      <c r="D1179" s="11">
        <f>'AC Signal Addition'!$C$3*SIN('AC Signal Addition'!$C$10*2*PI()*A1179+RADIANS('AC Signal Addition'!$C$6))</f>
        <v>0.31</v>
      </c>
      <c r="E1179" s="11">
        <f>'AC Signal Addition'!$C$4*SIN('AC Signal Addition'!$C$11*2*PI()*A1179+RADIANS('AC Signal Addition'!$C$7))</f>
        <v>0.50813374288967805</v>
      </c>
      <c r="F1179" s="11">
        <f>B1179+C1179+Table4[[#This Row],[Column6]]+Table4[[#This Row],[Column5]]</f>
        <v>-0.326003857366299</v>
      </c>
    </row>
    <row r="1180" spans="1:6">
      <c r="A1180" s="10">
        <f>A1179+('AC Signal Addition'!$C$12/20)</f>
        <v>0.15325520833333464</v>
      </c>
      <c r="B1180" s="11">
        <f>'AC Signal Addition'!$C$1*SIN('AC Signal Addition'!$C$8*2*PI()*A1180)</f>
        <v>-1.2539763412783058</v>
      </c>
      <c r="C1180" s="11">
        <f>'AC Signal Addition'!$C$2*SIN('AC Signal Addition'!$C$9*2*PI()*A1180+RADIANS('AC Signal Addition'!$C$5))</f>
        <v>-2.1583032651310508E-2</v>
      </c>
      <c r="D1180" s="11">
        <f>'AC Signal Addition'!$C$3*SIN('AC Signal Addition'!$C$10*2*PI()*A1180+RADIANS('AC Signal Addition'!$C$6))</f>
        <v>-0.30404343692676622</v>
      </c>
      <c r="E1180" s="11">
        <f>'AC Signal Addition'!$C$4*SIN('AC Signal Addition'!$C$11*2*PI()*A1180+RADIANS('AC Signal Addition'!$C$7))</f>
        <v>-0.49719411120867291</v>
      </c>
      <c r="F1180" s="11">
        <f>B1180+C1180+Table4[[#This Row],[Column6]]+Table4[[#This Row],[Column5]]</f>
        <v>-2.0767969220650553</v>
      </c>
    </row>
    <row r="1181" spans="1:6">
      <c r="A1181" s="10">
        <f>A1180+('AC Signal Addition'!$C$12/20)</f>
        <v>0.15338541666666797</v>
      </c>
      <c r="B1181" s="11">
        <f>'AC Signal Addition'!$C$1*SIN('AC Signal Addition'!$C$8*2*PI()*A1181)</f>
        <v>-0.91106714104940878</v>
      </c>
      <c r="C1181" s="11">
        <f>'AC Signal Addition'!$C$2*SIN('AC Signal Addition'!$C$9*2*PI()*A1181+RADIANS('AC Signal Addition'!$C$5))</f>
        <v>-0.32717680425266649</v>
      </c>
      <c r="D1181" s="11">
        <f>'AC Signal Addition'!$C$3*SIN('AC Signal Addition'!$C$10*2*PI()*A1181+RADIANS('AC Signal Addition'!$C$6))</f>
        <v>0.28640265508198393</v>
      </c>
      <c r="E1181" s="11">
        <f>'AC Signal Addition'!$C$4*SIN('AC Signal Addition'!$C$11*2*PI()*A1181+RADIANS('AC Signal Addition'!$C$7))</f>
        <v>0.15965657246938056</v>
      </c>
      <c r="F1181" s="11">
        <f>B1181+C1181+Table4[[#This Row],[Column6]]+Table4[[#This Row],[Column5]]</f>
        <v>-0.79218471775071075</v>
      </c>
    </row>
    <row r="1182" spans="1:6">
      <c r="A1182" s="10">
        <f>A1181+('AC Signal Addition'!$C$12/20)</f>
        <v>0.15351562500000129</v>
      </c>
      <c r="B1182" s="11">
        <f>'AC Signal Addition'!$C$1*SIN('AC Signal Addition'!$C$8*2*PI()*A1182)</f>
        <v>-0.47897634127657324</v>
      </c>
      <c r="C1182" s="11">
        <f>'AC Signal Addition'!$C$2*SIN('AC Signal Addition'!$C$9*2*PI()*A1182+RADIANS('AC Signal Addition'!$C$5))</f>
        <v>6.437980627050896E-2</v>
      </c>
      <c r="D1182" s="11">
        <f>'AC Signal Addition'!$C$3*SIN('AC Signal Addition'!$C$10*2*PI()*A1182+RADIANS('AC Signal Addition'!$C$6))</f>
        <v>-0.25775557981880393</v>
      </c>
      <c r="E1182" s="11">
        <f>'AC Signal Addition'!$C$4*SIN('AC Signal Addition'!$C$11*2*PI()*A1182+RADIANS('AC Signal Addition'!$C$7))</f>
        <v>0.28275650932465518</v>
      </c>
      <c r="F1182" s="11">
        <f>B1182+C1182+Table4[[#This Row],[Column6]]+Table4[[#This Row],[Column5]]</f>
        <v>-0.38959560550021305</v>
      </c>
    </row>
    <row r="1183" spans="1:6">
      <c r="A1183" s="10">
        <f>A1182+('AC Signal Addition'!$C$12/20)</f>
        <v>0.15364583333333462</v>
      </c>
      <c r="B1183" s="11">
        <f>'AC Signal Addition'!$C$1*SIN('AC Signal Addition'!$C$8*2*PI()*A1183)</f>
        <v>4.8124800802393234E-12</v>
      </c>
      <c r="C1183" s="11">
        <f>'AC Signal Addition'!$C$2*SIN('AC Signal Addition'!$C$9*2*PI()*A1183+RADIANS('AC Signal Addition'!$C$5))</f>
        <v>0.31875552267402535</v>
      </c>
      <c r="D1183" s="11">
        <f>'AC Signal Addition'!$C$3*SIN('AC Signal Addition'!$C$10*2*PI()*A1183+RADIANS('AC Signal Addition'!$C$6))</f>
        <v>0.2192031021741557</v>
      </c>
      <c r="E1183" s="11">
        <f>'AC Signal Addition'!$C$4*SIN('AC Signal Addition'!$C$11*2*PI()*A1183+RADIANS('AC Signal Addition'!$C$7))</f>
        <v>-0.539431904225945</v>
      </c>
      <c r="F1183" s="11">
        <f>B1183+C1183+Table4[[#This Row],[Column6]]+Table4[[#This Row],[Column5]]</f>
        <v>-1.473279372951497E-3</v>
      </c>
    </row>
    <row r="1184" spans="1:6">
      <c r="A1184" s="10">
        <f>A1183+('AC Signal Addition'!$C$12/20)</f>
        <v>0.15377604166666795</v>
      </c>
      <c r="B1184" s="11">
        <f>'AC Signal Addition'!$C$1*SIN('AC Signal Addition'!$C$8*2*PI()*A1184)</f>
        <v>0.47897634128572708</v>
      </c>
      <c r="C1184" s="11">
        <f>'AC Signal Addition'!$C$2*SIN('AC Signal Addition'!$C$9*2*PI()*A1184+RADIANS('AC Signal Addition'!$C$5))</f>
        <v>-0.10607502355496896</v>
      </c>
      <c r="D1184" s="11">
        <f>'AC Signal Addition'!$C$3*SIN('AC Signal Addition'!$C$10*2*PI()*A1184+RADIANS('AC Signal Addition'!$C$6))</f>
        <v>-0.17222677224344857</v>
      </c>
      <c r="E1184" s="11">
        <f>'AC Signal Addition'!$C$4*SIN('AC Signal Addition'!$C$11*2*PI()*A1184+RADIANS('AC Signal Addition'!$C$7))</f>
        <v>0.44176414230166744</v>
      </c>
      <c r="F1184" s="11">
        <f>B1184+C1184+Table4[[#This Row],[Column6]]+Table4[[#This Row],[Column5]]</f>
        <v>0.64243868778897695</v>
      </c>
    </row>
    <row r="1185" spans="1:6">
      <c r="A1185" s="10">
        <f>A1184+('AC Signal Addition'!$C$12/20)</f>
        <v>0.15390625000000127</v>
      </c>
      <c r="B1185" s="11">
        <f>'AC Signal Addition'!$C$1*SIN('AC Signal Addition'!$C$8*2*PI()*A1185)</f>
        <v>0.91106714105719544</v>
      </c>
      <c r="C1185" s="11">
        <f>'AC Signal Addition'!$C$2*SIN('AC Signal Addition'!$C$9*2*PI()*A1185+RADIANS('AC Signal Addition'!$C$5))</f>
        <v>-0.30488024572673628</v>
      </c>
      <c r="D1185" s="11">
        <f>'AC Signal Addition'!$C$3*SIN('AC Signal Addition'!$C$10*2*PI()*A1185+RADIANS('AC Signal Addition'!$C$6))</f>
        <v>0.1186318640412949</v>
      </c>
      <c r="E1185" s="11">
        <f>'AC Signal Addition'!$C$4*SIN('AC Signal Addition'!$C$11*2*PI()*A1185+RADIANS('AC Signal Addition'!$C$7))</f>
        <v>-5.3909427160129447E-2</v>
      </c>
      <c r="F1185" s="11">
        <f>B1185+C1185+Table4[[#This Row],[Column6]]+Table4[[#This Row],[Column5]]</f>
        <v>0.67090933221162463</v>
      </c>
    </row>
    <row r="1186" spans="1:6">
      <c r="A1186" s="10">
        <f>A1185+('AC Signal Addition'!$C$12/20)</f>
        <v>0.1540364583333346</v>
      </c>
      <c r="B1186" s="11">
        <f>'AC Signal Addition'!$C$1*SIN('AC Signal Addition'!$C$8*2*PI()*A1186)</f>
        <v>1.2539763412839113</v>
      </c>
      <c r="C1186" s="11">
        <f>'AC Signal Addition'!$C$2*SIN('AC Signal Addition'!$C$9*2*PI()*A1186+RADIANS('AC Signal Addition'!$C$5))</f>
        <v>0.14595526777692536</v>
      </c>
      <c r="D1186" s="11">
        <f>'AC Signal Addition'!$C$3*SIN('AC Signal Addition'!$C$10*2*PI()*A1186+RADIANS('AC Signal Addition'!$C$6))</f>
        <v>-6.0477999833676375E-2</v>
      </c>
      <c r="E1186" s="11">
        <f>'AC Signal Addition'!$C$4*SIN('AC Signal Addition'!$C$11*2*PI()*A1186+RADIANS('AC Signal Addition'!$C$7))</f>
        <v>-0.36935742518154163</v>
      </c>
      <c r="F1186" s="11">
        <f>B1186+C1186+Table4[[#This Row],[Column6]]+Table4[[#This Row],[Column5]]</f>
        <v>0.97009618404561859</v>
      </c>
    </row>
    <row r="1187" spans="1:6">
      <c r="A1187" s="10">
        <f>A1186+('AC Signal Addition'!$C$12/20)</f>
        <v>0.15416666666666792</v>
      </c>
      <c r="B1187" s="11">
        <f>'AC Signal Addition'!$C$1*SIN('AC Signal Addition'!$C$8*2*PI()*A1187)</f>
        <v>1.4741376002589242</v>
      </c>
      <c r="C1187" s="11">
        <f>'AC Signal Addition'!$C$2*SIN('AC Signal Addition'!$C$9*2*PI()*A1187+RADIANS('AC Signal Addition'!$C$5))</f>
        <v>0.28578838324631006</v>
      </c>
      <c r="D1187" s="11">
        <f>'AC Signal Addition'!$C$3*SIN('AC Signal Addition'!$C$10*2*PI()*A1187+RADIANS('AC Signal Addition'!$C$6))</f>
        <v>8.7663698826109808E-12</v>
      </c>
      <c r="E1187" s="11">
        <f>'AC Signal Addition'!$C$4*SIN('AC Signal Addition'!$C$11*2*PI()*A1187+RADIANS('AC Signal Addition'!$C$7))</f>
        <v>0.55000000000000004</v>
      </c>
      <c r="F1187" s="11">
        <f>B1187+C1187+Table4[[#This Row],[Column6]]+Table4[[#This Row],[Column5]]</f>
        <v>2.3099259835140007</v>
      </c>
    </row>
    <row r="1188" spans="1:6">
      <c r="A1188" s="10">
        <f>A1187+('AC Signal Addition'!$C$12/20)</f>
        <v>0.15429687500000125</v>
      </c>
      <c r="B1188" s="11">
        <f>'AC Signal Addition'!$C$1*SIN('AC Signal Addition'!$C$8*2*PI()*A1188)</f>
        <v>1.55</v>
      </c>
      <c r="C1188" s="11">
        <f>'AC Signal Addition'!$C$2*SIN('AC Signal Addition'!$C$9*2*PI()*A1188+RADIANS('AC Signal Addition'!$C$5))</f>
        <v>-0.18333817690071225</v>
      </c>
      <c r="D1188" s="11">
        <f>'AC Signal Addition'!$C$3*SIN('AC Signal Addition'!$C$10*2*PI()*A1188+RADIANS('AC Signal Addition'!$C$6))</f>
        <v>6.047799981648052E-2</v>
      </c>
      <c r="E1188" s="11">
        <f>'AC Signal Addition'!$C$4*SIN('AC Signal Addition'!$C$11*2*PI()*A1188+RADIANS('AC Signal Addition'!$C$7))</f>
        <v>-0.36935742515027808</v>
      </c>
      <c r="F1188" s="11">
        <f>B1188+C1188+Table4[[#This Row],[Column6]]+Table4[[#This Row],[Column5]]</f>
        <v>1.0577823977654903</v>
      </c>
    </row>
    <row r="1189" spans="1:6">
      <c r="A1189" s="10">
        <f>A1188+('AC Signal Addition'!$C$12/20)</f>
        <v>0.15442708333333457</v>
      </c>
      <c r="B1189" s="11">
        <f>'AC Signal Addition'!$C$1*SIN('AC Signal Addition'!$C$8*2*PI()*A1189)</f>
        <v>1.474137600256064</v>
      </c>
      <c r="C1189" s="11">
        <f>'AC Signal Addition'!$C$2*SIN('AC Signal Addition'!$C$9*2*PI()*A1189+RADIANS('AC Signal Addition'!$C$5))</f>
        <v>-0.26180660229300423</v>
      </c>
      <c r="D1189" s="11">
        <f>'AC Signal Addition'!$C$3*SIN('AC Signal Addition'!$C$10*2*PI()*A1189+RADIANS('AC Signal Addition'!$C$6))</f>
        <v>-0.11863186402522699</v>
      </c>
      <c r="E1189" s="11">
        <f>'AC Signal Addition'!$C$4*SIN('AC Signal Addition'!$C$11*2*PI()*A1189+RADIANS('AC Signal Addition'!$C$7))</f>
        <v>-5.3909427201622291E-2</v>
      </c>
      <c r="F1189" s="11">
        <f>B1189+C1189+Table4[[#This Row],[Column6]]+Table4[[#This Row],[Column5]]</f>
        <v>1.0397897067362105</v>
      </c>
    </row>
    <row r="1190" spans="1:6">
      <c r="A1190" s="10">
        <f>A1189+('AC Signal Addition'!$C$12/20)</f>
        <v>0.1545572916666679</v>
      </c>
      <c r="B1190" s="11">
        <f>'AC Signal Addition'!$C$1*SIN('AC Signal Addition'!$C$8*2*PI()*A1190)</f>
        <v>1.253976341278471</v>
      </c>
      <c r="C1190" s="11">
        <f>'AC Signal Addition'!$C$2*SIN('AC Signal Addition'!$C$9*2*PI()*A1190+RADIANS('AC Signal Addition'!$C$5))</f>
        <v>0.21758411898679478</v>
      </c>
      <c r="D1190" s="11">
        <f>'AC Signal Addition'!$C$3*SIN('AC Signal Addition'!$C$10*2*PI()*A1190+RADIANS('AC Signal Addition'!$C$6))</f>
        <v>0.17222677222898783</v>
      </c>
      <c r="E1190" s="11">
        <f>'AC Signal Addition'!$C$4*SIN('AC Signal Addition'!$C$11*2*PI()*A1190+RADIANS('AC Signal Addition'!$C$7))</f>
        <v>0.44176414232650424</v>
      </c>
      <c r="F1190" s="11">
        <f>B1190+C1190+Table4[[#This Row],[Column6]]+Table4[[#This Row],[Column5]]</f>
        <v>2.0855513748207581</v>
      </c>
    </row>
    <row r="1191" spans="1:6">
      <c r="A1191" s="10">
        <f>A1190+('AC Signal Addition'!$C$12/20)</f>
        <v>0.15468750000000123</v>
      </c>
      <c r="B1191" s="11">
        <f>'AC Signal Addition'!$C$1*SIN('AC Signal Addition'!$C$8*2*PI()*A1191)</f>
        <v>0.91106714104963615</v>
      </c>
      <c r="C1191" s="11">
        <f>'AC Signal Addition'!$C$2*SIN('AC Signal Addition'!$C$9*2*PI()*A1191+RADIANS('AC Signal Addition'!$C$5))</f>
        <v>0.23334523778801719</v>
      </c>
      <c r="D1191" s="11">
        <f>'AC Signal Addition'!$C$3*SIN('AC Signal Addition'!$C$10*2*PI()*A1191+RADIANS('AC Signal Addition'!$C$6))</f>
        <v>-0.2192031021617582</v>
      </c>
      <c r="E1191" s="11">
        <f>'AC Signal Addition'!$C$4*SIN('AC Signal Addition'!$C$11*2*PI()*A1191+RADIANS('AC Signal Addition'!$C$7))</f>
        <v>-0.53943190421781095</v>
      </c>
      <c r="F1191" s="11">
        <f>B1191+C1191+Table4[[#This Row],[Column6]]+Table4[[#This Row],[Column5]]</f>
        <v>0.38577737245808408</v>
      </c>
    </row>
    <row r="1192" spans="1:6">
      <c r="A1192" s="10">
        <f>A1191+('AC Signal Addition'!$C$12/20)</f>
        <v>0.15481770833333455</v>
      </c>
      <c r="B1192" s="11">
        <f>'AC Signal Addition'!$C$1*SIN('AC Signal Addition'!$C$8*2*PI()*A1192)</f>
        <v>0.47897634127684052</v>
      </c>
      <c r="C1192" s="11">
        <f>'AC Signal Addition'!$C$2*SIN('AC Signal Addition'!$C$9*2*PI()*A1192+RADIANS('AC Signal Addition'!$C$5))</f>
        <v>-0.24810713647136295</v>
      </c>
      <c r="D1192" s="11">
        <f>'AC Signal Addition'!$C$3*SIN('AC Signal Addition'!$C$10*2*PI()*A1192+RADIANS('AC Signal Addition'!$C$6))</f>
        <v>0.25775557980906322</v>
      </c>
      <c r="E1192" s="11">
        <f>'AC Signal Addition'!$C$4*SIN('AC Signal Addition'!$C$11*2*PI()*A1192+RADIANS('AC Signal Addition'!$C$7))</f>
        <v>0.2827565092888934</v>
      </c>
      <c r="F1192" s="11">
        <f>B1192+C1192+Table4[[#This Row],[Column6]]+Table4[[#This Row],[Column5]]</f>
        <v>0.77138129390343413</v>
      </c>
    </row>
    <row r="1193" spans="1:6">
      <c r="A1193" s="10">
        <f>A1192+('AC Signal Addition'!$C$12/20)</f>
        <v>0.15494791666666788</v>
      </c>
      <c r="B1193" s="11">
        <f>'AC Signal Addition'!$C$1*SIN('AC Signal Addition'!$C$8*2*PI()*A1193)</f>
        <v>-4.5314481659196331E-12</v>
      </c>
      <c r="C1193" s="11">
        <f>'AC Signal Addition'!$C$2*SIN('AC Signal Addition'!$C$9*2*PI()*A1193+RADIANS('AC Signal Addition'!$C$5))</f>
        <v>-0.20089127156897074</v>
      </c>
      <c r="D1193" s="11">
        <f>'AC Signal Addition'!$C$3*SIN('AC Signal Addition'!$C$10*2*PI()*A1193+RADIANS('AC Signal Addition'!$C$6))</f>
        <v>-0.2864026550752744</v>
      </c>
      <c r="E1193" s="11">
        <f>'AC Signal Addition'!$C$4*SIN('AC Signal Addition'!$C$11*2*PI()*A1193+RADIANS('AC Signal Addition'!$C$7))</f>
        <v>0.15965657250927887</v>
      </c>
      <c r="F1193" s="11">
        <f>B1193+C1193+Table4[[#This Row],[Column6]]+Table4[[#This Row],[Column5]]</f>
        <v>-0.32763735413949768</v>
      </c>
    </row>
    <row r="1194" spans="1:6">
      <c r="A1194" s="10">
        <f>A1193+('AC Signal Addition'!$C$12/20)</f>
        <v>0.1550781250000012</v>
      </c>
      <c r="B1194" s="11">
        <f>'AC Signal Addition'!$C$1*SIN('AC Signal Addition'!$C$8*2*PI()*A1194)</f>
        <v>-0.47897634128545985</v>
      </c>
      <c r="C1194" s="11">
        <f>'AC Signal Addition'!$C$2*SIN('AC Signal Addition'!$C$9*2*PI()*A1194+RADIANS('AC Signal Addition'!$C$5))</f>
        <v>0.27438497206257279</v>
      </c>
      <c r="D1194" s="11">
        <f>'AC Signal Addition'!$C$3*SIN('AC Signal Addition'!$C$10*2*PI()*A1194+RADIANS('AC Signal Addition'!$C$6))</f>
        <v>0.30404343692337327</v>
      </c>
      <c r="E1194" s="11">
        <f>'AC Signal Addition'!$C$4*SIN('AC Signal Addition'!$C$11*2*PI()*A1194+RADIANS('AC Signal Addition'!$C$7))</f>
        <v>-0.49719411122649926</v>
      </c>
      <c r="F1194" s="11">
        <f>B1194+C1194+Table4[[#This Row],[Column6]]+Table4[[#This Row],[Column5]]</f>
        <v>-0.39774204352601306</v>
      </c>
    </row>
    <row r="1195" spans="1:6">
      <c r="A1195" s="10">
        <f>A1194+('AC Signal Addition'!$C$12/20)</f>
        <v>0.15520833333333453</v>
      </c>
      <c r="B1195" s="11">
        <f>'AC Signal Addition'!$C$1*SIN('AC Signal Addition'!$C$8*2*PI()*A1195)</f>
        <v>-0.91106714105696818</v>
      </c>
      <c r="C1195" s="11">
        <f>'AC Signal Addition'!$C$2*SIN('AC Signal Addition'!$C$9*2*PI()*A1195+RADIANS('AC Signal Addition'!$C$5))</f>
        <v>0.16499999999574505</v>
      </c>
      <c r="D1195" s="11">
        <f>'AC Signal Addition'!$C$3*SIN('AC Signal Addition'!$C$10*2*PI()*A1195+RADIANS('AC Signal Addition'!$C$6))</f>
        <v>-0.31</v>
      </c>
      <c r="E1195" s="11">
        <f>'AC Signal Addition'!$C$4*SIN('AC Signal Addition'!$C$11*2*PI()*A1195+RADIANS('AC Signal Addition'!$C$7))</f>
        <v>0.50813374287353119</v>
      </c>
      <c r="F1195" s="11">
        <f>B1195+C1195+Table4[[#This Row],[Column6]]+Table4[[#This Row],[Column5]]</f>
        <v>-0.54793339818769204</v>
      </c>
    </row>
    <row r="1196" spans="1:6">
      <c r="A1196" s="10">
        <f>A1195+('AC Signal Addition'!$C$12/20)</f>
        <v>0.15533854166666786</v>
      </c>
      <c r="B1196" s="11">
        <f>'AC Signal Addition'!$C$1*SIN('AC Signal Addition'!$C$8*2*PI()*A1196)</f>
        <v>-1.2539763412837461</v>
      </c>
      <c r="C1196" s="11">
        <f>'AC Signal Addition'!$C$2*SIN('AC Signal Addition'!$C$9*2*PI()*A1196+RADIANS('AC Signal Addition'!$C$5))</f>
        <v>-0.2959680047079245</v>
      </c>
      <c r="D1196" s="11">
        <f>'AC Signal Addition'!$C$3*SIN('AC Signal Addition'!$C$10*2*PI()*A1196+RADIANS('AC Signal Addition'!$C$6))</f>
        <v>0.30404343692662583</v>
      </c>
      <c r="E1196" s="11">
        <f>'AC Signal Addition'!$C$4*SIN('AC Signal Addition'!$C$11*2*PI()*A1196+RADIANS('AC Signal Addition'!$C$7))</f>
        <v>-0.18528941934689694</v>
      </c>
      <c r="F1196" s="11">
        <f>B1196+C1196+Table4[[#This Row],[Column6]]+Table4[[#This Row],[Column5]]</f>
        <v>-1.4311903284119418</v>
      </c>
    </row>
    <row r="1197" spans="1:6">
      <c r="A1197" s="10">
        <f>A1196+('AC Signal Addition'!$C$12/20)</f>
        <v>0.15546875000000118</v>
      </c>
      <c r="B1197" s="11">
        <f>'AC Signal Addition'!$C$1*SIN('AC Signal Addition'!$C$8*2*PI()*A1197)</f>
        <v>-1.4741376002588373</v>
      </c>
      <c r="C1197" s="11">
        <f>'AC Signal Addition'!$C$2*SIN('AC Signal Addition'!$C$9*2*PI()*A1197+RADIANS('AC Signal Addition'!$C$5))</f>
        <v>-0.12628553267602038</v>
      </c>
      <c r="D1197" s="11">
        <f>'AC Signal Addition'!$C$3*SIN('AC Signal Addition'!$C$10*2*PI()*A1197+RADIANS('AC Signal Addition'!$C$6))</f>
        <v>-0.28640265508165452</v>
      </c>
      <c r="E1197" s="11">
        <f>'AC Signal Addition'!$C$4*SIN('AC Signal Addition'!$C$11*2*PI()*A1197+RADIANS('AC Signal Addition'!$C$7))</f>
        <v>-0.25926820527187161</v>
      </c>
      <c r="F1197" s="11">
        <f>B1197+C1197+Table4[[#This Row],[Column6]]+Table4[[#This Row],[Column5]]</f>
        <v>-2.146093993288384</v>
      </c>
    </row>
    <row r="1198" spans="1:6">
      <c r="A1198" s="10">
        <f>A1197+('AC Signal Addition'!$C$12/20)</f>
        <v>0.15559895833333451</v>
      </c>
      <c r="B1198" s="11">
        <f>'AC Signal Addition'!$C$1*SIN('AC Signal Addition'!$C$8*2*PI()*A1198)</f>
        <v>-1.55</v>
      </c>
      <c r="C1198" s="11">
        <f>'AC Signal Addition'!$C$2*SIN('AC Signal Addition'!$C$9*2*PI()*A1198+RADIANS('AC Signal Addition'!$C$5))</f>
        <v>0.31248694273493449</v>
      </c>
      <c r="D1198" s="11">
        <f>'AC Signal Addition'!$C$3*SIN('AC Signal Addition'!$C$10*2*PI()*A1198+RADIANS('AC Signal Addition'!$C$6))</f>
        <v>0.2577555798183257</v>
      </c>
      <c r="E1198" s="11">
        <f>'AC Signal Addition'!$C$4*SIN('AC Signal Addition'!$C$11*2*PI()*A1198+RADIANS('AC Signal Addition'!$C$7))</f>
        <v>0.53351718926170288</v>
      </c>
      <c r="F1198" s="11">
        <f>B1198+C1198+Table4[[#This Row],[Column6]]+Table4[[#This Row],[Column5]]</f>
        <v>-0.4462402881850368</v>
      </c>
    </row>
    <row r="1199" spans="1:6">
      <c r="A1199" s="10">
        <f>A1198+('AC Signal Addition'!$C$12/20)</f>
        <v>0.15572916666666783</v>
      </c>
      <c r="B1199" s="11">
        <f>'AC Signal Addition'!$C$1*SIN('AC Signal Addition'!$C$8*2*PI()*A1199)</f>
        <v>-1.4741376002561508</v>
      </c>
      <c r="C1199" s="11">
        <f>'AC Signal Addition'!$C$2*SIN('AC Signal Addition'!$C$9*2*PI()*A1199+RADIANS('AC Signal Addition'!$C$5))</f>
        <v>8.5410284879253257E-2</v>
      </c>
      <c r="D1199" s="11">
        <f>'AC Signal Addition'!$C$3*SIN('AC Signal Addition'!$C$10*2*PI()*A1199+RADIANS('AC Signal Addition'!$C$6))</f>
        <v>-0.21920310217354713</v>
      </c>
      <c r="E1199" s="11">
        <f>'AC Signal Addition'!$C$4*SIN('AC Signal Addition'!$C$11*2*PI()*A1199+RADIANS('AC Signal Addition'!$C$7))</f>
        <v>-0.45730828675568225</v>
      </c>
      <c r="F1199" s="11">
        <f>B1199+C1199+Table4[[#This Row],[Column6]]+Table4[[#This Row],[Column5]]</f>
        <v>-2.0652387043061271</v>
      </c>
    </row>
    <row r="1200" spans="1:6">
      <c r="A1200" s="10">
        <f>A1199+('AC Signal Addition'!$C$12/20)</f>
        <v>0.15585937500000116</v>
      </c>
      <c r="B1200" s="11">
        <f>'AC Signal Addition'!$C$1*SIN('AC Signal Addition'!$C$8*2*PI()*A1200)</f>
        <v>-1.2539763412786362</v>
      </c>
      <c r="C1200" s="11">
        <f>'AC Signal Addition'!$C$2*SIN('AC Signal Addition'!$C$9*2*PI()*A1200+RADIANS('AC Signal Addition'!$C$5))</f>
        <v>-0.3236591425339897</v>
      </c>
      <c r="D1200" s="11">
        <f>'AC Signal Addition'!$C$3*SIN('AC Signal Addition'!$C$10*2*PI()*A1200+RADIANS('AC Signal Addition'!$C$6))</f>
        <v>0.17222677224285013</v>
      </c>
      <c r="E1200" s="11">
        <f>'AC Signal Addition'!$C$4*SIN('AC Signal Addition'!$C$11*2*PI()*A1200+RADIANS('AC Signal Addition'!$C$7))</f>
        <v>8.0701760931432887E-2</v>
      </c>
      <c r="F1200" s="11">
        <f>B1200+C1200+Table4[[#This Row],[Column6]]+Table4[[#This Row],[Column5]]</f>
        <v>-1.3247069506383429</v>
      </c>
    </row>
    <row r="1201" spans="1:6">
      <c r="A1201" s="10">
        <f>A1200+('AC Signal Addition'!$C$12/20)</f>
        <v>0.15598958333333449</v>
      </c>
      <c r="B1201" s="11">
        <f>'AC Signal Addition'!$C$1*SIN('AC Signal Addition'!$C$8*2*PI()*A1201)</f>
        <v>-0.91106714104986353</v>
      </c>
      <c r="C1201" s="11">
        <f>'AC Signal Addition'!$C$2*SIN('AC Signal Addition'!$C$9*2*PI()*A1201+RADIANS('AC Signal Addition'!$C$5))</f>
        <v>-4.3073643427928889E-2</v>
      </c>
      <c r="D1201" s="11">
        <f>'AC Signal Addition'!$C$3*SIN('AC Signal Addition'!$C$10*2*PI()*A1201+RADIANS('AC Signal Addition'!$C$6))</f>
        <v>-0.11863186404062993</v>
      </c>
      <c r="E1201" s="11">
        <f>'AC Signal Addition'!$C$4*SIN('AC Signal Addition'!$C$11*2*PI()*A1201+RADIANS('AC Signal Addition'!$C$7))</f>
        <v>0.34891630630481368</v>
      </c>
      <c r="F1201" s="11">
        <f>B1201+C1201+Table4[[#This Row],[Column6]]+Table4[[#This Row],[Column5]]</f>
        <v>-0.72385634221360862</v>
      </c>
    </row>
    <row r="1202" spans="1:6">
      <c r="A1202" s="10">
        <f>A1201+('AC Signal Addition'!$C$12/20)</f>
        <v>0.15611979166666781</v>
      </c>
      <c r="B1202" s="11">
        <f>'AC Signal Addition'!$C$1*SIN('AC Signal Addition'!$C$8*2*PI()*A1202)</f>
        <v>-0.47897634127710781</v>
      </c>
      <c r="C1202" s="11">
        <f>'AC Signal Addition'!$C$2*SIN('AC Signal Addition'!$C$9*2*PI()*A1202+RADIANS('AC Signal Addition'!$C$5))</f>
        <v>0.32929344466904314</v>
      </c>
      <c r="D1202" s="11">
        <f>'AC Signal Addition'!$C$3*SIN('AC Signal Addition'!$C$10*2*PI()*A1202+RADIANS('AC Signal Addition'!$C$6))</f>
        <v>6.0477999832832197E-2</v>
      </c>
      <c r="E1202" s="11">
        <f>'AC Signal Addition'!$C$4*SIN('AC Signal Addition'!$C$11*2*PI()*A1202+RADIANS('AC Signal Addition'!$C$7))</f>
        <v>-0.54933750091378153</v>
      </c>
      <c r="F1202" s="11">
        <f>B1202+C1202+Table4[[#This Row],[Column6]]+Table4[[#This Row],[Column5]]</f>
        <v>-0.638542397689014</v>
      </c>
    </row>
    <row r="1203" spans="1:6">
      <c r="A1203" s="10">
        <f>A1202+('AC Signal Addition'!$C$12/20)</f>
        <v>0.15625000000000114</v>
      </c>
      <c r="B1203" s="11">
        <f>'AC Signal Addition'!$C$1*SIN('AC Signal Addition'!$C$8*2*PI()*A1203)</f>
        <v>4.250416251599942E-12</v>
      </c>
      <c r="C1203" s="11">
        <f>'AC Signal Addition'!$C$2*SIN('AC Signal Addition'!$C$9*2*PI()*A1203+RADIANS('AC Signal Addition'!$C$5))</f>
        <v>-4.6420378543680919E-12</v>
      </c>
      <c r="D1203" s="11">
        <f>'AC Signal Addition'!$C$3*SIN('AC Signal Addition'!$C$10*2*PI()*A1203+RADIANS('AC Signal Addition'!$C$6))</f>
        <v>-7.9056526798050585E-12</v>
      </c>
      <c r="E1203" s="11">
        <f>'AC Signal Addition'!$C$4*SIN('AC Signal Addition'!$C$11*2*PI()*A1203+RADIANS('AC Signal Addition'!$C$7))</f>
        <v>0.38890872963914996</v>
      </c>
      <c r="F1203" s="11">
        <f>B1203+C1203+Table4[[#This Row],[Column6]]+Table4[[#This Row],[Column5]]</f>
        <v>0.38890872963085271</v>
      </c>
    </row>
    <row r="1204" spans="1:6">
      <c r="A1204" s="10">
        <f>A1203+('AC Signal Addition'!$C$12/20)</f>
        <v>0.15638020833333446</v>
      </c>
      <c r="B1204" s="11">
        <f>'AC Signal Addition'!$C$1*SIN('AC Signal Addition'!$C$8*2*PI()*A1204)</f>
        <v>0.47897634128519256</v>
      </c>
      <c r="C1204" s="11">
        <f>'AC Signal Addition'!$C$2*SIN('AC Signal Addition'!$C$9*2*PI()*A1204+RADIANS('AC Signal Addition'!$C$5))</f>
        <v>-0.32929344466843596</v>
      </c>
      <c r="D1204" s="11">
        <f>'AC Signal Addition'!$C$3*SIN('AC Signal Addition'!$C$10*2*PI()*A1204+RADIANS('AC Signal Addition'!$C$6))</f>
        <v>-6.0477999817324699E-2</v>
      </c>
      <c r="E1204" s="11">
        <f>'AC Signal Addition'!$C$4*SIN('AC Signal Addition'!$C$11*2*PI()*A1204+RADIANS('AC Signal Addition'!$C$7))</f>
        <v>2.6987220899012829E-2</v>
      </c>
      <c r="F1204" s="11">
        <f>B1204+C1204+Table4[[#This Row],[Column6]]+Table4[[#This Row],[Column5]]</f>
        <v>0.11619211769844473</v>
      </c>
    </row>
    <row r="1205" spans="1:6">
      <c r="A1205" s="10">
        <f>A1204+('AC Signal Addition'!$C$12/20)</f>
        <v>0.15651041666666779</v>
      </c>
      <c r="B1205" s="11">
        <f>'AC Signal Addition'!$C$1*SIN('AC Signal Addition'!$C$8*2*PI()*A1205)</f>
        <v>0.9110671410567408</v>
      </c>
      <c r="C1205" s="11">
        <f>'AC Signal Addition'!$C$2*SIN('AC Signal Addition'!$C$9*2*PI()*A1205+RADIANS('AC Signal Addition'!$C$5))</f>
        <v>4.3073643437133539E-2</v>
      </c>
      <c r="D1205" s="11">
        <f>'AC Signal Addition'!$C$3*SIN('AC Signal Addition'!$C$10*2*PI()*A1205+RADIANS('AC Signal Addition'!$C$6))</f>
        <v>0.11863186402589196</v>
      </c>
      <c r="E1205" s="11">
        <f>'AC Signal Addition'!$C$4*SIN('AC Signal Addition'!$C$11*2*PI()*A1205+RADIANS('AC Signal Addition'!$C$7))</f>
        <v>-0.4251557493614882</v>
      </c>
      <c r="F1205" s="11">
        <f>B1205+C1205+Table4[[#This Row],[Column6]]+Table4[[#This Row],[Column5]]</f>
        <v>0.64761689915827803</v>
      </c>
    </row>
    <row r="1206" spans="1:6">
      <c r="A1206" s="10">
        <f>A1205+('AC Signal Addition'!$C$12/20)</f>
        <v>0.15664062500000112</v>
      </c>
      <c r="B1206" s="11">
        <f>'AC Signal Addition'!$C$1*SIN('AC Signal Addition'!$C$8*2*PI()*A1206)</f>
        <v>1.2539763412836329</v>
      </c>
      <c r="C1206" s="11">
        <f>'AC Signal Addition'!$C$2*SIN('AC Signal Addition'!$C$9*2*PI()*A1206+RADIANS('AC Signal Addition'!$C$5))</f>
        <v>0.32365914253217842</v>
      </c>
      <c r="D1206" s="11">
        <f>'AC Signal Addition'!$C$3*SIN('AC Signal Addition'!$C$10*2*PI()*A1206+RADIANS('AC Signal Addition'!$C$6))</f>
        <v>-0.17222677222958629</v>
      </c>
      <c r="E1206" s="11">
        <f>'AC Signal Addition'!$C$4*SIN('AC Signal Addition'!$C$11*2*PI()*A1206+RADIANS('AC Signal Addition'!$C$7))</f>
        <v>0.54404708047794126</v>
      </c>
      <c r="F1206" s="11">
        <f>B1206+C1206+Table4[[#This Row],[Column6]]+Table4[[#This Row],[Column5]]</f>
        <v>1.9494557920641662</v>
      </c>
    </row>
    <row r="1207" spans="1:6">
      <c r="A1207" s="10">
        <f>A1206+('AC Signal Addition'!$C$12/20)</f>
        <v>0.15677083333333444</v>
      </c>
      <c r="B1207" s="11">
        <f>'AC Signal Addition'!$C$1*SIN('AC Signal Addition'!$C$8*2*PI()*A1207)</f>
        <v>1.4741376002587505</v>
      </c>
      <c r="C1207" s="11">
        <f>'AC Signal Addition'!$C$2*SIN('AC Signal Addition'!$C$9*2*PI()*A1207+RADIANS('AC Signal Addition'!$C$5))</f>
        <v>-8.5410284888220986E-2</v>
      </c>
      <c r="D1207" s="11">
        <f>'AC Signal Addition'!$C$3*SIN('AC Signal Addition'!$C$10*2*PI()*A1207+RADIANS('AC Signal Addition'!$C$6))</f>
        <v>0.21920310216236683</v>
      </c>
      <c r="E1207" s="11">
        <f>'AC Signal Addition'!$C$4*SIN('AC Signal Addition'!$C$11*2*PI()*A1207+RADIANS('AC Signal Addition'!$C$7))</f>
        <v>-0.30556362814560339</v>
      </c>
      <c r="F1207" s="11">
        <f>B1207+C1207+Table4[[#This Row],[Column6]]+Table4[[#This Row],[Column5]]</f>
        <v>1.302366789387293</v>
      </c>
    </row>
    <row r="1208" spans="1:6">
      <c r="A1208" s="10">
        <f>A1207+('AC Signal Addition'!$C$12/20)</f>
        <v>0.15690104166666777</v>
      </c>
      <c r="B1208" s="11">
        <f>'AC Signal Addition'!$C$1*SIN('AC Signal Addition'!$C$8*2*PI()*A1208)</f>
        <v>1.55</v>
      </c>
      <c r="C1208" s="11">
        <f>'AC Signal Addition'!$C$2*SIN('AC Signal Addition'!$C$9*2*PI()*A1208+RADIANS('AC Signal Addition'!$C$5))</f>
        <v>-0.31248694273195027</v>
      </c>
      <c r="D1208" s="11">
        <f>'AC Signal Addition'!$C$3*SIN('AC Signal Addition'!$C$10*2*PI()*A1208+RADIANS('AC Signal Addition'!$C$6))</f>
        <v>-0.25775557980954145</v>
      </c>
      <c r="E1208" s="11">
        <f>'AC Signal Addition'!$C$4*SIN('AC Signal Addition'!$C$11*2*PI()*A1208+RADIANS('AC Signal Addition'!$C$7))</f>
        <v>-0.13363909896443724</v>
      </c>
      <c r="F1208" s="11">
        <f>B1208+C1208+Table4[[#This Row],[Column6]]+Table4[[#This Row],[Column5]]</f>
        <v>0.84611837849407101</v>
      </c>
    </row>
    <row r="1209" spans="1:6">
      <c r="A1209" s="10">
        <f>A1208+('AC Signal Addition'!$C$12/20)</f>
        <v>0.15703125000000109</v>
      </c>
      <c r="B1209" s="11">
        <f>'AC Signal Addition'!$C$1*SIN('AC Signal Addition'!$C$8*2*PI()*A1209)</f>
        <v>1.4741376002562376</v>
      </c>
      <c r="C1209" s="11">
        <f>'AC Signal Addition'!$C$2*SIN('AC Signal Addition'!$C$9*2*PI()*A1209+RADIANS('AC Signal Addition'!$C$5))</f>
        <v>0.12628553268459772</v>
      </c>
      <c r="D1209" s="11">
        <f>'AC Signal Addition'!$C$3*SIN('AC Signal Addition'!$C$10*2*PI()*A1209+RADIANS('AC Signal Addition'!$C$6))</f>
        <v>0.28640265507560381</v>
      </c>
      <c r="E1209" s="11">
        <f>'AC Signal Addition'!$C$4*SIN('AC Signal Addition'!$C$11*2*PI()*A1209+RADIANS('AC Signal Addition'!$C$7))</f>
        <v>0.48505669540013702</v>
      </c>
      <c r="F1209" s="11">
        <f>B1209+C1209+Table4[[#This Row],[Column6]]+Table4[[#This Row],[Column5]]</f>
        <v>2.3718824834165764</v>
      </c>
    </row>
    <row r="1210" spans="1:6">
      <c r="A1210" s="10">
        <f>A1209+('AC Signal Addition'!$C$12/20)</f>
        <v>0.15716145833333442</v>
      </c>
      <c r="B1210" s="11">
        <f>'AC Signal Addition'!$C$1*SIN('AC Signal Addition'!$C$8*2*PI()*A1210)</f>
        <v>1.2539763412788014</v>
      </c>
      <c r="C1210" s="11">
        <f>'AC Signal Addition'!$C$2*SIN('AC Signal Addition'!$C$9*2*PI()*A1210+RADIANS('AC Signal Addition'!$C$5))</f>
        <v>0.29596800470381823</v>
      </c>
      <c r="D1210" s="11">
        <f>'AC Signal Addition'!$C$3*SIN('AC Signal Addition'!$C$10*2*PI()*A1210+RADIANS('AC Signal Addition'!$C$6))</f>
        <v>-0.30404343692351371</v>
      </c>
      <c r="E1210" s="11">
        <f>'AC Signal Addition'!$C$4*SIN('AC Signal Addition'!$C$11*2*PI()*A1210+RADIANS('AC Signal Addition'!$C$7))</f>
        <v>-0.51784923584457965</v>
      </c>
      <c r="F1210" s="11">
        <f>B1210+C1210+Table4[[#This Row],[Column6]]+Table4[[#This Row],[Column5]]</f>
        <v>0.72805167321452635</v>
      </c>
    </row>
    <row r="1211" spans="1:6">
      <c r="A1211" s="10">
        <f>A1210+('AC Signal Addition'!$C$12/20)</f>
        <v>0.15729166666666775</v>
      </c>
      <c r="B1211" s="11">
        <f>'AC Signal Addition'!$C$1*SIN('AC Signal Addition'!$C$8*2*PI()*A1211)</f>
        <v>0.91106714105009079</v>
      </c>
      <c r="C1211" s="11">
        <f>'AC Signal Addition'!$C$2*SIN('AC Signal Addition'!$C$9*2*PI()*A1211+RADIANS('AC Signal Addition'!$C$5))</f>
        <v>-0.16500000000378526</v>
      </c>
      <c r="D1211" s="11">
        <f>'AC Signal Addition'!$C$3*SIN('AC Signal Addition'!$C$10*2*PI()*A1211+RADIANS('AC Signal Addition'!$C$6))</f>
        <v>0.31</v>
      </c>
      <c r="E1211" s="11">
        <f>'AC Signal Addition'!$C$4*SIN('AC Signal Addition'!$C$11*2*PI()*A1211+RADIANS('AC Signal Addition'!$C$7))</f>
        <v>0.21047588778418264</v>
      </c>
      <c r="F1211" s="11">
        <f>B1211+C1211+Table4[[#This Row],[Column6]]+Table4[[#This Row],[Column5]]</f>
        <v>1.2665430288304882</v>
      </c>
    </row>
    <row r="1212" spans="1:6">
      <c r="A1212" s="10">
        <f>A1211+('AC Signal Addition'!$C$12/20)</f>
        <v>0.15742187500000107</v>
      </c>
      <c r="B1212" s="11">
        <f>'AC Signal Addition'!$C$1*SIN('AC Signal Addition'!$C$8*2*PI()*A1212)</f>
        <v>0.47897634127737504</v>
      </c>
      <c r="C1212" s="11">
        <f>'AC Signal Addition'!$C$2*SIN('AC Signal Addition'!$C$9*2*PI()*A1212+RADIANS('AC Signal Addition'!$C$5))</f>
        <v>-0.27438497205741486</v>
      </c>
      <c r="D1212" s="11">
        <f>'AC Signal Addition'!$C$3*SIN('AC Signal Addition'!$C$10*2*PI()*A1212+RADIANS('AC Signal Addition'!$C$6))</f>
        <v>-0.30404343692645791</v>
      </c>
      <c r="E1212" s="11">
        <f>'AC Signal Addition'!$C$4*SIN('AC Signal Addition'!$C$11*2*PI()*A1212+RADIANS('AC Signal Addition'!$C$7))</f>
        <v>0.23515530140285348</v>
      </c>
      <c r="F1212" s="11">
        <f>B1212+C1212+Table4[[#This Row],[Column6]]+Table4[[#This Row],[Column5]]</f>
        <v>0.13570323369635576</v>
      </c>
    </row>
    <row r="1213" spans="1:6">
      <c r="A1213" s="10">
        <f>A1212+('AC Signal Addition'!$C$12/20)</f>
        <v>0.1575520833333344</v>
      </c>
      <c r="B1213" s="11">
        <f>'AC Signal Addition'!$C$1*SIN('AC Signal Addition'!$C$8*2*PI()*A1213)</f>
        <v>-3.9693843372802518E-12</v>
      </c>
      <c r="C1213" s="11">
        <f>'AC Signal Addition'!$C$2*SIN('AC Signal Addition'!$C$9*2*PI()*A1213+RADIANS('AC Signal Addition'!$C$5))</f>
        <v>0.20089127157633632</v>
      </c>
      <c r="D1213" s="11">
        <f>'AC Signal Addition'!$C$3*SIN('AC Signal Addition'!$C$10*2*PI()*A1213+RADIANS('AC Signal Addition'!$C$6))</f>
        <v>0.28640265508132512</v>
      </c>
      <c r="E1213" s="11">
        <f>'AC Signal Addition'!$C$4*SIN('AC Signal Addition'!$C$11*2*PI()*A1213+RADIANS('AC Signal Addition'!$C$7))</f>
        <v>-0.5263171846578969</v>
      </c>
      <c r="F1213" s="11">
        <f>B1213+C1213+Table4[[#This Row],[Column6]]+Table4[[#This Row],[Column5]]</f>
        <v>-3.9023258004204808E-2</v>
      </c>
    </row>
    <row r="1214" spans="1:6">
      <c r="A1214" s="10">
        <f>A1213+('AC Signal Addition'!$C$12/20)</f>
        <v>0.15768229166666772</v>
      </c>
      <c r="B1214" s="11">
        <f>'AC Signal Addition'!$C$1*SIN('AC Signal Addition'!$C$8*2*PI()*A1214)</f>
        <v>-0.47897634128492528</v>
      </c>
      <c r="C1214" s="11">
        <f>'AC Signal Addition'!$C$2*SIN('AC Signal Addition'!$C$9*2*PI()*A1214+RADIANS('AC Signal Addition'!$C$5))</f>
        <v>0.24810713646524152</v>
      </c>
      <c r="D1214" s="11">
        <f>'AC Signal Addition'!$C$3*SIN('AC Signal Addition'!$C$10*2*PI()*A1214+RADIANS('AC Signal Addition'!$C$6))</f>
        <v>-0.25775557981784752</v>
      </c>
      <c r="E1214" s="11">
        <f>'AC Signal Addition'!$C$4*SIN('AC Signal Addition'!$C$11*2*PI()*A1214+RADIANS('AC Signal Addition'!$C$7))</f>
        <v>0.4717507354910066</v>
      </c>
      <c r="F1214" s="11">
        <f>B1214+C1214+Table4[[#This Row],[Column6]]+Table4[[#This Row],[Column5]]</f>
        <v>-1.6874049146524683E-2</v>
      </c>
    </row>
    <row r="1215" spans="1:6">
      <c r="A1215" s="10">
        <f>A1214+('AC Signal Addition'!$C$12/20)</f>
        <v>0.15781250000000105</v>
      </c>
      <c r="B1215" s="11">
        <f>'AC Signal Addition'!$C$1*SIN('AC Signal Addition'!$C$8*2*PI()*A1215)</f>
        <v>-0.91106714105651354</v>
      </c>
      <c r="C1215" s="11">
        <f>'AC Signal Addition'!$C$2*SIN('AC Signal Addition'!$C$9*2*PI()*A1215+RADIANS('AC Signal Addition'!$C$5))</f>
        <v>-0.23334523779458202</v>
      </c>
      <c r="D1215" s="11">
        <f>'AC Signal Addition'!$C$3*SIN('AC Signal Addition'!$C$10*2*PI()*A1215+RADIANS('AC Signal Addition'!$C$6))</f>
        <v>0.21920310217303815</v>
      </c>
      <c r="E1215" s="11">
        <f>'AC Signal Addition'!$C$4*SIN('AC Signal Addition'!$C$11*2*PI()*A1215+RADIANS('AC Signal Addition'!$C$7))</f>
        <v>-0.10729967709198419</v>
      </c>
      <c r="F1215" s="11">
        <f>B1215+C1215+Table4[[#This Row],[Column6]]+Table4[[#This Row],[Column5]]</f>
        <v>-1.0325089537700416</v>
      </c>
    </row>
    <row r="1216" spans="1:6">
      <c r="A1216" s="10">
        <f>A1215+('AC Signal Addition'!$C$12/20)</f>
        <v>0.15794270833333438</v>
      </c>
      <c r="B1216" s="11">
        <f>'AC Signal Addition'!$C$1*SIN('AC Signal Addition'!$C$8*2*PI()*A1216)</f>
        <v>-1.2539763412834677</v>
      </c>
      <c r="C1216" s="11">
        <f>'AC Signal Addition'!$C$2*SIN('AC Signal Addition'!$C$9*2*PI()*A1216+RADIANS('AC Signal Addition'!$C$5))</f>
        <v>-0.21758411897981461</v>
      </c>
      <c r="D1216" s="11">
        <f>'AC Signal Addition'!$C$3*SIN('AC Signal Addition'!$C$10*2*PI()*A1216+RADIANS('AC Signal Addition'!$C$6))</f>
        <v>-0.17222677224213445</v>
      </c>
      <c r="E1216" s="11">
        <f>'AC Signal Addition'!$C$4*SIN('AC Signal Addition'!$C$11*2*PI()*A1216+RADIANS('AC Signal Addition'!$C$7))</f>
        <v>-0.32763461748461348</v>
      </c>
      <c r="F1216" s="11">
        <f>B1216+C1216+Table4[[#This Row],[Column6]]+Table4[[#This Row],[Column5]]</f>
        <v>-1.9714218499900302</v>
      </c>
    </row>
    <row r="1217" spans="1:6">
      <c r="A1217" s="10">
        <f>A1216+('AC Signal Addition'!$C$12/20)</f>
        <v>0.1580729166666677</v>
      </c>
      <c r="B1217" s="11">
        <f>'AC Signal Addition'!$C$1*SIN('AC Signal Addition'!$C$8*2*PI()*A1217)</f>
        <v>-1.4741376002586637</v>
      </c>
      <c r="C1217" s="11">
        <f>'AC Signal Addition'!$C$2*SIN('AC Signal Addition'!$C$9*2*PI()*A1217+RADIANS('AC Signal Addition'!$C$5))</f>
        <v>0.26180660229865604</v>
      </c>
      <c r="D1217" s="11">
        <f>'AC Signal Addition'!$C$3*SIN('AC Signal Addition'!$C$10*2*PI()*A1217+RADIANS('AC Signal Addition'!$C$6))</f>
        <v>0.11863186403983474</v>
      </c>
      <c r="E1217" s="11">
        <f>'AC Signal Addition'!$C$4*SIN('AC Signal Addition'!$C$11*2*PI()*A1217+RADIANS('AC Signal Addition'!$C$7))</f>
        <v>0.54735159967138269</v>
      </c>
      <c r="F1217" s="11">
        <f>B1217+C1217+Table4[[#This Row],[Column6]]+Table4[[#This Row],[Column5]]</f>
        <v>-0.54634753424879023</v>
      </c>
    </row>
    <row r="1218" spans="1:6">
      <c r="A1218" s="10">
        <f>A1217+('AC Signal Addition'!$C$12/20)</f>
        <v>0.15820312500000103</v>
      </c>
      <c r="B1218" s="11">
        <f>'AC Signal Addition'!$C$1*SIN('AC Signal Addition'!$C$8*2*PI()*A1218)</f>
        <v>-1.55</v>
      </c>
      <c r="C1218" s="11">
        <f>'AC Signal Addition'!$C$2*SIN('AC Signal Addition'!$C$9*2*PI()*A1218+RADIANS('AC Signal Addition'!$C$5))</f>
        <v>0.18333817689299284</v>
      </c>
      <c r="D1218" s="11">
        <f>'AC Signal Addition'!$C$3*SIN('AC Signal Addition'!$C$10*2*PI()*A1218+RADIANS('AC Signal Addition'!$C$6))</f>
        <v>-6.0477999831988018E-2</v>
      </c>
      <c r="E1218" s="11">
        <f>'AC Signal Addition'!$C$4*SIN('AC Signal Addition'!$C$11*2*PI()*A1218+RADIANS('AC Signal Addition'!$C$7))</f>
        <v>-0.40752311893380033</v>
      </c>
      <c r="F1218" s="11">
        <f>B1218+C1218+Table4[[#This Row],[Column6]]+Table4[[#This Row],[Column5]]</f>
        <v>-1.8346629418727955</v>
      </c>
    </row>
    <row r="1219" spans="1:6">
      <c r="A1219" s="10">
        <f>A1218+('AC Signal Addition'!$C$12/20)</f>
        <v>0.15833333333333435</v>
      </c>
      <c r="B1219" s="11">
        <f>'AC Signal Addition'!$C$1*SIN('AC Signal Addition'!$C$8*2*PI()*A1219)</f>
        <v>-1.4741376002563245</v>
      </c>
      <c r="C1219" s="11">
        <f>'AC Signal Addition'!$C$2*SIN('AC Signal Addition'!$C$9*2*PI()*A1219+RADIANS('AC Signal Addition'!$C$5))</f>
        <v>-0.28578838325095213</v>
      </c>
      <c r="D1219" s="11">
        <f>'AC Signal Addition'!$C$3*SIN('AC Signal Addition'!$C$10*2*PI()*A1219+RADIANS('AC Signal Addition'!$C$6))</f>
        <v>7.0449354769991371E-12</v>
      </c>
      <c r="E1219" s="11">
        <f>'AC Signal Addition'!$C$4*SIN('AC Signal Addition'!$C$11*2*PI()*A1219+RADIANS('AC Signal Addition'!$C$7))</f>
        <v>-1.6948790060224846E-11</v>
      </c>
      <c r="F1219" s="11">
        <f>B1219+C1219+Table4[[#This Row],[Column6]]+Table4[[#This Row],[Column5]]</f>
        <v>-1.7599259835171803</v>
      </c>
    </row>
    <row r="1220" spans="1:6">
      <c r="A1220" s="10">
        <f>A1219+('AC Signal Addition'!$C$12/20)</f>
        <v>0.15846354166666768</v>
      </c>
      <c r="B1220" s="11">
        <f>'AC Signal Addition'!$C$1*SIN('AC Signal Addition'!$C$8*2*PI()*A1220)</f>
        <v>-1.2539763412789666</v>
      </c>
      <c r="C1220" s="11">
        <f>'AC Signal Addition'!$C$2*SIN('AC Signal Addition'!$C$9*2*PI()*A1220+RADIANS('AC Signal Addition'!$C$5))</f>
        <v>-0.14595526776859871</v>
      </c>
      <c r="D1220" s="11">
        <f>'AC Signal Addition'!$C$3*SIN('AC Signal Addition'!$C$10*2*PI()*A1220+RADIANS('AC Signal Addition'!$C$6))</f>
        <v>6.0477999818030613E-2</v>
      </c>
      <c r="E1220" s="11">
        <f>'AC Signal Addition'!$C$4*SIN('AC Signal Addition'!$C$11*2*PI()*A1220+RADIANS('AC Signal Addition'!$C$7))</f>
        <v>0.40752311895656462</v>
      </c>
      <c r="F1220" s="11">
        <f>B1220+C1220+Table4[[#This Row],[Column6]]+Table4[[#This Row],[Column5]]</f>
        <v>-0.93193049027296992</v>
      </c>
    </row>
    <row r="1221" spans="1:6">
      <c r="A1221" s="10">
        <f>A1220+('AC Signal Addition'!$C$12/20)</f>
        <v>0.158593750000001</v>
      </c>
      <c r="B1221" s="11">
        <f>'AC Signal Addition'!$C$1*SIN('AC Signal Addition'!$C$8*2*PI()*A1221)</f>
        <v>-0.91106714105031827</v>
      </c>
      <c r="C1221" s="11">
        <f>'AC Signal Addition'!$C$2*SIN('AC Signal Addition'!$C$9*2*PI()*A1221+RADIANS('AC Signal Addition'!$C$5))</f>
        <v>0.3048802457302891</v>
      </c>
      <c r="D1221" s="11">
        <f>'AC Signal Addition'!$C$3*SIN('AC Signal Addition'!$C$10*2*PI()*A1221+RADIANS('AC Signal Addition'!$C$6))</f>
        <v>-0.11863186402668716</v>
      </c>
      <c r="E1221" s="11">
        <f>'AC Signal Addition'!$C$4*SIN('AC Signal Addition'!$C$11*2*PI()*A1221+RADIANS('AC Signal Addition'!$C$7))</f>
        <v>-0.54735159966806024</v>
      </c>
      <c r="F1221" s="11">
        <f>B1221+C1221+Table4[[#This Row],[Column6]]+Table4[[#This Row],[Column5]]</f>
        <v>-1.2721703590147766</v>
      </c>
    </row>
    <row r="1222" spans="1:6">
      <c r="A1222" s="10">
        <f>A1221+('AC Signal Addition'!$C$12/20)</f>
        <v>0.15872395833333433</v>
      </c>
      <c r="B1222" s="11">
        <f>'AC Signal Addition'!$C$1*SIN('AC Signal Addition'!$C$8*2*PI()*A1222)</f>
        <v>-0.47897634127764238</v>
      </c>
      <c r="C1222" s="11">
        <f>'AC Signal Addition'!$C$2*SIN('AC Signal Addition'!$C$9*2*PI()*A1222+RADIANS('AC Signal Addition'!$C$5))</f>
        <v>0.10607502354617759</v>
      </c>
      <c r="D1222" s="11">
        <f>'AC Signal Addition'!$C$3*SIN('AC Signal Addition'!$C$10*2*PI()*A1222+RADIANS('AC Signal Addition'!$C$6))</f>
        <v>0.17222677223030192</v>
      </c>
      <c r="E1222" s="11">
        <f>'AC Signal Addition'!$C$4*SIN('AC Signal Addition'!$C$11*2*PI()*A1222+RADIANS('AC Signal Addition'!$C$7))</f>
        <v>0.32763461745738665</v>
      </c>
      <c r="F1222" s="11">
        <f>B1222+C1222+Table4[[#This Row],[Column6]]+Table4[[#This Row],[Column5]]</f>
        <v>0.12696007195622377</v>
      </c>
    </row>
    <row r="1223" spans="1:6">
      <c r="A1223" s="10">
        <f>A1222+('AC Signal Addition'!$C$12/20)</f>
        <v>0.15885416666666766</v>
      </c>
      <c r="B1223" s="11">
        <f>'AC Signal Addition'!$C$1*SIN('AC Signal Addition'!$C$8*2*PI()*A1223)</f>
        <v>3.6883524229605615E-12</v>
      </c>
      <c r="C1223" s="11">
        <f>'AC Signal Addition'!$C$2*SIN('AC Signal Addition'!$C$9*2*PI()*A1223+RADIANS('AC Signal Addition'!$C$5))</f>
        <v>-0.3187555226764282</v>
      </c>
      <c r="D1223" s="11">
        <f>'AC Signal Addition'!$C$3*SIN('AC Signal Addition'!$C$10*2*PI()*A1223+RADIANS('AC Signal Addition'!$C$6))</f>
        <v>-0.21920310216297545</v>
      </c>
      <c r="E1223" s="11">
        <f>'AC Signal Addition'!$C$4*SIN('AC Signal Addition'!$C$11*2*PI()*A1223+RADIANS('AC Signal Addition'!$C$7))</f>
        <v>0.10729967712523043</v>
      </c>
      <c r="F1223" s="11">
        <f>B1223+C1223+Table4[[#This Row],[Column6]]+Table4[[#This Row],[Column5]]</f>
        <v>-0.43065894771048491</v>
      </c>
    </row>
    <row r="1224" spans="1:6">
      <c r="A1224" s="10">
        <f>A1223+('AC Signal Addition'!$C$12/20)</f>
        <v>0.15898437500000098</v>
      </c>
      <c r="B1224" s="11">
        <f>'AC Signal Addition'!$C$1*SIN('AC Signal Addition'!$C$8*2*PI()*A1224)</f>
        <v>0.47897634128465799</v>
      </c>
      <c r="C1224" s="11">
        <f>'AC Signal Addition'!$C$2*SIN('AC Signal Addition'!$C$9*2*PI()*A1224+RADIANS('AC Signal Addition'!$C$5))</f>
        <v>-6.4379806261403286E-2</v>
      </c>
      <c r="D1224" s="11">
        <f>'AC Signal Addition'!$C$3*SIN('AC Signal Addition'!$C$10*2*PI()*A1224+RADIANS('AC Signal Addition'!$C$6))</f>
        <v>0.25775557981001962</v>
      </c>
      <c r="E1224" s="11">
        <f>'AC Signal Addition'!$C$4*SIN('AC Signal Addition'!$C$11*2*PI()*A1224+RADIANS('AC Signal Addition'!$C$7))</f>
        <v>-0.47175073550843349</v>
      </c>
      <c r="F1224" s="11">
        <f>B1224+C1224+Table4[[#This Row],[Column6]]+Table4[[#This Row],[Column5]]</f>
        <v>0.20060137932484079</v>
      </c>
    </row>
    <row r="1225" spans="1:6">
      <c r="A1225" s="10">
        <f>A1224+('AC Signal Addition'!$C$12/20)</f>
        <v>0.15911458333333431</v>
      </c>
      <c r="B1225" s="11">
        <f>'AC Signal Addition'!$C$1*SIN('AC Signal Addition'!$C$8*2*PI()*A1225)</f>
        <v>0.91106714105628606</v>
      </c>
      <c r="C1225" s="11">
        <f>'AC Signal Addition'!$C$2*SIN('AC Signal Addition'!$C$9*2*PI()*A1225+RADIANS('AC Signal Addition'!$C$5))</f>
        <v>0.32717680425387824</v>
      </c>
      <c r="D1225" s="11">
        <f>'AC Signal Addition'!$C$3*SIN('AC Signal Addition'!$C$10*2*PI()*A1225+RADIANS('AC Signal Addition'!$C$6))</f>
        <v>-0.28640265507587925</v>
      </c>
      <c r="E1225" s="11">
        <f>'AC Signal Addition'!$C$4*SIN('AC Signal Addition'!$C$11*2*PI()*A1225+RADIANS('AC Signal Addition'!$C$7))</f>
        <v>0.52631718464805699</v>
      </c>
      <c r="F1225" s="11">
        <f>B1225+C1225+Table4[[#This Row],[Column6]]+Table4[[#This Row],[Column5]]</f>
        <v>1.478158474882342</v>
      </c>
    </row>
    <row r="1226" spans="1:6">
      <c r="A1226" s="10">
        <f>A1225+('AC Signal Addition'!$C$12/20)</f>
        <v>0.15924479166666763</v>
      </c>
      <c r="B1226" s="11">
        <f>'AC Signal Addition'!$C$1*SIN('AC Signal Addition'!$C$8*2*PI()*A1226)</f>
        <v>1.2539763412833025</v>
      </c>
      <c r="C1226" s="11">
        <f>'AC Signal Addition'!$C$2*SIN('AC Signal Addition'!$C$9*2*PI()*A1226+RADIANS('AC Signal Addition'!$C$5))</f>
        <v>2.1583032642046314E-2</v>
      </c>
      <c r="D1226" s="11">
        <f>'AC Signal Addition'!$C$3*SIN('AC Signal Addition'!$C$10*2*PI()*A1226+RADIANS('AC Signal Addition'!$C$6))</f>
        <v>0.30404343692368163</v>
      </c>
      <c r="E1226" s="11">
        <f>'AC Signal Addition'!$C$4*SIN('AC Signal Addition'!$C$11*2*PI()*A1226+RADIANS('AC Signal Addition'!$C$7))</f>
        <v>-0.23515530137221047</v>
      </c>
      <c r="F1226" s="11">
        <f>B1226+C1226+Table4[[#This Row],[Column6]]+Table4[[#This Row],[Column5]]</f>
        <v>1.34444750947682</v>
      </c>
    </row>
    <row r="1227" spans="1:6">
      <c r="A1227" s="10">
        <f>A1226+('AC Signal Addition'!$C$12/20)</f>
        <v>0.15937500000000096</v>
      </c>
      <c r="B1227" s="11">
        <f>'AC Signal Addition'!$C$1*SIN('AC Signal Addition'!$C$8*2*PI()*A1227)</f>
        <v>1.474137600258604</v>
      </c>
      <c r="C1227" s="11">
        <f>'AC Signal Addition'!$C$2*SIN('AC Signal Addition'!$C$9*2*PI()*A1227+RADIANS('AC Signal Addition'!$C$5))</f>
        <v>-0.33</v>
      </c>
      <c r="D1227" s="11">
        <f>'AC Signal Addition'!$C$3*SIN('AC Signal Addition'!$C$10*2*PI()*A1227+RADIANS('AC Signal Addition'!$C$6))</f>
        <v>-0.31</v>
      </c>
      <c r="E1227" s="11">
        <f>'AC Signal Addition'!$C$4*SIN('AC Signal Addition'!$C$11*2*PI()*A1227+RADIANS('AC Signal Addition'!$C$7))</f>
        <v>-0.21047588781549995</v>
      </c>
      <c r="F1227" s="11">
        <f>B1227+C1227+Table4[[#This Row],[Column6]]+Table4[[#This Row],[Column5]]</f>
        <v>0.62366171244310387</v>
      </c>
    </row>
    <row r="1228" spans="1:6">
      <c r="A1228" s="10">
        <f>A1227+('AC Signal Addition'!$C$12/20)</f>
        <v>0.15950520833333429</v>
      </c>
      <c r="B1228" s="11">
        <f>'AC Signal Addition'!$C$1*SIN('AC Signal Addition'!$C$8*2*PI()*A1228)</f>
        <v>1.55</v>
      </c>
      <c r="C1228" s="11">
        <f>'AC Signal Addition'!$C$2*SIN('AC Signal Addition'!$C$9*2*PI()*A1228+RADIANS('AC Signal Addition'!$C$5))</f>
        <v>2.1583032649836614E-2</v>
      </c>
      <c r="D1228" s="11">
        <f>'AC Signal Addition'!$C$3*SIN('AC Signal Addition'!$C$10*2*PI()*A1228+RADIANS('AC Signal Addition'!$C$6))</f>
        <v>0.30404343692628999</v>
      </c>
      <c r="E1228" s="11">
        <f>'AC Signal Addition'!$C$4*SIN('AC Signal Addition'!$C$11*2*PI()*A1228+RADIANS('AC Signal Addition'!$C$7))</f>
        <v>0.5178492358559994</v>
      </c>
      <c r="F1228" s="11">
        <f>B1228+C1228+Table4[[#This Row],[Column6]]+Table4[[#This Row],[Column5]]</f>
        <v>2.3934757054321256</v>
      </c>
    </row>
    <row r="1229" spans="1:6">
      <c r="A1229" s="10">
        <f>A1228+('AC Signal Addition'!$C$12/20)</f>
        <v>0.15963541666666761</v>
      </c>
      <c r="B1229" s="11">
        <f>'AC Signal Addition'!$C$1*SIN('AC Signal Addition'!$C$8*2*PI()*A1229)</f>
        <v>1.4741376002564113</v>
      </c>
      <c r="C1229" s="11">
        <f>'AC Signal Addition'!$C$2*SIN('AC Signal Addition'!$C$9*2*PI()*A1229+RADIANS('AC Signal Addition'!$C$5))</f>
        <v>0.32717680425285922</v>
      </c>
      <c r="D1229" s="11">
        <f>'AC Signal Addition'!$C$3*SIN('AC Signal Addition'!$C$10*2*PI()*A1229+RADIANS('AC Signal Addition'!$C$6))</f>
        <v>-0.28640265508099577</v>
      </c>
      <c r="E1229" s="11">
        <f>'AC Signal Addition'!$C$4*SIN('AC Signal Addition'!$C$11*2*PI()*A1229+RADIANS('AC Signal Addition'!$C$7))</f>
        <v>-0.4850566953841578</v>
      </c>
      <c r="F1229" s="11">
        <f>B1229+C1229+Table4[[#This Row],[Column6]]+Table4[[#This Row],[Column5]]</f>
        <v>1.0298550540441171</v>
      </c>
    </row>
    <row r="1230" spans="1:6">
      <c r="A1230" s="10">
        <f>A1229+('AC Signal Addition'!$C$12/20)</f>
        <v>0.15976562500000094</v>
      </c>
      <c r="B1230" s="11">
        <f>'AC Signal Addition'!$C$1*SIN('AC Signal Addition'!$C$8*2*PI()*A1230)</f>
        <v>1.2539763412791318</v>
      </c>
      <c r="C1230" s="11">
        <f>'AC Signal Addition'!$C$2*SIN('AC Signal Addition'!$C$9*2*PI()*A1230+RADIANS('AC Signal Addition'!$C$5))</f>
        <v>-6.43798062690603E-2</v>
      </c>
      <c r="D1230" s="11">
        <f>'AC Signal Addition'!$C$3*SIN('AC Signal Addition'!$C$10*2*PI()*A1230+RADIANS('AC Signal Addition'!$C$6))</f>
        <v>0.25775557981744762</v>
      </c>
      <c r="E1230" s="11">
        <f>'AC Signal Addition'!$C$4*SIN('AC Signal Addition'!$C$11*2*PI()*A1230+RADIANS('AC Signal Addition'!$C$7))</f>
        <v>0.13363909893155551</v>
      </c>
      <c r="F1230" s="11">
        <f>B1230+C1230+Table4[[#This Row],[Column6]]+Table4[[#This Row],[Column5]]</f>
        <v>1.5809912137590745</v>
      </c>
    </row>
    <row r="1231" spans="1:6">
      <c r="A1231" s="10">
        <f>A1230+('AC Signal Addition'!$C$12/20)</f>
        <v>0.15989583333333426</v>
      </c>
      <c r="B1231" s="11">
        <f>'AC Signal Addition'!$C$1*SIN('AC Signal Addition'!$C$8*2*PI()*A1231)</f>
        <v>0.91106714105054565</v>
      </c>
      <c r="C1231" s="11">
        <f>'AC Signal Addition'!$C$2*SIN('AC Signal Addition'!$C$9*2*PI()*A1231+RADIANS('AC Signal Addition'!$C$5))</f>
        <v>-0.31875552267440765</v>
      </c>
      <c r="D1231" s="11">
        <f>'AC Signal Addition'!$C$3*SIN('AC Signal Addition'!$C$10*2*PI()*A1231+RADIANS('AC Signal Addition'!$C$6))</f>
        <v>-0.21920310217242955</v>
      </c>
      <c r="E1231" s="11">
        <f>'AC Signal Addition'!$C$4*SIN('AC Signal Addition'!$C$11*2*PI()*A1231+RADIANS('AC Signal Addition'!$C$7))</f>
        <v>0.30556362817378824</v>
      </c>
      <c r="F1231" s="11">
        <f>B1231+C1231+Table4[[#This Row],[Column6]]+Table4[[#This Row],[Column5]]</f>
        <v>0.67867214437749668</v>
      </c>
    </row>
    <row r="1232" spans="1:6">
      <c r="A1232" s="10">
        <f>A1231+('AC Signal Addition'!$C$12/20)</f>
        <v>0.16002604166666759</v>
      </c>
      <c r="B1232" s="11">
        <f>'AC Signal Addition'!$C$1*SIN('AC Signal Addition'!$C$8*2*PI()*A1232)</f>
        <v>0.47897634127790961</v>
      </c>
      <c r="C1232" s="11">
        <f>'AC Signal Addition'!$C$2*SIN('AC Signal Addition'!$C$9*2*PI()*A1232+RADIANS('AC Signal Addition'!$C$5))</f>
        <v>0.10607502355357029</v>
      </c>
      <c r="D1232" s="11">
        <f>'AC Signal Addition'!$C$3*SIN('AC Signal Addition'!$C$10*2*PI()*A1232+RADIANS('AC Signal Addition'!$C$6))</f>
        <v>0.1722267722414188</v>
      </c>
      <c r="E1232" s="11">
        <f>'AC Signal Addition'!$C$4*SIN('AC Signal Addition'!$C$11*2*PI()*A1232+RADIANS('AC Signal Addition'!$C$7))</f>
        <v>-0.54404708048291506</v>
      </c>
      <c r="F1232" s="11">
        <f>B1232+C1232+Table4[[#This Row],[Column6]]+Table4[[#This Row],[Column5]]</f>
        <v>0.21323105658998365</v>
      </c>
    </row>
    <row r="1233" spans="1:6">
      <c r="A1233" s="10">
        <f>A1232+('AC Signal Addition'!$C$12/20)</f>
        <v>0.16015625000000092</v>
      </c>
      <c r="B1233" s="11">
        <f>'AC Signal Addition'!$C$1*SIN('AC Signal Addition'!$C$8*2*PI()*A1233)</f>
        <v>-3.4073205086408708E-12</v>
      </c>
      <c r="C1233" s="11">
        <f>'AC Signal Addition'!$C$2*SIN('AC Signal Addition'!$C$9*2*PI()*A1233+RADIANS('AC Signal Addition'!$C$5))</f>
        <v>0.30488024572730149</v>
      </c>
      <c r="D1233" s="11">
        <f>'AC Signal Addition'!$C$3*SIN('AC Signal Addition'!$C$10*2*PI()*A1233+RADIANS('AC Signal Addition'!$C$6))</f>
        <v>-0.11863186403903955</v>
      </c>
      <c r="E1233" s="11">
        <f>'AC Signal Addition'!$C$4*SIN('AC Signal Addition'!$C$11*2*PI()*A1233+RADIANS('AC Signal Addition'!$C$7))</f>
        <v>0.42515574933998385</v>
      </c>
      <c r="F1233" s="11">
        <f>B1233+C1233+Table4[[#This Row],[Column6]]+Table4[[#This Row],[Column5]]</f>
        <v>0.61140413102483848</v>
      </c>
    </row>
    <row r="1234" spans="1:6">
      <c r="A1234" s="10">
        <f>A1233+('AC Signal Addition'!$C$12/20)</f>
        <v>0.16028645833333424</v>
      </c>
      <c r="B1234" s="11">
        <f>'AC Signal Addition'!$C$1*SIN('AC Signal Addition'!$C$8*2*PI()*A1234)</f>
        <v>-0.47897634128439076</v>
      </c>
      <c r="C1234" s="11">
        <f>'AC Signal Addition'!$C$2*SIN('AC Signal Addition'!$C$9*2*PI()*A1234+RADIANS('AC Signal Addition'!$C$5))</f>
        <v>-0.14595526777560064</v>
      </c>
      <c r="D1234" s="11">
        <f>'AC Signal Addition'!$C$3*SIN('AC Signal Addition'!$C$10*2*PI()*A1234+RADIANS('AC Signal Addition'!$C$6))</f>
        <v>6.0477999831143839E-2</v>
      </c>
      <c r="E1234" s="11">
        <f>'AC Signal Addition'!$C$4*SIN('AC Signal Addition'!$C$11*2*PI()*A1234+RADIANS('AC Signal Addition'!$C$7))</f>
        <v>-2.6987220865156078E-2</v>
      </c>
      <c r="F1234" s="11">
        <f>B1234+C1234+Table4[[#This Row],[Column6]]+Table4[[#This Row],[Column5]]</f>
        <v>-0.59144083009400361</v>
      </c>
    </row>
    <row r="1235" spans="1:6">
      <c r="A1235" s="10">
        <f>A1234+('AC Signal Addition'!$C$12/20)</f>
        <v>0.16041666666666757</v>
      </c>
      <c r="B1235" s="11">
        <f>'AC Signal Addition'!$C$1*SIN('AC Signal Addition'!$C$8*2*PI()*A1235)</f>
        <v>-0.91106714105605868</v>
      </c>
      <c r="C1235" s="11">
        <f>'AC Signal Addition'!$C$2*SIN('AC Signal Addition'!$C$9*2*PI()*A1235+RADIANS('AC Signal Addition'!$C$5))</f>
        <v>-0.28578838324704858</v>
      </c>
      <c r="D1235" s="11">
        <f>'AC Signal Addition'!$C$3*SIN('AC Signal Addition'!$C$10*2*PI()*A1235+RADIANS('AC Signal Addition'!$C$6))</f>
        <v>-6.325189952968019E-12</v>
      </c>
      <c r="E1235" s="11">
        <f>'AC Signal Addition'!$C$4*SIN('AC Signal Addition'!$C$11*2*PI()*A1235+RADIANS('AC Signal Addition'!$C$7))</f>
        <v>-0.38890872966311918</v>
      </c>
      <c r="F1235" s="11">
        <f>B1235+C1235+Table4[[#This Row],[Column6]]+Table4[[#This Row],[Column5]]</f>
        <v>-1.5857642539725516</v>
      </c>
    </row>
    <row r="1236" spans="1:6">
      <c r="A1236" s="10">
        <f>A1235+('AC Signal Addition'!$C$12/20)</f>
        <v>0.16054687500000089</v>
      </c>
      <c r="B1236" s="11">
        <f>'AC Signal Addition'!$C$1*SIN('AC Signal Addition'!$C$8*2*PI()*A1236)</f>
        <v>-1.2539763412831373</v>
      </c>
      <c r="C1236" s="11">
        <f>'AC Signal Addition'!$C$2*SIN('AC Signal Addition'!$C$9*2*PI()*A1236+RADIANS('AC Signal Addition'!$C$5))</f>
        <v>0.18333817689948412</v>
      </c>
      <c r="D1236" s="11">
        <f>'AC Signal Addition'!$C$3*SIN('AC Signal Addition'!$C$10*2*PI()*A1236+RADIANS('AC Signal Addition'!$C$6))</f>
        <v>-6.0477999818874792E-2</v>
      </c>
      <c r="E1236" s="11">
        <f>'AC Signal Addition'!$C$4*SIN('AC Signal Addition'!$C$11*2*PI()*A1236+RADIANS('AC Signal Addition'!$C$7))</f>
        <v>0.5493375009121183</v>
      </c>
      <c r="F1236" s="11">
        <f>B1236+C1236+Table4[[#This Row],[Column6]]+Table4[[#This Row],[Column5]]</f>
        <v>-0.5817786632904095</v>
      </c>
    </row>
    <row r="1237" spans="1:6">
      <c r="A1237" s="10">
        <f>A1236+('AC Signal Addition'!$C$12/20)</f>
        <v>0.16067708333333422</v>
      </c>
      <c r="B1237" s="11">
        <f>'AC Signal Addition'!$C$1*SIN('AC Signal Addition'!$C$8*2*PI()*A1237)</f>
        <v>-1.4741376002585171</v>
      </c>
      <c r="C1237" s="11">
        <f>'AC Signal Addition'!$C$2*SIN('AC Signal Addition'!$C$9*2*PI()*A1237+RADIANS('AC Signal Addition'!$C$5))</f>
        <v>0.2618066022939034</v>
      </c>
      <c r="D1237" s="11">
        <f>'AC Signal Addition'!$C$3*SIN('AC Signal Addition'!$C$10*2*PI()*A1237+RADIANS('AC Signal Addition'!$C$6))</f>
        <v>0.11863186402748235</v>
      </c>
      <c r="E1237" s="11">
        <f>'AC Signal Addition'!$C$4*SIN('AC Signal Addition'!$C$11*2*PI()*A1237+RADIANS('AC Signal Addition'!$C$7))</f>
        <v>-0.34891630627861048</v>
      </c>
      <c r="F1237" s="11">
        <f>B1237+C1237+Table4[[#This Row],[Column6]]+Table4[[#This Row],[Column5]]</f>
        <v>-1.4426154402157418</v>
      </c>
    </row>
    <row r="1238" spans="1:6">
      <c r="A1238" s="10">
        <f>A1237+('AC Signal Addition'!$C$12/20)</f>
        <v>0.16080729166666755</v>
      </c>
      <c r="B1238" s="11">
        <f>'AC Signal Addition'!$C$1*SIN('AC Signal Addition'!$C$8*2*PI()*A1238)</f>
        <v>-1.55</v>
      </c>
      <c r="C1238" s="11">
        <f>'AC Signal Addition'!$C$2*SIN('AC Signal Addition'!$C$9*2*PI()*A1238+RADIANS('AC Signal Addition'!$C$5))</f>
        <v>-0.21758411898568425</v>
      </c>
      <c r="D1238" s="11">
        <f>'AC Signal Addition'!$C$3*SIN('AC Signal Addition'!$C$10*2*PI()*A1238+RADIANS('AC Signal Addition'!$C$6))</f>
        <v>-0.17222677223101759</v>
      </c>
      <c r="E1238" s="11">
        <f>'AC Signal Addition'!$C$4*SIN('AC Signal Addition'!$C$11*2*PI()*A1238+RADIANS('AC Signal Addition'!$C$7))</f>
        <v>-8.0701760964963579E-2</v>
      </c>
      <c r="F1238" s="11">
        <f>B1238+C1238+Table4[[#This Row],[Column6]]+Table4[[#This Row],[Column5]]</f>
        <v>-2.0205126521816652</v>
      </c>
    </row>
    <row r="1239" spans="1:6">
      <c r="A1239" s="10">
        <f>A1238+('AC Signal Addition'!$C$12/20)</f>
        <v>0.16093750000000087</v>
      </c>
      <c r="B1239" s="11">
        <f>'AC Signal Addition'!$C$1*SIN('AC Signal Addition'!$C$8*2*PI()*A1239)</f>
        <v>-1.4741376002564981</v>
      </c>
      <c r="C1239" s="11">
        <f>'AC Signal Addition'!$C$2*SIN('AC Signal Addition'!$C$9*2*PI()*A1239+RADIANS('AC Signal Addition'!$C$5))</f>
        <v>-0.2333452377890616</v>
      </c>
      <c r="D1239" s="11">
        <f>'AC Signal Addition'!$C$3*SIN('AC Signal Addition'!$C$10*2*PI()*A1239+RADIANS('AC Signal Addition'!$C$6))</f>
        <v>0.21920310216358407</v>
      </c>
      <c r="E1239" s="11">
        <f>'AC Signal Addition'!$C$4*SIN('AC Signal Addition'!$C$11*2*PI()*A1239+RADIANS('AC Signal Addition'!$C$7))</f>
        <v>0.45730828677451474</v>
      </c>
      <c r="F1239" s="11">
        <f>B1239+C1239+Table4[[#This Row],[Column6]]+Table4[[#This Row],[Column5]]</f>
        <v>-1.0309714491074611</v>
      </c>
    </row>
    <row r="1240" spans="1:6">
      <c r="A1240" s="10">
        <f>A1239+('AC Signal Addition'!$C$12/20)</f>
        <v>0.1610677083333342</v>
      </c>
      <c r="B1240" s="11">
        <f>'AC Signal Addition'!$C$1*SIN('AC Signal Addition'!$C$8*2*PI()*A1240)</f>
        <v>-1.253976341279297</v>
      </c>
      <c r="C1240" s="11">
        <f>'AC Signal Addition'!$C$2*SIN('AC Signal Addition'!$C$9*2*PI()*A1240+RADIANS('AC Signal Addition'!$C$5))</f>
        <v>0.24810713647038907</v>
      </c>
      <c r="D1240" s="11">
        <f>'AC Signal Addition'!$C$3*SIN('AC Signal Addition'!$C$10*2*PI()*A1240+RADIANS('AC Signal Addition'!$C$6))</f>
        <v>-0.25775557981041947</v>
      </c>
      <c r="E1240" s="11">
        <f>'AC Signal Addition'!$C$4*SIN('AC Signal Addition'!$C$11*2*PI()*A1240+RADIANS('AC Signal Addition'!$C$7))</f>
        <v>-0.53351718925346647</v>
      </c>
      <c r="F1240" s="11">
        <f>B1240+C1240+Table4[[#This Row],[Column6]]+Table4[[#This Row],[Column5]]</f>
        <v>-1.7971419738727938</v>
      </c>
    </row>
    <row r="1241" spans="1:6">
      <c r="A1241" s="10">
        <f>A1240+('AC Signal Addition'!$C$12/20)</f>
        <v>0.16119791666666752</v>
      </c>
      <c r="B1241" s="11">
        <f>'AC Signal Addition'!$C$1*SIN('AC Signal Addition'!$C$8*2*PI()*A1241)</f>
        <v>-0.91106714105077291</v>
      </c>
      <c r="C1241" s="11">
        <f>'AC Signal Addition'!$C$2*SIN('AC Signal Addition'!$C$9*2*PI()*A1241+RADIANS('AC Signal Addition'!$C$5))</f>
        <v>0.20089127157014258</v>
      </c>
      <c r="D1241" s="11">
        <f>'AC Signal Addition'!$C$3*SIN('AC Signal Addition'!$C$10*2*PI()*A1241+RADIANS('AC Signal Addition'!$C$6))</f>
        <v>0.2864026550762086</v>
      </c>
      <c r="E1241" s="11">
        <f>'AC Signal Addition'!$C$4*SIN('AC Signal Addition'!$C$11*2*PI()*A1241+RADIANS('AC Signal Addition'!$C$7))</f>
        <v>0.25926820524197658</v>
      </c>
      <c r="F1241" s="11">
        <f>B1241+C1241+Table4[[#This Row],[Column6]]+Table4[[#This Row],[Column5]]</f>
        <v>-0.1645050091624452</v>
      </c>
    </row>
    <row r="1242" spans="1:6">
      <c r="A1242" s="10">
        <f>A1241+('AC Signal Addition'!$C$12/20)</f>
        <v>0.16132812500000085</v>
      </c>
      <c r="B1242" s="11">
        <f>'AC Signal Addition'!$C$1*SIN('AC Signal Addition'!$C$8*2*PI()*A1242)</f>
        <v>-0.4789763412781769</v>
      </c>
      <c r="C1242" s="11">
        <f>'AC Signal Addition'!$C$2*SIN('AC Signal Addition'!$C$9*2*PI()*A1242+RADIANS('AC Signal Addition'!$C$5))</f>
        <v>-0.27438497206175216</v>
      </c>
      <c r="D1242" s="11">
        <f>'AC Signal Addition'!$C$3*SIN('AC Signal Addition'!$C$10*2*PI()*A1242+RADIANS('AC Signal Addition'!$C$6))</f>
        <v>-0.3040434369238495</v>
      </c>
      <c r="E1242" s="11">
        <f>'AC Signal Addition'!$C$4*SIN('AC Signal Addition'!$C$11*2*PI()*A1242+RADIANS('AC Signal Addition'!$C$7))</f>
        <v>0.18528941937881305</v>
      </c>
      <c r="F1242" s="11">
        <f>B1242+C1242+Table4[[#This Row],[Column6]]+Table4[[#This Row],[Column5]]</f>
        <v>-0.87211533088496562</v>
      </c>
    </row>
    <row r="1243" spans="1:6">
      <c r="A1243" s="10">
        <f>A1242+('AC Signal Addition'!$C$12/20)</f>
        <v>0.16145833333333418</v>
      </c>
      <c r="B1243" s="11">
        <f>'AC Signal Addition'!$C$1*SIN('AC Signal Addition'!$C$8*2*PI()*A1243)</f>
        <v>3.1262885943211805E-12</v>
      </c>
      <c r="C1243" s="11">
        <f>'AC Signal Addition'!$C$2*SIN('AC Signal Addition'!$C$9*2*PI()*A1243+RADIANS('AC Signal Addition'!$C$5))</f>
        <v>-0.16499999999702419</v>
      </c>
      <c r="D1243" s="11">
        <f>'AC Signal Addition'!$C$3*SIN('AC Signal Addition'!$C$10*2*PI()*A1243+RADIANS('AC Signal Addition'!$C$6))</f>
        <v>0.31</v>
      </c>
      <c r="E1243" s="11">
        <f>'AC Signal Addition'!$C$4*SIN('AC Signal Addition'!$C$11*2*PI()*A1243+RADIANS('AC Signal Addition'!$C$7))</f>
        <v>-0.50813374288650315</v>
      </c>
      <c r="F1243" s="11">
        <f>B1243+C1243+Table4[[#This Row],[Column6]]+Table4[[#This Row],[Column5]]</f>
        <v>-0.36313374288040107</v>
      </c>
    </row>
    <row r="1244" spans="1:6">
      <c r="A1244" s="10">
        <f>A1243+('AC Signal Addition'!$C$12/20)</f>
        <v>0.1615885416666675</v>
      </c>
      <c r="B1244" s="11">
        <f>'AC Signal Addition'!$C$1*SIN('AC Signal Addition'!$C$8*2*PI()*A1244)</f>
        <v>0.47897634128412342</v>
      </c>
      <c r="C1244" s="11">
        <f>'AC Signal Addition'!$C$2*SIN('AC Signal Addition'!$C$9*2*PI()*A1244+RADIANS('AC Signal Addition'!$C$5))</f>
        <v>0.29596800470727119</v>
      </c>
      <c r="D1244" s="11">
        <f>'AC Signal Addition'!$C$3*SIN('AC Signal Addition'!$C$10*2*PI()*A1244+RADIANS('AC Signal Addition'!$C$6))</f>
        <v>-0.30404343692612207</v>
      </c>
      <c r="E1244" s="11">
        <f>'AC Signal Addition'!$C$4*SIN('AC Signal Addition'!$C$11*2*PI()*A1244+RADIANS('AC Signal Addition'!$C$7))</f>
        <v>0.49719411121200618</v>
      </c>
      <c r="F1244" s="11">
        <f>B1244+C1244+Table4[[#This Row],[Column6]]+Table4[[#This Row],[Column5]]</f>
        <v>0.96809502027727867</v>
      </c>
    </row>
    <row r="1245" spans="1:6">
      <c r="A1245" s="10">
        <f>A1244+('AC Signal Addition'!$C$12/20)</f>
        <v>0.16171875000000083</v>
      </c>
      <c r="B1245" s="11">
        <f>'AC Signal Addition'!$C$1*SIN('AC Signal Addition'!$C$8*2*PI()*A1245)</f>
        <v>0.91106714105583142</v>
      </c>
      <c r="C1245" s="11">
        <f>'AC Signal Addition'!$C$2*SIN('AC Signal Addition'!$C$9*2*PI()*A1245+RADIANS('AC Signal Addition'!$C$5))</f>
        <v>0.12628553267738499</v>
      </c>
      <c r="D1245" s="11">
        <f>'AC Signal Addition'!$C$3*SIN('AC Signal Addition'!$C$10*2*PI()*A1245+RADIANS('AC Signal Addition'!$C$6))</f>
        <v>0.28640265508072033</v>
      </c>
      <c r="E1245" s="11">
        <f>'AC Signal Addition'!$C$4*SIN('AC Signal Addition'!$C$11*2*PI()*A1245+RADIANS('AC Signal Addition'!$C$7))</f>
        <v>-0.1596565724768409</v>
      </c>
      <c r="F1245" s="11">
        <f>B1245+C1245+Table4[[#This Row],[Column6]]+Table4[[#This Row],[Column5]]</f>
        <v>1.1640987563370959</v>
      </c>
    </row>
    <row r="1246" spans="1:6">
      <c r="A1246" s="10">
        <f>A1245+('AC Signal Addition'!$C$12/20)</f>
        <v>0.16184895833333415</v>
      </c>
      <c r="B1246" s="11">
        <f>'AC Signal Addition'!$C$1*SIN('AC Signal Addition'!$C$8*2*PI()*A1246)</f>
        <v>1.2539763412829721</v>
      </c>
      <c r="C1246" s="11">
        <f>'AC Signal Addition'!$C$2*SIN('AC Signal Addition'!$C$9*2*PI()*A1246+RADIANS('AC Signal Addition'!$C$5))</f>
        <v>-0.31248694273445971</v>
      </c>
      <c r="D1246" s="11">
        <f>'AC Signal Addition'!$C$3*SIN('AC Signal Addition'!$C$10*2*PI()*A1246+RADIANS('AC Signal Addition'!$C$6))</f>
        <v>-0.25775557981696945</v>
      </c>
      <c r="E1246" s="11">
        <f>'AC Signal Addition'!$C$4*SIN('AC Signal Addition'!$C$11*2*PI()*A1246+RADIANS('AC Signal Addition'!$C$7))</f>
        <v>-0.28275650931796831</v>
      </c>
      <c r="F1246" s="11">
        <f>B1246+C1246+Table4[[#This Row],[Column6]]+Table4[[#This Row],[Column5]]</f>
        <v>0.40097730941357462</v>
      </c>
    </row>
    <row r="1247" spans="1:6">
      <c r="A1247" s="10">
        <f>A1246+('AC Signal Addition'!$C$12/20)</f>
        <v>0.16197916666666748</v>
      </c>
      <c r="B1247" s="11">
        <f>'AC Signal Addition'!$C$1*SIN('AC Signal Addition'!$C$8*2*PI()*A1247)</f>
        <v>1.4741376002584303</v>
      </c>
      <c r="C1247" s="11">
        <f>'AC Signal Addition'!$C$2*SIN('AC Signal Addition'!$C$9*2*PI()*A1247+RADIANS('AC Signal Addition'!$C$5))</f>
        <v>-8.541028488067999E-2</v>
      </c>
      <c r="D1247" s="11">
        <f>'AC Signal Addition'!$C$3*SIN('AC Signal Addition'!$C$10*2*PI()*A1247+RADIANS('AC Signal Addition'!$C$6))</f>
        <v>0.21920310217182093</v>
      </c>
      <c r="E1247" s="11">
        <f>'AC Signal Addition'!$C$4*SIN('AC Signal Addition'!$C$11*2*PI()*A1247+RADIANS('AC Signal Addition'!$C$7))</f>
        <v>0.539431904224424</v>
      </c>
      <c r="F1247" s="11">
        <f>B1247+C1247+Table4[[#This Row],[Column6]]+Table4[[#This Row],[Column5]]</f>
        <v>2.1473623217739952</v>
      </c>
    </row>
    <row r="1248" spans="1:6">
      <c r="A1248" s="10">
        <f>A1247+('AC Signal Addition'!$C$12/20)</f>
        <v>0.1621093750000008</v>
      </c>
      <c r="B1248" s="11">
        <f>'AC Signal Addition'!$C$1*SIN('AC Signal Addition'!$C$8*2*PI()*A1248)</f>
        <v>1.55</v>
      </c>
      <c r="C1248" s="11">
        <f>'AC Signal Addition'!$C$2*SIN('AC Signal Addition'!$C$9*2*PI()*A1248+RADIANS('AC Signal Addition'!$C$5))</f>
        <v>0.32365914253370154</v>
      </c>
      <c r="D1248" s="11">
        <f>'AC Signal Addition'!$C$3*SIN('AC Signal Addition'!$C$10*2*PI()*A1248+RADIANS('AC Signal Addition'!$C$6))</f>
        <v>-0.17222677224070312</v>
      </c>
      <c r="E1248" s="11">
        <f>'AC Signal Addition'!$C$4*SIN('AC Signal Addition'!$C$11*2*PI()*A1248+RADIANS('AC Signal Addition'!$C$7))</f>
        <v>-0.4417641423063115</v>
      </c>
      <c r="F1248" s="11">
        <f>B1248+C1248+Table4[[#This Row],[Column6]]+Table4[[#This Row],[Column5]]</f>
        <v>1.2596682279866871</v>
      </c>
    </row>
    <row r="1249" spans="1:6">
      <c r="A1249" s="10">
        <f>A1248+('AC Signal Addition'!$C$12/20)</f>
        <v>0.16223958333333413</v>
      </c>
      <c r="B1249" s="11">
        <f>'AC Signal Addition'!$C$1*SIN('AC Signal Addition'!$C$8*2*PI()*A1249)</f>
        <v>1.4741376002565849</v>
      </c>
      <c r="C1249" s="11">
        <f>'AC Signal Addition'!$C$2*SIN('AC Signal Addition'!$C$9*2*PI()*A1249+RADIANS('AC Signal Addition'!$C$5))</f>
        <v>4.3073643429393307E-2</v>
      </c>
      <c r="D1249" s="11">
        <f>'AC Signal Addition'!$C$3*SIN('AC Signal Addition'!$C$10*2*PI()*A1249+RADIANS('AC Signal Addition'!$C$6))</f>
        <v>0.11863186403824434</v>
      </c>
      <c r="E1249" s="11">
        <f>'AC Signal Addition'!$C$4*SIN('AC Signal Addition'!$C$11*2*PI()*A1249+RADIANS('AC Signal Addition'!$C$7))</f>
        <v>5.3909427167887936E-2</v>
      </c>
      <c r="F1249" s="11">
        <f>B1249+C1249+Table4[[#This Row],[Column6]]+Table4[[#This Row],[Column5]]</f>
        <v>1.6897525348921105</v>
      </c>
    </row>
    <row r="1250" spans="1:6">
      <c r="A1250" s="10">
        <f>A1249+('AC Signal Addition'!$C$12/20)</f>
        <v>0.16236979166666746</v>
      </c>
      <c r="B1250" s="11">
        <f>'AC Signal Addition'!$C$1*SIN('AC Signal Addition'!$C$8*2*PI()*A1250)</f>
        <v>1.2539763412794622</v>
      </c>
      <c r="C1250" s="11">
        <f>'AC Signal Addition'!$C$2*SIN('AC Signal Addition'!$C$9*2*PI()*A1250+RADIANS('AC Signal Addition'!$C$5))</f>
        <v>-0.32929344466894656</v>
      </c>
      <c r="D1250" s="11">
        <f>'AC Signal Addition'!$C$3*SIN('AC Signal Addition'!$C$10*2*PI()*A1250+RADIANS('AC Signal Addition'!$C$6))</f>
        <v>-6.0477999830437924E-2</v>
      </c>
      <c r="E1250" s="11">
        <f>'AC Signal Addition'!$C$4*SIN('AC Signal Addition'!$C$11*2*PI()*A1250+RADIANS('AC Signal Addition'!$C$7))</f>
        <v>0.36935742517539455</v>
      </c>
      <c r="F1250" s="11">
        <f>B1250+C1250+Table4[[#This Row],[Column6]]+Table4[[#This Row],[Column5]]</f>
        <v>1.2335623219554723</v>
      </c>
    </row>
    <row r="1251" spans="1:6">
      <c r="A1251" s="10">
        <f>A1250+('AC Signal Addition'!$C$12/20)</f>
        <v>0.16250000000000078</v>
      </c>
      <c r="B1251" s="11">
        <f>'AC Signal Addition'!$C$1*SIN('AC Signal Addition'!$C$8*2*PI()*A1251)</f>
        <v>0.91106714105100028</v>
      </c>
      <c r="C1251" s="11">
        <f>'AC Signal Addition'!$C$2*SIN('AC Signal Addition'!$C$9*2*PI()*A1251+RADIANS('AC Signal Addition'!$C$5))</f>
        <v>3.164981154761548E-12</v>
      </c>
      <c r="D1251" s="11">
        <f>'AC Signal Addition'!$C$3*SIN('AC Signal Addition'!$C$10*2*PI()*A1251+RADIANS('AC Signal Addition'!$C$6))</f>
        <v>5.4644727501620967E-12</v>
      </c>
      <c r="E1251" s="11">
        <f>'AC Signal Addition'!$C$4*SIN('AC Signal Addition'!$C$11*2*PI()*A1251+RADIANS('AC Signal Addition'!$C$7))</f>
        <v>-0.55000000000000004</v>
      </c>
      <c r="F1251" s="11">
        <f>B1251+C1251+Table4[[#This Row],[Column6]]+Table4[[#This Row],[Column5]]</f>
        <v>0.36106714105962978</v>
      </c>
    </row>
    <row r="1252" spans="1:6">
      <c r="A1252" s="10">
        <f>A1251+('AC Signal Addition'!$C$12/20)</f>
        <v>0.16263020833333411</v>
      </c>
      <c r="B1252" s="11">
        <f>'AC Signal Addition'!$C$1*SIN('AC Signal Addition'!$C$8*2*PI()*A1252)</f>
        <v>0.47897634127844418</v>
      </c>
      <c r="C1252" s="11">
        <f>'AC Signal Addition'!$C$2*SIN('AC Signal Addition'!$C$9*2*PI()*A1252+RADIANS('AC Signal Addition'!$C$5))</f>
        <v>0.32929344466853255</v>
      </c>
      <c r="D1252" s="11">
        <f>'AC Signal Addition'!$C$3*SIN('AC Signal Addition'!$C$10*2*PI()*A1252+RADIANS('AC Signal Addition'!$C$6))</f>
        <v>6.0477999819718971E-2</v>
      </c>
      <c r="E1252" s="11">
        <f>'AC Signal Addition'!$C$4*SIN('AC Signal Addition'!$C$11*2*PI()*A1252+RADIANS('AC Signal Addition'!$C$7))</f>
        <v>0.36935742515642522</v>
      </c>
      <c r="F1252" s="11">
        <f>B1252+C1252+Table4[[#This Row],[Column6]]+Table4[[#This Row],[Column5]]</f>
        <v>1.238105210923121</v>
      </c>
    </row>
    <row r="1253" spans="1:6">
      <c r="A1253" s="10">
        <f>A1252+('AC Signal Addition'!$C$12/20)</f>
        <v>0.16276041666666743</v>
      </c>
      <c r="B1253" s="11">
        <f>'AC Signal Addition'!$C$1*SIN('AC Signal Addition'!$C$8*2*PI()*A1253)</f>
        <v>-2.8452566800014903E-12</v>
      </c>
      <c r="C1253" s="11">
        <f>'AC Signal Addition'!$C$2*SIN('AC Signal Addition'!$C$9*2*PI()*A1253+RADIANS('AC Signal Addition'!$C$5))</f>
        <v>-4.3073643435669114E-2</v>
      </c>
      <c r="D1253" s="11">
        <f>'AC Signal Addition'!$C$3*SIN('AC Signal Addition'!$C$10*2*PI()*A1253+RADIANS('AC Signal Addition'!$C$6))</f>
        <v>-0.11863186402827755</v>
      </c>
      <c r="E1253" s="11">
        <f>'AC Signal Addition'!$C$4*SIN('AC Signal Addition'!$C$11*2*PI()*A1253+RADIANS('AC Signal Addition'!$C$7))</f>
        <v>5.390942719386381E-2</v>
      </c>
      <c r="F1253" s="11">
        <f>B1253+C1253+Table4[[#This Row],[Column6]]+Table4[[#This Row],[Column5]]</f>
        <v>-0.1077960802729281</v>
      </c>
    </row>
    <row r="1254" spans="1:6">
      <c r="A1254" s="10">
        <f>A1253+('AC Signal Addition'!$C$12/20)</f>
        <v>0.16289062500000076</v>
      </c>
      <c r="B1254" s="11">
        <f>'AC Signal Addition'!$C$1*SIN('AC Signal Addition'!$C$8*2*PI()*A1254)</f>
        <v>-0.47897634128385619</v>
      </c>
      <c r="C1254" s="11">
        <f>'AC Signal Addition'!$C$2*SIN('AC Signal Addition'!$C$9*2*PI()*A1254+RADIANS('AC Signal Addition'!$C$5))</f>
        <v>-0.32365914253246664</v>
      </c>
      <c r="D1254" s="11">
        <f>'AC Signal Addition'!$C$3*SIN('AC Signal Addition'!$C$10*2*PI()*A1254+RADIANS('AC Signal Addition'!$C$6))</f>
        <v>0.17222677223173327</v>
      </c>
      <c r="E1254" s="11">
        <f>'AC Signal Addition'!$C$4*SIN('AC Signal Addition'!$C$11*2*PI()*A1254+RADIANS('AC Signal Addition'!$C$7))</f>
        <v>-0.44176414232186018</v>
      </c>
      <c r="F1254" s="11">
        <f>B1254+C1254+Table4[[#This Row],[Column6]]+Table4[[#This Row],[Column5]]</f>
        <v>-1.0721728539064497</v>
      </c>
    </row>
    <row r="1255" spans="1:6">
      <c r="A1255" s="10">
        <f>A1254+('AC Signal Addition'!$C$12/20)</f>
        <v>0.16302083333333409</v>
      </c>
      <c r="B1255" s="11">
        <f>'AC Signal Addition'!$C$1*SIN('AC Signal Addition'!$C$8*2*PI()*A1255)</f>
        <v>-0.91106714105560405</v>
      </c>
      <c r="C1255" s="11">
        <f>'AC Signal Addition'!$C$2*SIN('AC Signal Addition'!$C$9*2*PI()*A1255+RADIANS('AC Signal Addition'!$C$5))</f>
        <v>8.5410284886721782E-2</v>
      </c>
      <c r="D1255" s="11">
        <f>'AC Signal Addition'!$C$3*SIN('AC Signal Addition'!$C$10*2*PI()*A1255+RADIANS('AC Signal Addition'!$C$6))</f>
        <v>-0.219203102164093</v>
      </c>
      <c r="E1255" s="11">
        <f>'AC Signal Addition'!$C$4*SIN('AC Signal Addition'!$C$11*2*PI()*A1255+RADIANS('AC Signal Addition'!$C$7))</f>
        <v>0.53943190421933185</v>
      </c>
      <c r="F1255" s="11">
        <f>B1255+C1255+Table4[[#This Row],[Column6]]+Table4[[#This Row],[Column5]]</f>
        <v>-0.50542805411364355</v>
      </c>
    </row>
    <row r="1256" spans="1:6">
      <c r="A1256" s="10">
        <f>A1255+('AC Signal Addition'!$C$12/20)</f>
        <v>0.16315104166666741</v>
      </c>
      <c r="B1256" s="11">
        <f>'AC Signal Addition'!$C$1*SIN('AC Signal Addition'!$C$8*2*PI()*A1256)</f>
        <v>-1.2539763412828071</v>
      </c>
      <c r="C1256" s="11">
        <f>'AC Signal Addition'!$C$2*SIN('AC Signal Addition'!$C$9*2*PI()*A1256+RADIANS('AC Signal Addition'!$C$5))</f>
        <v>0.31248694273240091</v>
      </c>
      <c r="D1256" s="11">
        <f>'AC Signal Addition'!$C$3*SIN('AC Signal Addition'!$C$10*2*PI()*A1256+RADIANS('AC Signal Addition'!$C$6))</f>
        <v>0.25775557981089764</v>
      </c>
      <c r="E1256" s="11">
        <f>'AC Signal Addition'!$C$4*SIN('AC Signal Addition'!$C$11*2*PI()*A1256+RADIANS('AC Signal Addition'!$C$7))</f>
        <v>-0.28275650929558022</v>
      </c>
      <c r="F1256" s="11">
        <f>B1256+C1256+Table4[[#This Row],[Column6]]+Table4[[#This Row],[Column5]]</f>
        <v>-0.96649032803508872</v>
      </c>
    </row>
    <row r="1257" spans="1:6">
      <c r="A1257" s="10">
        <f>A1256+('AC Signal Addition'!$C$12/20)</f>
        <v>0.16328125000000074</v>
      </c>
      <c r="B1257" s="11">
        <f>'AC Signal Addition'!$C$1*SIN('AC Signal Addition'!$C$8*2*PI()*A1257)</f>
        <v>-1.4741376002583435</v>
      </c>
      <c r="C1257" s="11">
        <f>'AC Signal Addition'!$C$2*SIN('AC Signal Addition'!$C$9*2*PI()*A1257+RADIANS('AC Signal Addition'!$C$5))</f>
        <v>-0.12628553268323311</v>
      </c>
      <c r="D1257" s="11">
        <f>'AC Signal Addition'!$C$3*SIN('AC Signal Addition'!$C$10*2*PI()*A1257+RADIANS('AC Signal Addition'!$C$6))</f>
        <v>-0.286402655076538</v>
      </c>
      <c r="E1257" s="11">
        <f>'AC Signal Addition'!$C$4*SIN('AC Signal Addition'!$C$11*2*PI()*A1257+RADIANS('AC Signal Addition'!$C$7))</f>
        <v>-0.1596565725018185</v>
      </c>
      <c r="F1257" s="11">
        <f>B1257+C1257+Table4[[#This Row],[Column6]]+Table4[[#This Row],[Column5]]</f>
        <v>-2.0464823605199332</v>
      </c>
    </row>
    <row r="1258" spans="1:6">
      <c r="A1258" s="10">
        <f>A1257+('AC Signal Addition'!$C$12/20)</f>
        <v>0.16341145833333406</v>
      </c>
      <c r="B1258" s="11">
        <f>'AC Signal Addition'!$C$1*SIN('AC Signal Addition'!$C$8*2*PI()*A1258)</f>
        <v>-1.55</v>
      </c>
      <c r="C1258" s="11">
        <f>'AC Signal Addition'!$C$2*SIN('AC Signal Addition'!$C$9*2*PI()*A1258+RADIANS('AC Signal Addition'!$C$5))</f>
        <v>-0.29596800470450474</v>
      </c>
      <c r="D1258" s="11">
        <f>'AC Signal Addition'!$C$3*SIN('AC Signal Addition'!$C$10*2*PI()*A1258+RADIANS('AC Signal Addition'!$C$6))</f>
        <v>0.30404343692401742</v>
      </c>
      <c r="E1258" s="11">
        <f>'AC Signal Addition'!$C$4*SIN('AC Signal Addition'!$C$11*2*PI()*A1258+RADIANS('AC Signal Addition'!$C$7))</f>
        <v>0.49719411122316604</v>
      </c>
      <c r="F1258" s="11">
        <f>B1258+C1258+Table4[[#This Row],[Column6]]+Table4[[#This Row],[Column5]]</f>
        <v>-1.0447304565573212</v>
      </c>
    </row>
    <row r="1259" spans="1:6">
      <c r="A1259" s="10">
        <f>A1258+('AC Signal Addition'!$C$12/20)</f>
        <v>0.16354166666666739</v>
      </c>
      <c r="B1259" s="11">
        <f>'AC Signal Addition'!$C$1*SIN('AC Signal Addition'!$C$8*2*PI()*A1259)</f>
        <v>-1.4741376002566717</v>
      </c>
      <c r="C1259" s="11">
        <f>'AC Signal Addition'!$C$2*SIN('AC Signal Addition'!$C$9*2*PI()*A1259+RADIANS('AC Signal Addition'!$C$5))</f>
        <v>0.16500000000257106</v>
      </c>
      <c r="D1259" s="11">
        <f>'AC Signal Addition'!$C$3*SIN('AC Signal Addition'!$C$10*2*PI()*A1259+RADIANS('AC Signal Addition'!$C$6))</f>
        <v>-0.31</v>
      </c>
      <c r="E1259" s="11">
        <f>'AC Signal Addition'!$C$4*SIN('AC Signal Addition'!$C$11*2*PI()*A1259+RADIANS('AC Signal Addition'!$C$7))</f>
        <v>-0.50813374287670598</v>
      </c>
      <c r="F1259" s="11">
        <f>B1259+C1259+Table4[[#This Row],[Column6]]+Table4[[#This Row],[Column5]]</f>
        <v>-2.1272713431308068</v>
      </c>
    </row>
    <row r="1260" spans="1:6">
      <c r="A1260" s="10">
        <f>A1259+('AC Signal Addition'!$C$12/20)</f>
        <v>0.16367187500000072</v>
      </c>
      <c r="B1260" s="11">
        <f>'AC Signal Addition'!$C$1*SIN('AC Signal Addition'!$C$8*2*PI()*A1260)</f>
        <v>-1.2539763412796274</v>
      </c>
      <c r="C1260" s="11">
        <f>'AC Signal Addition'!$C$2*SIN('AC Signal Addition'!$C$9*2*PI()*A1260+RADIANS('AC Signal Addition'!$C$5))</f>
        <v>0.27438497205823542</v>
      </c>
      <c r="D1260" s="11">
        <f>'AC Signal Addition'!$C$3*SIN('AC Signal Addition'!$C$10*2*PI()*A1260+RADIANS('AC Signal Addition'!$C$6))</f>
        <v>0.30404343692598168</v>
      </c>
      <c r="E1260" s="11">
        <f>'AC Signal Addition'!$C$4*SIN('AC Signal Addition'!$C$11*2*PI()*A1260+RADIANS('AC Signal Addition'!$C$7))</f>
        <v>0.18528941935470825</v>
      </c>
      <c r="F1260" s="11">
        <f>B1260+C1260+Table4[[#This Row],[Column6]]+Table4[[#This Row],[Column5]]</f>
        <v>-0.49025851294070211</v>
      </c>
    </row>
    <row r="1261" spans="1:6">
      <c r="A1261" s="10">
        <f>A1260+('AC Signal Addition'!$C$12/20)</f>
        <v>0.16380208333333404</v>
      </c>
      <c r="B1261" s="11">
        <f>'AC Signal Addition'!$C$1*SIN('AC Signal Addition'!$C$8*2*PI()*A1261)</f>
        <v>-0.91106714105122755</v>
      </c>
      <c r="C1261" s="11">
        <f>'AC Signal Addition'!$C$2*SIN('AC Signal Addition'!$C$9*2*PI()*A1261+RADIANS('AC Signal Addition'!$C$5))</f>
        <v>-0.20089127157510495</v>
      </c>
      <c r="D1261" s="11">
        <f>'AC Signal Addition'!$C$3*SIN('AC Signal Addition'!$C$10*2*PI()*A1261+RADIANS('AC Signal Addition'!$C$6))</f>
        <v>-0.28640265508039092</v>
      </c>
      <c r="E1261" s="11">
        <f>'AC Signal Addition'!$C$4*SIN('AC Signal Addition'!$C$11*2*PI()*A1261+RADIANS('AC Signal Addition'!$C$7))</f>
        <v>0.25926820526455496</v>
      </c>
      <c r="F1261" s="11">
        <f>B1261+C1261+Table4[[#This Row],[Column6]]+Table4[[#This Row],[Column5]]</f>
        <v>-1.1390928624421683</v>
      </c>
    </row>
    <row r="1262" spans="1:6">
      <c r="A1262" s="10">
        <f>A1261+('AC Signal Addition'!$C$12/20)</f>
        <v>0.16393229166666737</v>
      </c>
      <c r="B1262" s="11">
        <f>'AC Signal Addition'!$C$1*SIN('AC Signal Addition'!$C$8*2*PI()*A1262)</f>
        <v>-0.47897634127871147</v>
      </c>
      <c r="C1262" s="11">
        <f>'AC Signal Addition'!$C$2*SIN('AC Signal Addition'!$C$9*2*PI()*A1262+RADIANS('AC Signal Addition'!$C$5))</f>
        <v>-0.24810713646616595</v>
      </c>
      <c r="D1262" s="11">
        <f>'AC Signal Addition'!$C$3*SIN('AC Signal Addition'!$C$10*2*PI()*A1262+RADIANS('AC Signal Addition'!$C$6))</f>
        <v>0.25775557981649128</v>
      </c>
      <c r="E1262" s="11">
        <f>'AC Signal Addition'!$C$4*SIN('AC Signal Addition'!$C$11*2*PI()*A1262+RADIANS('AC Signal Addition'!$C$7))</f>
        <v>-0.53351718925980862</v>
      </c>
      <c r="F1262" s="11">
        <f>B1262+C1262+Table4[[#This Row],[Column6]]+Table4[[#This Row],[Column5]]</f>
        <v>-1.0028450871881947</v>
      </c>
    </row>
    <row r="1263" spans="1:6">
      <c r="A1263" s="10">
        <f>A1262+('AC Signal Addition'!$C$12/20)</f>
        <v>0.16406250000000069</v>
      </c>
      <c r="B1263" s="11">
        <f>'AC Signal Addition'!$C$1*SIN('AC Signal Addition'!$C$8*2*PI()*A1263)</f>
        <v>2.5642247656817996E-12</v>
      </c>
      <c r="C1263" s="11">
        <f>'AC Signal Addition'!$C$2*SIN('AC Signal Addition'!$C$9*2*PI()*A1263+RADIANS('AC Signal Addition'!$C$5))</f>
        <v>0.23334523779353755</v>
      </c>
      <c r="D1263" s="11">
        <f>'AC Signal Addition'!$C$3*SIN('AC Signal Addition'!$C$10*2*PI()*A1263+RADIANS('AC Signal Addition'!$C$6))</f>
        <v>-0.21920310217121231</v>
      </c>
      <c r="E1263" s="11">
        <f>'AC Signal Addition'!$C$4*SIN('AC Signal Addition'!$C$11*2*PI()*A1263+RADIANS('AC Signal Addition'!$C$7))</f>
        <v>0.45730828676001356</v>
      </c>
      <c r="F1263" s="11">
        <f>B1263+C1263+Table4[[#This Row],[Column6]]+Table4[[#This Row],[Column5]]</f>
        <v>0.47145042238490303</v>
      </c>
    </row>
    <row r="1264" spans="1:6">
      <c r="A1264" s="10">
        <f>A1263+('AC Signal Addition'!$C$12/20)</f>
        <v>0.16419270833333402</v>
      </c>
      <c r="B1264" s="11">
        <f>'AC Signal Addition'!$C$1*SIN('AC Signal Addition'!$C$8*2*PI()*A1264)</f>
        <v>0.47897634128358896</v>
      </c>
      <c r="C1264" s="11">
        <f>'AC Signal Addition'!$C$2*SIN('AC Signal Addition'!$C$9*2*PI()*A1264+RADIANS('AC Signal Addition'!$C$5))</f>
        <v>0.21758411898098154</v>
      </c>
      <c r="D1264" s="11">
        <f>'AC Signal Addition'!$C$3*SIN('AC Signal Addition'!$C$10*2*PI()*A1264+RADIANS('AC Signal Addition'!$C$6))</f>
        <v>0.17222677223998747</v>
      </c>
      <c r="E1264" s="11">
        <f>'AC Signal Addition'!$C$4*SIN('AC Signal Addition'!$C$11*2*PI()*A1264+RADIANS('AC Signal Addition'!$C$7))</f>
        <v>-8.0701760939144523E-2</v>
      </c>
      <c r="F1264" s="11">
        <f>B1264+C1264+Table4[[#This Row],[Column6]]+Table4[[#This Row],[Column5]]</f>
        <v>0.78808547156541353</v>
      </c>
    </row>
    <row r="1265" spans="1:6">
      <c r="A1265" s="10">
        <f>A1264+('AC Signal Addition'!$C$12/20)</f>
        <v>0.16432291666666735</v>
      </c>
      <c r="B1265" s="11">
        <f>'AC Signal Addition'!$C$1*SIN('AC Signal Addition'!$C$8*2*PI()*A1265)</f>
        <v>0.91106714105537667</v>
      </c>
      <c r="C1265" s="11">
        <f>'AC Signal Addition'!$C$2*SIN('AC Signal Addition'!$C$9*2*PI()*A1265+RADIANS('AC Signal Addition'!$C$5))</f>
        <v>-0.26180660229780256</v>
      </c>
      <c r="D1265" s="11">
        <f>'AC Signal Addition'!$C$3*SIN('AC Signal Addition'!$C$10*2*PI()*A1265+RADIANS('AC Signal Addition'!$C$6))</f>
        <v>-0.11863186403757937</v>
      </c>
      <c r="E1265" s="11">
        <f>'AC Signal Addition'!$C$4*SIN('AC Signal Addition'!$C$11*2*PI()*A1265+RADIANS('AC Signal Addition'!$C$7))</f>
        <v>-0.34891630629878728</v>
      </c>
      <c r="F1265" s="11">
        <f>B1265+C1265+Table4[[#This Row],[Column6]]+Table4[[#This Row],[Column5]]</f>
        <v>0.18171236842120736</v>
      </c>
    </row>
    <row r="1266" spans="1:6">
      <c r="A1266" s="10">
        <f>A1265+('AC Signal Addition'!$C$12/20)</f>
        <v>0.16445312500000067</v>
      </c>
      <c r="B1266" s="11">
        <f>'AC Signal Addition'!$C$1*SIN('AC Signal Addition'!$C$8*2*PI()*A1266)</f>
        <v>1.2539763412826419</v>
      </c>
      <c r="C1266" s="11">
        <f>'AC Signal Addition'!$C$2*SIN('AC Signal Addition'!$C$9*2*PI()*A1266+RADIANS('AC Signal Addition'!$C$5))</f>
        <v>-0.18333817689422094</v>
      </c>
      <c r="D1266" s="11">
        <f>'AC Signal Addition'!$C$3*SIN('AC Signal Addition'!$C$10*2*PI()*A1266+RADIANS('AC Signal Addition'!$C$6))</f>
        <v>6.0477999829593745E-2</v>
      </c>
      <c r="E1266" s="11">
        <f>'AC Signal Addition'!$C$4*SIN('AC Signal Addition'!$C$11*2*PI()*A1266+RADIANS('AC Signal Addition'!$C$7))</f>
        <v>0.54933750091339906</v>
      </c>
      <c r="F1266" s="11">
        <f>B1266+C1266+Table4[[#This Row],[Column6]]+Table4[[#This Row],[Column5]]</f>
        <v>1.6804536651314135</v>
      </c>
    </row>
    <row r="1267" spans="1:6">
      <c r="A1267" s="10">
        <f>A1266+('AC Signal Addition'!$C$12/20)</f>
        <v>0.164583333333334</v>
      </c>
      <c r="B1267" s="11">
        <f>'AC Signal Addition'!$C$1*SIN('AC Signal Addition'!$C$8*2*PI()*A1267)</f>
        <v>1.4741376002582565</v>
      </c>
      <c r="C1267" s="11">
        <f>'AC Signal Addition'!$C$2*SIN('AC Signal Addition'!$C$9*2*PI()*A1267+RADIANS('AC Signal Addition'!$C$5))</f>
        <v>0.28578838325017608</v>
      </c>
      <c r="D1267" s="11">
        <f>'AC Signal Addition'!$C$3*SIN('AC Signal Addition'!$C$10*2*PI()*A1267+RADIANS('AC Signal Addition'!$C$6))</f>
        <v>-4.6037555473561753E-12</v>
      </c>
      <c r="E1267" s="11">
        <f>'AC Signal Addition'!$C$4*SIN('AC Signal Addition'!$C$11*2*PI()*A1267+RADIANS('AC Signal Addition'!$C$7))</f>
        <v>-0.38890872964501627</v>
      </c>
      <c r="F1267" s="11">
        <f>B1267+C1267+Table4[[#This Row],[Column6]]+Table4[[#This Row],[Column5]]</f>
        <v>1.3710172538588126</v>
      </c>
    </row>
    <row r="1268" spans="1:6">
      <c r="A1268" s="10">
        <f>A1267+('AC Signal Addition'!$C$12/20)</f>
        <v>0.16471354166666732</v>
      </c>
      <c r="B1268" s="11">
        <f>'AC Signal Addition'!$C$1*SIN('AC Signal Addition'!$C$8*2*PI()*A1268)</f>
        <v>1.55</v>
      </c>
      <c r="C1268" s="11">
        <f>'AC Signal Addition'!$C$2*SIN('AC Signal Addition'!$C$9*2*PI()*A1268+RADIANS('AC Signal Addition'!$C$5))</f>
        <v>0.14595526776985615</v>
      </c>
      <c r="D1268" s="11">
        <f>'AC Signal Addition'!$C$3*SIN('AC Signal Addition'!$C$10*2*PI()*A1268+RADIANS('AC Signal Addition'!$C$6))</f>
        <v>-6.047799982056315E-2</v>
      </c>
      <c r="E1268" s="11">
        <f>'AC Signal Addition'!$C$4*SIN('AC Signal Addition'!$C$11*2*PI()*A1268+RADIANS('AC Signal Addition'!$C$7))</f>
        <v>-2.6987220890726575E-2</v>
      </c>
      <c r="F1268" s="11">
        <f>B1268+C1268+Table4[[#This Row],[Column6]]+Table4[[#This Row],[Column5]]</f>
        <v>1.6084900470585666</v>
      </c>
    </row>
    <row r="1269" spans="1:6">
      <c r="A1269" s="10">
        <f>A1268+('AC Signal Addition'!$C$12/20)</f>
        <v>0.16484375000000065</v>
      </c>
      <c r="B1269" s="11">
        <f>'AC Signal Addition'!$C$1*SIN('AC Signal Addition'!$C$8*2*PI()*A1269)</f>
        <v>1.4741376002567315</v>
      </c>
      <c r="C1269" s="11">
        <f>'AC Signal Addition'!$C$2*SIN('AC Signal Addition'!$C$9*2*PI()*A1269+RADIANS('AC Signal Addition'!$C$5))</f>
        <v>-0.30488024572972383</v>
      </c>
      <c r="D1269" s="11">
        <f>'AC Signal Addition'!$C$3*SIN('AC Signal Addition'!$C$10*2*PI()*A1269+RADIANS('AC Signal Addition'!$C$6))</f>
        <v>0.11863186402907275</v>
      </c>
      <c r="E1269" s="11">
        <f>'AC Signal Addition'!$C$4*SIN('AC Signal Addition'!$C$11*2*PI()*A1269+RADIANS('AC Signal Addition'!$C$7))</f>
        <v>0.42515574935622508</v>
      </c>
      <c r="F1269" s="11">
        <f>B1269+C1269+Table4[[#This Row],[Column6]]+Table4[[#This Row],[Column5]]</f>
        <v>1.7130449679123054</v>
      </c>
    </row>
    <row r="1270" spans="1:6">
      <c r="A1270" s="10">
        <f>A1269+('AC Signal Addition'!$C$12/20)</f>
        <v>0.16497395833333398</v>
      </c>
      <c r="B1270" s="11">
        <f>'AC Signal Addition'!$C$1*SIN('AC Signal Addition'!$C$8*2*PI()*A1270)</f>
        <v>1.2539763412797924</v>
      </c>
      <c r="C1270" s="11">
        <f>'AC Signal Addition'!$C$2*SIN('AC Signal Addition'!$C$9*2*PI()*A1270+RADIANS('AC Signal Addition'!$C$5))</f>
        <v>-0.10607502354764732</v>
      </c>
      <c r="D1270" s="11">
        <f>'AC Signal Addition'!$C$3*SIN('AC Signal Addition'!$C$10*2*PI()*A1270+RADIANS('AC Signal Addition'!$C$6))</f>
        <v>-0.17222677223233171</v>
      </c>
      <c r="E1270" s="11">
        <f>'AC Signal Addition'!$C$4*SIN('AC Signal Addition'!$C$11*2*PI()*A1270+RADIANS('AC Signal Addition'!$C$7))</f>
        <v>-0.54404708047908523</v>
      </c>
      <c r="F1270" s="11">
        <f>B1270+C1270+Table4[[#This Row],[Column6]]+Table4[[#This Row],[Column5]]</f>
        <v>0.43162746502072813</v>
      </c>
    </row>
    <row r="1271" spans="1:6">
      <c r="A1271" s="10">
        <f>A1270+('AC Signal Addition'!$C$12/20)</f>
        <v>0.1651041666666673</v>
      </c>
      <c r="B1271" s="11">
        <f>'AC Signal Addition'!$C$1*SIN('AC Signal Addition'!$C$8*2*PI()*A1271)</f>
        <v>0.91106714105145503</v>
      </c>
      <c r="C1271" s="11">
        <f>'AC Signal Addition'!$C$2*SIN('AC Signal Addition'!$C$9*2*PI()*A1271+RADIANS('AC Signal Addition'!$C$5))</f>
        <v>0.31875552267606538</v>
      </c>
      <c r="D1271" s="11">
        <f>'AC Signal Addition'!$C$3*SIN('AC Signal Addition'!$C$10*2*PI()*A1271+RADIANS('AC Signal Addition'!$C$6))</f>
        <v>0.21920310216470162</v>
      </c>
      <c r="E1271" s="11">
        <f>'AC Signal Addition'!$C$4*SIN('AC Signal Addition'!$C$11*2*PI()*A1271+RADIANS('AC Signal Addition'!$C$7))</f>
        <v>0.3055636281520856</v>
      </c>
      <c r="F1271" s="11">
        <f>B1271+C1271+Table4[[#This Row],[Column6]]+Table4[[#This Row],[Column5]]</f>
        <v>1.7545893940443076</v>
      </c>
    </row>
    <row r="1272" spans="1:6">
      <c r="A1272" s="10">
        <f>A1271+('AC Signal Addition'!$C$12/20)</f>
        <v>0.16523437500000063</v>
      </c>
      <c r="B1272" s="11">
        <f>'AC Signal Addition'!$C$1*SIN('AC Signal Addition'!$C$8*2*PI()*A1272)</f>
        <v>0.4789763412789787</v>
      </c>
      <c r="C1272" s="11">
        <f>'AC Signal Addition'!$C$2*SIN('AC Signal Addition'!$C$9*2*PI()*A1272+RADIANS('AC Signal Addition'!$C$5))</f>
        <v>6.437980626285196E-2</v>
      </c>
      <c r="D1272" s="11">
        <f>'AC Signal Addition'!$C$3*SIN('AC Signal Addition'!$C$10*2*PI()*A1272+RADIANS('AC Signal Addition'!$C$6))</f>
        <v>-0.25775557981137587</v>
      </c>
      <c r="E1272" s="11">
        <f>'AC Signal Addition'!$C$4*SIN('AC Signal Addition'!$C$11*2*PI()*A1272+RADIANS('AC Signal Addition'!$C$7))</f>
        <v>0.13363909895687484</v>
      </c>
      <c r="F1272" s="11">
        <f>B1272+C1272+Table4[[#This Row],[Column6]]+Table4[[#This Row],[Column5]]</f>
        <v>0.4192396666873297</v>
      </c>
    </row>
    <row r="1273" spans="1:6">
      <c r="A1273" s="10">
        <f>A1272+('AC Signal Addition'!$C$12/20)</f>
        <v>0.16536458333333395</v>
      </c>
      <c r="B1273" s="11">
        <f>'AC Signal Addition'!$C$1*SIN('AC Signal Addition'!$C$8*2*PI()*A1273)</f>
        <v>-2.2831928513621093E-12</v>
      </c>
      <c r="C1273" s="11">
        <f>'AC Signal Addition'!$C$2*SIN('AC Signal Addition'!$C$9*2*PI()*A1273+RADIANS('AC Signal Addition'!$C$5))</f>
        <v>-0.32717680425367568</v>
      </c>
      <c r="D1273" s="11">
        <f>'AC Signal Addition'!$C$3*SIN('AC Signal Addition'!$C$10*2*PI()*A1273+RADIANS('AC Signal Addition'!$C$6))</f>
        <v>0.28640265507686741</v>
      </c>
      <c r="E1273" s="11">
        <f>'AC Signal Addition'!$C$4*SIN('AC Signal Addition'!$C$11*2*PI()*A1273+RADIANS('AC Signal Addition'!$C$7))</f>
        <v>-0.48505669539646196</v>
      </c>
      <c r="F1273" s="11">
        <f>B1273+C1273+Table4[[#This Row],[Column6]]+Table4[[#This Row],[Column5]]</f>
        <v>-0.5258308445755534</v>
      </c>
    </row>
    <row r="1274" spans="1:6">
      <c r="A1274" s="10">
        <f>A1273+('AC Signal Addition'!$C$12/20)</f>
        <v>0.16549479166666728</v>
      </c>
      <c r="B1274" s="11">
        <f>'AC Signal Addition'!$C$1*SIN('AC Signal Addition'!$C$8*2*PI()*A1274)</f>
        <v>-0.47897634128332162</v>
      </c>
      <c r="C1274" s="11">
        <f>'AC Signal Addition'!$C$2*SIN('AC Signal Addition'!$C$9*2*PI()*A1274+RADIANS('AC Signal Addition'!$C$5))</f>
        <v>-2.1583032643445334E-2</v>
      </c>
      <c r="D1274" s="11">
        <f>'AC Signal Addition'!$C$3*SIN('AC Signal Addition'!$C$10*2*PI()*A1274+RADIANS('AC Signal Addition'!$C$6))</f>
        <v>-0.30404343692418534</v>
      </c>
      <c r="E1274" s="11">
        <f>'AC Signal Addition'!$C$4*SIN('AC Signal Addition'!$C$11*2*PI()*A1274+RADIANS('AC Signal Addition'!$C$7))</f>
        <v>0.51784923584720599</v>
      </c>
      <c r="F1274" s="11">
        <f>B1274+C1274+Table4[[#This Row],[Column6]]+Table4[[#This Row],[Column5]]</f>
        <v>-0.28675357500374632</v>
      </c>
    </row>
    <row r="1275" spans="1:6">
      <c r="A1275" s="10">
        <f>A1274+('AC Signal Addition'!$C$12/20)</f>
        <v>0.16562500000000061</v>
      </c>
      <c r="B1275" s="11">
        <f>'AC Signal Addition'!$C$1*SIN('AC Signal Addition'!$C$8*2*PI()*A1275)</f>
        <v>-0.91106714105514919</v>
      </c>
      <c r="C1275" s="11">
        <f>'AC Signal Addition'!$C$2*SIN('AC Signal Addition'!$C$9*2*PI()*A1275+RADIANS('AC Signal Addition'!$C$5))</f>
        <v>0.33</v>
      </c>
      <c r="D1275" s="11">
        <f>'AC Signal Addition'!$C$3*SIN('AC Signal Addition'!$C$10*2*PI()*A1275+RADIANS('AC Signal Addition'!$C$6))</f>
        <v>0.31</v>
      </c>
      <c r="E1275" s="11">
        <f>'AC Signal Addition'!$C$4*SIN('AC Signal Addition'!$C$11*2*PI()*A1275+RADIANS('AC Signal Addition'!$C$7))</f>
        <v>-0.21047588779138524</v>
      </c>
      <c r="F1275" s="11">
        <f>B1275+C1275+Table4[[#This Row],[Column6]]+Table4[[#This Row],[Column5]]</f>
        <v>-0.48154302884653433</v>
      </c>
    </row>
    <row r="1276" spans="1:6">
      <c r="A1276" s="10">
        <f>A1275+('AC Signal Addition'!$C$12/20)</f>
        <v>0.16575520833333393</v>
      </c>
      <c r="B1276" s="11">
        <f>'AC Signal Addition'!$C$1*SIN('AC Signal Addition'!$C$8*2*PI()*A1276)</f>
        <v>-1.2539763412824767</v>
      </c>
      <c r="C1276" s="11">
        <f>'AC Signal Addition'!$C$2*SIN('AC Signal Addition'!$C$9*2*PI()*A1276+RADIANS('AC Signal Addition'!$C$5))</f>
        <v>-2.1583032648287849E-2</v>
      </c>
      <c r="D1276" s="11">
        <f>'AC Signal Addition'!$C$3*SIN('AC Signal Addition'!$C$10*2*PI()*A1276+RADIANS('AC Signal Addition'!$C$6))</f>
        <v>-0.30404343692581376</v>
      </c>
      <c r="E1276" s="11">
        <f>'AC Signal Addition'!$C$4*SIN('AC Signal Addition'!$C$11*2*PI()*A1276+RADIANS('AC Signal Addition'!$C$7))</f>
        <v>-0.23515530139535379</v>
      </c>
      <c r="F1276" s="11">
        <f>B1276+C1276+Table4[[#This Row],[Column6]]+Table4[[#This Row],[Column5]]</f>
        <v>-1.8147581122519321</v>
      </c>
    </row>
    <row r="1277" spans="1:6">
      <c r="A1277" s="10">
        <f>A1276+('AC Signal Addition'!$C$12/20)</f>
        <v>0.16588541666666726</v>
      </c>
      <c r="B1277" s="11">
        <f>'AC Signal Addition'!$C$1*SIN('AC Signal Addition'!$C$8*2*PI()*A1277)</f>
        <v>-1.4741376002581699</v>
      </c>
      <c r="C1277" s="11">
        <f>'AC Signal Addition'!$C$2*SIN('AC Signal Addition'!$C$9*2*PI()*A1277+RADIANS('AC Signal Addition'!$C$5))</f>
        <v>-0.32717680425304224</v>
      </c>
      <c r="D1277" s="11">
        <f>'AC Signal Addition'!$C$3*SIN('AC Signal Addition'!$C$10*2*PI()*A1277+RADIANS('AC Signal Addition'!$C$6))</f>
        <v>0.28640265508006157</v>
      </c>
      <c r="E1277" s="11">
        <f>'AC Signal Addition'!$C$4*SIN('AC Signal Addition'!$C$11*2*PI()*A1277+RADIANS('AC Signal Addition'!$C$7))</f>
        <v>0.52631718465548871</v>
      </c>
      <c r="F1277" s="11">
        <f>B1277+C1277+Table4[[#This Row],[Column6]]+Table4[[#This Row],[Column5]]</f>
        <v>-0.98859456477566188</v>
      </c>
    </row>
    <row r="1278" spans="1:6">
      <c r="A1278" s="10">
        <f>A1277+('AC Signal Addition'!$C$12/20)</f>
        <v>0.16601562500000058</v>
      </c>
      <c r="B1278" s="11">
        <f>'AC Signal Addition'!$C$1*SIN('AC Signal Addition'!$C$8*2*PI()*A1278)</f>
        <v>-1.55</v>
      </c>
      <c r="C1278" s="11">
        <f>'AC Signal Addition'!$C$2*SIN('AC Signal Addition'!$C$9*2*PI()*A1278+RADIANS('AC Signal Addition'!$C$5))</f>
        <v>6.4379806267611625E-2</v>
      </c>
      <c r="D1278" s="11">
        <f>'AC Signal Addition'!$C$3*SIN('AC Signal Addition'!$C$10*2*PI()*A1278+RADIANS('AC Signal Addition'!$C$6))</f>
        <v>-0.2577555798160131</v>
      </c>
      <c r="E1278" s="11">
        <f>'AC Signal Addition'!$C$4*SIN('AC Signal Addition'!$C$11*2*PI()*A1278+RADIANS('AC Signal Addition'!$C$7))</f>
        <v>-0.47175073549527174</v>
      </c>
      <c r="F1278" s="11">
        <f>B1278+C1278+Table4[[#This Row],[Column6]]+Table4[[#This Row],[Column5]]</f>
        <v>-2.2151265090436736</v>
      </c>
    </row>
    <row r="1279" spans="1:6">
      <c r="A1279" s="10">
        <f>A1278+('AC Signal Addition'!$C$12/20)</f>
        <v>0.16614583333333391</v>
      </c>
      <c r="B1279" s="11">
        <f>'AC Signal Addition'!$C$1*SIN('AC Signal Addition'!$C$8*2*PI()*A1279)</f>
        <v>-1.4741376002568183</v>
      </c>
      <c r="C1279" s="11">
        <f>'AC Signal Addition'!$C$2*SIN('AC Signal Addition'!$C$9*2*PI()*A1279+RADIANS('AC Signal Addition'!$C$5))</f>
        <v>0.31875552267480933</v>
      </c>
      <c r="D1279" s="11">
        <f>'AC Signal Addition'!$C$3*SIN('AC Signal Addition'!$C$10*2*PI()*A1279+RADIANS('AC Signal Addition'!$C$6))</f>
        <v>0.21920310217060368</v>
      </c>
      <c r="E1279" s="11">
        <f>'AC Signal Addition'!$C$4*SIN('AC Signal Addition'!$C$11*2*PI()*A1279+RADIANS('AC Signal Addition'!$C$7))</f>
        <v>0.10729967709963042</v>
      </c>
      <c r="F1279" s="11">
        <f>B1279+C1279+Table4[[#This Row],[Column6]]+Table4[[#This Row],[Column5]]</f>
        <v>-0.82887929831177487</v>
      </c>
    </row>
    <row r="1280" spans="1:6">
      <c r="A1280" s="10">
        <f>A1279+('AC Signal Addition'!$C$12/20)</f>
        <v>0.16627604166666723</v>
      </c>
      <c r="B1280" s="11">
        <f>'AC Signal Addition'!$C$1*SIN('AC Signal Addition'!$C$8*2*PI()*A1280)</f>
        <v>-1.2539763412799576</v>
      </c>
      <c r="C1280" s="11">
        <f>'AC Signal Addition'!$C$2*SIN('AC Signal Addition'!$C$9*2*PI()*A1280+RADIANS('AC Signal Addition'!$C$5))</f>
        <v>-0.10607502355224269</v>
      </c>
      <c r="D1280" s="11">
        <f>'AC Signal Addition'!$C$3*SIN('AC Signal Addition'!$C$10*2*PI()*A1280+RADIANS('AC Signal Addition'!$C$6))</f>
        <v>-0.17222677223938904</v>
      </c>
      <c r="E1280" s="11">
        <f>'AC Signal Addition'!$C$4*SIN('AC Signal Addition'!$C$11*2*PI()*A1280+RADIANS('AC Signal Addition'!$C$7))</f>
        <v>0.3276346174783516</v>
      </c>
      <c r="F1280" s="11">
        <f>B1280+C1280+Table4[[#This Row],[Column6]]+Table4[[#This Row],[Column5]]</f>
        <v>-1.2046435195932379</v>
      </c>
    </row>
    <row r="1281" spans="1:6">
      <c r="A1281" s="10">
        <f>A1280+('AC Signal Addition'!$C$12/20)</f>
        <v>0.16640625000000056</v>
      </c>
      <c r="B1281" s="11">
        <f>'AC Signal Addition'!$C$1*SIN('AC Signal Addition'!$C$8*2*PI()*A1281)</f>
        <v>-0.91106714105168241</v>
      </c>
      <c r="C1281" s="11">
        <f>'AC Signal Addition'!$C$2*SIN('AC Signal Addition'!$C$9*2*PI()*A1281+RADIANS('AC Signal Addition'!$C$5))</f>
        <v>-0.30488024572786676</v>
      </c>
      <c r="D1281" s="11">
        <f>'AC Signal Addition'!$C$3*SIN('AC Signal Addition'!$C$10*2*PI()*A1281+RADIANS('AC Signal Addition'!$C$6))</f>
        <v>0.11863186403678419</v>
      </c>
      <c r="E1281" s="11">
        <f>'AC Signal Addition'!$C$4*SIN('AC Signal Addition'!$C$11*2*PI()*A1281+RADIANS('AC Signal Addition'!$C$7))</f>
        <v>-0.54735159967061864</v>
      </c>
      <c r="F1281" s="11">
        <f>B1281+C1281+Table4[[#This Row],[Column6]]+Table4[[#This Row],[Column5]]</f>
        <v>-1.6446671224133835</v>
      </c>
    </row>
    <row r="1282" spans="1:6">
      <c r="A1282" s="10">
        <f>A1281+('AC Signal Addition'!$C$12/20)</f>
        <v>0.16653645833333389</v>
      </c>
      <c r="B1282" s="11">
        <f>'AC Signal Addition'!$C$1*SIN('AC Signal Addition'!$C$8*2*PI()*A1282)</f>
        <v>-0.47897634127924604</v>
      </c>
      <c r="C1282" s="11">
        <f>'AC Signal Addition'!$C$2*SIN('AC Signal Addition'!$C$9*2*PI()*A1282+RADIANS('AC Signal Addition'!$C$5))</f>
        <v>0.14595526777420859</v>
      </c>
      <c r="D1282" s="11">
        <f>'AC Signal Addition'!$C$3*SIN('AC Signal Addition'!$C$10*2*PI()*A1282+RADIANS('AC Signal Addition'!$C$6))</f>
        <v>-6.0477999828749567E-2</v>
      </c>
      <c r="E1282" s="11">
        <f>'AC Signal Addition'!$C$4*SIN('AC Signal Addition'!$C$11*2*PI()*A1282+RADIANS('AC Signal Addition'!$C$7))</f>
        <v>0.40752311893903581</v>
      </c>
      <c r="F1282" s="11">
        <f>B1282+C1282+Table4[[#This Row],[Column6]]+Table4[[#This Row],[Column5]]</f>
        <v>1.4024045605248781E-2</v>
      </c>
    </row>
    <row r="1283" spans="1:6">
      <c r="A1283" s="10">
        <f>A1282+('AC Signal Addition'!$C$12/20)</f>
        <v>0.16666666666666721</v>
      </c>
      <c r="B1283" s="11">
        <f>'AC Signal Addition'!$C$1*SIN('AC Signal Addition'!$C$8*2*PI()*A1283)</f>
        <v>2.0021609370424186E-12</v>
      </c>
      <c r="C1283" s="11">
        <f>'AC Signal Addition'!$C$2*SIN('AC Signal Addition'!$C$9*2*PI()*A1283+RADIANS('AC Signal Addition'!$C$5))</f>
        <v>0.28578838324774963</v>
      </c>
      <c r="D1283" s="11">
        <f>'AC Signal Addition'!$C$3*SIN('AC Signal Addition'!$C$10*2*PI()*A1283+RADIANS('AC Signal Addition'!$C$6))</f>
        <v>3.7430383445502538E-12</v>
      </c>
      <c r="E1283" s="11">
        <f>'AC Signal Addition'!$C$4*SIN('AC Signal Addition'!$C$11*2*PI()*A1283+RADIANS('AC Signal Addition'!$C$7))</f>
        <v>9.1527638333005479E-12</v>
      </c>
      <c r="F1283" s="11">
        <f>B1283+C1283+Table4[[#This Row],[Column6]]+Table4[[#This Row],[Column5]]</f>
        <v>0.28578838326264766</v>
      </c>
    </row>
    <row r="1284" spans="1:6">
      <c r="A1284" s="10">
        <f>A1283+('AC Signal Addition'!$C$12/20)</f>
        <v>0.16679687500000054</v>
      </c>
      <c r="B1284" s="11">
        <f>'AC Signal Addition'!$C$1*SIN('AC Signal Addition'!$C$8*2*PI()*A1284)</f>
        <v>0.47897634128305433</v>
      </c>
      <c r="C1284" s="11">
        <f>'AC Signal Addition'!$C$2*SIN('AC Signal Addition'!$C$9*2*PI()*A1284+RADIANS('AC Signal Addition'!$C$5))</f>
        <v>-0.18333817689825602</v>
      </c>
      <c r="D1284" s="11">
        <f>'AC Signal Addition'!$C$3*SIN('AC Signal Addition'!$C$10*2*PI()*A1284+RADIANS('AC Signal Addition'!$C$6))</f>
        <v>6.0477999821407329E-2</v>
      </c>
      <c r="E1284" s="11">
        <f>'AC Signal Addition'!$C$4*SIN('AC Signal Addition'!$C$11*2*PI()*A1284+RADIANS('AC Signal Addition'!$C$7))</f>
        <v>-0.40752311895132909</v>
      </c>
      <c r="F1284" s="11">
        <f>B1284+C1284+Table4[[#This Row],[Column6]]+Table4[[#This Row],[Column5]]</f>
        <v>-5.1406954745123468E-2</v>
      </c>
    </row>
    <row r="1285" spans="1:6">
      <c r="A1285" s="10">
        <f>A1284+('AC Signal Addition'!$C$12/20)</f>
        <v>0.16692708333333386</v>
      </c>
      <c r="B1285" s="11">
        <f>'AC Signal Addition'!$C$1*SIN('AC Signal Addition'!$C$8*2*PI()*A1285)</f>
        <v>0.91106714105492193</v>
      </c>
      <c r="C1285" s="11">
        <f>'AC Signal Addition'!$C$2*SIN('AC Signal Addition'!$C$9*2*PI()*A1285+RADIANS('AC Signal Addition'!$C$5))</f>
        <v>-0.26180660229484826</v>
      </c>
      <c r="D1285" s="11">
        <f>'AC Signal Addition'!$C$3*SIN('AC Signal Addition'!$C$10*2*PI()*A1285+RADIANS('AC Signal Addition'!$C$6))</f>
        <v>-0.1186318640297377</v>
      </c>
      <c r="E1285" s="11">
        <f>'AC Signal Addition'!$C$4*SIN('AC Signal Addition'!$C$11*2*PI()*A1285+RADIANS('AC Signal Addition'!$C$7))</f>
        <v>0.54735159966887337</v>
      </c>
      <c r="F1285" s="11">
        <f>B1285+C1285+Table4[[#This Row],[Column6]]+Table4[[#This Row],[Column5]]</f>
        <v>1.0779802743992093</v>
      </c>
    </row>
    <row r="1286" spans="1:6">
      <c r="A1286" s="10">
        <f>A1285+('AC Signal Addition'!$C$12/20)</f>
        <v>0.16705729166666719</v>
      </c>
      <c r="B1286" s="11">
        <f>'AC Signal Addition'!$C$1*SIN('AC Signal Addition'!$C$8*2*PI()*A1286)</f>
        <v>1.2539763412823115</v>
      </c>
      <c r="C1286" s="11">
        <f>'AC Signal Addition'!$C$2*SIN('AC Signal Addition'!$C$9*2*PI()*A1286+RADIANS('AC Signal Addition'!$C$5))</f>
        <v>0.21758411898463015</v>
      </c>
      <c r="D1286" s="11">
        <f>'AC Signal Addition'!$C$3*SIN('AC Signal Addition'!$C$10*2*PI()*A1286+RADIANS('AC Signal Addition'!$C$6))</f>
        <v>0.17222677223304736</v>
      </c>
      <c r="E1286" s="11">
        <f>'AC Signal Addition'!$C$4*SIN('AC Signal Addition'!$C$11*2*PI()*A1286+RADIANS('AC Signal Addition'!$C$7))</f>
        <v>-0.32763461746405026</v>
      </c>
      <c r="F1286" s="11">
        <f>B1286+C1286+Table4[[#This Row],[Column6]]+Table4[[#This Row],[Column5]]</f>
        <v>1.3161526150359386</v>
      </c>
    </row>
    <row r="1287" spans="1:6">
      <c r="A1287" s="10">
        <f>A1286+('AC Signal Addition'!$C$12/20)</f>
        <v>0.16718750000000052</v>
      </c>
      <c r="B1287" s="11">
        <f>'AC Signal Addition'!$C$1*SIN('AC Signal Addition'!$C$8*2*PI()*A1287)</f>
        <v>1.4741376002580828</v>
      </c>
      <c r="C1287" s="11">
        <f>'AC Signal Addition'!$C$2*SIN('AC Signal Addition'!$C$9*2*PI()*A1287+RADIANS('AC Signal Addition'!$C$5))</f>
        <v>0.23334523779010605</v>
      </c>
      <c r="D1287" s="11">
        <f>'AC Signal Addition'!$C$3*SIN('AC Signal Addition'!$C$10*2*PI()*A1287+RADIANS('AC Signal Addition'!$C$6))</f>
        <v>-0.21920310216531022</v>
      </c>
      <c r="E1287" s="11">
        <f>'AC Signal Addition'!$C$4*SIN('AC Signal Addition'!$C$11*2*PI()*A1287+RADIANS('AC Signal Addition'!$C$7))</f>
        <v>-0.10729967711709358</v>
      </c>
      <c r="F1287" s="11">
        <f>B1287+C1287+Table4[[#This Row],[Column6]]+Table4[[#This Row],[Column5]]</f>
        <v>1.380980058765785</v>
      </c>
    </row>
    <row r="1288" spans="1:6">
      <c r="A1288" s="10">
        <f>A1287+('AC Signal Addition'!$C$12/20)</f>
        <v>0.16731770833333384</v>
      </c>
      <c r="B1288" s="11">
        <f>'AC Signal Addition'!$C$1*SIN('AC Signal Addition'!$C$8*2*PI()*A1288)</f>
        <v>1.55</v>
      </c>
      <c r="C1288" s="11">
        <f>'AC Signal Addition'!$C$2*SIN('AC Signal Addition'!$C$9*2*PI()*A1288+RADIANS('AC Signal Addition'!$C$5))</f>
        <v>-0.24810713646936566</v>
      </c>
      <c r="D1288" s="11">
        <f>'AC Signal Addition'!$C$3*SIN('AC Signal Addition'!$C$10*2*PI()*A1288+RADIANS('AC Signal Addition'!$C$6))</f>
        <v>0.25775557981185404</v>
      </c>
      <c r="E1288" s="11">
        <f>'AC Signal Addition'!$C$4*SIN('AC Signal Addition'!$C$11*2*PI()*A1288+RADIANS('AC Signal Addition'!$C$7))</f>
        <v>0.47175073550442548</v>
      </c>
      <c r="F1288" s="11">
        <f>B1288+C1288+Table4[[#This Row],[Column6]]+Table4[[#This Row],[Column5]]</f>
        <v>2.0313991788469137</v>
      </c>
    </row>
    <row r="1289" spans="1:6">
      <c r="A1289" s="10">
        <f>A1288+('AC Signal Addition'!$C$12/20)</f>
        <v>0.16744791666666717</v>
      </c>
      <c r="B1289" s="11">
        <f>'AC Signal Addition'!$C$1*SIN('AC Signal Addition'!$C$8*2*PI()*A1289)</f>
        <v>1.4741376002569051</v>
      </c>
      <c r="C1289" s="11">
        <f>'AC Signal Addition'!$C$2*SIN('AC Signal Addition'!$C$9*2*PI()*A1289+RADIANS('AC Signal Addition'!$C$5))</f>
        <v>-0.20089127157125491</v>
      </c>
      <c r="D1289" s="11">
        <f>'AC Signal Addition'!$C$3*SIN('AC Signal Addition'!$C$10*2*PI()*A1289+RADIANS('AC Signal Addition'!$C$6))</f>
        <v>-0.28640265507719675</v>
      </c>
      <c r="E1289" s="11">
        <f>'AC Signal Addition'!$C$4*SIN('AC Signal Addition'!$C$11*2*PI()*A1289+RADIANS('AC Signal Addition'!$C$7))</f>
        <v>-0.52631718465032007</v>
      </c>
      <c r="F1289" s="11">
        <f>B1289+C1289+Table4[[#This Row],[Column6]]+Table4[[#This Row],[Column5]]</f>
        <v>0.46052648895813331</v>
      </c>
    </row>
    <row r="1290" spans="1:6">
      <c r="A1290" s="10">
        <f>A1289+('AC Signal Addition'!$C$12/20)</f>
        <v>0.16757812500000049</v>
      </c>
      <c r="B1290" s="11">
        <f>'AC Signal Addition'!$C$1*SIN('AC Signal Addition'!$C$8*2*PI()*A1290)</f>
        <v>1.2539763412800711</v>
      </c>
      <c r="C1290" s="11">
        <f>'AC Signal Addition'!$C$2*SIN('AC Signal Addition'!$C$9*2*PI()*A1290+RADIANS('AC Signal Addition'!$C$5))</f>
        <v>0.27438497206093154</v>
      </c>
      <c r="D1290" s="11">
        <f>'AC Signal Addition'!$C$3*SIN('AC Signal Addition'!$C$10*2*PI()*A1290+RADIANS('AC Signal Addition'!$C$6))</f>
        <v>0.30404343692432578</v>
      </c>
      <c r="E1290" s="11">
        <f>'AC Signal Addition'!$C$4*SIN('AC Signal Addition'!$C$11*2*PI()*A1290+RADIANS('AC Signal Addition'!$C$7))</f>
        <v>0.235155301379258</v>
      </c>
      <c r="F1290" s="11">
        <f>B1290+C1290+Table4[[#This Row],[Column6]]+Table4[[#This Row],[Column5]]</f>
        <v>2.0675600516445867</v>
      </c>
    </row>
    <row r="1291" spans="1:6">
      <c r="A1291" s="10">
        <f>A1290+('AC Signal Addition'!$C$12/20)</f>
        <v>0.16770833333333382</v>
      </c>
      <c r="B1291" s="11">
        <f>'AC Signal Addition'!$C$1*SIN('AC Signal Addition'!$C$8*2*PI()*A1291)</f>
        <v>0.91106714105190978</v>
      </c>
      <c r="C1291" s="11">
        <f>'AC Signal Addition'!$C$2*SIN('AC Signal Addition'!$C$9*2*PI()*A1291+RADIANS('AC Signal Addition'!$C$5))</f>
        <v>0.16499999999836834</v>
      </c>
      <c r="D1291" s="11">
        <f>'AC Signal Addition'!$C$3*SIN('AC Signal Addition'!$C$10*2*PI()*A1291+RADIANS('AC Signal Addition'!$C$6))</f>
        <v>-0.31</v>
      </c>
      <c r="E1291" s="11">
        <f>'AC Signal Addition'!$C$4*SIN('AC Signal Addition'!$C$11*2*PI()*A1291+RADIANS('AC Signal Addition'!$C$7))</f>
        <v>0.21047588780829735</v>
      </c>
      <c r="F1291" s="11">
        <f>B1291+C1291+Table4[[#This Row],[Column6]]+Table4[[#This Row],[Column5]]</f>
        <v>0.97654302885857547</v>
      </c>
    </row>
    <row r="1292" spans="1:6">
      <c r="A1292" s="10">
        <f>A1291+('AC Signal Addition'!$C$12/20)</f>
        <v>0.16783854166666715</v>
      </c>
      <c r="B1292" s="11">
        <f>'AC Signal Addition'!$C$1*SIN('AC Signal Addition'!$C$8*2*PI()*A1292)</f>
        <v>0.47897634127951327</v>
      </c>
      <c r="C1292" s="11">
        <f>'AC Signal Addition'!$C$2*SIN('AC Signal Addition'!$C$9*2*PI()*A1292+RADIANS('AC Signal Addition'!$C$5))</f>
        <v>-0.29596800470665108</v>
      </c>
      <c r="D1292" s="11">
        <f>'AC Signal Addition'!$C$3*SIN('AC Signal Addition'!$C$10*2*PI()*A1292+RADIANS('AC Signal Addition'!$C$6))</f>
        <v>0.30404343692564584</v>
      </c>
      <c r="E1292" s="11">
        <f>'AC Signal Addition'!$C$4*SIN('AC Signal Addition'!$C$11*2*PI()*A1292+RADIANS('AC Signal Addition'!$C$7))</f>
        <v>-0.51784923585337295</v>
      </c>
      <c r="F1292" s="11">
        <f>B1292+C1292+Table4[[#This Row],[Column6]]+Table4[[#This Row],[Column5]]</f>
        <v>-3.0797462354864913E-2</v>
      </c>
    </row>
    <row r="1293" spans="1:6">
      <c r="A1293" s="10">
        <f>A1292+('AC Signal Addition'!$C$12/20)</f>
        <v>0.16796875000000047</v>
      </c>
      <c r="B1293" s="11">
        <f>'AC Signal Addition'!$C$1*SIN('AC Signal Addition'!$C$8*2*PI()*A1293)</f>
        <v>-1.7211290227227284E-12</v>
      </c>
      <c r="C1293" s="11">
        <f>'AC Signal Addition'!$C$2*SIN('AC Signal Addition'!$C$9*2*PI()*A1293+RADIANS('AC Signal Addition'!$C$5))</f>
        <v>-0.12628553267874962</v>
      </c>
      <c r="D1293" s="11">
        <f>'AC Signal Addition'!$C$3*SIN('AC Signal Addition'!$C$10*2*PI()*A1293+RADIANS('AC Signal Addition'!$C$6))</f>
        <v>-0.28640265507973217</v>
      </c>
      <c r="E1293" s="11">
        <f>'AC Signal Addition'!$C$4*SIN('AC Signal Addition'!$C$11*2*PI()*A1293+RADIANS('AC Signal Addition'!$C$7))</f>
        <v>0.48505669538783286</v>
      </c>
      <c r="F1293" s="11">
        <f>B1293+C1293+Table4[[#This Row],[Column6]]+Table4[[#This Row],[Column5]]</f>
        <v>7.2368507627629974E-2</v>
      </c>
    </row>
    <row r="1294" spans="1:6">
      <c r="A1294" s="10">
        <f>A1293+('AC Signal Addition'!$C$12/20)</f>
        <v>0.1680989583333338</v>
      </c>
      <c r="B1294" s="11">
        <f>'AC Signal Addition'!$C$1*SIN('AC Signal Addition'!$C$8*2*PI()*A1294)</f>
        <v>-0.4789763412827871</v>
      </c>
      <c r="C1294" s="11">
        <f>'AC Signal Addition'!$C$2*SIN('AC Signal Addition'!$C$9*2*PI()*A1294+RADIANS('AC Signal Addition'!$C$5))</f>
        <v>0.31248694273396083</v>
      </c>
      <c r="D1294" s="11">
        <f>'AC Signal Addition'!$C$3*SIN('AC Signal Addition'!$C$10*2*PI()*A1294+RADIANS('AC Signal Addition'!$C$6))</f>
        <v>0.25775557981553487</v>
      </c>
      <c r="E1294" s="11">
        <f>'AC Signal Addition'!$C$4*SIN('AC Signal Addition'!$C$11*2*PI()*A1294+RADIANS('AC Signal Addition'!$C$7))</f>
        <v>-0.13363909893960313</v>
      </c>
      <c r="F1294" s="11">
        <f>B1294+C1294+Table4[[#This Row],[Column6]]+Table4[[#This Row],[Column5]]</f>
        <v>-4.2372917672894528E-2</v>
      </c>
    </row>
    <row r="1295" spans="1:6">
      <c r="A1295" s="10">
        <f>A1294+('AC Signal Addition'!$C$12/20)</f>
        <v>0.16822916666666712</v>
      </c>
      <c r="B1295" s="11">
        <f>'AC Signal Addition'!$C$1*SIN('AC Signal Addition'!$C$8*2*PI()*A1295)</f>
        <v>-0.91106714105469455</v>
      </c>
      <c r="C1295" s="11">
        <f>'AC Signal Addition'!$C$2*SIN('AC Signal Addition'!$C$9*2*PI()*A1295+RADIANS('AC Signal Addition'!$C$5))</f>
        <v>8.541028488203424E-2</v>
      </c>
      <c r="D1295" s="11">
        <f>'AC Signal Addition'!$C$3*SIN('AC Signal Addition'!$C$10*2*PI()*A1295+RADIANS('AC Signal Addition'!$C$6))</f>
        <v>-0.21920310217009475</v>
      </c>
      <c r="E1295" s="11">
        <f>'AC Signal Addition'!$C$4*SIN('AC Signal Addition'!$C$11*2*PI()*A1295+RADIANS('AC Signal Addition'!$C$7))</f>
        <v>-0.30556362816689014</v>
      </c>
      <c r="F1295" s="11">
        <f>B1295+C1295+Table4[[#This Row],[Column6]]+Table4[[#This Row],[Column5]]</f>
        <v>-1.3504235865096452</v>
      </c>
    </row>
    <row r="1296" spans="1:6">
      <c r="A1296" s="10">
        <f>A1295+('AC Signal Addition'!$C$12/20)</f>
        <v>0.16835937500000045</v>
      </c>
      <c r="B1296" s="11">
        <f>'AC Signal Addition'!$C$1*SIN('AC Signal Addition'!$C$8*2*PI()*A1296)</f>
        <v>-1.2539763412821463</v>
      </c>
      <c r="C1296" s="11">
        <f>'AC Signal Addition'!$C$2*SIN('AC Signal Addition'!$C$9*2*PI()*A1296+RADIANS('AC Signal Addition'!$C$5))</f>
        <v>-0.32365914253341338</v>
      </c>
      <c r="D1296" s="11">
        <f>'AC Signal Addition'!$C$3*SIN('AC Signal Addition'!$C$10*2*PI()*A1296+RADIANS('AC Signal Addition'!$C$6))</f>
        <v>0.17222677223867336</v>
      </c>
      <c r="E1296" s="11">
        <f>'AC Signal Addition'!$C$4*SIN('AC Signal Addition'!$C$11*2*PI()*A1296+RADIANS('AC Signal Addition'!$C$7))</f>
        <v>0.54404708048169781</v>
      </c>
      <c r="F1296" s="11">
        <f>B1296+C1296+Table4[[#This Row],[Column6]]+Table4[[#This Row],[Column5]]</f>
        <v>-0.86136163109518848</v>
      </c>
    </row>
    <row r="1297" spans="1:6">
      <c r="A1297" s="10">
        <f>A1296+('AC Signal Addition'!$C$12/20)</f>
        <v>0.16848958333333378</v>
      </c>
      <c r="B1297" s="11">
        <f>'AC Signal Addition'!$C$1*SIN('AC Signal Addition'!$C$8*2*PI()*A1297)</f>
        <v>-1.474137600257996</v>
      </c>
      <c r="C1297" s="11">
        <f>'AC Signal Addition'!$C$2*SIN('AC Signal Addition'!$C$9*2*PI()*A1297+RADIANS('AC Signal Addition'!$C$5))</f>
        <v>-4.3073643430932125E-2</v>
      </c>
      <c r="D1297" s="11">
        <f>'AC Signal Addition'!$C$3*SIN('AC Signal Addition'!$C$10*2*PI()*A1297+RADIANS('AC Signal Addition'!$C$6))</f>
        <v>-0.11863186403598899</v>
      </c>
      <c r="E1297" s="11">
        <f>'AC Signal Addition'!$C$4*SIN('AC Signal Addition'!$C$11*2*PI()*A1297+RADIANS('AC Signal Addition'!$C$7))</f>
        <v>-0.42515574934492956</v>
      </c>
      <c r="F1297" s="11">
        <f>B1297+C1297+Table4[[#This Row],[Column6]]+Table4[[#This Row],[Column5]]</f>
        <v>-2.0609988570698468</v>
      </c>
    </row>
    <row r="1298" spans="1:6">
      <c r="A1298" s="10">
        <f>A1297+('AC Signal Addition'!$C$12/20)</f>
        <v>0.1686197916666671</v>
      </c>
      <c r="B1298" s="11">
        <f>'AC Signal Addition'!$C$1*SIN('AC Signal Addition'!$C$8*2*PI()*A1298)</f>
        <v>-1.55</v>
      </c>
      <c r="C1298" s="11">
        <f>'AC Signal Addition'!$C$2*SIN('AC Signal Addition'!$C$9*2*PI()*A1298+RADIANS('AC Signal Addition'!$C$5))</f>
        <v>0.32929344466885485</v>
      </c>
      <c r="D1298" s="11">
        <f>'AC Signal Addition'!$C$3*SIN('AC Signal Addition'!$C$10*2*PI()*A1298+RADIANS('AC Signal Addition'!$C$6))</f>
        <v>6.0477999827905388E-2</v>
      </c>
      <c r="E1298" s="11">
        <f>'AC Signal Addition'!$C$4*SIN('AC Signal Addition'!$C$11*2*PI()*A1298+RADIANS('AC Signal Addition'!$C$7))</f>
        <v>2.6987220872942717E-2</v>
      </c>
      <c r="F1298" s="11">
        <f>B1298+C1298+Table4[[#This Row],[Column6]]+Table4[[#This Row],[Column5]]</f>
        <v>-1.133241334630297</v>
      </c>
    </row>
    <row r="1299" spans="1:6">
      <c r="A1299" s="10">
        <f>A1298+('AC Signal Addition'!$C$12/20)</f>
        <v>0.16875000000000043</v>
      </c>
      <c r="B1299" s="11">
        <f>'AC Signal Addition'!$C$1*SIN('AC Signal Addition'!$C$8*2*PI()*A1299)</f>
        <v>-1.4741376002569921</v>
      </c>
      <c r="C1299" s="11">
        <f>'AC Signal Addition'!$C$2*SIN('AC Signal Addition'!$C$9*2*PI()*A1299+RADIANS('AC Signal Addition'!$C$5))</f>
        <v>-1.6879244551550044E-12</v>
      </c>
      <c r="D1299" s="11">
        <f>'AC Signal Addition'!$C$3*SIN('AC Signal Addition'!$C$10*2*PI()*A1299+RADIANS('AC Signal Addition'!$C$6))</f>
        <v>-2.8823211417443316E-12</v>
      </c>
      <c r="E1299" s="11">
        <f>'AC Signal Addition'!$C$4*SIN('AC Signal Addition'!$C$11*2*PI()*A1299+RADIANS('AC Signal Addition'!$C$7))</f>
        <v>0.38890872965760659</v>
      </c>
      <c r="F1299" s="11">
        <f>B1299+C1299+Table4[[#This Row],[Column6]]+Table4[[#This Row],[Column5]]</f>
        <v>-1.0852288706039559</v>
      </c>
    </row>
    <row r="1300" spans="1:6">
      <c r="A1300" s="10">
        <f>A1299+('AC Signal Addition'!$C$12/20)</f>
        <v>0.16888020833333375</v>
      </c>
      <c r="B1300" s="11">
        <f>'AC Signal Addition'!$C$1*SIN('AC Signal Addition'!$C$8*2*PI()*A1300)</f>
        <v>-1.2539763412802363</v>
      </c>
      <c r="C1300" s="11">
        <f>'AC Signal Addition'!$C$2*SIN('AC Signal Addition'!$C$9*2*PI()*A1300+RADIANS('AC Signal Addition'!$C$5))</f>
        <v>-0.32929344466863403</v>
      </c>
      <c r="D1300" s="11">
        <f>'AC Signal Addition'!$C$3*SIN('AC Signal Addition'!$C$10*2*PI()*A1300+RADIANS('AC Signal Addition'!$C$6))</f>
        <v>-6.0477999822113243E-2</v>
      </c>
      <c r="E1300" s="11">
        <f>'AC Signal Addition'!$C$4*SIN('AC Signal Addition'!$C$11*2*PI()*A1300+RADIANS('AC Signal Addition'!$C$7))</f>
        <v>-0.54933750091250089</v>
      </c>
      <c r="F1300" s="11">
        <f>B1300+C1300+Table4[[#This Row],[Column6]]+Table4[[#This Row],[Column5]]</f>
        <v>-2.1930852866834845</v>
      </c>
    </row>
    <row r="1301" spans="1:6">
      <c r="A1301" s="10">
        <f>A1300+('AC Signal Addition'!$C$12/20)</f>
        <v>0.16901041666666708</v>
      </c>
      <c r="B1301" s="11">
        <f>'AC Signal Addition'!$C$1*SIN('AC Signal Addition'!$C$8*2*PI()*A1301)</f>
        <v>-0.91106714105213704</v>
      </c>
      <c r="C1301" s="11">
        <f>'AC Signal Addition'!$C$2*SIN('AC Signal Addition'!$C$9*2*PI()*A1301+RADIANS('AC Signal Addition'!$C$5))</f>
        <v>4.3073643434279087E-2</v>
      </c>
      <c r="D1301" s="11">
        <f>'AC Signal Addition'!$C$3*SIN('AC Signal Addition'!$C$10*2*PI()*A1301+RADIANS('AC Signal Addition'!$C$6))</f>
        <v>0.11863186403053291</v>
      </c>
      <c r="E1301" s="11">
        <f>'AC Signal Addition'!$C$4*SIN('AC Signal Addition'!$C$11*2*PI()*A1301+RADIANS('AC Signal Addition'!$C$7))</f>
        <v>0.34891630628463688</v>
      </c>
      <c r="F1301" s="11">
        <f>B1301+C1301+Table4[[#This Row],[Column6]]+Table4[[#This Row],[Column5]]</f>
        <v>-0.40044532730268811</v>
      </c>
    </row>
    <row r="1302" spans="1:6">
      <c r="A1302" s="10">
        <f>A1301+('AC Signal Addition'!$C$12/20)</f>
        <v>0.16914062500000041</v>
      </c>
      <c r="B1302" s="11">
        <f>'AC Signal Addition'!$C$1*SIN('AC Signal Addition'!$C$8*2*PI()*A1302)</f>
        <v>-0.4789763412797805</v>
      </c>
      <c r="C1302" s="11">
        <f>'AC Signal Addition'!$C$2*SIN('AC Signal Addition'!$C$9*2*PI()*A1302+RADIANS('AC Signal Addition'!$C$5))</f>
        <v>0.3236591425327548</v>
      </c>
      <c r="D1302" s="11">
        <f>'AC Signal Addition'!$C$3*SIN('AC Signal Addition'!$C$10*2*PI()*A1302+RADIANS('AC Signal Addition'!$C$6))</f>
        <v>-0.17222677223376304</v>
      </c>
      <c r="E1302" s="11">
        <f>'AC Signal Addition'!$C$4*SIN('AC Signal Addition'!$C$11*2*PI()*A1302+RADIANS('AC Signal Addition'!$C$7))</f>
        <v>8.0701760956757129E-2</v>
      </c>
      <c r="F1302" s="11">
        <f>B1302+C1302+Table4[[#This Row],[Column6]]+Table4[[#This Row],[Column5]]</f>
        <v>-0.24684221002403162</v>
      </c>
    </row>
    <row r="1303" spans="1:6">
      <c r="A1303" s="10">
        <f>A1302+('AC Signal Addition'!$C$12/20)</f>
        <v>0.16927083333333373</v>
      </c>
      <c r="B1303" s="11">
        <f>'AC Signal Addition'!$C$1*SIN('AC Signal Addition'!$C$8*2*PI()*A1303)</f>
        <v>1.4400971084030379E-12</v>
      </c>
      <c r="C1303" s="11">
        <f>'AC Signal Addition'!$C$2*SIN('AC Signal Addition'!$C$9*2*PI()*A1303+RADIANS('AC Signal Addition'!$C$5))</f>
        <v>-8.5410284885295049E-2</v>
      </c>
      <c r="D1303" s="11">
        <f>'AC Signal Addition'!$C$3*SIN('AC Signal Addition'!$C$10*2*PI()*A1303+RADIANS('AC Signal Addition'!$C$6))</f>
        <v>0.21920310216591885</v>
      </c>
      <c r="E1303" s="11">
        <f>'AC Signal Addition'!$C$4*SIN('AC Signal Addition'!$C$11*2*PI()*A1303+RADIANS('AC Signal Addition'!$C$7))</f>
        <v>-0.45730828676990565</v>
      </c>
      <c r="F1303" s="11">
        <f>B1303+C1303+Table4[[#This Row],[Column6]]+Table4[[#This Row],[Column5]]</f>
        <v>-0.32351546948784177</v>
      </c>
    </row>
    <row r="1304" spans="1:6">
      <c r="A1304" s="10">
        <f>A1303+('AC Signal Addition'!$C$12/20)</f>
        <v>0.16940104166666706</v>
      </c>
      <c r="B1304" s="11">
        <f>'AC Signal Addition'!$C$1*SIN('AC Signal Addition'!$C$8*2*PI()*A1304)</f>
        <v>0.47897634128251976</v>
      </c>
      <c r="C1304" s="11">
        <f>'AC Signal Addition'!$C$2*SIN('AC Signal Addition'!$C$9*2*PI()*A1304+RADIANS('AC Signal Addition'!$C$5))</f>
        <v>-0.31248694273287569</v>
      </c>
      <c r="D1304" s="11">
        <f>'AC Signal Addition'!$C$3*SIN('AC Signal Addition'!$C$10*2*PI()*A1304+RADIANS('AC Signal Addition'!$C$6))</f>
        <v>-0.25775557981233221</v>
      </c>
      <c r="E1304" s="11">
        <f>'AC Signal Addition'!$C$4*SIN('AC Signal Addition'!$C$11*2*PI()*A1304+RADIANS('AC Signal Addition'!$C$7))</f>
        <v>0.5335171892554823</v>
      </c>
      <c r="F1304" s="11">
        <f>B1304+C1304+Table4[[#This Row],[Column6]]+Table4[[#This Row],[Column5]]</f>
        <v>0.44225100799279415</v>
      </c>
    </row>
    <row r="1305" spans="1:6">
      <c r="A1305" s="10">
        <f>A1304+('AC Signal Addition'!$C$12/20)</f>
        <v>0.16953125000000038</v>
      </c>
      <c r="B1305" s="11">
        <f>'AC Signal Addition'!$C$1*SIN('AC Signal Addition'!$C$8*2*PI()*A1305)</f>
        <v>0.91106714105446729</v>
      </c>
      <c r="C1305" s="11">
        <f>'AC Signal Addition'!$C$2*SIN('AC Signal Addition'!$C$9*2*PI()*A1305+RADIANS('AC Signal Addition'!$C$5))</f>
        <v>0.12628553268186848</v>
      </c>
      <c r="D1305" s="11">
        <f>'AC Signal Addition'!$C$3*SIN('AC Signal Addition'!$C$10*2*PI()*A1305+RADIANS('AC Signal Addition'!$C$6))</f>
        <v>0.2864026550774722</v>
      </c>
      <c r="E1305" s="11">
        <f>'AC Signal Addition'!$C$4*SIN('AC Signal Addition'!$C$11*2*PI()*A1305+RADIANS('AC Signal Addition'!$C$7))</f>
        <v>-0.25926820524885208</v>
      </c>
      <c r="F1305" s="11">
        <f>B1305+C1305+Table4[[#This Row],[Column6]]+Table4[[#This Row],[Column5]]</f>
        <v>1.0644871235649558</v>
      </c>
    </row>
    <row r="1306" spans="1:6">
      <c r="A1306" s="10">
        <f>A1305+('AC Signal Addition'!$C$12/20)</f>
        <v>0.16966145833333371</v>
      </c>
      <c r="B1306" s="11">
        <f>'AC Signal Addition'!$C$1*SIN('AC Signal Addition'!$C$8*2*PI()*A1306)</f>
        <v>1.2539763412819811</v>
      </c>
      <c r="C1306" s="11">
        <f>'AC Signal Addition'!$C$2*SIN('AC Signal Addition'!$C$9*2*PI()*A1306+RADIANS('AC Signal Addition'!$C$5))</f>
        <v>0.29596800470515799</v>
      </c>
      <c r="D1306" s="11">
        <f>'AC Signal Addition'!$C$3*SIN('AC Signal Addition'!$C$10*2*PI()*A1306+RADIANS('AC Signal Addition'!$C$6))</f>
        <v>-0.3040434369244937</v>
      </c>
      <c r="E1306" s="11">
        <f>'AC Signal Addition'!$C$4*SIN('AC Signal Addition'!$C$11*2*PI()*A1306+RADIANS('AC Signal Addition'!$C$7))</f>
        <v>-0.18528941937147272</v>
      </c>
      <c r="F1306" s="11">
        <f>B1306+C1306+Table4[[#This Row],[Column6]]+Table4[[#This Row],[Column5]]</f>
        <v>1.0606114896911727</v>
      </c>
    </row>
    <row r="1307" spans="1:6">
      <c r="A1307" s="10">
        <f>A1306+('AC Signal Addition'!$C$12/20)</f>
        <v>0.16979166666666703</v>
      </c>
      <c r="B1307" s="11">
        <f>'AC Signal Addition'!$C$1*SIN('AC Signal Addition'!$C$8*2*PI()*A1307)</f>
        <v>1.4741376002579092</v>
      </c>
      <c r="C1307" s="11">
        <f>'AC Signal Addition'!$C$2*SIN('AC Signal Addition'!$C$9*2*PI()*A1307+RADIANS('AC Signal Addition'!$C$5))</f>
        <v>-0.16500000000129192</v>
      </c>
      <c r="D1307" s="11">
        <f>'AC Signal Addition'!$C$3*SIN('AC Signal Addition'!$C$10*2*PI()*A1307+RADIANS('AC Signal Addition'!$C$6))</f>
        <v>0.31</v>
      </c>
      <c r="E1307" s="11">
        <f>'AC Signal Addition'!$C$4*SIN('AC Signal Addition'!$C$11*2*PI()*A1307+RADIANS('AC Signal Addition'!$C$7))</f>
        <v>0.50813374288351976</v>
      </c>
      <c r="F1307" s="11">
        <f>B1307+C1307+Table4[[#This Row],[Column6]]+Table4[[#This Row],[Column5]]</f>
        <v>2.1272713431401371</v>
      </c>
    </row>
    <row r="1308" spans="1:6">
      <c r="A1308" s="10">
        <f>A1307+('AC Signal Addition'!$C$12/20)</f>
        <v>0.16992187500000036</v>
      </c>
      <c r="B1308" s="11">
        <f>'AC Signal Addition'!$C$1*SIN('AC Signal Addition'!$C$8*2*PI()*A1308)</f>
        <v>1.55</v>
      </c>
      <c r="C1308" s="11">
        <f>'AC Signal Addition'!$C$2*SIN('AC Signal Addition'!$C$9*2*PI()*A1308+RADIANS('AC Signal Addition'!$C$5))</f>
        <v>-0.27438497205905604</v>
      </c>
      <c r="D1308" s="11">
        <f>'AC Signal Addition'!$C$3*SIN('AC Signal Addition'!$C$10*2*PI()*A1308+RADIANS('AC Signal Addition'!$C$6))</f>
        <v>-0.30404343692547792</v>
      </c>
      <c r="E1308" s="11">
        <f>'AC Signal Addition'!$C$4*SIN('AC Signal Addition'!$C$11*2*PI()*A1308+RADIANS('AC Signal Addition'!$C$7))</f>
        <v>-0.49719411121533941</v>
      </c>
      <c r="F1308" s="11">
        <f>B1308+C1308+Table4[[#This Row],[Column6]]+Table4[[#This Row],[Column5]]</f>
        <v>0.47437747980012668</v>
      </c>
    </row>
    <row r="1309" spans="1:6">
      <c r="A1309" s="10">
        <f>A1308+('AC Signal Addition'!$C$12/20)</f>
        <v>0.17005208333333369</v>
      </c>
      <c r="B1309" s="11">
        <f>'AC Signal Addition'!$C$1*SIN('AC Signal Addition'!$C$8*2*PI()*A1309)</f>
        <v>1.4741376002570787</v>
      </c>
      <c r="C1309" s="11">
        <f>'AC Signal Addition'!$C$2*SIN('AC Signal Addition'!$C$9*2*PI()*A1309+RADIANS('AC Signal Addition'!$C$5))</f>
        <v>0.20089127157393313</v>
      </c>
      <c r="D1309" s="11">
        <f>'AC Signal Addition'!$C$3*SIN('AC Signal Addition'!$C$10*2*PI()*A1309+RADIANS('AC Signal Addition'!$C$6))</f>
        <v>0.28640265507940277</v>
      </c>
      <c r="E1309" s="11">
        <f>'AC Signal Addition'!$C$4*SIN('AC Signal Addition'!$C$11*2*PI()*A1309+RADIANS('AC Signal Addition'!$C$7))</f>
        <v>0.15965657248430121</v>
      </c>
      <c r="F1309" s="11">
        <f>B1309+C1309+Table4[[#This Row],[Column6]]+Table4[[#This Row],[Column5]]</f>
        <v>2.1210880993947159</v>
      </c>
    </row>
    <row r="1310" spans="1:6">
      <c r="A1310" s="10">
        <f>A1309+('AC Signal Addition'!$C$12/20)</f>
        <v>0.17018229166666701</v>
      </c>
      <c r="B1310" s="11">
        <f>'AC Signal Addition'!$C$1*SIN('AC Signal Addition'!$C$8*2*PI()*A1310)</f>
        <v>1.2539763412804015</v>
      </c>
      <c r="C1310" s="11">
        <f>'AC Signal Addition'!$C$2*SIN('AC Signal Addition'!$C$9*2*PI()*A1310+RADIANS('AC Signal Addition'!$C$5))</f>
        <v>0.24810713646713983</v>
      </c>
      <c r="D1310" s="11">
        <f>'AC Signal Addition'!$C$3*SIN('AC Signal Addition'!$C$10*2*PI()*A1310+RADIANS('AC Signal Addition'!$C$6))</f>
        <v>-0.25775557981513503</v>
      </c>
      <c r="E1310" s="11">
        <f>'AC Signal Addition'!$C$4*SIN('AC Signal Addition'!$C$11*2*PI()*A1310+RADIANS('AC Signal Addition'!$C$7))</f>
        <v>0.28275650931128143</v>
      </c>
      <c r="F1310" s="11">
        <f>B1310+C1310+Table4[[#This Row],[Column6]]+Table4[[#This Row],[Column5]]</f>
        <v>1.5270844072436878</v>
      </c>
    </row>
    <row r="1311" spans="1:6">
      <c r="A1311" s="10">
        <f>A1310+('AC Signal Addition'!$C$12/20)</f>
        <v>0.17031250000000034</v>
      </c>
      <c r="B1311" s="11">
        <f>'AC Signal Addition'!$C$1*SIN('AC Signal Addition'!$C$8*2*PI()*A1311)</f>
        <v>0.91106714105236442</v>
      </c>
      <c r="C1311" s="11">
        <f>'AC Signal Addition'!$C$2*SIN('AC Signal Addition'!$C$9*2*PI()*A1311+RADIANS('AC Signal Addition'!$C$5))</f>
        <v>-0.23334523779249314</v>
      </c>
      <c r="D1311" s="11">
        <f>'AC Signal Addition'!$C$3*SIN('AC Signal Addition'!$C$10*2*PI()*A1311+RADIANS('AC Signal Addition'!$C$6))</f>
        <v>0.21920310216948613</v>
      </c>
      <c r="E1311" s="11">
        <f>'AC Signal Addition'!$C$4*SIN('AC Signal Addition'!$C$11*2*PI()*A1311+RADIANS('AC Signal Addition'!$C$7))</f>
        <v>-0.53943190422280551</v>
      </c>
      <c r="F1311" s="11">
        <f>B1311+C1311+Table4[[#This Row],[Column6]]+Table4[[#This Row],[Column5]]</f>
        <v>0.35749310120655187</v>
      </c>
    </row>
    <row r="1312" spans="1:6">
      <c r="A1312" s="10">
        <f>A1311+('AC Signal Addition'!$C$12/20)</f>
        <v>0.17044270833333366</v>
      </c>
      <c r="B1312" s="11">
        <f>'AC Signal Addition'!$C$1*SIN('AC Signal Addition'!$C$8*2*PI()*A1312)</f>
        <v>0.47897634128004785</v>
      </c>
      <c r="C1312" s="11">
        <f>'AC Signal Addition'!$C$2*SIN('AC Signal Addition'!$C$9*2*PI()*A1312+RADIANS('AC Signal Addition'!$C$5))</f>
        <v>-0.21758411898209207</v>
      </c>
      <c r="D1312" s="11">
        <f>'AC Signal Addition'!$C$3*SIN('AC Signal Addition'!$C$10*2*PI()*A1312+RADIANS('AC Signal Addition'!$C$6))</f>
        <v>-0.17222677223795771</v>
      </c>
      <c r="E1312" s="11">
        <f>'AC Signal Addition'!$C$4*SIN('AC Signal Addition'!$C$11*2*PI()*A1312+RADIANS('AC Signal Addition'!$C$7))</f>
        <v>0.4417641423112536</v>
      </c>
      <c r="F1312" s="11">
        <f>B1312+C1312+Table4[[#This Row],[Column6]]+Table4[[#This Row],[Column5]]</f>
        <v>0.5309295923712517</v>
      </c>
    </row>
    <row r="1313" spans="1:6">
      <c r="A1313" s="10">
        <f>A1312+('AC Signal Addition'!$C$12/20)</f>
        <v>0.17057291666666699</v>
      </c>
      <c r="B1313" s="11">
        <f>'AC Signal Addition'!$C$1*SIN('AC Signal Addition'!$C$8*2*PI()*A1313)</f>
        <v>-1.1590651940833474E-12</v>
      </c>
      <c r="C1313" s="11">
        <f>'AC Signal Addition'!$C$2*SIN('AC Signal Addition'!$C$9*2*PI()*A1313+RADIANS('AC Signal Addition'!$C$5))</f>
        <v>0.26180660229690333</v>
      </c>
      <c r="D1313" s="11">
        <f>'AC Signal Addition'!$C$3*SIN('AC Signal Addition'!$C$10*2*PI()*A1313+RADIANS('AC Signal Addition'!$C$6))</f>
        <v>0.11863186403519378</v>
      </c>
      <c r="E1313" s="11">
        <f>'AC Signal Addition'!$C$4*SIN('AC Signal Addition'!$C$11*2*PI()*A1313+RADIANS('AC Signal Addition'!$C$7))</f>
        <v>-5.3909427176144241E-2</v>
      </c>
      <c r="F1313" s="11">
        <f>B1313+C1313+Table4[[#This Row],[Column6]]+Table4[[#This Row],[Column5]]</f>
        <v>0.32652903915479381</v>
      </c>
    </row>
    <row r="1314" spans="1:6">
      <c r="A1314" s="10">
        <f>A1313+('AC Signal Addition'!$C$12/20)</f>
        <v>0.17070312500000032</v>
      </c>
      <c r="B1314" s="11">
        <f>'AC Signal Addition'!$C$1*SIN('AC Signal Addition'!$C$8*2*PI()*A1314)</f>
        <v>-0.47897634128225253</v>
      </c>
      <c r="C1314" s="11">
        <f>'AC Signal Addition'!$C$2*SIN('AC Signal Addition'!$C$9*2*PI()*A1314+RADIANS('AC Signal Addition'!$C$5))</f>
        <v>0.18333817689544907</v>
      </c>
      <c r="D1314" s="11">
        <f>'AC Signal Addition'!$C$3*SIN('AC Signal Addition'!$C$10*2*PI()*A1314+RADIANS('AC Signal Addition'!$C$6))</f>
        <v>-6.0477999827061209E-2</v>
      </c>
      <c r="E1314" s="11">
        <f>'AC Signal Addition'!$C$4*SIN('AC Signal Addition'!$C$11*2*PI()*A1314+RADIANS('AC Signal Addition'!$C$7))</f>
        <v>-0.36935742516961806</v>
      </c>
      <c r="F1314" s="11">
        <f>B1314+C1314+Table4[[#This Row],[Column6]]+Table4[[#This Row],[Column5]]</f>
        <v>-0.72547358938348272</v>
      </c>
    </row>
    <row r="1315" spans="1:6">
      <c r="A1315" s="10">
        <f>A1314+('AC Signal Addition'!$C$12/20)</f>
        <v>0.17083333333333364</v>
      </c>
      <c r="B1315" s="11">
        <f>'AC Signal Addition'!$C$1*SIN('AC Signal Addition'!$C$8*2*PI()*A1315)</f>
        <v>-0.91106714105423992</v>
      </c>
      <c r="C1315" s="11">
        <f>'AC Signal Addition'!$C$2*SIN('AC Signal Addition'!$C$9*2*PI()*A1315+RADIANS('AC Signal Addition'!$C$5))</f>
        <v>-0.28578838324943756</v>
      </c>
      <c r="D1315" s="11">
        <f>'AC Signal Addition'!$C$3*SIN('AC Signal Addition'!$C$10*2*PI()*A1315+RADIANS('AC Signal Addition'!$C$6))</f>
        <v>2.1625756177132139E-12</v>
      </c>
      <c r="E1315" s="11">
        <f>'AC Signal Addition'!$C$4*SIN('AC Signal Addition'!$C$11*2*PI()*A1315+RADIANS('AC Signal Addition'!$C$7))</f>
        <v>0.55000000000000004</v>
      </c>
      <c r="F1315" s="11">
        <f>B1315+C1315+Table4[[#This Row],[Column6]]+Table4[[#This Row],[Column5]]</f>
        <v>-0.64685552430151505</v>
      </c>
    </row>
    <row r="1316" spans="1:6">
      <c r="A1316" s="10">
        <f>A1315+('AC Signal Addition'!$C$12/20)</f>
        <v>0.17096354166666697</v>
      </c>
      <c r="B1316" s="11">
        <f>'AC Signal Addition'!$C$1*SIN('AC Signal Addition'!$C$8*2*PI()*A1316)</f>
        <v>-1.2539763412818159</v>
      </c>
      <c r="C1316" s="11">
        <f>'AC Signal Addition'!$C$2*SIN('AC Signal Addition'!$C$9*2*PI()*A1316+RADIANS('AC Signal Addition'!$C$5))</f>
        <v>-0.1459552677711809</v>
      </c>
      <c r="D1316" s="11">
        <f>'AC Signal Addition'!$C$3*SIN('AC Signal Addition'!$C$10*2*PI()*A1316+RADIANS('AC Signal Addition'!$C$6))</f>
        <v>6.0477999822957422E-2</v>
      </c>
      <c r="E1316" s="11">
        <f>'AC Signal Addition'!$C$4*SIN('AC Signal Addition'!$C$11*2*PI()*A1316+RADIANS('AC Signal Addition'!$C$7))</f>
        <v>-0.36935742516220171</v>
      </c>
      <c r="F1316" s="11">
        <f>B1316+C1316+Table4[[#This Row],[Column6]]+Table4[[#This Row],[Column5]]</f>
        <v>-1.7088110343922409</v>
      </c>
    </row>
    <row r="1317" spans="1:6">
      <c r="A1317" s="10">
        <f>A1316+('AC Signal Addition'!$C$12/20)</f>
        <v>0.17109375000000029</v>
      </c>
      <c r="B1317" s="11">
        <f>'AC Signal Addition'!$C$1*SIN('AC Signal Addition'!$C$8*2*PI()*A1317)</f>
        <v>-1.4741376002578224</v>
      </c>
      <c r="C1317" s="11">
        <f>'AC Signal Addition'!$C$2*SIN('AC Signal Addition'!$C$9*2*PI()*A1317+RADIANS('AC Signal Addition'!$C$5))</f>
        <v>0.30488024572915862</v>
      </c>
      <c r="D1317" s="11">
        <f>'AC Signal Addition'!$C$3*SIN('AC Signal Addition'!$C$10*2*PI()*A1317+RADIANS('AC Signal Addition'!$C$6))</f>
        <v>-0.11863186403132811</v>
      </c>
      <c r="E1317" s="11">
        <f>'AC Signal Addition'!$C$4*SIN('AC Signal Addition'!$C$11*2*PI()*A1317+RADIANS('AC Signal Addition'!$C$7))</f>
        <v>-5.3909427186105321E-2</v>
      </c>
      <c r="F1317" s="11">
        <f>B1317+C1317+Table4[[#This Row],[Column6]]+Table4[[#This Row],[Column5]]</f>
        <v>-1.3417986457460973</v>
      </c>
    </row>
    <row r="1318" spans="1:6">
      <c r="A1318" s="10">
        <f>A1317+('AC Signal Addition'!$C$12/20)</f>
        <v>0.17122395833333362</v>
      </c>
      <c r="B1318" s="11">
        <f>'AC Signal Addition'!$C$1*SIN('AC Signal Addition'!$C$8*2*PI()*A1318)</f>
        <v>-1.55</v>
      </c>
      <c r="C1318" s="11">
        <f>'AC Signal Addition'!$C$2*SIN('AC Signal Addition'!$C$9*2*PI()*A1318+RADIANS('AC Signal Addition'!$C$5))</f>
        <v>0.10607502354904598</v>
      </c>
      <c r="D1318" s="11">
        <f>'AC Signal Addition'!$C$3*SIN('AC Signal Addition'!$C$10*2*PI()*A1318+RADIANS('AC Signal Addition'!$C$6))</f>
        <v>0.17222677223447869</v>
      </c>
      <c r="E1318" s="11">
        <f>'AC Signal Addition'!$C$4*SIN('AC Signal Addition'!$C$11*2*PI()*A1318+RADIANS('AC Signal Addition'!$C$7))</f>
        <v>0.44176414231721606</v>
      </c>
      <c r="F1318" s="11">
        <f>B1318+C1318+Table4[[#This Row],[Column6]]+Table4[[#This Row],[Column5]]</f>
        <v>-0.82993406189925945</v>
      </c>
    </row>
    <row r="1319" spans="1:6">
      <c r="A1319" s="10">
        <f>A1318+('AC Signal Addition'!$C$12/20)</f>
        <v>0.17135416666666695</v>
      </c>
      <c r="B1319" s="11">
        <f>'AC Signal Addition'!$C$1*SIN('AC Signal Addition'!$C$8*2*PI()*A1319)</f>
        <v>-1.4741376002571658</v>
      </c>
      <c r="C1319" s="11">
        <f>'AC Signal Addition'!$C$2*SIN('AC Signal Addition'!$C$9*2*PI()*A1319+RADIANS('AC Signal Addition'!$C$5))</f>
        <v>-0.31875552267568308</v>
      </c>
      <c r="D1319" s="11">
        <f>'AC Signal Addition'!$C$3*SIN('AC Signal Addition'!$C$10*2*PI()*A1319+RADIANS('AC Signal Addition'!$C$6))</f>
        <v>-0.21920310216652747</v>
      </c>
      <c r="E1319" s="11">
        <f>'AC Signal Addition'!$C$4*SIN('AC Signal Addition'!$C$11*2*PI()*A1319+RADIANS('AC Signal Addition'!$C$7))</f>
        <v>-0.53943190422085274</v>
      </c>
      <c r="F1319" s="11">
        <f>B1319+C1319+Table4[[#This Row],[Column6]]+Table4[[#This Row],[Column5]]</f>
        <v>-2.551528129320229</v>
      </c>
    </row>
    <row r="1320" spans="1:6">
      <c r="A1320" s="10">
        <f>A1319+('AC Signal Addition'!$C$12/20)</f>
        <v>0.17148437500000027</v>
      </c>
      <c r="B1320" s="11">
        <f>'AC Signal Addition'!$C$1*SIN('AC Signal Addition'!$C$8*2*PI()*A1320)</f>
        <v>-1.2539763412805667</v>
      </c>
      <c r="C1320" s="11">
        <f>'AC Signal Addition'!$C$2*SIN('AC Signal Addition'!$C$9*2*PI()*A1320+RADIANS('AC Signal Addition'!$C$5))</f>
        <v>-6.4379806264300635E-2</v>
      </c>
      <c r="D1320" s="11">
        <f>'AC Signal Addition'!$C$3*SIN('AC Signal Addition'!$C$10*2*PI()*A1320+RADIANS('AC Signal Addition'!$C$6))</f>
        <v>0.25775557981273212</v>
      </c>
      <c r="E1320" s="11">
        <f>'AC Signal Addition'!$C$4*SIN('AC Signal Addition'!$C$11*2*PI()*A1320+RADIANS('AC Signal Addition'!$C$7))</f>
        <v>0.28275650930269619</v>
      </c>
      <c r="F1320" s="11">
        <f>B1320+C1320+Table4[[#This Row],[Column6]]+Table4[[#This Row],[Column5]]</f>
        <v>-0.77784405842943882</v>
      </c>
    </row>
    <row r="1321" spans="1:6">
      <c r="A1321" s="10">
        <f>A1320+('AC Signal Addition'!$C$12/20)</f>
        <v>0.1716145833333336</v>
      </c>
      <c r="B1321" s="11">
        <f>'AC Signal Addition'!$C$1*SIN('AC Signal Addition'!$C$8*2*PI()*A1321)</f>
        <v>-0.91106714105252051</v>
      </c>
      <c r="C1321" s="11">
        <f>'AC Signal Addition'!$C$2*SIN('AC Signal Addition'!$C$9*2*PI()*A1321+RADIANS('AC Signal Addition'!$C$5))</f>
        <v>0.32717680425348289</v>
      </c>
      <c r="D1321" s="11">
        <f>'AC Signal Addition'!$C$3*SIN('AC Signal Addition'!$C$10*2*PI()*A1321+RADIANS('AC Signal Addition'!$C$6))</f>
        <v>-0.28640265507780155</v>
      </c>
      <c r="E1321" s="11">
        <f>'AC Signal Addition'!$C$4*SIN('AC Signal Addition'!$C$11*2*PI()*A1321+RADIANS('AC Signal Addition'!$C$7))</f>
        <v>0.15965657249387949</v>
      </c>
      <c r="F1321" s="11">
        <f>B1321+C1321+Table4[[#This Row],[Column6]]+Table4[[#This Row],[Column5]]</f>
        <v>-0.71063641938295974</v>
      </c>
    </row>
    <row r="1322" spans="1:6">
      <c r="A1322" s="10">
        <f>A1321+('AC Signal Addition'!$C$12/20)</f>
        <v>0.17174479166666692</v>
      </c>
      <c r="B1322" s="11">
        <f>'AC Signal Addition'!$C$1*SIN('AC Signal Addition'!$C$8*2*PI()*A1322)</f>
        <v>-0.47897634128031513</v>
      </c>
      <c r="C1322" s="11">
        <f>'AC Signal Addition'!$C$2*SIN('AC Signal Addition'!$C$9*2*PI()*A1322+RADIANS('AC Signal Addition'!$C$5))</f>
        <v>2.1583032644919228E-2</v>
      </c>
      <c r="D1322" s="11">
        <f>'AC Signal Addition'!$C$3*SIN('AC Signal Addition'!$C$10*2*PI()*A1322+RADIANS('AC Signal Addition'!$C$6))</f>
        <v>0.30404343692466163</v>
      </c>
      <c r="E1322" s="11">
        <f>'AC Signal Addition'!$C$4*SIN('AC Signal Addition'!$C$11*2*PI()*A1322+RADIANS('AC Signal Addition'!$C$7))</f>
        <v>-0.49719411121961893</v>
      </c>
      <c r="F1322" s="11">
        <f>B1322+C1322+Table4[[#This Row],[Column6]]+Table4[[#This Row],[Column5]]</f>
        <v>-0.6505439829303532</v>
      </c>
    </row>
    <row r="1323" spans="1:6">
      <c r="A1323" s="10">
        <f>A1322+('AC Signal Addition'!$C$12/20)</f>
        <v>0.17187500000000025</v>
      </c>
      <c r="B1323" s="11">
        <f>'AC Signal Addition'!$C$1*SIN('AC Signal Addition'!$C$8*2*PI()*A1323)</f>
        <v>8.7803327976365703E-13</v>
      </c>
      <c r="C1323" s="11">
        <f>'AC Signal Addition'!$C$2*SIN('AC Signal Addition'!$C$9*2*PI()*A1323+RADIANS('AC Signal Addition'!$C$5))</f>
        <v>-0.33</v>
      </c>
      <c r="D1323" s="11">
        <f>'AC Signal Addition'!$C$3*SIN('AC Signal Addition'!$C$10*2*PI()*A1323+RADIANS('AC Signal Addition'!$C$6))</f>
        <v>-0.31</v>
      </c>
      <c r="E1323" s="11">
        <f>'AC Signal Addition'!$C$4*SIN('AC Signal Addition'!$C$11*2*PI()*A1323+RADIANS('AC Signal Addition'!$C$7))</f>
        <v>0.50813374287968949</v>
      </c>
      <c r="F1323" s="11">
        <f>B1323+C1323+Table4[[#This Row],[Column6]]+Table4[[#This Row],[Column5]]</f>
        <v>-0.13186625711943245</v>
      </c>
    </row>
    <row r="1324" spans="1:6">
      <c r="A1324" s="10">
        <f>A1323+('AC Signal Addition'!$C$12/20)</f>
        <v>0.17200520833333358</v>
      </c>
      <c r="B1324" s="11">
        <f>'AC Signal Addition'!$C$1*SIN('AC Signal Addition'!$C$8*2*PI()*A1324)</f>
        <v>0.47897634128198519</v>
      </c>
      <c r="C1324" s="11">
        <f>'AC Signal Addition'!$C$2*SIN('AC Signal Addition'!$C$9*2*PI()*A1324+RADIANS('AC Signal Addition'!$C$5))</f>
        <v>2.1583032646813955E-2</v>
      </c>
      <c r="D1324" s="11">
        <f>'AC Signal Addition'!$C$3*SIN('AC Signal Addition'!$C$10*2*PI()*A1324+RADIANS('AC Signal Addition'!$C$6))</f>
        <v>0.30404343692531</v>
      </c>
      <c r="E1324" s="11">
        <f>'AC Signal Addition'!$C$4*SIN('AC Signal Addition'!$C$11*2*PI()*A1324+RADIANS('AC Signal Addition'!$C$7))</f>
        <v>-0.18528941936204854</v>
      </c>
      <c r="F1324" s="11">
        <f>B1324+C1324+Table4[[#This Row],[Column6]]+Table4[[#This Row],[Column5]]</f>
        <v>0.61931339149206055</v>
      </c>
    </row>
    <row r="1325" spans="1:6">
      <c r="A1325" s="10">
        <f>A1324+('AC Signal Addition'!$C$12/20)</f>
        <v>0.1721354166666669</v>
      </c>
      <c r="B1325" s="11">
        <f>'AC Signal Addition'!$C$1*SIN('AC Signal Addition'!$C$8*2*PI()*A1325)</f>
        <v>0.91106714105401243</v>
      </c>
      <c r="C1325" s="11">
        <f>'AC Signal Addition'!$C$2*SIN('AC Signal Addition'!$C$9*2*PI()*A1325+RADIANS('AC Signal Addition'!$C$5))</f>
        <v>0.32717680425323503</v>
      </c>
      <c r="D1325" s="11">
        <f>'AC Signal Addition'!$C$3*SIN('AC Signal Addition'!$C$10*2*PI()*A1325+RADIANS('AC Signal Addition'!$C$6))</f>
        <v>-0.28640265507912732</v>
      </c>
      <c r="E1325" s="11">
        <f>'AC Signal Addition'!$C$4*SIN('AC Signal Addition'!$C$11*2*PI()*A1325+RADIANS('AC Signal Addition'!$C$7))</f>
        <v>-0.25926820525767952</v>
      </c>
      <c r="F1325" s="11">
        <f>B1325+C1325+Table4[[#This Row],[Column6]]+Table4[[#This Row],[Column5]]</f>
        <v>0.69257308497044057</v>
      </c>
    </row>
    <row r="1326" spans="1:6">
      <c r="A1326" s="10">
        <f>A1325+('AC Signal Addition'!$C$12/20)</f>
        <v>0.17226562500000023</v>
      </c>
      <c r="B1326" s="11">
        <f>'AC Signal Addition'!$C$1*SIN('AC Signal Addition'!$C$8*2*PI()*A1326)</f>
        <v>1.2539763412816507</v>
      </c>
      <c r="C1326" s="11">
        <f>'AC Signal Addition'!$C$2*SIN('AC Signal Addition'!$C$9*2*PI()*A1326+RADIANS('AC Signal Addition'!$C$5))</f>
        <v>-6.4379806266162937E-2</v>
      </c>
      <c r="D1326" s="11">
        <f>'AC Signal Addition'!$C$3*SIN('AC Signal Addition'!$C$10*2*PI()*A1326+RADIANS('AC Signal Addition'!$C$6))</f>
        <v>0.25775557981465685</v>
      </c>
      <c r="E1326" s="11">
        <f>'AC Signal Addition'!$C$4*SIN('AC Signal Addition'!$C$11*2*PI()*A1326+RADIANS('AC Signal Addition'!$C$7))</f>
        <v>0.53351718925791436</v>
      </c>
      <c r="F1326" s="11">
        <f>B1326+C1326+Table4[[#This Row],[Column6]]+Table4[[#This Row],[Column5]]</f>
        <v>1.9808693040880589</v>
      </c>
    </row>
    <row r="1327" spans="1:6">
      <c r="A1327" s="10">
        <f>A1326+('AC Signal Addition'!$C$12/20)</f>
        <v>0.17239583333333355</v>
      </c>
      <c r="B1327" s="11">
        <f>'AC Signal Addition'!$C$1*SIN('AC Signal Addition'!$C$8*2*PI()*A1327)</f>
        <v>1.4741376002577355</v>
      </c>
      <c r="C1327" s="11">
        <f>'AC Signal Addition'!$C$2*SIN('AC Signal Addition'!$C$9*2*PI()*A1327+RADIANS('AC Signal Addition'!$C$5))</f>
        <v>-0.31875552267519164</v>
      </c>
      <c r="D1327" s="11">
        <f>'AC Signal Addition'!$C$3*SIN('AC Signal Addition'!$C$10*2*PI()*A1327+RADIANS('AC Signal Addition'!$C$6))</f>
        <v>-0.21920310216887753</v>
      </c>
      <c r="E1327" s="11">
        <f>'AC Signal Addition'!$C$4*SIN('AC Signal Addition'!$C$11*2*PI()*A1327+RADIANS('AC Signal Addition'!$C$7))</f>
        <v>-0.45730828676434476</v>
      </c>
      <c r="F1327" s="11">
        <f>B1327+C1327+Table4[[#This Row],[Column6]]+Table4[[#This Row],[Column5]]</f>
        <v>0.47887068864932159</v>
      </c>
    </row>
    <row r="1328" spans="1:6">
      <c r="A1328" s="10">
        <f>A1327+('AC Signal Addition'!$C$12/20)</f>
        <v>0.17252604166666688</v>
      </c>
      <c r="B1328" s="11">
        <f>'AC Signal Addition'!$C$1*SIN('AC Signal Addition'!$C$8*2*PI()*A1328)</f>
        <v>1.55</v>
      </c>
      <c r="C1328" s="11">
        <f>'AC Signal Addition'!$C$2*SIN('AC Signal Addition'!$C$9*2*PI()*A1328+RADIANS('AC Signal Addition'!$C$5))</f>
        <v>0.10607502355084401</v>
      </c>
      <c r="D1328" s="11">
        <f>'AC Signal Addition'!$C$3*SIN('AC Signal Addition'!$C$10*2*PI()*A1328+RADIANS('AC Signal Addition'!$C$6))</f>
        <v>0.17222677223724206</v>
      </c>
      <c r="E1328" s="11">
        <f>'AC Signal Addition'!$C$4*SIN('AC Signal Addition'!$C$11*2*PI()*A1328+RADIANS('AC Signal Addition'!$C$7))</f>
        <v>8.0701760946856188E-2</v>
      </c>
      <c r="F1328" s="11">
        <f>B1328+C1328+Table4[[#This Row],[Column6]]+Table4[[#This Row],[Column5]]</f>
        <v>1.9090035567349424</v>
      </c>
    </row>
    <row r="1329" spans="1:6">
      <c r="A1329" s="10">
        <f>A1328+('AC Signal Addition'!$C$12/20)</f>
        <v>0.17265625000000021</v>
      </c>
      <c r="B1329" s="11">
        <f>'AC Signal Addition'!$C$1*SIN('AC Signal Addition'!$C$8*2*PI()*A1329)</f>
        <v>1.4741376002572526</v>
      </c>
      <c r="C1329" s="11">
        <f>'AC Signal Addition'!$C$2*SIN('AC Signal Addition'!$C$9*2*PI()*A1329+RADIANS('AC Signal Addition'!$C$5))</f>
        <v>0.30488024572843198</v>
      </c>
      <c r="D1329" s="11">
        <f>'AC Signal Addition'!$C$3*SIN('AC Signal Addition'!$C$10*2*PI()*A1329+RADIANS('AC Signal Addition'!$C$6))</f>
        <v>-0.11863186403439858</v>
      </c>
      <c r="E1329" s="11">
        <f>'AC Signal Addition'!$C$4*SIN('AC Signal Addition'!$C$11*2*PI()*A1329+RADIANS('AC Signal Addition'!$C$7))</f>
        <v>0.34891630629237413</v>
      </c>
      <c r="F1329" s="11">
        <f>B1329+C1329+Table4[[#This Row],[Column6]]+Table4[[#This Row],[Column5]]</f>
        <v>2.00930228824366</v>
      </c>
    </row>
    <row r="1330" spans="1:6">
      <c r="A1330" s="10">
        <f>A1329+('AC Signal Addition'!$C$12/20)</f>
        <v>0.17278645833333353</v>
      </c>
      <c r="B1330" s="11">
        <f>'AC Signal Addition'!$C$1*SIN('AC Signal Addition'!$C$8*2*PI()*A1330)</f>
        <v>1.2539763412807319</v>
      </c>
      <c r="C1330" s="11">
        <f>'AC Signal Addition'!$C$2*SIN('AC Signal Addition'!$C$9*2*PI()*A1330+RADIANS('AC Signal Addition'!$C$5))</f>
        <v>-0.14595526777288387</v>
      </c>
      <c r="D1330" s="11">
        <f>'AC Signal Addition'!$C$3*SIN('AC Signal Addition'!$C$10*2*PI()*A1330+RADIANS('AC Signal Addition'!$C$6))</f>
        <v>6.0477999826355294E-2</v>
      </c>
      <c r="E1330" s="11">
        <f>'AC Signal Addition'!$C$4*SIN('AC Signal Addition'!$C$11*2*PI()*A1330+RADIANS('AC Signal Addition'!$C$7))</f>
        <v>-0.54933750091299194</v>
      </c>
      <c r="F1330" s="11">
        <f>B1330+C1330+Table4[[#This Row],[Column6]]+Table4[[#This Row],[Column5]]</f>
        <v>0.61916157242121139</v>
      </c>
    </row>
    <row r="1331" spans="1:6">
      <c r="A1331" s="10">
        <f>A1330+('AC Signal Addition'!$C$12/20)</f>
        <v>0.17291666666666686</v>
      </c>
      <c r="B1331" s="11">
        <f>'AC Signal Addition'!$C$1*SIN('AC Signal Addition'!$C$8*2*PI()*A1331)</f>
        <v>0.911067141052748</v>
      </c>
      <c r="C1331" s="11">
        <f>'AC Signal Addition'!$C$2*SIN('AC Signal Addition'!$C$9*2*PI()*A1331+RADIANS('AC Signal Addition'!$C$5))</f>
        <v>-0.28578838324848815</v>
      </c>
      <c r="D1331" s="11">
        <f>'AC Signal Addition'!$C$3*SIN('AC Signal Addition'!$C$10*2*PI()*A1331+RADIANS('AC Signal Addition'!$C$6))</f>
        <v>-1.301858414907292E-12</v>
      </c>
      <c r="E1331" s="11">
        <f>'AC Signal Addition'!$C$4*SIN('AC Signal Addition'!$C$11*2*PI()*A1331+RADIANS('AC Signal Addition'!$C$7))</f>
        <v>0.38890872965052892</v>
      </c>
      <c r="F1331" s="11">
        <f>B1331+C1331+Table4[[#This Row],[Column6]]+Table4[[#This Row],[Column5]]</f>
        <v>1.0141874874534869</v>
      </c>
    </row>
    <row r="1332" spans="1:6">
      <c r="A1332" s="10">
        <f>A1331+('AC Signal Addition'!$C$12/20)</f>
        <v>0.17304687500000018</v>
      </c>
      <c r="B1332" s="11">
        <f>'AC Signal Addition'!$C$1*SIN('AC Signal Addition'!$C$8*2*PI()*A1332)</f>
        <v>0.47897634128058236</v>
      </c>
      <c r="C1332" s="11">
        <f>'AC Signal Addition'!$C$2*SIN('AC Signal Addition'!$C$9*2*PI()*A1332+RADIANS('AC Signal Addition'!$C$5))</f>
        <v>0.18333817689702786</v>
      </c>
      <c r="D1332" s="11">
        <f>'AC Signal Addition'!$C$3*SIN('AC Signal Addition'!$C$10*2*PI()*A1332+RADIANS('AC Signal Addition'!$C$6))</f>
        <v>-6.0477999823801601E-2</v>
      </c>
      <c r="E1332" s="11">
        <f>'AC Signal Addition'!$C$4*SIN('AC Signal Addition'!$C$11*2*PI()*A1332+RADIANS('AC Signal Addition'!$C$7))</f>
        <v>2.6987220882939936E-2</v>
      </c>
      <c r="F1332" s="11">
        <f>B1332+C1332+Table4[[#This Row],[Column6]]+Table4[[#This Row],[Column5]]</f>
        <v>0.6288237392367485</v>
      </c>
    </row>
    <row r="1333" spans="1:6">
      <c r="A1333" s="10">
        <f>A1332+('AC Signal Addition'!$C$12/20)</f>
        <v>0.17317708333333351</v>
      </c>
      <c r="B1333" s="11">
        <f>'AC Signal Addition'!$C$1*SIN('AC Signal Addition'!$C$8*2*PI()*A1333)</f>
        <v>-5.9700136544396656E-13</v>
      </c>
      <c r="C1333" s="11">
        <f>'AC Signal Addition'!$C$2*SIN('AC Signal Addition'!$C$9*2*PI()*A1333+RADIANS('AC Signal Addition'!$C$5))</f>
        <v>0.26180660229574743</v>
      </c>
      <c r="D1333" s="11">
        <f>'AC Signal Addition'!$C$3*SIN('AC Signal Addition'!$C$10*2*PI()*A1333+RADIANS('AC Signal Addition'!$C$6))</f>
        <v>0.11863186403212331</v>
      </c>
      <c r="E1333" s="11">
        <f>'AC Signal Addition'!$C$4*SIN('AC Signal Addition'!$C$11*2*PI()*A1333+RADIANS('AC Signal Addition'!$C$7))</f>
        <v>-0.42515574935127937</v>
      </c>
      <c r="F1333" s="11">
        <f>B1333+C1333+Table4[[#This Row],[Column6]]+Table4[[#This Row],[Column5]]</f>
        <v>-4.4717283024005627E-2</v>
      </c>
    </row>
    <row r="1334" spans="1:6">
      <c r="A1334" s="10">
        <f>A1333+('AC Signal Addition'!$C$12/20)</f>
        <v>0.17330729166666684</v>
      </c>
      <c r="B1334" s="11">
        <f>'AC Signal Addition'!$C$1*SIN('AC Signal Addition'!$C$8*2*PI()*A1334)</f>
        <v>-0.47897634128171795</v>
      </c>
      <c r="C1334" s="11">
        <f>'AC Signal Addition'!$C$2*SIN('AC Signal Addition'!$C$9*2*PI()*A1334+RADIANS('AC Signal Addition'!$C$5))</f>
        <v>-0.21758411898351965</v>
      </c>
      <c r="D1334" s="11">
        <f>'AC Signal Addition'!$C$3*SIN('AC Signal Addition'!$C$10*2*PI()*A1334+RADIANS('AC Signal Addition'!$C$6))</f>
        <v>-0.17222677223519436</v>
      </c>
      <c r="E1334" s="11">
        <f>'AC Signal Addition'!$C$4*SIN('AC Signal Addition'!$C$11*2*PI()*A1334+RADIANS('AC Signal Addition'!$C$7))</f>
        <v>0.54404708048022909</v>
      </c>
      <c r="F1334" s="11">
        <f>B1334+C1334+Table4[[#This Row],[Column6]]+Table4[[#This Row],[Column5]]</f>
        <v>-0.32474015202020279</v>
      </c>
    </row>
    <row r="1335" spans="1:6">
      <c r="A1335" s="10">
        <f>A1334+('AC Signal Addition'!$C$12/20)</f>
        <v>0.17343750000000016</v>
      </c>
      <c r="B1335" s="11">
        <f>'AC Signal Addition'!$C$1*SIN('AC Signal Addition'!$C$8*2*PI()*A1335)</f>
        <v>-0.91106714105378506</v>
      </c>
      <c r="C1335" s="11">
        <f>'AC Signal Addition'!$C$2*SIN('AC Signal Addition'!$C$9*2*PI()*A1335+RADIANS('AC Signal Addition'!$C$5))</f>
        <v>-0.23334523779115049</v>
      </c>
      <c r="D1335" s="11">
        <f>'AC Signal Addition'!$C$3*SIN('AC Signal Addition'!$C$10*2*PI()*A1335+RADIANS('AC Signal Addition'!$C$6))</f>
        <v>0.2192031021670364</v>
      </c>
      <c r="E1335" s="11">
        <f>'AC Signal Addition'!$C$4*SIN('AC Signal Addition'!$C$11*2*PI()*A1335+RADIANS('AC Signal Addition'!$C$7))</f>
        <v>-0.30556362815856769</v>
      </c>
      <c r="F1335" s="11">
        <f>B1335+C1335+Table4[[#This Row],[Column6]]+Table4[[#This Row],[Column5]]</f>
        <v>-1.2307729048364668</v>
      </c>
    </row>
    <row r="1336" spans="1:6">
      <c r="A1336" s="10">
        <f>A1335+('AC Signal Addition'!$C$12/20)</f>
        <v>0.17356770833333349</v>
      </c>
      <c r="B1336" s="11">
        <f>'AC Signal Addition'!$C$1*SIN('AC Signal Addition'!$C$8*2*PI()*A1336)</f>
        <v>-1.2539763412814855</v>
      </c>
      <c r="C1336" s="11">
        <f>'AC Signal Addition'!$C$2*SIN('AC Signal Addition'!$C$9*2*PI()*A1336+RADIANS('AC Signal Addition'!$C$5))</f>
        <v>0.24810713646839178</v>
      </c>
      <c r="D1336" s="11">
        <f>'AC Signal Addition'!$C$3*SIN('AC Signal Addition'!$C$10*2*PI()*A1336+RADIANS('AC Signal Addition'!$C$6))</f>
        <v>-0.25775557981321029</v>
      </c>
      <c r="E1336" s="11">
        <f>'AC Signal Addition'!$C$4*SIN('AC Signal Addition'!$C$11*2*PI()*A1336+RADIANS('AC Signal Addition'!$C$7))</f>
        <v>-0.13363909894931245</v>
      </c>
      <c r="F1336" s="11">
        <f>B1336+C1336+Table4[[#This Row],[Column6]]+Table4[[#This Row],[Column5]]</f>
        <v>-1.3972638835756164</v>
      </c>
    </row>
    <row r="1337" spans="1:6">
      <c r="A1337" s="10">
        <f>A1336+('AC Signal Addition'!$C$12/20)</f>
        <v>0.17369791666666681</v>
      </c>
      <c r="B1337" s="11">
        <f>'AC Signal Addition'!$C$1*SIN('AC Signal Addition'!$C$8*2*PI()*A1337)</f>
        <v>-1.4741376002576487</v>
      </c>
      <c r="C1337" s="11">
        <f>'AC Signal Addition'!$C$2*SIN('AC Signal Addition'!$C$9*2*PI()*A1337+RADIANS('AC Signal Addition'!$C$5))</f>
        <v>0.2008912715724267</v>
      </c>
      <c r="D1337" s="11">
        <f>'AC Signal Addition'!$C$3*SIN('AC Signal Addition'!$C$10*2*PI()*A1337+RADIANS('AC Signal Addition'!$C$6))</f>
        <v>0.28640265507813095</v>
      </c>
      <c r="E1337" s="11">
        <f>'AC Signal Addition'!$C$4*SIN('AC Signal Addition'!$C$11*2*PI()*A1337+RADIANS('AC Signal Addition'!$C$7))</f>
        <v>0.4850566953925512</v>
      </c>
      <c r="F1337" s="11">
        <f>B1337+C1337+Table4[[#This Row],[Column6]]+Table4[[#This Row],[Column5]]</f>
        <v>-0.50178697821453988</v>
      </c>
    </row>
    <row r="1338" spans="1:6">
      <c r="A1338" s="10">
        <f>A1337+('AC Signal Addition'!$C$12/20)</f>
        <v>0.17382812500000014</v>
      </c>
      <c r="B1338" s="11">
        <f>'AC Signal Addition'!$C$1*SIN('AC Signal Addition'!$C$8*2*PI()*A1338)</f>
        <v>-1.55</v>
      </c>
      <c r="C1338" s="11">
        <f>'AC Signal Addition'!$C$2*SIN('AC Signal Addition'!$C$9*2*PI()*A1338+RADIANS('AC Signal Addition'!$C$5))</f>
        <v>-0.27438497206011092</v>
      </c>
      <c r="D1338" s="11">
        <f>'AC Signal Addition'!$C$3*SIN('AC Signal Addition'!$C$10*2*PI()*A1338+RADIANS('AC Signal Addition'!$C$6))</f>
        <v>-0.30404343692482955</v>
      </c>
      <c r="E1338" s="11">
        <f>'AC Signal Addition'!$C$4*SIN('AC Signal Addition'!$C$11*2*PI()*A1338+RADIANS('AC Signal Addition'!$C$7))</f>
        <v>-0.51784923585000098</v>
      </c>
      <c r="F1338" s="11">
        <f>B1338+C1338+Table4[[#This Row],[Column6]]+Table4[[#This Row],[Column5]]</f>
        <v>-2.6462776448349414</v>
      </c>
    </row>
    <row r="1339" spans="1:6">
      <c r="A1339" s="10">
        <f>A1338+('AC Signal Addition'!$C$12/20)</f>
        <v>0.17395833333333346</v>
      </c>
      <c r="B1339" s="11">
        <f>'AC Signal Addition'!$C$1*SIN('AC Signal Addition'!$C$8*2*PI()*A1339)</f>
        <v>-1.4741376002573394</v>
      </c>
      <c r="C1339" s="11">
        <f>'AC Signal Addition'!$C$2*SIN('AC Signal Addition'!$C$9*2*PI()*A1339+RADIANS('AC Signal Addition'!$C$5))</f>
        <v>-0.16499999999964751</v>
      </c>
      <c r="D1339" s="11">
        <f>'AC Signal Addition'!$C$3*SIN('AC Signal Addition'!$C$10*2*PI()*A1339+RADIANS('AC Signal Addition'!$C$6))</f>
        <v>0.31</v>
      </c>
      <c r="E1339" s="11">
        <f>'AC Signal Addition'!$C$4*SIN('AC Signal Addition'!$C$11*2*PI()*A1339+RADIANS('AC Signal Addition'!$C$7))</f>
        <v>0.21047588779904999</v>
      </c>
      <c r="F1339" s="11">
        <f>B1339+C1339+Table4[[#This Row],[Column6]]+Table4[[#This Row],[Column5]]</f>
        <v>-1.1186617124579368</v>
      </c>
    </row>
    <row r="1340" spans="1:6">
      <c r="A1340" s="10">
        <f>A1339+('AC Signal Addition'!$C$12/20)</f>
        <v>0.17408854166666679</v>
      </c>
      <c r="B1340" s="11">
        <f>'AC Signal Addition'!$C$1*SIN('AC Signal Addition'!$C$8*2*PI()*A1340)</f>
        <v>-1.2539763412808971</v>
      </c>
      <c r="C1340" s="11">
        <f>'AC Signal Addition'!$C$2*SIN('AC Signal Addition'!$C$9*2*PI()*A1340+RADIANS('AC Signal Addition'!$C$5))</f>
        <v>0.29596800470599782</v>
      </c>
      <c r="D1340" s="11">
        <f>'AC Signal Addition'!$C$3*SIN('AC Signal Addition'!$C$10*2*PI()*A1340+RADIANS('AC Signal Addition'!$C$6))</f>
        <v>-0.30404343692516955</v>
      </c>
      <c r="E1340" s="11">
        <f>'AC Signal Addition'!$C$4*SIN('AC Signal Addition'!$C$11*2*PI()*A1340+RADIANS('AC Signal Addition'!$C$7))</f>
        <v>0.23515530138830626</v>
      </c>
      <c r="F1340" s="11">
        <f>B1340+C1340+Table4[[#This Row],[Column6]]+Table4[[#This Row],[Column5]]</f>
        <v>-1.0268964721117626</v>
      </c>
    </row>
    <row r="1341" spans="1:6">
      <c r="A1341" s="10">
        <f>A1340+('AC Signal Addition'!$C$12/20)</f>
        <v>0.17421875000000012</v>
      </c>
      <c r="B1341" s="11">
        <f>'AC Signal Addition'!$C$1*SIN('AC Signal Addition'!$C$8*2*PI()*A1341)</f>
        <v>-0.91106714105297526</v>
      </c>
      <c r="C1341" s="11">
        <f>'AC Signal Addition'!$C$2*SIN('AC Signal Addition'!$C$9*2*PI()*A1341+RADIANS('AC Signal Addition'!$C$5))</f>
        <v>0.12628553268011422</v>
      </c>
      <c r="D1341" s="11">
        <f>'AC Signal Addition'!$C$3*SIN('AC Signal Addition'!$C$10*2*PI()*A1341+RADIANS('AC Signal Addition'!$C$6))</f>
        <v>0.28640265507879797</v>
      </c>
      <c r="E1341" s="11">
        <f>'AC Signal Addition'!$C$4*SIN('AC Signal Addition'!$C$11*2*PI()*A1341+RADIANS('AC Signal Addition'!$C$7))</f>
        <v>-0.52631718465322563</v>
      </c>
      <c r="F1341" s="11">
        <f>B1341+C1341+Table4[[#This Row],[Column6]]+Table4[[#This Row],[Column5]]</f>
        <v>-1.0246961379472888</v>
      </c>
    </row>
    <row r="1342" spans="1:6">
      <c r="A1342" s="10">
        <f>A1341+('AC Signal Addition'!$C$12/20)</f>
        <v>0.17434895833333344</v>
      </c>
      <c r="B1342" s="11">
        <f>'AC Signal Addition'!$C$1*SIN('AC Signal Addition'!$C$8*2*PI()*A1342)</f>
        <v>-0.47897634128076588</v>
      </c>
      <c r="C1342" s="11">
        <f>'AC Signal Addition'!$C$2*SIN('AC Signal Addition'!$C$9*2*PI()*A1342+RADIANS('AC Signal Addition'!$C$5))</f>
        <v>-0.31248694273348604</v>
      </c>
      <c r="D1342" s="11">
        <f>'AC Signal Addition'!$C$3*SIN('AC Signal Addition'!$C$10*2*PI()*A1342+RADIANS('AC Signal Addition'!$C$6))</f>
        <v>-0.25775557981417868</v>
      </c>
      <c r="E1342" s="11">
        <f>'AC Signal Addition'!$C$4*SIN('AC Signal Addition'!$C$11*2*PI()*A1342+RADIANS('AC Signal Addition'!$C$7))</f>
        <v>0.47175073549927971</v>
      </c>
      <c r="F1342" s="11">
        <f>B1342+C1342+Table4[[#This Row],[Column6]]+Table4[[#This Row],[Column5]]</f>
        <v>-0.57746812832915084</v>
      </c>
    </row>
    <row r="1343" spans="1:6">
      <c r="A1343" s="10">
        <f>A1342+('AC Signal Addition'!$C$12/20)</f>
        <v>0.17447916666666677</v>
      </c>
      <c r="B1343" s="11">
        <f>'AC Signal Addition'!$C$1*SIN('AC Signal Addition'!$C$8*2*PI()*A1343)</f>
        <v>3.1596945112427613E-13</v>
      </c>
      <c r="C1343" s="11">
        <f>'AC Signal Addition'!$C$2*SIN('AC Signal Addition'!$C$9*2*PI()*A1343+RADIANS('AC Signal Addition'!$C$5))</f>
        <v>-8.5410284883460974E-2</v>
      </c>
      <c r="D1343" s="11">
        <f>'AC Signal Addition'!$C$3*SIN('AC Signal Addition'!$C$10*2*PI()*A1343+RADIANS('AC Signal Addition'!$C$6))</f>
        <v>0.21920310216826891</v>
      </c>
      <c r="E1343" s="11">
        <f>'AC Signal Addition'!$C$4*SIN('AC Signal Addition'!$C$11*2*PI()*A1343+RADIANS('AC Signal Addition'!$C$7))</f>
        <v>-0.10729967710727664</v>
      </c>
      <c r="F1343" s="11">
        <f>B1343+C1343+Table4[[#This Row],[Column6]]+Table4[[#This Row],[Column5]]</f>
        <v>2.6493140177847263E-2</v>
      </c>
    </row>
    <row r="1344" spans="1:6">
      <c r="A1344" s="10">
        <f>A1343+('AC Signal Addition'!$C$12/20)</f>
        <v>0.17460937500000009</v>
      </c>
      <c r="B1344" s="11">
        <f>'AC Signal Addition'!$C$1*SIN('AC Signal Addition'!$C$8*2*PI()*A1344)</f>
        <v>0.47897634128145067</v>
      </c>
      <c r="C1344" s="11">
        <f>'AC Signal Addition'!$C$2*SIN('AC Signal Addition'!$C$9*2*PI()*A1344+RADIANS('AC Signal Addition'!$C$5))</f>
        <v>0.32365914253312522</v>
      </c>
      <c r="D1344" s="11">
        <f>'AC Signal Addition'!$C$3*SIN('AC Signal Addition'!$C$10*2*PI()*A1344+RADIANS('AC Signal Addition'!$C$6))</f>
        <v>-0.17222677223652641</v>
      </c>
      <c r="E1344" s="11">
        <f>'AC Signal Addition'!$C$4*SIN('AC Signal Addition'!$C$11*2*PI()*A1344+RADIANS('AC Signal Addition'!$C$7))</f>
        <v>-0.32763461747208977</v>
      </c>
      <c r="F1344" s="11">
        <f>B1344+C1344+Table4[[#This Row],[Column6]]+Table4[[#This Row],[Column5]]</f>
        <v>0.30277409410595979</v>
      </c>
    </row>
    <row r="1345" spans="1:6">
      <c r="A1345" s="10">
        <f>A1344+('AC Signal Addition'!$C$12/20)</f>
        <v>0.17473958333333342</v>
      </c>
      <c r="B1345" s="11">
        <f>'AC Signal Addition'!$C$1*SIN('AC Signal Addition'!$C$8*2*PI()*A1345)</f>
        <v>0.91106714105355779</v>
      </c>
      <c r="C1345" s="11">
        <f>'AC Signal Addition'!$C$2*SIN('AC Signal Addition'!$C$9*2*PI()*A1345+RADIANS('AC Signal Addition'!$C$5))</f>
        <v>4.3073643432396537E-2</v>
      </c>
      <c r="D1345" s="11">
        <f>'AC Signal Addition'!$C$3*SIN('AC Signal Addition'!$C$10*2*PI()*A1345+RADIANS('AC Signal Addition'!$C$6))</f>
        <v>0.11863186403373363</v>
      </c>
      <c r="E1345" s="11">
        <f>'AC Signal Addition'!$C$4*SIN('AC Signal Addition'!$C$11*2*PI()*A1345+RADIANS('AC Signal Addition'!$C$7))</f>
        <v>0.54735159966985447</v>
      </c>
      <c r="F1345" s="11">
        <f>B1345+C1345+Table4[[#This Row],[Column6]]+Table4[[#This Row],[Column5]]</f>
        <v>1.6201242481895424</v>
      </c>
    </row>
    <row r="1346" spans="1:6">
      <c r="A1346" s="10">
        <f>A1345+('AC Signal Addition'!$C$12/20)</f>
        <v>0.17486979166666675</v>
      </c>
      <c r="B1346" s="11">
        <f>'AC Signal Addition'!$C$1*SIN('AC Signal Addition'!$C$8*2*PI()*A1346)</f>
        <v>1.2539763412813203</v>
      </c>
      <c r="C1346" s="11">
        <f>'AC Signal Addition'!$C$2*SIN('AC Signal Addition'!$C$9*2*PI()*A1346+RADIANS('AC Signal Addition'!$C$5))</f>
        <v>-0.32929344466875826</v>
      </c>
      <c r="D1346" s="11">
        <f>'AC Signal Addition'!$C$3*SIN('AC Signal Addition'!$C$10*2*PI()*A1346+RADIANS('AC Signal Addition'!$C$6))</f>
        <v>-6.0477999825511115E-2</v>
      </c>
      <c r="E1346" s="11">
        <f>'AC Signal Addition'!$C$4*SIN('AC Signal Addition'!$C$11*2*PI()*A1346+RADIANS('AC Signal Addition'!$C$7))</f>
        <v>-0.40752311894460724</v>
      </c>
      <c r="F1346" s="11">
        <f>B1346+C1346+Table4[[#This Row],[Column6]]+Table4[[#This Row],[Column5]]</f>
        <v>0.45668177784244357</v>
      </c>
    </row>
    <row r="1347" spans="1:6">
      <c r="A1347" s="10">
        <f>A1346+('AC Signal Addition'!$C$12/20)</f>
        <v>0.17500000000000007</v>
      </c>
      <c r="B1347" s="11">
        <f>'AC Signal Addition'!$C$1*SIN('AC Signal Addition'!$C$8*2*PI()*A1347)</f>
        <v>1.4741376002575619</v>
      </c>
      <c r="C1347" s="11">
        <f>'AC Signal Addition'!$C$2*SIN('AC Signal Addition'!$C$9*2*PI()*A1347+RADIANS('AC Signal Addition'!$C$5))</f>
        <v>2.108677555484606E-13</v>
      </c>
      <c r="D1347" s="11">
        <f>'AC Signal Addition'!$C$3*SIN('AC Signal Addition'!$C$10*2*PI()*A1347+RADIANS('AC Signal Addition'!$C$6))</f>
        <v>4.4114121210137025E-13</v>
      </c>
      <c r="E1347" s="11">
        <f>'AC Signal Addition'!$C$4*SIN('AC Signal Addition'!$C$11*2*PI()*A1347+RADIANS('AC Signal Addition'!$C$7))</f>
        <v>-8.5651552040114106E-13</v>
      </c>
      <c r="F1347" s="11">
        <f>B1347+C1347+Table4[[#This Row],[Column6]]+Table4[[#This Row],[Column5]]</f>
        <v>1.4741376002573576</v>
      </c>
    </row>
    <row r="1348" spans="1:6">
      <c r="A1348" s="10">
        <f>A1347+('AC Signal Addition'!$C$12/20)</f>
        <v>0.1751302083333334</v>
      </c>
      <c r="B1348" s="11">
        <f>'AC Signal Addition'!$C$1*SIN('AC Signal Addition'!$C$8*2*PI()*A1348)</f>
        <v>1.55</v>
      </c>
      <c r="C1348" s="11">
        <f>'AC Signal Addition'!$C$2*SIN('AC Signal Addition'!$C$9*2*PI()*A1348+RADIANS('AC Signal Addition'!$C$5))</f>
        <v>0.32929344466873067</v>
      </c>
      <c r="D1348" s="11">
        <f>'AC Signal Addition'!$C$3*SIN('AC Signal Addition'!$C$10*2*PI()*A1348+RADIANS('AC Signal Addition'!$C$6))</f>
        <v>6.0477999824645787E-2</v>
      </c>
      <c r="E1348" s="11">
        <f>'AC Signal Addition'!$C$4*SIN('AC Signal Addition'!$C$11*2*PI()*A1348+RADIANS('AC Signal Addition'!$C$7))</f>
        <v>0.40752311894575766</v>
      </c>
      <c r="F1348" s="11">
        <f>B1348+C1348+Table4[[#This Row],[Column6]]+Table4[[#This Row],[Column5]]</f>
        <v>2.3472945634391342</v>
      </c>
    </row>
    <row r="1349" spans="1:6">
      <c r="A1349" s="10">
        <f>A1348+('AC Signal Addition'!$C$12/20)</f>
        <v>0.17526041666666672</v>
      </c>
      <c r="B1349" s="11">
        <f>'AC Signal Addition'!$C$1*SIN('AC Signal Addition'!$C$8*2*PI()*A1349)</f>
        <v>1.4741376002574262</v>
      </c>
      <c r="C1349" s="11">
        <f>'AC Signal Addition'!$C$2*SIN('AC Signal Addition'!$C$9*2*PI()*A1349+RADIANS('AC Signal Addition'!$C$5))</f>
        <v>-4.3073643432814668E-2</v>
      </c>
      <c r="D1349" s="11">
        <f>'AC Signal Addition'!$C$3*SIN('AC Signal Addition'!$C$10*2*PI()*A1349+RADIANS('AC Signal Addition'!$C$6))</f>
        <v>-0.1186318640329185</v>
      </c>
      <c r="E1349" s="11">
        <f>'AC Signal Addition'!$C$4*SIN('AC Signal Addition'!$C$11*2*PI()*A1349+RADIANS('AC Signal Addition'!$C$7))</f>
        <v>-0.54735159966963753</v>
      </c>
      <c r="F1349" s="11">
        <f>B1349+C1349+Table4[[#This Row],[Column6]]+Table4[[#This Row],[Column5]]</f>
        <v>0.7650804931220555</v>
      </c>
    </row>
    <row r="1350" spans="1:6">
      <c r="A1350" s="10">
        <f>A1349+('AC Signal Addition'!$C$12/20)</f>
        <v>0.17539062500000005</v>
      </c>
      <c r="B1350" s="11">
        <f>'AC Signal Addition'!$C$1*SIN('AC Signal Addition'!$C$8*2*PI()*A1350)</f>
        <v>1.2539763412810623</v>
      </c>
      <c r="C1350" s="11">
        <f>'AC Signal Addition'!$C$2*SIN('AC Signal Addition'!$C$9*2*PI()*A1350+RADIANS('AC Signal Addition'!$C$5))</f>
        <v>-0.32365914253304295</v>
      </c>
      <c r="D1350" s="11">
        <f>'AC Signal Addition'!$C$3*SIN('AC Signal Addition'!$C$10*2*PI()*A1350+RADIANS('AC Signal Addition'!$C$6))</f>
        <v>0.1722267722357928</v>
      </c>
      <c r="E1350" s="11">
        <f>'AC Signal Addition'!$C$4*SIN('AC Signal Addition'!$C$11*2*PI()*A1350+RADIANS('AC Signal Addition'!$C$7))</f>
        <v>0.32763461747031208</v>
      </c>
      <c r="F1350" s="11">
        <f>B1350+C1350+Table4[[#This Row],[Column6]]+Table4[[#This Row],[Column5]]</f>
        <v>1.4301785884541243</v>
      </c>
    </row>
    <row r="1351" spans="1:6">
      <c r="A1351" s="10">
        <f>A1350+('AC Signal Addition'!$C$12/20)</f>
        <v>0.17552083333333338</v>
      </c>
      <c r="B1351" s="11">
        <f>'AC Signal Addition'!$C$1*SIN('AC Signal Addition'!$C$8*2*PI()*A1351)</f>
        <v>0.91106714105320263</v>
      </c>
      <c r="C1351" s="11">
        <f>'AC Signal Addition'!$C$2*SIN('AC Signal Addition'!$C$9*2*PI()*A1351+RADIANS('AC Signal Addition'!$C$5))</f>
        <v>8.5410284883868315E-2</v>
      </c>
      <c r="D1351" s="11">
        <f>'AC Signal Addition'!$C$3*SIN('AC Signal Addition'!$C$10*2*PI()*A1351+RADIANS('AC Signal Addition'!$C$6))</f>
        <v>-0.21920310216764502</v>
      </c>
      <c r="E1351" s="11">
        <f>'AC Signal Addition'!$C$4*SIN('AC Signal Addition'!$C$11*2*PI()*A1351+RADIANS('AC Signal Addition'!$C$7))</f>
        <v>0.10729967710944736</v>
      </c>
      <c r="F1351" s="11">
        <f>B1351+C1351+Table4[[#This Row],[Column6]]+Table4[[#This Row],[Column5]]</f>
        <v>0.88457400087887328</v>
      </c>
    </row>
    <row r="1352" spans="1:6">
      <c r="A1352" s="10">
        <f>A1351+('AC Signal Addition'!$C$12/20)</f>
        <v>0.1756510416666667</v>
      </c>
      <c r="B1352" s="11">
        <f>'AC Signal Addition'!$C$1*SIN('AC Signal Addition'!$C$8*2*PI()*A1352)</f>
        <v>0.47897634128103311</v>
      </c>
      <c r="C1352" s="11">
        <f>'AC Signal Addition'!$C$2*SIN('AC Signal Addition'!$C$9*2*PI()*A1352+RADIANS('AC Signal Addition'!$C$5))</f>
        <v>0.31248694273335048</v>
      </c>
      <c r="D1352" s="11">
        <f>'AC Signal Addition'!$C$3*SIN('AC Signal Addition'!$C$10*2*PI()*A1352+RADIANS('AC Signal Addition'!$C$6))</f>
        <v>0.25775557981368846</v>
      </c>
      <c r="E1352" s="11">
        <f>'AC Signal Addition'!$C$4*SIN('AC Signal Addition'!$C$11*2*PI()*A1352+RADIANS('AC Signal Addition'!$C$7))</f>
        <v>-0.47175073550041752</v>
      </c>
      <c r="F1352" s="11">
        <f>B1352+C1352+Table4[[#This Row],[Column6]]+Table4[[#This Row],[Column5]]</f>
        <v>0.57746812832765437</v>
      </c>
    </row>
    <row r="1353" spans="1:6">
      <c r="A1353" s="10">
        <f>A1352+('AC Signal Addition'!$C$12/20)</f>
        <v>0.17578125000000003</v>
      </c>
      <c r="B1353" s="11">
        <f>'AC Signal Addition'!$C$1*SIN('AC Signal Addition'!$C$8*2*PI()*A1353)</f>
        <v>-3.493753680458567E-14</v>
      </c>
      <c r="C1353" s="11">
        <f>'AC Signal Addition'!$C$2*SIN('AC Signal Addition'!$C$9*2*PI()*A1353+RADIANS('AC Signal Addition'!$C$5))</f>
        <v>-0.12628553268050388</v>
      </c>
      <c r="D1353" s="11">
        <f>'AC Signal Addition'!$C$3*SIN('AC Signal Addition'!$C$10*2*PI()*A1353+RADIANS('AC Signal Addition'!$C$6))</f>
        <v>-0.28640265507846036</v>
      </c>
      <c r="E1353" s="11">
        <f>'AC Signal Addition'!$C$4*SIN('AC Signal Addition'!$C$11*2*PI()*A1353+RADIANS('AC Signal Addition'!$C$7))</f>
        <v>0.52631718465258315</v>
      </c>
      <c r="F1353" s="11">
        <f>B1353+C1353+Table4[[#This Row],[Column6]]+Table4[[#This Row],[Column5]]</f>
        <v>0.11362899689358397</v>
      </c>
    </row>
    <row r="1354" spans="1:6">
      <c r="A1354" s="10">
        <f>A1353+('AC Signal Addition'!$C$12/20)</f>
        <v>0.17591145833333335</v>
      </c>
      <c r="B1354" s="11">
        <f>'AC Signal Addition'!$C$1*SIN('AC Signal Addition'!$C$8*2*PI()*A1354)</f>
        <v>-0.47897634128118338</v>
      </c>
      <c r="C1354" s="11">
        <f>'AC Signal Addition'!$C$2*SIN('AC Signal Addition'!$C$9*2*PI()*A1354+RADIANS('AC Signal Addition'!$C$5))</f>
        <v>-0.29596800470581131</v>
      </c>
      <c r="D1354" s="11">
        <f>'AC Signal Addition'!$C$3*SIN('AC Signal Addition'!$C$10*2*PI()*A1354+RADIANS('AC Signal Addition'!$C$6))</f>
        <v>0.30404343692499741</v>
      </c>
      <c r="E1354" s="11">
        <f>'AC Signal Addition'!$C$4*SIN('AC Signal Addition'!$C$11*2*PI()*A1354+RADIANS('AC Signal Addition'!$C$7))</f>
        <v>-0.2351553013863055</v>
      </c>
      <c r="F1354" s="11">
        <f>B1354+C1354+Table4[[#This Row],[Column6]]+Table4[[#This Row],[Column5]]</f>
        <v>-0.7060562104483028</v>
      </c>
    </row>
    <row r="1355" spans="1:6">
      <c r="A1355" s="10">
        <f>A1354+('AC Signal Addition'!$C$12/20)</f>
        <v>0.17604166666666668</v>
      </c>
      <c r="B1355" s="11">
        <f>'AC Signal Addition'!$C$1*SIN('AC Signal Addition'!$C$8*2*PI()*A1355)</f>
        <v>-0.91106714105333042</v>
      </c>
      <c r="C1355" s="11">
        <f>'AC Signal Addition'!$C$2*SIN('AC Signal Addition'!$C$9*2*PI()*A1355+RADIANS('AC Signal Addition'!$C$5))</f>
        <v>0.16500000000001275</v>
      </c>
      <c r="D1355" s="11">
        <f>'AC Signal Addition'!$C$3*SIN('AC Signal Addition'!$C$10*2*PI()*A1355+RADIANS('AC Signal Addition'!$C$6))</f>
        <v>-0.31</v>
      </c>
      <c r="E1355" s="11">
        <f>'AC Signal Addition'!$C$4*SIN('AC Signal Addition'!$C$11*2*PI()*A1355+RADIANS('AC Signal Addition'!$C$7))</f>
        <v>-0.21047588780063262</v>
      </c>
      <c r="F1355" s="11">
        <f>B1355+C1355+Table4[[#This Row],[Column6]]+Table4[[#This Row],[Column5]]</f>
        <v>-1.2665430288539503</v>
      </c>
    </row>
    <row r="1356" spans="1:6">
      <c r="A1356" s="10">
        <f>A1355+('AC Signal Addition'!$C$12/20)</f>
        <v>0.17617187500000001</v>
      </c>
      <c r="B1356" s="11">
        <f>'AC Signal Addition'!$C$1*SIN('AC Signal Addition'!$C$8*2*PI()*A1356)</f>
        <v>-1.2539763412811551</v>
      </c>
      <c r="C1356" s="11">
        <f>'AC Signal Addition'!$C$2*SIN('AC Signal Addition'!$C$9*2*PI()*A1356+RADIANS('AC Signal Addition'!$C$5))</f>
        <v>0.27438497205987666</v>
      </c>
      <c r="D1356" s="11">
        <f>'AC Signal Addition'!$C$3*SIN('AC Signal Addition'!$C$10*2*PI()*A1356+RADIANS('AC Signal Addition'!$C$6))</f>
        <v>0.30404343692500163</v>
      </c>
      <c r="E1356" s="11">
        <f>'AC Signal Addition'!$C$4*SIN('AC Signal Addition'!$C$11*2*PI()*A1356+RADIANS('AC Signal Addition'!$C$7))</f>
        <v>0.51784923585057807</v>
      </c>
      <c r="F1356" s="11">
        <f>B1356+C1356+Table4[[#This Row],[Column6]]+Table4[[#This Row],[Column5]]</f>
        <v>-0.15769869644569867</v>
      </c>
    </row>
    <row r="1357" spans="1:6">
      <c r="A1357" s="10">
        <f>A1356+('AC Signal Addition'!$C$12/20)</f>
        <v>0.17630208333333333</v>
      </c>
      <c r="B1357" s="11">
        <f>'AC Signal Addition'!$C$1*SIN('AC Signal Addition'!$C$8*2*PI()*A1357)</f>
        <v>-1.4741376002574751</v>
      </c>
      <c r="C1357" s="11">
        <f>'AC Signal Addition'!$C$2*SIN('AC Signal Addition'!$C$9*2*PI()*A1357+RADIANS('AC Signal Addition'!$C$5))</f>
        <v>-0.20089127157276129</v>
      </c>
      <c r="D1357" s="11">
        <f>'AC Signal Addition'!$C$3*SIN('AC Signal Addition'!$C$10*2*PI()*A1357+RADIANS('AC Signal Addition'!$C$6))</f>
        <v>-0.28640265507846863</v>
      </c>
      <c r="E1357" s="11">
        <f>'AC Signal Addition'!$C$4*SIN('AC Signal Addition'!$C$11*2*PI()*A1357+RADIANS('AC Signal Addition'!$C$7))</f>
        <v>-0.48505669539174362</v>
      </c>
      <c r="F1357" s="11">
        <f>B1357+C1357+Table4[[#This Row],[Column6]]+Table4[[#This Row],[Column5]]</f>
        <v>-2.4464882223004487</v>
      </c>
    </row>
    <row r="1358" spans="1:6">
      <c r="A1358" s="10">
        <f>A1357+('AC Signal Addition'!$C$12/20)</f>
        <v>0.17643229166666666</v>
      </c>
      <c r="B1358" s="11">
        <f>'AC Signal Addition'!$C$1*SIN('AC Signal Addition'!$C$8*2*PI()*A1358)</f>
        <v>-1.55</v>
      </c>
      <c r="C1358" s="11">
        <f>'AC Signal Addition'!$C$2*SIN('AC Signal Addition'!$C$9*2*PI()*A1358+RADIANS('AC Signal Addition'!$C$5))</f>
        <v>-0.24810713646811372</v>
      </c>
      <c r="D1358" s="11">
        <f>'AC Signal Addition'!$C$3*SIN('AC Signal Addition'!$C$10*2*PI()*A1358+RADIANS('AC Signal Addition'!$C$6))</f>
        <v>0.25775557981370045</v>
      </c>
      <c r="E1358" s="11">
        <f>'AC Signal Addition'!$C$4*SIN('AC Signal Addition'!$C$11*2*PI()*A1358+RADIANS('AC Signal Addition'!$C$7))</f>
        <v>0.13363909894716552</v>
      </c>
      <c r="F1358" s="11">
        <f>B1358+C1358+Table4[[#This Row],[Column6]]+Table4[[#This Row],[Column5]]</f>
        <v>-1.4067124577072478</v>
      </c>
    </row>
    <row r="1359" spans="1:6">
      <c r="A1359" s="10">
        <f>A1358+('AC Signal Addition'!$C$12/20)</f>
        <v>0.17656249999999998</v>
      </c>
      <c r="B1359" s="11">
        <f>'AC Signal Addition'!$C$1*SIN('AC Signal Addition'!$C$8*2*PI()*A1359)</f>
        <v>-1.4741376002575131</v>
      </c>
      <c r="C1359" s="11">
        <f>'AC Signal Addition'!$C$2*SIN('AC Signal Addition'!$C$9*2*PI()*A1359+RADIANS('AC Signal Addition'!$C$5))</f>
        <v>0.23334523779144867</v>
      </c>
      <c r="D1359" s="11">
        <f>'AC Signal Addition'!$C$3*SIN('AC Signal Addition'!$C$10*2*PI()*A1359+RADIANS('AC Signal Addition'!$C$6))</f>
        <v>-0.21920310216766029</v>
      </c>
      <c r="E1359" s="11">
        <f>'AC Signal Addition'!$C$4*SIN('AC Signal Addition'!$C$11*2*PI()*A1359+RADIANS('AC Signal Addition'!$C$7))</f>
        <v>0.305563628160408</v>
      </c>
      <c r="F1359" s="11">
        <f>B1359+C1359+Table4[[#This Row],[Column6]]+Table4[[#This Row],[Column5]]</f>
        <v>-1.1544318364733168</v>
      </c>
    </row>
    <row r="1360" spans="1:6">
      <c r="A1360" s="10">
        <f>A1359+('AC Signal Addition'!$C$12/20)</f>
        <v>0.17669270833333331</v>
      </c>
      <c r="B1360" s="11">
        <f>'AC Signal Addition'!$C$1*SIN('AC Signal Addition'!$C$8*2*PI()*A1360)</f>
        <v>-1.2539763412812275</v>
      </c>
      <c r="C1360" s="11">
        <f>'AC Signal Addition'!$C$2*SIN('AC Signal Addition'!$C$9*2*PI()*A1360+RADIANS('AC Signal Addition'!$C$5))</f>
        <v>0.21758411898320257</v>
      </c>
      <c r="D1360" s="11">
        <f>'AC Signal Addition'!$C$3*SIN('AC Signal Addition'!$C$10*2*PI()*A1360+RADIANS('AC Signal Addition'!$C$6))</f>
        <v>0.17222677223592797</v>
      </c>
      <c r="E1360" s="11">
        <f>'AC Signal Addition'!$C$4*SIN('AC Signal Addition'!$C$11*2*PI()*A1360+RADIANS('AC Signal Addition'!$C$7))</f>
        <v>-0.54404708048055384</v>
      </c>
      <c r="F1360" s="11">
        <f>B1360+C1360+Table4[[#This Row],[Column6]]+Table4[[#This Row],[Column5]]</f>
        <v>-1.4082125305426507</v>
      </c>
    </row>
    <row r="1361" spans="1:6">
      <c r="A1361" s="10">
        <f>A1360+('AC Signal Addition'!$C$12/20)</f>
        <v>0.17682291666666664</v>
      </c>
      <c r="B1361" s="11">
        <f>'AC Signal Addition'!$C$1*SIN('AC Signal Addition'!$C$8*2*PI()*A1361)</f>
        <v>-0.9110671410534299</v>
      </c>
      <c r="C1361" s="11">
        <f>'AC Signal Addition'!$C$2*SIN('AC Signal Addition'!$C$9*2*PI()*A1361+RADIANS('AC Signal Addition'!$C$5))</f>
        <v>-0.26180660229600416</v>
      </c>
      <c r="D1361" s="11">
        <f>'AC Signal Addition'!$C$3*SIN('AC Signal Addition'!$C$10*2*PI()*A1361+RADIANS('AC Signal Addition'!$C$6))</f>
        <v>-0.11863186403293843</v>
      </c>
      <c r="E1361" s="11">
        <f>'AC Signal Addition'!$C$4*SIN('AC Signal Addition'!$C$11*2*PI()*A1361+RADIANS('AC Signal Addition'!$C$7))</f>
        <v>0.42515574934987532</v>
      </c>
      <c r="F1361" s="11">
        <f>B1361+C1361+Table4[[#This Row],[Column6]]+Table4[[#This Row],[Column5]]</f>
        <v>-0.8663498580324972</v>
      </c>
    </row>
    <row r="1362" spans="1:6">
      <c r="A1362" s="10">
        <f>A1361+('AC Signal Addition'!$C$12/20)</f>
        <v>0.17695312499999996</v>
      </c>
      <c r="B1362" s="11">
        <f>'AC Signal Addition'!$C$1*SIN('AC Signal Addition'!$C$8*2*PI()*A1362)</f>
        <v>-0.47897634128130046</v>
      </c>
      <c r="C1362" s="11">
        <f>'AC Signal Addition'!$C$2*SIN('AC Signal Addition'!$C$9*2*PI()*A1362+RADIANS('AC Signal Addition'!$C$5))</f>
        <v>-0.1833381768966772</v>
      </c>
      <c r="D1362" s="11">
        <f>'AC Signal Addition'!$C$3*SIN('AC Signal Addition'!$C$10*2*PI()*A1362+RADIANS('AC Signal Addition'!$C$6))</f>
        <v>6.0477999824666936E-2</v>
      </c>
      <c r="E1362" s="11">
        <f>'AC Signal Addition'!$C$4*SIN('AC Signal Addition'!$C$11*2*PI()*A1362+RADIANS('AC Signal Addition'!$C$7))</f>
        <v>-2.698722088072935E-2</v>
      </c>
      <c r="F1362" s="11">
        <f>B1362+C1362+Table4[[#This Row],[Column6]]+Table4[[#This Row],[Column5]]</f>
        <v>-0.62882373923404011</v>
      </c>
    </row>
    <row r="1363" spans="1:6">
      <c r="A1363" s="10">
        <f>A1362+('AC Signal Addition'!$C$12/20)</f>
        <v>0.17708333333333329</v>
      </c>
      <c r="B1363" s="11">
        <f>'AC Signal Addition'!$C$1*SIN('AC Signal Addition'!$C$8*2*PI()*A1363)</f>
        <v>-1.5798707828085235E-13</v>
      </c>
      <c r="C1363" s="11">
        <f>'AC Signal Addition'!$C$2*SIN('AC Signal Addition'!$C$9*2*PI()*A1363+RADIANS('AC Signal Addition'!$C$5))</f>
        <v>0.28578838324869899</v>
      </c>
      <c r="D1363" s="11">
        <f>'AC Signal Addition'!$C$3*SIN('AC Signal Addition'!$C$10*2*PI()*A1363+RADIANS('AC Signal Addition'!$C$6))</f>
        <v>4.1957599070455153E-13</v>
      </c>
      <c r="E1363" s="11">
        <f>'AC Signal Addition'!$C$4*SIN('AC Signal Addition'!$C$11*2*PI()*A1363+RADIANS('AC Signal Addition'!$C$7))</f>
        <v>-0.38890872965174023</v>
      </c>
      <c r="F1363" s="11">
        <f>B1363+C1363+Table4[[#This Row],[Column6]]+Table4[[#This Row],[Column5]]</f>
        <v>-0.10312034640277967</v>
      </c>
    </row>
    <row r="1364" spans="1:6">
      <c r="A1364" s="10">
        <f>A1363+('AC Signal Addition'!$C$12/20)</f>
        <v>0.17721354166666661</v>
      </c>
      <c r="B1364" s="11">
        <f>'AC Signal Addition'!$C$1*SIN('AC Signal Addition'!$C$8*2*PI()*A1364)</f>
        <v>0.4789763412809161</v>
      </c>
      <c r="C1364" s="11">
        <f>'AC Signal Addition'!$C$2*SIN('AC Signal Addition'!$C$9*2*PI()*A1364+RADIANS('AC Signal Addition'!$C$5))</f>
        <v>0.14595526777250561</v>
      </c>
      <c r="D1364" s="11">
        <f>'AC Signal Addition'!$C$3*SIN('AC Signal Addition'!$C$10*2*PI()*A1364+RADIANS('AC Signal Addition'!$C$6))</f>
        <v>-6.0477999825489966E-2</v>
      </c>
      <c r="E1364" s="11">
        <f>'AC Signal Addition'!$C$4*SIN('AC Signal Addition'!$C$11*2*PI()*A1364+RADIANS('AC Signal Addition'!$C$7))</f>
        <v>0.54933750091290789</v>
      </c>
      <c r="F1364" s="11">
        <f>B1364+C1364+Table4[[#This Row],[Column6]]+Table4[[#This Row],[Column5]]</f>
        <v>1.1137911101408395</v>
      </c>
    </row>
    <row r="1365" spans="1:6">
      <c r="A1365" s="10">
        <f>A1364+('AC Signal Addition'!$C$12/20)</f>
        <v>0.17734374999999994</v>
      </c>
      <c r="B1365" s="11">
        <f>'AC Signal Addition'!$C$1*SIN('AC Signal Addition'!$C$8*2*PI()*A1365)</f>
        <v>0.91106714105310316</v>
      </c>
      <c r="C1365" s="11">
        <f>'AC Signal Addition'!$C$2*SIN('AC Signal Addition'!$C$9*2*PI()*A1365+RADIANS('AC Signal Addition'!$C$5))</f>
        <v>-0.30488024572859335</v>
      </c>
      <c r="D1365" s="11">
        <f>'AC Signal Addition'!$C$3*SIN('AC Signal Addition'!$C$10*2*PI()*A1365+RADIANS('AC Signal Addition'!$C$6))</f>
        <v>0.11863186403358347</v>
      </c>
      <c r="E1365" s="11">
        <f>'AC Signal Addition'!$C$4*SIN('AC Signal Addition'!$C$11*2*PI()*A1365+RADIANS('AC Signal Addition'!$C$7))</f>
        <v>-0.34891630629104997</v>
      </c>
      <c r="F1365" s="11">
        <f>B1365+C1365+Table4[[#This Row],[Column6]]+Table4[[#This Row],[Column5]]</f>
        <v>0.37590245306704329</v>
      </c>
    </row>
    <row r="1366" spans="1:6">
      <c r="A1366" s="10">
        <f>A1365+('AC Signal Addition'!$C$12/20)</f>
        <v>0.17747395833333326</v>
      </c>
      <c r="B1366" s="11">
        <f>'AC Signal Addition'!$C$1*SIN('AC Signal Addition'!$C$8*2*PI()*A1366)</f>
        <v>1.2539763412809899</v>
      </c>
      <c r="C1366" s="11">
        <f>'AC Signal Addition'!$C$2*SIN('AC Signal Addition'!$C$9*2*PI()*A1366+RADIANS('AC Signal Addition'!$C$5))</f>
        <v>-0.10607502355044465</v>
      </c>
      <c r="D1366" s="11">
        <f>'AC Signal Addition'!$C$3*SIN('AC Signal Addition'!$C$10*2*PI()*A1366+RADIANS('AC Signal Addition'!$C$6))</f>
        <v>-0.17222677223650848</v>
      </c>
      <c r="E1366" s="11">
        <f>'AC Signal Addition'!$C$4*SIN('AC Signal Addition'!$C$11*2*PI()*A1366+RADIANS('AC Signal Addition'!$C$7))</f>
        <v>-8.0701760949045478E-2</v>
      </c>
      <c r="F1366" s="11">
        <f>B1366+C1366+Table4[[#This Row],[Column6]]+Table4[[#This Row],[Column5]]</f>
        <v>0.8949727845449913</v>
      </c>
    </row>
    <row r="1367" spans="1:6">
      <c r="A1367" s="10">
        <f>A1366+('AC Signal Addition'!$C$12/20)</f>
        <v>0.17760416666666659</v>
      </c>
      <c r="B1367" s="11">
        <f>'AC Signal Addition'!$C$1*SIN('AC Signal Addition'!$C$8*2*PI()*A1367)</f>
        <v>1.4741376002573883</v>
      </c>
      <c r="C1367" s="11">
        <f>'AC Signal Addition'!$C$2*SIN('AC Signal Addition'!$C$9*2*PI()*A1367+RADIANS('AC Signal Addition'!$C$5))</f>
        <v>0.31875552267530077</v>
      </c>
      <c r="D1367" s="11">
        <f>'AC Signal Addition'!$C$3*SIN('AC Signal Addition'!$C$10*2*PI()*A1367+RADIANS('AC Signal Addition'!$C$6))</f>
        <v>0.21920310216825367</v>
      </c>
      <c r="E1367" s="11">
        <f>'AC Signal Addition'!$C$4*SIN('AC Signal Addition'!$C$11*2*PI()*A1367+RADIANS('AC Signal Addition'!$C$7))</f>
        <v>0.45730828676557433</v>
      </c>
      <c r="F1367" s="11">
        <f>B1367+C1367+Table4[[#This Row],[Column6]]+Table4[[#This Row],[Column5]]</f>
        <v>2.4694045118665171</v>
      </c>
    </row>
    <row r="1368" spans="1:6">
      <c r="A1368" s="10">
        <f>A1367+('AC Signal Addition'!$C$12/20)</f>
        <v>0.17773437499999992</v>
      </c>
      <c r="B1368" s="11">
        <f>'AC Signal Addition'!$C$1*SIN('AC Signal Addition'!$C$8*2*PI()*A1368)</f>
        <v>1.55</v>
      </c>
      <c r="C1368" s="11">
        <f>'AC Signal Addition'!$C$2*SIN('AC Signal Addition'!$C$9*2*PI()*A1368+RADIANS('AC Signal Addition'!$C$5))</f>
        <v>6.4379806265749309E-2</v>
      </c>
      <c r="D1368" s="11">
        <f>'AC Signal Addition'!$C$3*SIN('AC Signal Addition'!$C$10*2*PI()*A1368+RADIANS('AC Signal Addition'!$C$6))</f>
        <v>-0.25775557981416669</v>
      </c>
      <c r="E1368" s="11">
        <f>'AC Signal Addition'!$C$4*SIN('AC Signal Addition'!$C$11*2*PI()*A1368+RADIANS('AC Signal Addition'!$C$7))</f>
        <v>-0.53351718925737657</v>
      </c>
      <c r="F1368" s="11">
        <f>B1368+C1368+Table4[[#This Row],[Column6]]+Table4[[#This Row],[Column5]]</f>
        <v>0.82310703719420608</v>
      </c>
    </row>
    <row r="1369" spans="1:6">
      <c r="A1369" s="10">
        <f>A1368+('AC Signal Addition'!$C$12/20)</f>
        <v>0.17786458333333324</v>
      </c>
      <c r="B1369" s="11">
        <f>'AC Signal Addition'!$C$1*SIN('AC Signal Addition'!$C$8*2*PI()*A1369)</f>
        <v>1.4741376002575999</v>
      </c>
      <c r="C1369" s="11">
        <f>'AC Signal Addition'!$C$2*SIN('AC Signal Addition'!$C$9*2*PI()*A1369+RADIANS('AC Signal Addition'!$C$5))</f>
        <v>-0.32717680425329004</v>
      </c>
      <c r="D1369" s="11">
        <f>'AC Signal Addition'!$C$3*SIN('AC Signal Addition'!$C$10*2*PI()*A1369+RADIANS('AC Signal Addition'!$C$6))</f>
        <v>0.2864026550787897</v>
      </c>
      <c r="E1369" s="11">
        <f>'AC Signal Addition'!$C$4*SIN('AC Signal Addition'!$C$11*2*PI()*A1369+RADIANS('AC Signal Addition'!$C$7))</f>
        <v>0.25926820525572758</v>
      </c>
      <c r="F1369" s="11">
        <f>B1369+C1369+Table4[[#This Row],[Column6]]+Table4[[#This Row],[Column5]]</f>
        <v>1.6926316563388271</v>
      </c>
    </row>
    <row r="1370" spans="1:6">
      <c r="A1370" s="10">
        <f>A1369+('AC Signal Addition'!$C$12/20)</f>
        <v>0.17799479166666657</v>
      </c>
      <c r="B1370" s="11">
        <f>'AC Signal Addition'!$C$1*SIN('AC Signal Addition'!$C$8*2*PI()*A1370)</f>
        <v>1.2539763412813927</v>
      </c>
      <c r="C1370" s="11">
        <f>'AC Signal Addition'!$C$2*SIN('AC Signal Addition'!$C$9*2*PI()*A1370+RADIANS('AC Signal Addition'!$C$5))</f>
        <v>-2.1583032646393125E-2</v>
      </c>
      <c r="D1370" s="11">
        <f>'AC Signal Addition'!$C$3*SIN('AC Signal Addition'!$C$10*2*PI()*A1370+RADIANS('AC Signal Addition'!$C$6))</f>
        <v>-0.30404343692513786</v>
      </c>
      <c r="E1370" s="11">
        <f>'AC Signal Addition'!$C$4*SIN('AC Signal Addition'!$C$11*2*PI()*A1370+RADIANS('AC Signal Addition'!$C$7))</f>
        <v>0.18528941936413243</v>
      </c>
      <c r="F1370" s="11">
        <f>B1370+C1370+Table4[[#This Row],[Column6]]+Table4[[#This Row],[Column5]]</f>
        <v>1.1136392910739941</v>
      </c>
    </row>
    <row r="1371" spans="1:6">
      <c r="A1371" s="10">
        <f>A1370+('AC Signal Addition'!$C$12/20)</f>
        <v>0.17812499999999989</v>
      </c>
      <c r="B1371" s="11">
        <f>'AC Signal Addition'!$C$1*SIN('AC Signal Addition'!$C$8*2*PI()*A1371)</f>
        <v>0.91106714105365727</v>
      </c>
      <c r="C1371" s="11">
        <f>'AC Signal Addition'!$C$2*SIN('AC Signal Addition'!$C$9*2*PI()*A1371+RADIANS('AC Signal Addition'!$C$5))</f>
        <v>0.33</v>
      </c>
      <c r="D1371" s="11">
        <f>'AC Signal Addition'!$C$3*SIN('AC Signal Addition'!$C$10*2*PI()*A1371+RADIANS('AC Signal Addition'!$C$6))</f>
        <v>0.31</v>
      </c>
      <c r="E1371" s="11">
        <f>'AC Signal Addition'!$C$4*SIN('AC Signal Addition'!$C$11*2*PI()*A1371+RADIANS('AC Signal Addition'!$C$7))</f>
        <v>-0.50813374288053637</v>
      </c>
      <c r="F1371" s="11">
        <f>B1371+C1371+Table4[[#This Row],[Column6]]+Table4[[#This Row],[Column5]]</f>
        <v>1.042933398173121</v>
      </c>
    </row>
    <row r="1372" spans="1:6">
      <c r="A1372" s="10">
        <f>A1371+('AC Signal Addition'!$C$12/20)</f>
        <v>0.17825520833333322</v>
      </c>
      <c r="B1372" s="11">
        <f>'AC Signal Addition'!$C$1*SIN('AC Signal Addition'!$C$8*2*PI()*A1372)</f>
        <v>0.47897634128156769</v>
      </c>
      <c r="C1372" s="11">
        <f>'AC Signal Addition'!$C$2*SIN('AC Signal Addition'!$C$9*2*PI()*A1372+RADIANS('AC Signal Addition'!$C$5))</f>
        <v>-2.1583032645340061E-2</v>
      </c>
      <c r="D1372" s="11">
        <f>'AC Signal Addition'!$C$3*SIN('AC Signal Addition'!$C$10*2*PI()*A1372+RADIANS('AC Signal Addition'!$C$6))</f>
        <v>-0.30404343692483371</v>
      </c>
      <c r="E1372" s="11">
        <f>'AC Signal Addition'!$C$4*SIN('AC Signal Addition'!$C$11*2*PI()*A1372+RADIANS('AC Signal Addition'!$C$7))</f>
        <v>0.49719411121888651</v>
      </c>
      <c r="F1372" s="11">
        <f>B1372+C1372+Table4[[#This Row],[Column6]]+Table4[[#This Row],[Column5]]</f>
        <v>0.65054398293028037</v>
      </c>
    </row>
    <row r="1373" spans="1:6">
      <c r="A1373" s="10">
        <f>A1372+('AC Signal Addition'!$C$12/20)</f>
        <v>0.17838541666666655</v>
      </c>
      <c r="B1373" s="11">
        <f>'AC Signal Addition'!$C$1*SIN('AC Signal Addition'!$C$8*2*PI()*A1373)</f>
        <v>4.3901899260054278E-13</v>
      </c>
      <c r="C1373" s="11">
        <f>'AC Signal Addition'!$C$2*SIN('AC Signal Addition'!$C$9*2*PI()*A1373+RADIANS('AC Signal Addition'!$C$5))</f>
        <v>-0.32717680425342782</v>
      </c>
      <c r="D1373" s="11">
        <f>'AC Signal Addition'!$C$3*SIN('AC Signal Addition'!$C$10*2*PI()*A1373+RADIANS('AC Signal Addition'!$C$6))</f>
        <v>0.28640265507813922</v>
      </c>
      <c r="E1373" s="11">
        <f>'AC Signal Addition'!$C$4*SIN('AC Signal Addition'!$C$11*2*PI()*A1373+RADIANS('AC Signal Addition'!$C$7))</f>
        <v>-0.15965657249224022</v>
      </c>
      <c r="F1373" s="11">
        <f>B1373+C1373+Table4[[#This Row],[Column6]]+Table4[[#This Row],[Column5]]</f>
        <v>-0.20043072166708978</v>
      </c>
    </row>
    <row r="1374" spans="1:6">
      <c r="A1374" s="10">
        <f>A1373+('AC Signal Addition'!$C$12/20)</f>
        <v>0.17851562499999987</v>
      </c>
      <c r="B1374" s="11">
        <f>'AC Signal Addition'!$C$1*SIN('AC Signal Addition'!$C$8*2*PI()*A1374)</f>
        <v>-0.47897634128064887</v>
      </c>
      <c r="C1374" s="11">
        <f>'AC Signal Addition'!$C$2*SIN('AC Signal Addition'!$C$9*2*PI()*A1374+RADIANS('AC Signal Addition'!$C$5))</f>
        <v>6.4379806264714262E-2</v>
      </c>
      <c r="D1374" s="11">
        <f>'AC Signal Addition'!$C$3*SIN('AC Signal Addition'!$C$10*2*PI()*A1374+RADIANS('AC Signal Addition'!$C$6))</f>
        <v>-0.25775557981322228</v>
      </c>
      <c r="E1374" s="11">
        <f>'AC Signal Addition'!$C$4*SIN('AC Signal Addition'!$C$11*2*PI()*A1374+RADIANS('AC Signal Addition'!$C$7))</f>
        <v>-0.28275650930416546</v>
      </c>
      <c r="F1374" s="11">
        <f>B1374+C1374+Table4[[#This Row],[Column6]]+Table4[[#This Row],[Column5]]</f>
        <v>-0.95510862413332243</v>
      </c>
    </row>
    <row r="1375" spans="1:6">
      <c r="A1375" s="10">
        <f>A1374+('AC Signal Addition'!$C$12/20)</f>
        <v>0.1786458333333332</v>
      </c>
      <c r="B1375" s="11">
        <f>'AC Signal Addition'!$C$1*SIN('AC Signal Addition'!$C$8*2*PI()*A1375)</f>
        <v>-0.91106714105287567</v>
      </c>
      <c r="C1375" s="11">
        <f>'AC Signal Addition'!$C$2*SIN('AC Signal Addition'!$C$9*2*PI()*A1375+RADIANS('AC Signal Addition'!$C$5))</f>
        <v>0.31875552267557389</v>
      </c>
      <c r="D1375" s="11">
        <f>'AC Signal Addition'!$C$3*SIN('AC Signal Addition'!$C$10*2*PI()*A1375+RADIANS('AC Signal Addition'!$C$6))</f>
        <v>0.21920310216715136</v>
      </c>
      <c r="E1375" s="11">
        <f>'AC Signal Addition'!$C$4*SIN('AC Signal Addition'!$C$11*2*PI()*A1375+RADIANS('AC Signal Addition'!$C$7))</f>
        <v>0.53943190422128451</v>
      </c>
      <c r="F1375" s="11">
        <f>B1375+C1375+Table4[[#This Row],[Column6]]+Table4[[#This Row],[Column5]]</f>
        <v>0.166323388011134</v>
      </c>
    </row>
    <row r="1376" spans="1:6">
      <c r="A1376" s="10">
        <f>A1375+('AC Signal Addition'!$C$12/20)</f>
        <v>0.17877604166666652</v>
      </c>
      <c r="B1376" s="11">
        <f>'AC Signal Addition'!$C$1*SIN('AC Signal Addition'!$C$8*2*PI()*A1376)</f>
        <v>-1.2539763412808247</v>
      </c>
      <c r="C1376" s="11">
        <f>'AC Signal Addition'!$C$2*SIN('AC Signal Addition'!$C$9*2*PI()*A1376+RADIANS('AC Signal Addition'!$C$5))</f>
        <v>-0.10607502354944533</v>
      </c>
      <c r="D1376" s="11">
        <f>'AC Signal Addition'!$C$3*SIN('AC Signal Addition'!$C$10*2*PI()*A1376+RADIANS('AC Signal Addition'!$C$6))</f>
        <v>-0.17222677223521229</v>
      </c>
      <c r="E1376" s="11">
        <f>'AC Signal Addition'!$C$4*SIN('AC Signal Addition'!$C$11*2*PI()*A1376+RADIANS('AC Signal Addition'!$C$7))</f>
        <v>-0.44176414231589767</v>
      </c>
      <c r="F1376" s="11">
        <f>B1376+C1376+Table4[[#This Row],[Column6]]+Table4[[#This Row],[Column5]]</f>
        <v>-1.9740422793813801</v>
      </c>
    </row>
    <row r="1377" spans="1:6">
      <c r="A1377" s="10">
        <f>A1376+('AC Signal Addition'!$C$12/20)</f>
        <v>0.17890624999999985</v>
      </c>
      <c r="B1377" s="11">
        <f>'AC Signal Addition'!$C$1*SIN('AC Signal Addition'!$C$8*2*PI()*A1377)</f>
        <v>-1.4741376002573012</v>
      </c>
      <c r="C1377" s="11">
        <f>'AC Signal Addition'!$C$2*SIN('AC Signal Addition'!$C$9*2*PI()*A1377+RADIANS('AC Signal Addition'!$C$5))</f>
        <v>-0.30488024572899725</v>
      </c>
      <c r="D1377" s="11">
        <f>'AC Signal Addition'!$C$3*SIN('AC Signal Addition'!$C$10*2*PI()*A1377+RADIANS('AC Signal Addition'!$C$6))</f>
        <v>0.11863186403214322</v>
      </c>
      <c r="E1377" s="11">
        <f>'AC Signal Addition'!$C$4*SIN('AC Signal Addition'!$C$11*2*PI()*A1377+RADIANS('AC Signal Addition'!$C$7))</f>
        <v>5.3909427183902722E-2</v>
      </c>
      <c r="F1377" s="11">
        <f>B1377+C1377+Table4[[#This Row],[Column6]]+Table4[[#This Row],[Column5]]</f>
        <v>-1.6064765547702524</v>
      </c>
    </row>
    <row r="1378" spans="1:6">
      <c r="A1378" s="10">
        <f>A1377+('AC Signal Addition'!$C$12/20)</f>
        <v>0.17903645833333318</v>
      </c>
      <c r="B1378" s="11">
        <f>'AC Signal Addition'!$C$1*SIN('AC Signal Addition'!$C$8*2*PI()*A1378)</f>
        <v>-1.55</v>
      </c>
      <c r="C1378" s="11">
        <f>'AC Signal Addition'!$C$2*SIN('AC Signal Addition'!$C$9*2*PI()*A1378+RADIANS('AC Signal Addition'!$C$5))</f>
        <v>0.14595526777155915</v>
      </c>
      <c r="D1378" s="11">
        <f>'AC Signal Addition'!$C$3*SIN('AC Signal Addition'!$C$10*2*PI()*A1378+RADIANS('AC Signal Addition'!$C$6))</f>
        <v>-6.0477999823822758E-2</v>
      </c>
      <c r="E1378" s="11">
        <f>'AC Signal Addition'!$C$4*SIN('AC Signal Addition'!$C$11*2*PI()*A1378+RADIANS('AC Signal Addition'!$C$7))</f>
        <v>0.36935742516384157</v>
      </c>
      <c r="F1378" s="11">
        <f>B1378+C1378+Table4[[#This Row],[Column6]]+Table4[[#This Row],[Column5]]</f>
        <v>-1.095165306888422</v>
      </c>
    </row>
    <row r="1379" spans="1:6">
      <c r="A1379" s="10">
        <f>A1378+('AC Signal Addition'!$C$12/20)</f>
        <v>0.1791666666666665</v>
      </c>
      <c r="B1379" s="11">
        <f>'AC Signal Addition'!$C$1*SIN('AC Signal Addition'!$C$8*2*PI()*A1379)</f>
        <v>-1.4741376002576867</v>
      </c>
      <c r="C1379" s="11">
        <f>'AC Signal Addition'!$C$2*SIN('AC Signal Addition'!$C$9*2*PI()*A1379+RADIANS('AC Signal Addition'!$C$5))</f>
        <v>0.28578838324922667</v>
      </c>
      <c r="D1379" s="11">
        <f>'AC Signal Addition'!$C$3*SIN('AC Signal Addition'!$C$10*2*PI()*A1379+RADIANS('AC Signal Addition'!$C$6))</f>
        <v>-1.2802931935104733E-12</v>
      </c>
      <c r="E1379" s="11">
        <f>'AC Signal Addition'!$C$4*SIN('AC Signal Addition'!$C$11*2*PI()*A1379+RADIANS('AC Signal Addition'!$C$7))</f>
        <v>-0.55000000000000004</v>
      </c>
      <c r="F1379" s="11">
        <f>B1379+C1379+Table4[[#This Row],[Column6]]+Table4[[#This Row],[Column5]]</f>
        <v>-1.7383492170097403</v>
      </c>
    </row>
    <row r="1380" spans="1:6">
      <c r="A1380" s="10">
        <f>A1379+('AC Signal Addition'!$C$12/20)</f>
        <v>0.17929687499999983</v>
      </c>
      <c r="B1380" s="11">
        <f>'AC Signal Addition'!$C$1*SIN('AC Signal Addition'!$C$8*2*PI()*A1380)</f>
        <v>-1.2539763412815579</v>
      </c>
      <c r="C1380" s="11">
        <f>'AC Signal Addition'!$C$2*SIN('AC Signal Addition'!$C$9*2*PI()*A1380+RADIANS('AC Signal Addition'!$C$5))</f>
        <v>-0.18333817689579973</v>
      </c>
      <c r="D1380" s="11">
        <f>'AC Signal Addition'!$C$3*SIN('AC Signal Addition'!$C$10*2*PI()*A1380+RADIANS('AC Signal Addition'!$C$6))</f>
        <v>6.047799982619588E-2</v>
      </c>
      <c r="E1380" s="11">
        <f>'AC Signal Addition'!$C$4*SIN('AC Signal Addition'!$C$11*2*PI()*A1380+RADIANS('AC Signal Addition'!$C$7))</f>
        <v>0.3693574251679782</v>
      </c>
      <c r="F1380" s="11">
        <f>B1380+C1380+Table4[[#This Row],[Column6]]+Table4[[#This Row],[Column5]]</f>
        <v>-1.0074790931831834</v>
      </c>
    </row>
    <row r="1381" spans="1:6">
      <c r="A1381" s="10">
        <f>A1380+('AC Signal Addition'!$C$12/20)</f>
        <v>0.17942708333333315</v>
      </c>
      <c r="B1381" s="11">
        <f>'AC Signal Addition'!$C$1*SIN('AC Signal Addition'!$C$8*2*PI()*A1381)</f>
        <v>-0.91106714105388475</v>
      </c>
      <c r="C1381" s="11">
        <f>'AC Signal Addition'!$C$2*SIN('AC Signal Addition'!$C$9*2*PI()*A1381+RADIANS('AC Signal Addition'!$C$5))</f>
        <v>-0.26180660229664665</v>
      </c>
      <c r="D1381" s="11">
        <f>'AC Signal Addition'!$C$3*SIN('AC Signal Addition'!$C$10*2*PI()*A1381+RADIANS('AC Signal Addition'!$C$6))</f>
        <v>-0.11863186403437867</v>
      </c>
      <c r="E1381" s="11">
        <f>'AC Signal Addition'!$C$4*SIN('AC Signal Addition'!$C$11*2*PI()*A1381+RADIANS('AC Signal Addition'!$C$7))</f>
        <v>5.3909427177849023E-2</v>
      </c>
      <c r="F1381" s="11">
        <f>B1381+C1381+Table4[[#This Row],[Column6]]+Table4[[#This Row],[Column5]]</f>
        <v>-1.237596180207061</v>
      </c>
    </row>
    <row r="1382" spans="1:6">
      <c r="A1382" s="10">
        <f>A1381+('AC Signal Addition'!$C$12/20)</f>
        <v>0.17955729166666648</v>
      </c>
      <c r="B1382" s="11">
        <f>'AC Signal Addition'!$C$1*SIN('AC Signal Addition'!$C$8*2*PI()*A1382)</f>
        <v>-0.47897634128183497</v>
      </c>
      <c r="C1382" s="11">
        <f>'AC Signal Addition'!$C$2*SIN('AC Signal Addition'!$C$9*2*PI()*A1382+RADIANS('AC Signal Addition'!$C$5))</f>
        <v>0.21758411898240912</v>
      </c>
      <c r="D1382" s="11">
        <f>'AC Signal Addition'!$C$3*SIN('AC Signal Addition'!$C$10*2*PI()*A1382+RADIANS('AC Signal Addition'!$C$6))</f>
        <v>0.17222677223722413</v>
      </c>
      <c r="E1382" s="11">
        <f>'AC Signal Addition'!$C$4*SIN('AC Signal Addition'!$C$11*2*PI()*A1382+RADIANS('AC Signal Addition'!$C$7))</f>
        <v>-0.44176414231227401</v>
      </c>
      <c r="F1382" s="11">
        <f>B1382+C1382+Table4[[#This Row],[Column6]]+Table4[[#This Row],[Column5]]</f>
        <v>-0.53092959237447568</v>
      </c>
    </row>
    <row r="1383" spans="1:6">
      <c r="A1383" s="10">
        <f>A1382+('AC Signal Addition'!$C$12/20)</f>
        <v>0.17968749999999981</v>
      </c>
      <c r="B1383" s="11">
        <f>'AC Signal Addition'!$C$1*SIN('AC Signal Addition'!$C$8*2*PI()*A1383)</f>
        <v>-7.2005090692023325E-13</v>
      </c>
      <c r="C1383" s="11">
        <f>'AC Signal Addition'!$C$2*SIN('AC Signal Addition'!$C$9*2*PI()*A1383+RADIANS('AC Signal Addition'!$C$5))</f>
        <v>0.2333452377921949</v>
      </c>
      <c r="D1383" s="11">
        <f>'AC Signal Addition'!$C$3*SIN('AC Signal Addition'!$C$10*2*PI()*A1383+RADIANS('AC Signal Addition'!$C$6))</f>
        <v>-0.21920310216886224</v>
      </c>
      <c r="E1383" s="11">
        <f>'AC Signal Addition'!$C$4*SIN('AC Signal Addition'!$C$11*2*PI()*A1383+RADIANS('AC Signal Addition'!$C$7))</f>
        <v>0.53943190422247134</v>
      </c>
      <c r="F1383" s="11">
        <f>B1383+C1383+Table4[[#This Row],[Column6]]+Table4[[#This Row],[Column5]]</f>
        <v>0.55357403984508391</v>
      </c>
    </row>
    <row r="1384" spans="1:6">
      <c r="A1384" s="10">
        <f>A1383+('AC Signal Addition'!$C$12/20)</f>
        <v>0.17981770833333313</v>
      </c>
      <c r="B1384" s="11">
        <f>'AC Signal Addition'!$C$1*SIN('AC Signal Addition'!$C$8*2*PI()*A1384)</f>
        <v>0.47897634128046535</v>
      </c>
      <c r="C1384" s="11">
        <f>'AC Signal Addition'!$C$2*SIN('AC Signal Addition'!$C$9*2*PI()*A1384+RADIANS('AC Signal Addition'!$C$5))</f>
        <v>-0.24810713646741792</v>
      </c>
      <c r="D1384" s="11">
        <f>'AC Signal Addition'!$C$3*SIN('AC Signal Addition'!$C$10*2*PI()*A1384+RADIANS('AC Signal Addition'!$C$6))</f>
        <v>0.25775557981464486</v>
      </c>
      <c r="E1384" s="11">
        <f>'AC Signal Addition'!$C$4*SIN('AC Signal Addition'!$C$11*2*PI()*A1384+RADIANS('AC Signal Addition'!$C$7))</f>
        <v>-0.28275650930938306</v>
      </c>
      <c r="F1384" s="11">
        <f>B1384+C1384+Table4[[#This Row],[Column6]]+Table4[[#This Row],[Column5]]</f>
        <v>0.20586827531830926</v>
      </c>
    </row>
    <row r="1385" spans="1:6">
      <c r="A1385" s="10">
        <f>A1384+('AC Signal Addition'!$C$12/20)</f>
        <v>0.17994791666666646</v>
      </c>
      <c r="B1385" s="11">
        <f>'AC Signal Addition'!$C$1*SIN('AC Signal Addition'!$C$8*2*PI()*A1385)</f>
        <v>0.9110671410526483</v>
      </c>
      <c r="C1385" s="11">
        <f>'AC Signal Addition'!$C$2*SIN('AC Signal Addition'!$C$9*2*PI()*A1385+RADIANS('AC Signal Addition'!$C$5))</f>
        <v>-0.20089127157359857</v>
      </c>
      <c r="D1385" s="11">
        <f>'AC Signal Addition'!$C$3*SIN('AC Signal Addition'!$C$10*2*PI()*A1385+RADIANS('AC Signal Addition'!$C$6))</f>
        <v>-0.28640265507906515</v>
      </c>
      <c r="E1385" s="11">
        <f>'AC Signal Addition'!$C$4*SIN('AC Signal Addition'!$C$11*2*PI()*A1385+RADIANS('AC Signal Addition'!$C$7))</f>
        <v>-0.15965657248641918</v>
      </c>
      <c r="F1385" s="11">
        <f>B1385+C1385+Table4[[#This Row],[Column6]]+Table4[[#This Row],[Column5]]</f>
        <v>0.26411664191356543</v>
      </c>
    </row>
    <row r="1386" spans="1:6">
      <c r="A1386" s="10">
        <f>A1385+('AC Signal Addition'!$C$12/20)</f>
        <v>0.18007812499999978</v>
      </c>
      <c r="B1386" s="11">
        <f>'AC Signal Addition'!$C$1*SIN('AC Signal Addition'!$C$8*2*PI()*A1386)</f>
        <v>1.2539763412806595</v>
      </c>
      <c r="C1386" s="11">
        <f>'AC Signal Addition'!$C$2*SIN('AC Signal Addition'!$C$9*2*PI()*A1386+RADIANS('AC Signal Addition'!$C$5))</f>
        <v>0.27438497205929036</v>
      </c>
      <c r="D1386" s="11">
        <f>'AC Signal Addition'!$C$3*SIN('AC Signal Addition'!$C$10*2*PI()*A1386+RADIANS('AC Signal Addition'!$C$6))</f>
        <v>0.30404343692530578</v>
      </c>
      <c r="E1386" s="11">
        <f>'AC Signal Addition'!$C$4*SIN('AC Signal Addition'!$C$11*2*PI()*A1386+RADIANS('AC Signal Addition'!$C$7))</f>
        <v>0.49719411121628571</v>
      </c>
      <c r="F1386" s="11">
        <f>B1386+C1386+Table4[[#This Row],[Column6]]+Table4[[#This Row],[Column5]]</f>
        <v>2.3295988614815415</v>
      </c>
    </row>
    <row r="1387" spans="1:6">
      <c r="A1387" s="10">
        <f>A1386+('AC Signal Addition'!$C$12/20)</f>
        <v>0.18020833333333311</v>
      </c>
      <c r="B1387" s="11">
        <f>'AC Signal Addition'!$C$1*SIN('AC Signal Addition'!$C$8*2*PI()*A1387)</f>
        <v>1.4741376002572146</v>
      </c>
      <c r="C1387" s="11">
        <f>'AC Signal Addition'!$C$2*SIN('AC Signal Addition'!$C$9*2*PI()*A1387+RADIANS('AC Signal Addition'!$C$5))</f>
        <v>0.16500000000092668</v>
      </c>
      <c r="D1387" s="11">
        <f>'AC Signal Addition'!$C$3*SIN('AC Signal Addition'!$C$10*2*PI()*A1387+RADIANS('AC Signal Addition'!$C$6))</f>
        <v>-0.31</v>
      </c>
      <c r="E1387" s="11">
        <f>'AC Signal Addition'!$C$4*SIN('AC Signal Addition'!$C$11*2*PI()*A1387+RADIANS('AC Signal Addition'!$C$7))</f>
        <v>-0.50813374288267277</v>
      </c>
      <c r="F1387" s="11">
        <f>B1387+C1387+Table4[[#This Row],[Column6]]+Table4[[#This Row],[Column5]]</f>
        <v>0.82100385737546844</v>
      </c>
    </row>
    <row r="1388" spans="1:6">
      <c r="A1388" s="10">
        <f>A1387+('AC Signal Addition'!$C$12/20)</f>
        <v>0.18033854166666644</v>
      </c>
      <c r="B1388" s="11">
        <f>'AC Signal Addition'!$C$1*SIN('AC Signal Addition'!$C$8*2*PI()*A1388)</f>
        <v>1.55</v>
      </c>
      <c r="C1388" s="11">
        <f>'AC Signal Addition'!$C$2*SIN('AC Signal Addition'!$C$9*2*PI()*A1388+RADIANS('AC Signal Addition'!$C$5))</f>
        <v>-0.29596800470534451</v>
      </c>
      <c r="D1388" s="11">
        <f>'AC Signal Addition'!$C$3*SIN('AC Signal Addition'!$C$10*2*PI()*A1388+RADIANS('AC Signal Addition'!$C$6))</f>
        <v>0.30404343692466579</v>
      </c>
      <c r="E1388" s="11">
        <f>'AC Signal Addition'!$C$4*SIN('AC Signal Addition'!$C$11*2*PI()*A1388+RADIANS('AC Signal Addition'!$C$7))</f>
        <v>0.18528941936938884</v>
      </c>
      <c r="F1388" s="11">
        <f>B1388+C1388+Table4[[#This Row],[Column6]]+Table4[[#This Row],[Column5]]</f>
        <v>1.7433648515887101</v>
      </c>
    </row>
    <row r="1389" spans="1:6">
      <c r="A1389" s="10">
        <f>A1388+('AC Signal Addition'!$C$12/20)</f>
        <v>0.18046874999999976</v>
      </c>
      <c r="B1389" s="11">
        <f>'AC Signal Addition'!$C$1*SIN('AC Signal Addition'!$C$8*2*PI()*A1389)</f>
        <v>1.4741376002577735</v>
      </c>
      <c r="C1389" s="11">
        <f>'AC Signal Addition'!$C$2*SIN('AC Signal Addition'!$C$9*2*PI()*A1389+RADIANS('AC Signal Addition'!$C$5))</f>
        <v>-0.12628553268147885</v>
      </c>
      <c r="D1389" s="11">
        <f>'AC Signal Addition'!$C$3*SIN('AC Signal Addition'!$C$10*2*PI()*A1389+RADIANS('AC Signal Addition'!$C$6))</f>
        <v>-0.28640265507780982</v>
      </c>
      <c r="E1389" s="11">
        <f>'AC Signal Addition'!$C$4*SIN('AC Signal Addition'!$C$11*2*PI()*A1389+RADIANS('AC Signal Addition'!$C$7))</f>
        <v>0.25926820525080402</v>
      </c>
      <c r="F1389" s="11">
        <f>B1389+C1389+Table4[[#This Row],[Column6]]+Table4[[#This Row],[Column5]]</f>
        <v>1.3207176177492888</v>
      </c>
    </row>
    <row r="1390" spans="1:6">
      <c r="A1390" s="10">
        <f>A1389+('AC Signal Addition'!$C$12/20)</f>
        <v>0.18059895833333309</v>
      </c>
      <c r="B1390" s="11">
        <f>'AC Signal Addition'!$C$1*SIN('AC Signal Addition'!$C$8*2*PI()*A1390)</f>
        <v>1.2539763412817229</v>
      </c>
      <c r="C1390" s="11">
        <f>'AC Signal Addition'!$C$2*SIN('AC Signal Addition'!$C$9*2*PI()*A1390+RADIANS('AC Signal Addition'!$C$5))</f>
        <v>0.31248694273301125</v>
      </c>
      <c r="D1390" s="11">
        <f>'AC Signal Addition'!$C$3*SIN('AC Signal Addition'!$C$10*2*PI()*A1390+RADIANS('AC Signal Addition'!$C$6))</f>
        <v>0.25775557981282238</v>
      </c>
      <c r="E1390" s="11">
        <f>'AC Signal Addition'!$C$4*SIN('AC Signal Addition'!$C$11*2*PI()*A1390+RADIANS('AC Signal Addition'!$C$7))</f>
        <v>-0.53351718925589853</v>
      </c>
      <c r="F1390" s="11">
        <f>B1390+C1390+Table4[[#This Row],[Column6]]+Table4[[#This Row],[Column5]]</f>
        <v>1.290701674571658</v>
      </c>
    </row>
    <row r="1391" spans="1:6">
      <c r="A1391" s="10">
        <f>A1390+('AC Signal Addition'!$C$12/20)</f>
        <v>0.18072916666666641</v>
      </c>
      <c r="B1391" s="11">
        <f>'AC Signal Addition'!$C$1*SIN('AC Signal Addition'!$C$8*2*PI()*A1391)</f>
        <v>0.91106714105411202</v>
      </c>
      <c r="C1391" s="11">
        <f>'AC Signal Addition'!$C$2*SIN('AC Signal Addition'!$C$9*2*PI()*A1391+RADIANS('AC Signal Addition'!$C$5))</f>
        <v>8.541028488488768E-2</v>
      </c>
      <c r="D1391" s="11">
        <f>'AC Signal Addition'!$C$3*SIN('AC Signal Addition'!$C$10*2*PI()*A1391+RADIANS('AC Signal Addition'!$C$6))</f>
        <v>-0.21920310216654273</v>
      </c>
      <c r="E1391" s="11">
        <f>'AC Signal Addition'!$C$4*SIN('AC Signal Addition'!$C$11*2*PI()*A1391+RADIANS('AC Signal Addition'!$C$7))</f>
        <v>0.45730828676895391</v>
      </c>
      <c r="F1391" s="11">
        <f>B1391+C1391+Table4[[#This Row],[Column6]]+Table4[[#This Row],[Column5]]</f>
        <v>1.2345826105414108</v>
      </c>
    </row>
    <row r="1392" spans="1:6">
      <c r="A1392" s="10">
        <f>A1391+('AC Signal Addition'!$C$12/20)</f>
        <v>0.18085937499999974</v>
      </c>
      <c r="B1392" s="11">
        <f>'AC Signal Addition'!$C$1*SIN('AC Signal Addition'!$C$8*2*PI()*A1392)</f>
        <v>0.47897634128210231</v>
      </c>
      <c r="C1392" s="11">
        <f>'AC Signal Addition'!$C$2*SIN('AC Signal Addition'!$C$9*2*PI()*A1392+RADIANS('AC Signal Addition'!$C$5))</f>
        <v>-0.32365914253283706</v>
      </c>
      <c r="D1392" s="11">
        <f>'AC Signal Addition'!$C$3*SIN('AC Signal Addition'!$C$10*2*PI()*A1392+RADIANS('AC Signal Addition'!$C$6))</f>
        <v>0.17222677223449662</v>
      </c>
      <c r="E1392" s="11">
        <f>'AC Signal Addition'!$C$4*SIN('AC Signal Addition'!$C$11*2*PI()*A1392+RADIANS('AC Signal Addition'!$C$7))</f>
        <v>-8.0701760955062637E-2</v>
      </c>
      <c r="F1392" s="11">
        <f>B1392+C1392+Table4[[#This Row],[Column6]]+Table4[[#This Row],[Column5]]</f>
        <v>0.24684221002869922</v>
      </c>
    </row>
    <row r="1393" spans="1:6">
      <c r="A1393" s="10">
        <f>A1392+('AC Signal Addition'!$C$12/20)</f>
        <v>0.18098958333333307</v>
      </c>
      <c r="B1393" s="11">
        <f>'AC Signal Addition'!$C$1*SIN('AC Signal Addition'!$C$8*2*PI()*A1393)</f>
        <v>1.0010828212399237E-12</v>
      </c>
      <c r="C1393" s="11">
        <f>'AC Signal Addition'!$C$2*SIN('AC Signal Addition'!$C$9*2*PI()*A1393+RADIANS('AC Signal Addition'!$C$5))</f>
        <v>-4.3073643433860963E-2</v>
      </c>
      <c r="D1393" s="11">
        <f>'AC Signal Addition'!$C$3*SIN('AC Signal Addition'!$C$10*2*PI()*A1393+RADIANS('AC Signal Addition'!$C$6))</f>
        <v>-0.11863186403134804</v>
      </c>
      <c r="E1393" s="11">
        <f>'AC Signal Addition'!$C$4*SIN('AC Signal Addition'!$C$11*2*PI()*A1393+RADIANS('AC Signal Addition'!$C$7))</f>
        <v>-0.34891630628634773</v>
      </c>
      <c r="F1393" s="11">
        <f>B1393+C1393+Table4[[#This Row],[Column6]]+Table4[[#This Row],[Column5]]</f>
        <v>-0.5106218137505556</v>
      </c>
    </row>
    <row r="1394" spans="1:6">
      <c r="A1394" s="10">
        <f>A1393+('AC Signal Addition'!$C$12/20)</f>
        <v>0.18111979166666639</v>
      </c>
      <c r="B1394" s="11">
        <f>'AC Signal Addition'!$C$1*SIN('AC Signal Addition'!$C$8*2*PI()*A1394)</f>
        <v>-0.47897634128019811</v>
      </c>
      <c r="C1394" s="11">
        <f>'AC Signal Addition'!$C$2*SIN('AC Signal Addition'!$C$9*2*PI()*A1394+RADIANS('AC Signal Addition'!$C$5))</f>
        <v>0.32929344466866162</v>
      </c>
      <c r="D1394" s="11">
        <f>'AC Signal Addition'!$C$3*SIN('AC Signal Addition'!$C$10*2*PI()*A1394+RADIANS('AC Signal Addition'!$C$6))</f>
        <v>6.0477999823116843E-2</v>
      </c>
      <c r="E1394" s="11">
        <f>'AC Signal Addition'!$C$4*SIN('AC Signal Addition'!$C$11*2*PI()*A1394+RADIANS('AC Signal Addition'!$C$7))</f>
        <v>0.54933750091260936</v>
      </c>
      <c r="F1394" s="11">
        <f>B1394+C1394+Table4[[#This Row],[Column6]]+Table4[[#This Row],[Column5]]</f>
        <v>0.46013260412418971</v>
      </c>
    </row>
    <row r="1395" spans="1:6">
      <c r="A1395" s="10">
        <f>A1394+('AC Signal Addition'!$C$12/20)</f>
        <v>0.18124999999999972</v>
      </c>
      <c r="B1395" s="11">
        <f>'AC Signal Addition'!$C$1*SIN('AC Signal Addition'!$C$8*2*PI()*A1395)</f>
        <v>-0.91106714105242104</v>
      </c>
      <c r="C1395" s="11">
        <f>'AC Signal Addition'!$C$2*SIN('AC Signal Addition'!$C$9*2*PI()*A1395+RADIANS('AC Signal Addition'!$C$5))</f>
        <v>1.2661889440580833E-12</v>
      </c>
      <c r="D1395" s="11">
        <f>'AC Signal Addition'!$C$3*SIN('AC Signal Addition'!$C$10*2*PI()*A1395+RADIANS('AC Signal Addition'!$C$6))</f>
        <v>2.0000387175415912E-12</v>
      </c>
      <c r="E1395" s="11">
        <f>'AC Signal Addition'!$C$4*SIN('AC Signal Addition'!$C$11*2*PI()*A1395+RADIANS('AC Signal Addition'!$C$7))</f>
        <v>-0.38890872965604156</v>
      </c>
      <c r="F1395" s="11">
        <f>B1395+C1395+Table4[[#This Row],[Column6]]+Table4[[#This Row],[Column5]]</f>
        <v>-1.2999758707051963</v>
      </c>
    </row>
    <row r="1396" spans="1:6">
      <c r="A1396" s="10">
        <f>A1395+('AC Signal Addition'!$C$12/20)</f>
        <v>0.18138020833333304</v>
      </c>
      <c r="B1396" s="11">
        <f>'AC Signal Addition'!$C$1*SIN('AC Signal Addition'!$C$8*2*PI()*A1396)</f>
        <v>-1.2539763412804943</v>
      </c>
      <c r="C1396" s="11">
        <f>'AC Signal Addition'!$C$2*SIN('AC Signal Addition'!$C$9*2*PI()*A1396+RADIANS('AC Signal Addition'!$C$5))</f>
        <v>-0.32929344466882726</v>
      </c>
      <c r="D1396" s="11">
        <f>'AC Signal Addition'!$C$3*SIN('AC Signal Addition'!$C$10*2*PI()*A1396+RADIANS('AC Signal Addition'!$C$6))</f>
        <v>-6.0477999827040059E-2</v>
      </c>
      <c r="E1396" s="11">
        <f>'AC Signal Addition'!$C$4*SIN('AC Signal Addition'!$C$11*2*PI()*A1396+RADIANS('AC Signal Addition'!$C$7))</f>
        <v>-2.69872208751533E-2</v>
      </c>
      <c r="F1396" s="11">
        <f>B1396+C1396+Table4[[#This Row],[Column6]]+Table4[[#This Row],[Column5]]</f>
        <v>-1.6707350066515152</v>
      </c>
    </row>
    <row r="1397" spans="1:6">
      <c r="A1397" s="10">
        <f>A1396+('AC Signal Addition'!$C$12/20)</f>
        <v>0.18151041666666637</v>
      </c>
      <c r="B1397" s="11">
        <f>'AC Signal Addition'!$C$1*SIN('AC Signal Addition'!$C$8*2*PI()*A1397)</f>
        <v>-1.4741376002571276</v>
      </c>
      <c r="C1397" s="11">
        <f>'AC Signal Addition'!$C$2*SIN('AC Signal Addition'!$C$9*2*PI()*A1397+RADIANS('AC Signal Addition'!$C$5))</f>
        <v>4.3073643431350249E-2</v>
      </c>
      <c r="D1397" s="11">
        <f>'AC Signal Addition'!$C$3*SIN('AC Signal Addition'!$C$10*2*PI()*A1397+RADIANS('AC Signal Addition'!$C$6))</f>
        <v>0.11863186403517385</v>
      </c>
      <c r="E1397" s="11">
        <f>'AC Signal Addition'!$C$4*SIN('AC Signal Addition'!$C$11*2*PI()*A1397+RADIANS('AC Signal Addition'!$C$7))</f>
        <v>0.4251557493463336</v>
      </c>
      <c r="F1397" s="11">
        <f>B1397+C1397+Table4[[#This Row],[Column6]]+Table4[[#This Row],[Column5]]</f>
        <v>-0.88727634344426987</v>
      </c>
    </row>
    <row r="1398" spans="1:6">
      <c r="A1398" s="10">
        <f>A1397+('AC Signal Addition'!$C$12/20)</f>
        <v>0.18164062499999969</v>
      </c>
      <c r="B1398" s="11">
        <f>'AC Signal Addition'!$C$1*SIN('AC Signal Addition'!$C$8*2*PI()*A1398)</f>
        <v>-1.55</v>
      </c>
      <c r="C1398" s="11">
        <f>'AC Signal Addition'!$C$2*SIN('AC Signal Addition'!$C$9*2*PI()*A1398+RADIANS('AC Signal Addition'!$C$5))</f>
        <v>0.32365914253333111</v>
      </c>
      <c r="D1398" s="11">
        <f>'AC Signal Addition'!$C$3*SIN('AC Signal Addition'!$C$10*2*PI()*A1398+RADIANS('AC Signal Addition'!$C$6))</f>
        <v>-0.17222677223793975</v>
      </c>
      <c r="E1398" s="11">
        <f>'AC Signal Addition'!$C$4*SIN('AC Signal Addition'!$C$11*2*PI()*A1398+RADIANS('AC Signal Addition'!$C$7))</f>
        <v>-0.54404708048144645</v>
      </c>
      <c r="F1398" s="11">
        <f>B1398+C1398+Table4[[#This Row],[Column6]]+Table4[[#This Row],[Column5]]</f>
        <v>-1.9426147101860551</v>
      </c>
    </row>
    <row r="1399" spans="1:6">
      <c r="A1399" s="10">
        <f>A1398+('AC Signal Addition'!$C$12/20)</f>
        <v>0.18177083333333302</v>
      </c>
      <c r="B1399" s="11">
        <f>'AC Signal Addition'!$C$1*SIN('AC Signal Addition'!$C$8*2*PI()*A1399)</f>
        <v>-1.4741376002578603</v>
      </c>
      <c r="C1399" s="11">
        <f>'AC Signal Addition'!$C$2*SIN('AC Signal Addition'!$C$9*2*PI()*A1399+RADIANS('AC Signal Addition'!$C$5))</f>
        <v>-8.5410284882441609E-2</v>
      </c>
      <c r="D1399" s="11">
        <f>'AC Signal Addition'!$C$3*SIN('AC Signal Addition'!$C$10*2*PI()*A1399+RADIANS('AC Signal Addition'!$C$6))</f>
        <v>0.21920310216947089</v>
      </c>
      <c r="E1399" s="11">
        <f>'AC Signal Addition'!$C$4*SIN('AC Signal Addition'!$C$11*2*PI()*A1399+RADIANS('AC Signal Addition'!$C$7))</f>
        <v>0.30556362816546578</v>
      </c>
      <c r="F1399" s="11">
        <f>B1399+C1399+Table4[[#This Row],[Column6]]+Table4[[#This Row],[Column5]]</f>
        <v>-1.0347811548053651</v>
      </c>
    </row>
    <row r="1400" spans="1:6">
      <c r="A1400" s="10">
        <f>A1399+('AC Signal Addition'!$C$12/20)</f>
        <v>0.18190104166666635</v>
      </c>
      <c r="B1400" s="11">
        <f>'AC Signal Addition'!$C$1*SIN('AC Signal Addition'!$C$8*2*PI()*A1400)</f>
        <v>-1.2539763412818881</v>
      </c>
      <c r="C1400" s="11">
        <f>'AC Signal Addition'!$C$2*SIN('AC Signal Addition'!$C$9*2*PI()*A1400+RADIANS('AC Signal Addition'!$C$5))</f>
        <v>-0.31248694273382527</v>
      </c>
      <c r="D1400" s="11">
        <f>'AC Signal Addition'!$C$3*SIN('AC Signal Addition'!$C$10*2*PI()*A1400+RADIANS('AC Signal Addition'!$C$6))</f>
        <v>-0.25775557981512304</v>
      </c>
      <c r="E1400" s="11">
        <f>'AC Signal Addition'!$C$4*SIN('AC Signal Addition'!$C$11*2*PI()*A1400+RADIANS('AC Signal Addition'!$C$7))</f>
        <v>0.13363909894126483</v>
      </c>
      <c r="F1400" s="11">
        <f>B1400+C1400+Table4[[#This Row],[Column6]]+Table4[[#This Row],[Column5]]</f>
        <v>-1.6905797648895715</v>
      </c>
    </row>
    <row r="1401" spans="1:6">
      <c r="A1401" s="10">
        <f>A1400+('AC Signal Addition'!$C$12/20)</f>
        <v>0.18203124999999967</v>
      </c>
      <c r="B1401" s="11">
        <f>'AC Signal Addition'!$C$1*SIN('AC Signal Addition'!$C$8*2*PI()*A1401)</f>
        <v>-0.91106714105433939</v>
      </c>
      <c r="C1401" s="11">
        <f>'AC Signal Addition'!$C$2*SIN('AC Signal Addition'!$C$9*2*PI()*A1401+RADIANS('AC Signal Addition'!$C$5))</f>
        <v>0.12628553267913925</v>
      </c>
      <c r="D1401" s="11">
        <f>'AC Signal Addition'!$C$3*SIN('AC Signal Addition'!$C$10*2*PI()*A1401+RADIANS('AC Signal Addition'!$C$6))</f>
        <v>0.28640265507944851</v>
      </c>
      <c r="E1401" s="11">
        <f>'AC Signal Addition'!$C$4*SIN('AC Signal Addition'!$C$11*2*PI()*A1401+RADIANS('AC Signal Addition'!$C$7))</f>
        <v>-0.48505669538887614</v>
      </c>
      <c r="F1401" s="11">
        <f>B1401+C1401+Table4[[#This Row],[Column6]]+Table4[[#This Row],[Column5]]</f>
        <v>-0.98343564868462785</v>
      </c>
    </row>
    <row r="1402" spans="1:6">
      <c r="A1402" s="10">
        <f>A1401+('AC Signal Addition'!$C$12/20)</f>
        <v>0.182161458333333</v>
      </c>
      <c r="B1402" s="11">
        <f>'AC Signal Addition'!$C$1*SIN('AC Signal Addition'!$C$8*2*PI()*A1402)</f>
        <v>-0.47897634128236954</v>
      </c>
      <c r="C1402" s="11">
        <f>'AC Signal Addition'!$C$2*SIN('AC Signal Addition'!$C$9*2*PI()*A1402+RADIANS('AC Signal Addition'!$C$5))</f>
        <v>0.29596800470646456</v>
      </c>
      <c r="D1402" s="11">
        <f>'AC Signal Addition'!$C$3*SIN('AC Signal Addition'!$C$10*2*PI()*A1402+RADIANS('AC Signal Addition'!$C$6))</f>
        <v>-0.30404343692544616</v>
      </c>
      <c r="E1402" s="11">
        <f>'AC Signal Addition'!$C$4*SIN('AC Signal Addition'!$C$11*2*PI()*A1402+RADIANS('AC Signal Addition'!$C$7))</f>
        <v>0.51784923585262732</v>
      </c>
      <c r="F1402" s="11">
        <f>B1402+C1402+Table4[[#This Row],[Column6]]+Table4[[#This Row],[Column5]]</f>
        <v>3.0797462351276172E-2</v>
      </c>
    </row>
    <row r="1403" spans="1:6">
      <c r="A1403" s="10">
        <f>A1402+('AC Signal Addition'!$C$12/20)</f>
        <v>0.18229166666666632</v>
      </c>
      <c r="B1403" s="11">
        <f>'AC Signal Addition'!$C$1*SIN('AC Signal Addition'!$C$8*2*PI()*A1403)</f>
        <v>-1.2821147355596142E-12</v>
      </c>
      <c r="C1403" s="11">
        <f>'AC Signal Addition'!$C$2*SIN('AC Signal Addition'!$C$9*2*PI()*A1403+RADIANS('AC Signal Addition'!$C$5))</f>
        <v>-0.16499999999873358</v>
      </c>
      <c r="D1403" s="11">
        <f>'AC Signal Addition'!$C$3*SIN('AC Signal Addition'!$C$10*2*PI()*A1403+RADIANS('AC Signal Addition'!$C$6))</f>
        <v>0.31</v>
      </c>
      <c r="E1403" s="11">
        <f>'AC Signal Addition'!$C$4*SIN('AC Signal Addition'!$C$11*2*PI()*A1403+RADIANS('AC Signal Addition'!$C$7))</f>
        <v>-0.21047588780625257</v>
      </c>
      <c r="F1403" s="11">
        <f>B1403+C1403+Table4[[#This Row],[Column6]]+Table4[[#This Row],[Column5]]</f>
        <v>-6.5475887806268257E-2</v>
      </c>
    </row>
    <row r="1404" spans="1:6">
      <c r="A1404" s="10">
        <f>A1403+('AC Signal Addition'!$C$12/20)</f>
        <v>0.18242187499999965</v>
      </c>
      <c r="B1404" s="11">
        <f>'AC Signal Addition'!$C$1*SIN('AC Signal Addition'!$C$8*2*PI()*A1404)</f>
        <v>0.47897634127993083</v>
      </c>
      <c r="C1404" s="11">
        <f>'AC Signal Addition'!$C$2*SIN('AC Signal Addition'!$C$9*2*PI()*A1404+RADIANS('AC Signal Addition'!$C$5))</f>
        <v>-0.27438497206069723</v>
      </c>
      <c r="D1404" s="11">
        <f>'AC Signal Addition'!$C$3*SIN('AC Signal Addition'!$C$10*2*PI()*A1404+RADIANS('AC Signal Addition'!$C$6))</f>
        <v>-0.3040434369245254</v>
      </c>
      <c r="E1404" s="11">
        <f>'AC Signal Addition'!$C$4*SIN('AC Signal Addition'!$C$11*2*PI()*A1404+RADIANS('AC Signal Addition'!$C$7))</f>
        <v>-0.23515530138125873</v>
      </c>
      <c r="F1404" s="11">
        <f>B1404+C1404+Table4[[#This Row],[Column6]]+Table4[[#This Row],[Column5]]</f>
        <v>-0.33460736908655053</v>
      </c>
    </row>
    <row r="1405" spans="1:6">
      <c r="A1405" s="10">
        <f>A1404+('AC Signal Addition'!$C$12/20)</f>
        <v>0.18255208333333298</v>
      </c>
      <c r="B1405" s="11">
        <f>'AC Signal Addition'!$C$1*SIN('AC Signal Addition'!$C$8*2*PI()*A1405)</f>
        <v>0.91106714105226494</v>
      </c>
      <c r="C1405" s="11">
        <f>'AC Signal Addition'!$C$2*SIN('AC Signal Addition'!$C$9*2*PI()*A1405+RADIANS('AC Signal Addition'!$C$5))</f>
        <v>0.20089127157158948</v>
      </c>
      <c r="D1405" s="11">
        <f>'AC Signal Addition'!$C$3*SIN('AC Signal Addition'!$C$10*2*PI()*A1405+RADIANS('AC Signal Addition'!$C$6))</f>
        <v>0.28640265507753437</v>
      </c>
      <c r="E1405" s="11">
        <f>'AC Signal Addition'!$C$4*SIN('AC Signal Addition'!$C$11*2*PI()*A1405+RADIANS('AC Signal Addition'!$C$7))</f>
        <v>0.52631718465096256</v>
      </c>
      <c r="F1405" s="11">
        <f>B1405+C1405+Table4[[#This Row],[Column6]]+Table4[[#This Row],[Column5]]</f>
        <v>1.9246782523523516</v>
      </c>
    </row>
    <row r="1406" spans="1:6">
      <c r="A1406" s="10">
        <f>A1405+('AC Signal Addition'!$C$12/20)</f>
        <v>0.1826822916666663</v>
      </c>
      <c r="B1406" s="11">
        <f>'AC Signal Addition'!$C$1*SIN('AC Signal Addition'!$C$8*2*PI()*A1406)</f>
        <v>1.2539763412803291</v>
      </c>
      <c r="C1406" s="11">
        <f>'AC Signal Addition'!$C$2*SIN('AC Signal Addition'!$C$9*2*PI()*A1406+RADIANS('AC Signal Addition'!$C$5))</f>
        <v>0.24810713646908764</v>
      </c>
      <c r="D1406" s="11">
        <f>'AC Signal Addition'!$C$3*SIN('AC Signal Addition'!$C$10*2*PI()*A1406+RADIANS('AC Signal Addition'!$C$6))</f>
        <v>-0.2577555798123442</v>
      </c>
      <c r="E1406" s="11">
        <f>'AC Signal Addition'!$C$4*SIN('AC Signal Addition'!$C$11*2*PI()*A1406+RADIANS('AC Signal Addition'!$C$7))</f>
        <v>-0.47175073550328761</v>
      </c>
      <c r="F1406" s="11">
        <f>B1406+C1406+Table4[[#This Row],[Column6]]+Table4[[#This Row],[Column5]]</f>
        <v>0.77257716243378483</v>
      </c>
    </row>
    <row r="1407" spans="1:6">
      <c r="A1407" s="10">
        <f>A1406+('AC Signal Addition'!$C$12/20)</f>
        <v>0.18281249999999963</v>
      </c>
      <c r="B1407" s="11">
        <f>'AC Signal Addition'!$C$1*SIN('AC Signal Addition'!$C$8*2*PI()*A1407)</f>
        <v>1.4741376002570408</v>
      </c>
      <c r="C1407" s="11">
        <f>'AC Signal Addition'!$C$2*SIN('AC Signal Addition'!$C$9*2*PI()*A1407+RADIANS('AC Signal Addition'!$C$5))</f>
        <v>-0.23334523779040425</v>
      </c>
      <c r="D1407" s="11">
        <f>'AC Signal Addition'!$C$3*SIN('AC Signal Addition'!$C$10*2*PI()*A1407+RADIANS('AC Signal Addition'!$C$6))</f>
        <v>0.21920310216593411</v>
      </c>
      <c r="E1407" s="11">
        <f>'AC Signal Addition'!$C$4*SIN('AC Signal Addition'!$C$11*2*PI()*A1407+RADIANS('AC Signal Addition'!$C$7))</f>
        <v>0.10729967711541348</v>
      </c>
      <c r="F1407" s="11">
        <f>B1407+C1407+Table4[[#This Row],[Column6]]+Table4[[#This Row],[Column5]]</f>
        <v>1.5672951417479843</v>
      </c>
    </row>
    <row r="1408" spans="1:6">
      <c r="A1408" s="10">
        <f>A1407+('AC Signal Addition'!$C$12/20)</f>
        <v>0.18294270833333295</v>
      </c>
      <c r="B1408" s="11">
        <f>'AC Signal Addition'!$C$1*SIN('AC Signal Addition'!$C$8*2*PI()*A1408)</f>
        <v>1.55</v>
      </c>
      <c r="C1408" s="11">
        <f>'AC Signal Addition'!$C$2*SIN('AC Signal Addition'!$C$9*2*PI()*A1408+RADIANS('AC Signal Addition'!$C$5))</f>
        <v>-0.2175841189843131</v>
      </c>
      <c r="D1408" s="11">
        <f>'AC Signal Addition'!$C$3*SIN('AC Signal Addition'!$C$10*2*PI()*A1408+RADIANS('AC Signal Addition'!$C$6))</f>
        <v>-0.17222677223378097</v>
      </c>
      <c r="E1408" s="11">
        <f>'AC Signal Addition'!$C$4*SIN('AC Signal Addition'!$C$11*2*PI()*A1408+RADIANS('AC Signal Addition'!$C$7))</f>
        <v>0.32763461746542616</v>
      </c>
      <c r="F1408" s="11">
        <f>B1408+C1408+Table4[[#This Row],[Column6]]+Table4[[#This Row],[Column5]]</f>
        <v>1.4878237262473322</v>
      </c>
    </row>
    <row r="1409" spans="1:6">
      <c r="A1409" s="10">
        <f>A1408+('AC Signal Addition'!$C$12/20)</f>
        <v>0.18307291666666628</v>
      </c>
      <c r="B1409" s="11">
        <f>'AC Signal Addition'!$C$1*SIN('AC Signal Addition'!$C$8*2*PI()*A1409)</f>
        <v>1.4741376002579474</v>
      </c>
      <c r="C1409" s="11">
        <f>'AC Signal Addition'!$C$2*SIN('AC Signal Addition'!$C$9*2*PI()*A1409+RADIANS('AC Signal Addition'!$C$5))</f>
        <v>0.261806602295105</v>
      </c>
      <c r="D1409" s="11">
        <f>'AC Signal Addition'!$C$3*SIN('AC Signal Addition'!$C$10*2*PI()*A1409+RADIANS('AC Signal Addition'!$C$6))</f>
        <v>0.11863186403055284</v>
      </c>
      <c r="E1409" s="11">
        <f>'AC Signal Addition'!$C$4*SIN('AC Signal Addition'!$C$11*2*PI()*A1409+RADIANS('AC Signal Addition'!$C$7))</f>
        <v>-0.54735159966904134</v>
      </c>
      <c r="F1409" s="11">
        <f>B1409+C1409+Table4[[#This Row],[Column6]]+Table4[[#This Row],[Column5]]</f>
        <v>1.3072244669145641</v>
      </c>
    </row>
    <row r="1410" spans="1:6">
      <c r="A1410" s="10">
        <f>A1409+('AC Signal Addition'!$C$12/20)</f>
        <v>0.18320312499999961</v>
      </c>
      <c r="B1410" s="11">
        <f>'AC Signal Addition'!$C$1*SIN('AC Signal Addition'!$C$8*2*PI()*A1410)</f>
        <v>1.2539763412820533</v>
      </c>
      <c r="C1410" s="11">
        <f>'AC Signal Addition'!$C$2*SIN('AC Signal Addition'!$C$9*2*PI()*A1410+RADIANS('AC Signal Addition'!$C$5))</f>
        <v>0.18333817689790533</v>
      </c>
      <c r="D1410" s="11">
        <f>'AC Signal Addition'!$C$3*SIN('AC Signal Addition'!$C$10*2*PI()*A1410+RADIANS('AC Signal Addition'!$C$6))</f>
        <v>-6.04779998221344E-2</v>
      </c>
      <c r="E1410" s="11">
        <f>'AC Signal Addition'!$C$4*SIN('AC Signal Addition'!$C$11*2*PI()*A1410+RADIANS('AC Signal Addition'!$C$7))</f>
        <v>0.40752311894984272</v>
      </c>
      <c r="F1410" s="11">
        <f>B1410+C1410+Table4[[#This Row],[Column6]]+Table4[[#This Row],[Column5]]</f>
        <v>1.7843596373076671</v>
      </c>
    </row>
    <row r="1411" spans="1:6">
      <c r="A1411" s="10">
        <f>A1410+('AC Signal Addition'!$C$12/20)</f>
        <v>0.18333333333333293</v>
      </c>
      <c r="B1411" s="11">
        <f>'AC Signal Addition'!$C$1*SIN('AC Signal Addition'!$C$8*2*PI()*A1411)</f>
        <v>0.91106714105456676</v>
      </c>
      <c r="C1411" s="11">
        <f>'AC Signal Addition'!$C$2*SIN('AC Signal Addition'!$C$9*2*PI()*A1411+RADIANS('AC Signal Addition'!$C$5))</f>
        <v>-0.28578838324796046</v>
      </c>
      <c r="D1411" s="11">
        <f>'AC Signal Addition'!$C$3*SIN('AC Signal Addition'!$C$10*2*PI()*A1411+RADIANS('AC Signal Addition'!$C$6))</f>
        <v>-3.0017275991223167E-12</v>
      </c>
      <c r="E1411" s="11">
        <f>'AC Signal Addition'!$C$4*SIN('AC Signal Addition'!$C$11*2*PI()*A1411+RADIANS('AC Signal Addition'!$C$7))</f>
        <v>-6.9395107065231562E-12</v>
      </c>
      <c r="F1411" s="11">
        <f>B1411+C1411+Table4[[#This Row],[Column6]]+Table4[[#This Row],[Column5]]</f>
        <v>0.62527875779666509</v>
      </c>
    </row>
    <row r="1412" spans="1:6">
      <c r="A1412" s="10">
        <f>A1411+('AC Signal Addition'!$C$12/20)</f>
        <v>0.18346354166666626</v>
      </c>
      <c r="B1412" s="11">
        <f>'AC Signal Addition'!$C$1*SIN('AC Signal Addition'!$C$8*2*PI()*A1412)</f>
        <v>0.47897634128263677</v>
      </c>
      <c r="C1412" s="11">
        <f>'AC Signal Addition'!$C$2*SIN('AC Signal Addition'!$C$9*2*PI()*A1412+RADIANS('AC Signal Addition'!$C$5))</f>
        <v>-0.14595526777383033</v>
      </c>
      <c r="D1412" s="11">
        <f>'AC Signal Addition'!$C$3*SIN('AC Signal Addition'!$C$10*2*PI()*A1412+RADIANS('AC Signal Addition'!$C$6))</f>
        <v>6.0477999827745973E-2</v>
      </c>
      <c r="E1412" s="11">
        <f>'AC Signal Addition'!$C$4*SIN('AC Signal Addition'!$C$11*2*PI()*A1412+RADIANS('AC Signal Addition'!$C$7))</f>
        <v>-0.40752311894052218</v>
      </c>
      <c r="F1412" s="11">
        <f>B1412+C1412+Table4[[#This Row],[Column6]]+Table4[[#This Row],[Column5]]</f>
        <v>-1.4024045603969748E-2</v>
      </c>
    </row>
    <row r="1413" spans="1:6">
      <c r="A1413" s="10">
        <f>A1412+('AC Signal Addition'!$C$12/20)</f>
        <v>0.18359374999999958</v>
      </c>
      <c r="B1413" s="11">
        <f>'AC Signal Addition'!$C$1*SIN('AC Signal Addition'!$C$8*2*PI()*A1413)</f>
        <v>1.5631466498793045E-12</v>
      </c>
      <c r="C1413" s="11">
        <f>'AC Signal Addition'!$C$2*SIN('AC Signal Addition'!$C$9*2*PI()*A1413+RADIANS('AC Signal Addition'!$C$5))</f>
        <v>0.30488024572802813</v>
      </c>
      <c r="D1413" s="11">
        <f>'AC Signal Addition'!$C$3*SIN('AC Signal Addition'!$C$10*2*PI()*A1413+RADIANS('AC Signal Addition'!$C$6))</f>
        <v>-0.11863186403583882</v>
      </c>
      <c r="E1413" s="11">
        <f>'AC Signal Addition'!$C$4*SIN('AC Signal Addition'!$C$11*2*PI()*A1413+RADIANS('AC Signal Addition'!$C$7))</f>
        <v>0.5473515996704017</v>
      </c>
      <c r="F1413" s="11">
        <f>B1413+C1413+Table4[[#This Row],[Column6]]+Table4[[#This Row],[Column5]]</f>
        <v>0.73359998136415416</v>
      </c>
    </row>
    <row r="1414" spans="1:6">
      <c r="A1414" s="10">
        <f>A1413+('AC Signal Addition'!$C$12/20)</f>
        <v>0.18372395833333291</v>
      </c>
      <c r="B1414" s="11">
        <f>'AC Signal Addition'!$C$1*SIN('AC Signal Addition'!$C$8*2*PI()*A1414)</f>
        <v>-0.47897634127966349</v>
      </c>
      <c r="C1414" s="11">
        <f>'AC Signal Addition'!$C$2*SIN('AC Signal Addition'!$C$9*2*PI()*A1414+RADIANS('AC Signal Addition'!$C$5))</f>
        <v>0.10607502355184333</v>
      </c>
      <c r="D1414" s="11">
        <f>'AC Signal Addition'!$C$3*SIN('AC Signal Addition'!$C$10*2*PI()*A1414+RADIANS('AC Signal Addition'!$C$6))</f>
        <v>0.17222677223853824</v>
      </c>
      <c r="E1414" s="11">
        <f>'AC Signal Addition'!$C$4*SIN('AC Signal Addition'!$C$11*2*PI()*A1414+RADIANS('AC Signal Addition'!$C$7))</f>
        <v>-0.32763461747657396</v>
      </c>
      <c r="F1414" s="11">
        <f>B1414+C1414+Table4[[#This Row],[Column6]]+Table4[[#This Row],[Column5]]</f>
        <v>-0.52830916296585584</v>
      </c>
    </row>
    <row r="1415" spans="1:6">
      <c r="A1415" s="10">
        <f>A1414+('AC Signal Addition'!$C$12/20)</f>
        <v>0.18385416666666624</v>
      </c>
      <c r="B1415" s="11">
        <f>'AC Signal Addition'!$C$1*SIN('AC Signal Addition'!$C$8*2*PI()*A1415)</f>
        <v>-0.91106714105203757</v>
      </c>
      <c r="C1415" s="11">
        <f>'AC Signal Addition'!$C$2*SIN('AC Signal Addition'!$C$9*2*PI()*A1415+RADIANS('AC Signal Addition'!$C$5))</f>
        <v>-0.31875552267491852</v>
      </c>
      <c r="D1415" s="11">
        <f>'AC Signal Addition'!$C$3*SIN('AC Signal Addition'!$C$10*2*PI()*A1415+RADIANS('AC Signal Addition'!$C$6))</f>
        <v>-0.21920310216997985</v>
      </c>
      <c r="E1415" s="11">
        <f>'AC Signal Addition'!$C$4*SIN('AC Signal Addition'!$C$11*2*PI()*A1415+RADIANS('AC Signal Addition'!$C$7))</f>
        <v>-0.10729967710180113</v>
      </c>
      <c r="F1415" s="11">
        <f>B1415+C1415+Table4[[#This Row],[Column6]]+Table4[[#This Row],[Column5]]</f>
        <v>-1.556325442998737</v>
      </c>
    </row>
    <row r="1416" spans="1:6">
      <c r="A1416" s="10">
        <f>A1415+('AC Signal Addition'!$C$12/20)</f>
        <v>0.18398437499999956</v>
      </c>
      <c r="B1416" s="11">
        <f>'AC Signal Addition'!$C$1*SIN('AC Signal Addition'!$C$8*2*PI()*A1416)</f>
        <v>-1.2539763412801639</v>
      </c>
      <c r="C1416" s="11">
        <f>'AC Signal Addition'!$C$2*SIN('AC Signal Addition'!$C$9*2*PI()*A1416+RADIANS('AC Signal Addition'!$C$5))</f>
        <v>-6.4379806267197984E-2</v>
      </c>
      <c r="D1416" s="11">
        <f>'AC Signal Addition'!$C$3*SIN('AC Signal Addition'!$C$10*2*PI()*A1416+RADIANS('AC Signal Addition'!$C$6))</f>
        <v>0.25775557981552288</v>
      </c>
      <c r="E1416" s="11">
        <f>'AC Signal Addition'!$C$4*SIN('AC Signal Addition'!$C$11*2*PI()*A1416+RADIANS('AC Signal Addition'!$C$7))</f>
        <v>0.47175073549615237</v>
      </c>
      <c r="F1416" s="11">
        <f>B1416+C1416+Table4[[#This Row],[Column6]]+Table4[[#This Row],[Column5]]</f>
        <v>-0.58884983223568677</v>
      </c>
    </row>
    <row r="1417" spans="1:6">
      <c r="A1417" s="10">
        <f>A1416+('AC Signal Addition'!$C$12/20)</f>
        <v>0.18411458333333289</v>
      </c>
      <c r="B1417" s="11">
        <f>'AC Signal Addition'!$C$1*SIN('AC Signal Addition'!$C$8*2*PI()*A1417)</f>
        <v>-1.474137600256954</v>
      </c>
      <c r="C1417" s="11">
        <f>'AC Signal Addition'!$C$2*SIN('AC Signal Addition'!$C$9*2*PI()*A1417+RADIANS('AC Signal Addition'!$C$5))</f>
        <v>0.32717680425309725</v>
      </c>
      <c r="D1417" s="11">
        <f>'AC Signal Addition'!$C$3*SIN('AC Signal Addition'!$C$10*2*PI()*A1417+RADIANS('AC Signal Addition'!$C$6))</f>
        <v>-0.2864026550797239</v>
      </c>
      <c r="E1417" s="11">
        <f>'AC Signal Addition'!$C$4*SIN('AC Signal Addition'!$C$11*2*PI()*A1417+RADIANS('AC Signal Addition'!$C$7))</f>
        <v>-0.52631718465499144</v>
      </c>
      <c r="F1417" s="11">
        <f>B1417+C1417+Table4[[#This Row],[Column6]]+Table4[[#This Row],[Column5]]</f>
        <v>-1.9596806357385719</v>
      </c>
    </row>
    <row r="1418" spans="1:6">
      <c r="A1418" s="10">
        <f>A1417+('AC Signal Addition'!$C$12/20)</f>
        <v>0.18424479166666621</v>
      </c>
      <c r="B1418" s="11">
        <f>'AC Signal Addition'!$C$1*SIN('AC Signal Addition'!$C$8*2*PI()*A1418)</f>
        <v>-1.55</v>
      </c>
      <c r="C1418" s="11">
        <f>'AC Signal Addition'!$C$2*SIN('AC Signal Addition'!$C$9*2*PI()*A1418+RADIANS('AC Signal Addition'!$C$5))</f>
        <v>2.1583032647867019E-2</v>
      </c>
      <c r="D1418" s="11">
        <f>'AC Signal Addition'!$C$3*SIN('AC Signal Addition'!$C$10*2*PI()*A1418+RADIANS('AC Signal Addition'!$C$6))</f>
        <v>0.30404343692564156</v>
      </c>
      <c r="E1418" s="11">
        <f>'AC Signal Addition'!$C$4*SIN('AC Signal Addition'!$C$11*2*PI()*A1418+RADIANS('AC Signal Addition'!$C$7))</f>
        <v>0.23515530139380522</v>
      </c>
      <c r="F1418" s="11">
        <f>B1418+C1418+Table4[[#This Row],[Column6]]+Table4[[#This Row],[Column5]]</f>
        <v>-0.9892182290326863</v>
      </c>
    </row>
    <row r="1419" spans="1:6">
      <c r="A1419" s="10">
        <f>A1418+('AC Signal Addition'!$C$12/20)</f>
        <v>0.18437499999999954</v>
      </c>
      <c r="B1419" s="11">
        <f>'AC Signal Addition'!$C$1*SIN('AC Signal Addition'!$C$8*2*PI()*A1419)</f>
        <v>-1.474137600258034</v>
      </c>
      <c r="C1419" s="11">
        <f>'AC Signal Addition'!$C$2*SIN('AC Signal Addition'!$C$9*2*PI()*A1419+RADIANS('AC Signal Addition'!$C$5))</f>
        <v>-0.33</v>
      </c>
      <c r="D1419" s="11">
        <f>'AC Signal Addition'!$C$3*SIN('AC Signal Addition'!$C$10*2*PI()*A1419+RADIANS('AC Signal Addition'!$C$6))</f>
        <v>-0.31</v>
      </c>
      <c r="E1419" s="11">
        <f>'AC Signal Addition'!$C$4*SIN('AC Signal Addition'!$C$11*2*PI()*A1419+RADIANS('AC Signal Addition'!$C$7))</f>
        <v>0.21047588779343004</v>
      </c>
      <c r="F1419" s="11">
        <f>B1419+C1419+Table4[[#This Row],[Column6]]+Table4[[#This Row],[Column5]]</f>
        <v>-1.9036617124646038</v>
      </c>
    </row>
    <row r="1420" spans="1:6">
      <c r="A1420" s="10">
        <f>A1419+('AC Signal Addition'!$C$12/20)</f>
        <v>0.18450520833333287</v>
      </c>
      <c r="B1420" s="11">
        <f>'AC Signal Addition'!$C$1*SIN('AC Signal Addition'!$C$8*2*PI()*A1420)</f>
        <v>-1.2539763412822185</v>
      </c>
      <c r="C1420" s="11">
        <f>'AC Signal Addition'!$C$2*SIN('AC Signal Addition'!$C$9*2*PI()*A1420+RADIANS('AC Signal Addition'!$C$5))</f>
        <v>2.1583032643866167E-2</v>
      </c>
      <c r="D1420" s="11">
        <f>'AC Signal Addition'!$C$3*SIN('AC Signal Addition'!$C$10*2*PI()*A1420+RADIANS('AC Signal Addition'!$C$6))</f>
        <v>0.30404343692432995</v>
      </c>
      <c r="E1420" s="11">
        <f>'AC Signal Addition'!$C$4*SIN('AC Signal Addition'!$C$11*2*PI()*A1420+RADIANS('AC Signal Addition'!$C$7))</f>
        <v>-0.51784923584795162</v>
      </c>
      <c r="F1420" s="11">
        <f>B1420+C1420+Table4[[#This Row],[Column6]]+Table4[[#This Row],[Column5]]</f>
        <v>-1.446199107561974</v>
      </c>
    </row>
    <row r="1421" spans="1:6">
      <c r="A1421" s="10">
        <f>A1420+('AC Signal Addition'!$C$12/20)</f>
        <v>0.18463541666666619</v>
      </c>
      <c r="B1421" s="11">
        <f>'AC Signal Addition'!$C$1*SIN('AC Signal Addition'!$C$8*2*PI()*A1421)</f>
        <v>-0.91106714105479425</v>
      </c>
      <c r="C1421" s="11">
        <f>'AC Signal Addition'!$C$2*SIN('AC Signal Addition'!$C$9*2*PI()*A1421+RADIANS('AC Signal Addition'!$C$5))</f>
        <v>0.32717680425362061</v>
      </c>
      <c r="D1421" s="11">
        <f>'AC Signal Addition'!$C$3*SIN('AC Signal Addition'!$C$10*2*PI()*A1421+RADIANS('AC Signal Addition'!$C$6))</f>
        <v>-0.28640265507715107</v>
      </c>
      <c r="E1421" s="11">
        <f>'AC Signal Addition'!$C$4*SIN('AC Signal Addition'!$C$11*2*PI()*A1421+RADIANS('AC Signal Addition'!$C$7))</f>
        <v>0.48505669539541868</v>
      </c>
      <c r="F1421" s="11">
        <f>B1421+C1421+Table4[[#This Row],[Column6]]+Table4[[#This Row],[Column5]]</f>
        <v>-0.38523629648290597</v>
      </c>
    </row>
    <row r="1422" spans="1:6">
      <c r="A1422" s="10">
        <f>A1421+('AC Signal Addition'!$C$12/20)</f>
        <v>0.18476562499999952</v>
      </c>
      <c r="B1422" s="11">
        <f>'AC Signal Addition'!$C$1*SIN('AC Signal Addition'!$C$8*2*PI()*A1422)</f>
        <v>-0.47897634128290412</v>
      </c>
      <c r="C1422" s="11">
        <f>'AC Signal Addition'!$C$2*SIN('AC Signal Addition'!$C$9*2*PI()*A1422+RADIANS('AC Signal Addition'!$C$5))</f>
        <v>-6.4379806263265602E-2</v>
      </c>
      <c r="D1422" s="11">
        <f>'AC Signal Addition'!$C$3*SIN('AC Signal Addition'!$C$10*2*PI()*A1422+RADIANS('AC Signal Addition'!$C$6))</f>
        <v>0.25775557981194436</v>
      </c>
      <c r="E1422" s="11">
        <f>'AC Signal Addition'!$C$4*SIN('AC Signal Addition'!$C$11*2*PI()*A1422+RADIANS('AC Signal Addition'!$C$7))</f>
        <v>-0.13363909895472792</v>
      </c>
      <c r="F1422" s="11">
        <f>B1422+C1422+Table4[[#This Row],[Column6]]+Table4[[#This Row],[Column5]]</f>
        <v>-0.41923966668895324</v>
      </c>
    </row>
    <row r="1423" spans="1:6">
      <c r="A1423" s="10">
        <f>A1422+('AC Signal Addition'!$C$12/20)</f>
        <v>0.18489583333333284</v>
      </c>
      <c r="B1423" s="11">
        <f>'AC Signal Addition'!$C$1*SIN('AC Signal Addition'!$C$8*2*PI()*A1423)</f>
        <v>-1.844178564198995E-12</v>
      </c>
      <c r="C1423" s="11">
        <f>'AC Signal Addition'!$C$2*SIN('AC Signal Addition'!$C$9*2*PI()*A1423+RADIANS('AC Signal Addition'!$C$5))</f>
        <v>-0.31875552267595625</v>
      </c>
      <c r="D1423" s="11">
        <f>'AC Signal Addition'!$C$3*SIN('AC Signal Addition'!$C$10*2*PI()*A1423+RADIANS('AC Signal Addition'!$C$6))</f>
        <v>-0.21920310216542518</v>
      </c>
      <c r="E1423" s="11">
        <f>'AC Signal Addition'!$C$4*SIN('AC Signal Addition'!$C$11*2*PI()*A1423+RADIANS('AC Signal Addition'!$C$7))</f>
        <v>-0.30556362815392585</v>
      </c>
      <c r="F1423" s="11">
        <f>B1423+C1423+Table4[[#This Row],[Column6]]+Table4[[#This Row],[Column5]]</f>
        <v>-0.84352225299715156</v>
      </c>
    </row>
    <row r="1424" spans="1:6">
      <c r="A1424" s="10">
        <f>A1423+('AC Signal Addition'!$C$12/20)</f>
        <v>0.18502604166666617</v>
      </c>
      <c r="B1424" s="11">
        <f>'AC Signal Addition'!$C$1*SIN('AC Signal Addition'!$C$8*2*PI()*A1424)</f>
        <v>0.47897634127939626</v>
      </c>
      <c r="C1424" s="11">
        <f>'AC Signal Addition'!$C$2*SIN('AC Signal Addition'!$C$9*2*PI()*A1424+RADIANS('AC Signal Addition'!$C$5))</f>
        <v>0.10607502354804667</v>
      </c>
      <c r="D1424" s="11">
        <f>'AC Signal Addition'!$C$3*SIN('AC Signal Addition'!$C$10*2*PI()*A1424+RADIANS('AC Signal Addition'!$C$6))</f>
        <v>0.17222677223318253</v>
      </c>
      <c r="E1424" s="11">
        <f>'AC Signal Addition'!$C$4*SIN('AC Signal Addition'!$C$11*2*PI()*A1424+RADIANS('AC Signal Addition'!$C$7))</f>
        <v>0.54404708047933659</v>
      </c>
      <c r="F1424" s="11">
        <f>B1424+C1424+Table4[[#This Row],[Column6]]+Table4[[#This Row],[Column5]]</f>
        <v>1.3013252175399619</v>
      </c>
    </row>
    <row r="1425" spans="1:6">
      <c r="A1425" s="10">
        <f>A1424+('AC Signal Addition'!$C$12/20)</f>
        <v>0.18515624999999949</v>
      </c>
      <c r="B1425" s="11">
        <f>'AC Signal Addition'!$C$1*SIN('AC Signal Addition'!$C$8*2*PI()*A1425)</f>
        <v>0.9110671410518103</v>
      </c>
      <c r="C1425" s="11">
        <f>'AC Signal Addition'!$C$2*SIN('AC Signal Addition'!$C$9*2*PI()*A1425+RADIANS('AC Signal Addition'!$C$5))</f>
        <v>0.30488024572956246</v>
      </c>
      <c r="D1425" s="11">
        <f>'AC Signal Addition'!$C$3*SIN('AC Signal Addition'!$C$10*2*PI()*A1425+RADIANS('AC Signal Addition'!$C$6))</f>
        <v>-0.11863186402988789</v>
      </c>
      <c r="E1425" s="11">
        <f>'AC Signal Addition'!$C$4*SIN('AC Signal Addition'!$C$11*2*PI()*A1425+RADIANS('AC Signal Addition'!$C$7))</f>
        <v>-0.42515574935513839</v>
      </c>
      <c r="F1425" s="11">
        <f>B1425+C1425+Table4[[#This Row],[Column6]]+Table4[[#This Row],[Column5]]</f>
        <v>0.67215977339634669</v>
      </c>
    </row>
    <row r="1426" spans="1:6">
      <c r="A1426" s="10">
        <f>A1425+('AC Signal Addition'!$C$12/20)</f>
        <v>0.18528645833333282</v>
      </c>
      <c r="B1426" s="11">
        <f>'AC Signal Addition'!$C$1*SIN('AC Signal Addition'!$C$8*2*PI()*A1426)</f>
        <v>1.2539763412800506</v>
      </c>
      <c r="C1426" s="11">
        <f>'AC Signal Addition'!$C$2*SIN('AC Signal Addition'!$C$9*2*PI()*A1426+RADIANS('AC Signal Addition'!$C$5))</f>
        <v>-0.1459552677702344</v>
      </c>
      <c r="D1426" s="11">
        <f>'AC Signal Addition'!$C$3*SIN('AC Signal Addition'!$C$10*2*PI()*A1426+RADIANS('AC Signal Addition'!$C$6))</f>
        <v>6.0477999821428485E-2</v>
      </c>
      <c r="E1426" s="11">
        <f>'AC Signal Addition'!$C$4*SIN('AC Signal Addition'!$C$11*2*PI()*A1426+RADIANS('AC Signal Addition'!$C$7))</f>
        <v>2.6987220889015607E-2</v>
      </c>
      <c r="F1426" s="11">
        <f>B1426+C1426+Table4[[#This Row],[Column6]]+Table4[[#This Row],[Column5]]</f>
        <v>1.1954862942202602</v>
      </c>
    </row>
    <row r="1427" spans="1:6">
      <c r="A1427" s="10">
        <f>A1426+('AC Signal Addition'!$C$12/20)</f>
        <v>0.18541666666666615</v>
      </c>
      <c r="B1427" s="11">
        <f>'AC Signal Addition'!$C$1*SIN('AC Signal Addition'!$C$8*2*PI()*A1427)</f>
        <v>1.4741376002568671</v>
      </c>
      <c r="C1427" s="11">
        <f>'AC Signal Addition'!$C$2*SIN('AC Signal Addition'!$C$9*2*PI()*A1427+RADIANS('AC Signal Addition'!$C$5))</f>
        <v>-0.28578838324996519</v>
      </c>
      <c r="D1427" s="11">
        <f>'AC Signal Addition'!$C$3*SIN('AC Signal Addition'!$C$10*2*PI()*A1427+RADIANS('AC Signal Addition'!$C$6))</f>
        <v>3.7214731231534349E-12</v>
      </c>
      <c r="E1427" s="11">
        <f>'AC Signal Addition'!$C$4*SIN('AC Signal Addition'!$C$11*2*PI()*A1427+RADIANS('AC Signal Addition'!$C$7))</f>
        <v>0.38890872964622764</v>
      </c>
      <c r="F1427" s="11">
        <f>B1427+C1427+Table4[[#This Row],[Column6]]+Table4[[#This Row],[Column5]]</f>
        <v>1.577257946656851</v>
      </c>
    </row>
    <row r="1428" spans="1:6">
      <c r="A1428" s="10">
        <f>A1427+('AC Signal Addition'!$C$12/20)</f>
        <v>0.18554687499999947</v>
      </c>
      <c r="B1428" s="11">
        <f>'AC Signal Addition'!$C$1*SIN('AC Signal Addition'!$C$8*2*PI()*A1428)</f>
        <v>1.55</v>
      </c>
      <c r="C1428" s="11">
        <f>'AC Signal Addition'!$C$2*SIN('AC Signal Addition'!$C$9*2*PI()*A1428+RADIANS('AC Signal Addition'!$C$5))</f>
        <v>0.1833381768945716</v>
      </c>
      <c r="D1428" s="11">
        <f>'AC Signal Addition'!$C$3*SIN('AC Signal Addition'!$C$10*2*PI()*A1428+RADIANS('AC Signal Addition'!$C$6))</f>
        <v>-6.0477999828728417E-2</v>
      </c>
      <c r="E1428" s="11">
        <f>'AC Signal Addition'!$C$4*SIN('AC Signal Addition'!$C$11*2*PI()*A1428+RADIANS('AC Signal Addition'!$C$7))</f>
        <v>-0.54933750091329048</v>
      </c>
      <c r="F1428" s="11">
        <f>B1428+C1428+Table4[[#This Row],[Column6]]+Table4[[#This Row],[Column5]]</f>
        <v>1.123522676152553</v>
      </c>
    </row>
    <row r="1429" spans="1:6">
      <c r="A1429" s="10">
        <f>A1428+('AC Signal Addition'!$C$12/20)</f>
        <v>0.1856770833333328</v>
      </c>
      <c r="B1429" s="11">
        <f>'AC Signal Addition'!$C$1*SIN('AC Signal Addition'!$C$8*2*PI()*A1429)</f>
        <v>1.474137600258121</v>
      </c>
      <c r="C1429" s="11">
        <f>'AC Signal Addition'!$C$2*SIN('AC Signal Addition'!$C$9*2*PI()*A1429+RADIANS('AC Signal Addition'!$C$5))</f>
        <v>0.26180660229754577</v>
      </c>
      <c r="D1429" s="11">
        <f>'AC Signal Addition'!$C$3*SIN('AC Signal Addition'!$C$10*2*PI()*A1429+RADIANS('AC Signal Addition'!$C$6))</f>
        <v>0.11863186403676426</v>
      </c>
      <c r="E1429" s="11">
        <f>'AC Signal Addition'!$C$4*SIN('AC Signal Addition'!$C$11*2*PI()*A1429+RADIANS('AC Signal Addition'!$C$7))</f>
        <v>0.34891630629707637</v>
      </c>
      <c r="F1429" s="11">
        <f>B1429+C1429+Table4[[#This Row],[Column6]]+Table4[[#This Row],[Column5]]</f>
        <v>2.2034923728895075</v>
      </c>
    </row>
    <row r="1430" spans="1:6">
      <c r="A1430" s="10">
        <f>A1429+('AC Signal Addition'!$C$12/20)</f>
        <v>0.18580729166666612</v>
      </c>
      <c r="B1430" s="11">
        <f>'AC Signal Addition'!$C$1*SIN('AC Signal Addition'!$C$8*2*PI()*A1430)</f>
        <v>1.2539763412823837</v>
      </c>
      <c r="C1430" s="11">
        <f>'AC Signal Addition'!$C$2*SIN('AC Signal Addition'!$C$9*2*PI()*A1430+RADIANS('AC Signal Addition'!$C$5))</f>
        <v>-0.21758411898129862</v>
      </c>
      <c r="D1430" s="11">
        <f>'AC Signal Addition'!$C$3*SIN('AC Signal Addition'!$C$10*2*PI()*A1430+RADIANS('AC Signal Addition'!$C$6))</f>
        <v>-0.17222677223937111</v>
      </c>
      <c r="E1430" s="11">
        <f>'AC Signal Addition'!$C$4*SIN('AC Signal Addition'!$C$11*2*PI()*A1430+RADIANS('AC Signal Addition'!$C$7))</f>
        <v>8.0701760941333842E-2</v>
      </c>
      <c r="F1430" s="11">
        <f>B1430+C1430+Table4[[#This Row],[Column6]]+Table4[[#This Row],[Column5]]</f>
        <v>0.94486721100304782</v>
      </c>
    </row>
    <row r="1431" spans="1:6">
      <c r="A1431" s="10">
        <f>A1430+('AC Signal Addition'!$C$12/20)</f>
        <v>0.18593749999999945</v>
      </c>
      <c r="B1431" s="11">
        <f>'AC Signal Addition'!$C$1*SIN('AC Signal Addition'!$C$8*2*PI()*A1431)</f>
        <v>0.91106714105502151</v>
      </c>
      <c r="C1431" s="11">
        <f>'AC Signal Addition'!$C$2*SIN('AC Signal Addition'!$C$9*2*PI()*A1431+RADIANS('AC Signal Addition'!$C$5))</f>
        <v>-0.23334523779323937</v>
      </c>
      <c r="D1431" s="11">
        <f>'AC Signal Addition'!$C$3*SIN('AC Signal Addition'!$C$10*2*PI()*A1431+RADIANS('AC Signal Addition'!$C$6))</f>
        <v>0.21920310217068814</v>
      </c>
      <c r="E1431" s="11">
        <f>'AC Signal Addition'!$C$4*SIN('AC Signal Addition'!$C$11*2*PI()*A1431+RADIANS('AC Signal Addition'!$C$7))</f>
        <v>-0.45730828676124313</v>
      </c>
      <c r="F1431" s="11">
        <f>B1431+C1431+Table4[[#This Row],[Column6]]+Table4[[#This Row],[Column5]]</f>
        <v>0.4396167186712272</v>
      </c>
    </row>
    <row r="1432" spans="1:6">
      <c r="A1432" s="10">
        <f>A1431+('AC Signal Addition'!$C$12/20)</f>
        <v>0.18606770833333278</v>
      </c>
      <c r="B1432" s="11">
        <f>'AC Signal Addition'!$C$1*SIN('AC Signal Addition'!$C$8*2*PI()*A1432)</f>
        <v>0.47897634128317135</v>
      </c>
      <c r="C1432" s="11">
        <f>'AC Signal Addition'!$C$2*SIN('AC Signal Addition'!$C$9*2*PI()*A1432+RADIANS('AC Signal Addition'!$C$5))</f>
        <v>0.24810713646644403</v>
      </c>
      <c r="D1432" s="11">
        <f>'AC Signal Addition'!$C$3*SIN('AC Signal Addition'!$C$10*2*PI()*A1432+RADIANS('AC Signal Addition'!$C$6))</f>
        <v>-0.25775557981592279</v>
      </c>
      <c r="E1432" s="11">
        <f>'AC Signal Addition'!$C$4*SIN('AC Signal Addition'!$C$11*2*PI()*A1432+RADIANS('AC Signal Addition'!$C$7))</f>
        <v>0.53351718925927083</v>
      </c>
      <c r="F1432" s="11">
        <f>B1432+C1432+Table4[[#This Row],[Column6]]+Table4[[#This Row],[Column5]]</f>
        <v>1.0028450871929633</v>
      </c>
    </row>
    <row r="1433" spans="1:6">
      <c r="A1433" s="10">
        <f>A1432+('AC Signal Addition'!$C$12/20)</f>
        <v>0.1861979166666661</v>
      </c>
      <c r="B1433" s="11">
        <f>'AC Signal Addition'!$C$1*SIN('AC Signal Addition'!$C$8*2*PI()*A1433)</f>
        <v>2.1252104785186856E-12</v>
      </c>
      <c r="C1433" s="11">
        <f>'AC Signal Addition'!$C$2*SIN('AC Signal Addition'!$C$9*2*PI()*A1433+RADIANS('AC Signal Addition'!$C$5))</f>
        <v>0.20089127157477035</v>
      </c>
      <c r="D1433" s="11">
        <f>'AC Signal Addition'!$C$3*SIN('AC Signal Addition'!$C$10*2*PI()*A1433+RADIANS('AC Signal Addition'!$C$6))</f>
        <v>0.28640265507999935</v>
      </c>
      <c r="E1433" s="11">
        <f>'AC Signal Addition'!$C$4*SIN('AC Signal Addition'!$C$11*2*PI()*A1433+RADIANS('AC Signal Addition'!$C$7))</f>
        <v>-0.25926820526304423</v>
      </c>
      <c r="F1433" s="11">
        <f>B1433+C1433+Table4[[#This Row],[Column6]]+Table4[[#This Row],[Column5]]</f>
        <v>0.22802572139385069</v>
      </c>
    </row>
    <row r="1434" spans="1:6">
      <c r="A1434" s="10">
        <f>A1433+('AC Signal Addition'!$C$12/20)</f>
        <v>0.18632812499999943</v>
      </c>
      <c r="B1434" s="11">
        <f>'AC Signal Addition'!$C$1*SIN('AC Signal Addition'!$C$8*2*PI()*A1434)</f>
        <v>-0.47897634127912903</v>
      </c>
      <c r="C1434" s="11">
        <f>'AC Signal Addition'!$C$2*SIN('AC Signal Addition'!$C$9*2*PI()*A1434+RADIANS('AC Signal Addition'!$C$5))</f>
        <v>-0.27438497205846973</v>
      </c>
      <c r="D1434" s="11">
        <f>'AC Signal Addition'!$C$3*SIN('AC Signal Addition'!$C$10*2*PI()*A1434+RADIANS('AC Signal Addition'!$C$6))</f>
        <v>-0.30404343692578201</v>
      </c>
      <c r="E1434" s="11">
        <f>'AC Signal Addition'!$C$4*SIN('AC Signal Addition'!$C$11*2*PI()*A1434+RADIANS('AC Signal Addition'!$C$7))</f>
        <v>-0.18528941935632115</v>
      </c>
      <c r="F1434" s="11">
        <f>B1434+C1434+Table4[[#This Row],[Column6]]+Table4[[#This Row],[Column5]]</f>
        <v>-1.242694169619702</v>
      </c>
    </row>
    <row r="1435" spans="1:6">
      <c r="A1435" s="10">
        <f>A1434+('AC Signal Addition'!$C$12/20)</f>
        <v>0.18645833333333275</v>
      </c>
      <c r="B1435" s="11">
        <f>'AC Signal Addition'!$C$1*SIN('AC Signal Addition'!$C$8*2*PI()*A1435)</f>
        <v>-0.91106714105158282</v>
      </c>
      <c r="C1435" s="11">
        <f>'AC Signal Addition'!$C$2*SIN('AC Signal Addition'!$C$9*2*PI()*A1435+RADIANS('AC Signal Addition'!$C$5))</f>
        <v>-0.16500000000220588</v>
      </c>
      <c r="D1435" s="11">
        <f>'AC Signal Addition'!$C$3*SIN('AC Signal Addition'!$C$10*2*PI()*A1435+RADIANS('AC Signal Addition'!$C$6))</f>
        <v>0.31</v>
      </c>
      <c r="E1435" s="11">
        <f>'AC Signal Addition'!$C$4*SIN('AC Signal Addition'!$C$11*2*PI()*A1435+RADIANS('AC Signal Addition'!$C$7))</f>
        <v>0.50813374287736157</v>
      </c>
      <c r="F1435" s="11">
        <f>B1435+C1435+Table4[[#This Row],[Column6]]+Table4[[#This Row],[Column5]]</f>
        <v>-0.25793339817642713</v>
      </c>
    </row>
    <row r="1436" spans="1:6">
      <c r="A1436" s="10">
        <f>A1435+('AC Signal Addition'!$C$12/20)</f>
        <v>0.18658854166666608</v>
      </c>
      <c r="B1436" s="11">
        <f>'AC Signal Addition'!$C$1*SIN('AC Signal Addition'!$C$8*2*PI()*A1436)</f>
        <v>-1.2539763412798854</v>
      </c>
      <c r="C1436" s="11">
        <f>'AC Signal Addition'!$C$2*SIN('AC Signal Addition'!$C$9*2*PI()*A1436+RADIANS('AC Signal Addition'!$C$5))</f>
        <v>0.29596800470469126</v>
      </c>
      <c r="D1436" s="11">
        <f>'AC Signal Addition'!$C$3*SIN('AC Signal Addition'!$C$10*2*PI()*A1436+RADIANS('AC Signal Addition'!$C$6))</f>
        <v>-0.30404343692418956</v>
      </c>
      <c r="E1436" s="11">
        <f>'AC Signal Addition'!$C$4*SIN('AC Signal Addition'!$C$11*2*PI()*A1436+RADIANS('AC Signal Addition'!$C$7))</f>
        <v>-0.49719411122221979</v>
      </c>
      <c r="F1436" s="11">
        <f>B1436+C1436+Table4[[#This Row],[Column6]]+Table4[[#This Row],[Column5]]</f>
        <v>-1.7592458847216035</v>
      </c>
    </row>
    <row r="1437" spans="1:6">
      <c r="A1437" s="10">
        <f>A1436+('AC Signal Addition'!$C$12/20)</f>
        <v>0.18671874999999941</v>
      </c>
      <c r="B1437" s="11">
        <f>'AC Signal Addition'!$C$1*SIN('AC Signal Addition'!$C$8*2*PI()*A1437)</f>
        <v>-1.4741376002567803</v>
      </c>
      <c r="C1437" s="11">
        <f>'AC Signal Addition'!$C$2*SIN('AC Signal Addition'!$C$9*2*PI()*A1437+RADIANS('AC Signal Addition'!$C$5))</f>
        <v>0.12628553268284348</v>
      </c>
      <c r="D1437" s="11">
        <f>'AC Signal Addition'!$C$3*SIN('AC Signal Addition'!$C$10*2*PI()*A1437+RADIANS('AC Signal Addition'!$C$6))</f>
        <v>0.28640265507687562</v>
      </c>
      <c r="E1437" s="11">
        <f>'AC Signal Addition'!$C$4*SIN('AC Signal Addition'!$C$11*2*PI()*A1437+RADIANS('AC Signal Addition'!$C$7))</f>
        <v>0.15965657249970056</v>
      </c>
      <c r="F1437" s="11">
        <f>B1437+C1437+Table4[[#This Row],[Column6]]+Table4[[#This Row],[Column5]]</f>
        <v>-0.90179283999736048</v>
      </c>
    </row>
    <row r="1438" spans="1:6">
      <c r="A1438" s="10">
        <f>A1437+('AC Signal Addition'!$C$12/20)</f>
        <v>0.18684895833333273</v>
      </c>
      <c r="B1438" s="11">
        <f>'AC Signal Addition'!$C$1*SIN('AC Signal Addition'!$C$8*2*PI()*A1438)</f>
        <v>-1.55</v>
      </c>
      <c r="C1438" s="11">
        <f>'AC Signal Addition'!$C$2*SIN('AC Signal Addition'!$C$9*2*PI()*A1438+RADIANS('AC Signal Addition'!$C$5))</f>
        <v>-0.31248694273253647</v>
      </c>
      <c r="D1438" s="11">
        <f>'AC Signal Addition'!$C$3*SIN('AC Signal Addition'!$C$10*2*PI()*A1438+RADIANS('AC Signal Addition'!$C$6))</f>
        <v>-0.2577555798113878</v>
      </c>
      <c r="E1438" s="11">
        <f>'AC Signal Addition'!$C$4*SIN('AC Signal Addition'!$C$11*2*PI()*A1438+RADIANS('AC Signal Addition'!$C$7))</f>
        <v>0.28275650929747859</v>
      </c>
      <c r="F1438" s="11">
        <f>B1438+C1438+Table4[[#This Row],[Column6]]+Table4[[#This Row],[Column5]]</f>
        <v>-1.8374860132464457</v>
      </c>
    </row>
    <row r="1439" spans="1:6">
      <c r="A1439" s="10">
        <f>A1438+('AC Signal Addition'!$C$12/20)</f>
        <v>0.18697916666666606</v>
      </c>
      <c r="B1439" s="11">
        <f>'AC Signal Addition'!$C$1*SIN('AC Signal Addition'!$C$8*2*PI()*A1439)</f>
        <v>-1.4741376002582078</v>
      </c>
      <c r="C1439" s="11">
        <f>'AC Signal Addition'!$C$2*SIN('AC Signal Addition'!$C$9*2*PI()*A1439+RADIANS('AC Signal Addition'!$C$5))</f>
        <v>-8.5410284886314414E-2</v>
      </c>
      <c r="D1439" s="11">
        <f>'AC Signal Addition'!$C$3*SIN('AC Signal Addition'!$C$10*2*PI()*A1439+RADIANS('AC Signal Addition'!$C$6))</f>
        <v>0.21920310216471686</v>
      </c>
      <c r="E1439" s="11">
        <f>'AC Signal Addition'!$C$4*SIN('AC Signal Addition'!$C$11*2*PI()*A1439+RADIANS('AC Signal Addition'!$C$7))</f>
        <v>-0.53943190421976372</v>
      </c>
      <c r="F1439" s="11">
        <f>B1439+C1439+Table4[[#This Row],[Column6]]+Table4[[#This Row],[Column5]]</f>
        <v>-1.8797766871995691</v>
      </c>
    </row>
    <row r="1440" spans="1:6">
      <c r="A1440" s="10">
        <f>A1439+('AC Signal Addition'!$C$12/20)</f>
        <v>0.18710937499999938</v>
      </c>
      <c r="B1440" s="11">
        <f>'AC Signal Addition'!$C$1*SIN('AC Signal Addition'!$C$8*2*PI()*A1440)</f>
        <v>-1.2539763412825489</v>
      </c>
      <c r="C1440" s="11">
        <f>'AC Signal Addition'!$C$2*SIN('AC Signal Addition'!$C$9*2*PI()*A1440+RADIANS('AC Signal Addition'!$C$5))</f>
        <v>0.3236591425325489</v>
      </c>
      <c r="D1440" s="11">
        <f>'AC Signal Addition'!$C$3*SIN('AC Signal Addition'!$C$10*2*PI()*A1440+RADIANS('AC Signal Addition'!$C$6))</f>
        <v>-0.17222677223234964</v>
      </c>
      <c r="E1440" s="11">
        <f>'AC Signal Addition'!$C$4*SIN('AC Signal Addition'!$C$11*2*PI()*A1440+RADIANS('AC Signal Addition'!$C$7))</f>
        <v>0.44176414232054173</v>
      </c>
      <c r="F1440" s="11">
        <f>B1440+C1440+Table4[[#This Row],[Column6]]+Table4[[#This Row],[Column5]]</f>
        <v>-0.66077982866180796</v>
      </c>
    </row>
    <row r="1441" spans="1:6">
      <c r="A1441" s="10">
        <f>A1440+('AC Signal Addition'!$C$12/20)</f>
        <v>0.18723958333333271</v>
      </c>
      <c r="B1441" s="11">
        <f>'AC Signal Addition'!$C$1*SIN('AC Signal Addition'!$C$8*2*PI()*A1441)</f>
        <v>-0.91106714105524889</v>
      </c>
      <c r="C1441" s="11">
        <f>'AC Signal Addition'!$C$2*SIN('AC Signal Addition'!$C$9*2*PI()*A1441+RADIANS('AC Signal Addition'!$C$5))</f>
        <v>4.3073643435325382E-2</v>
      </c>
      <c r="D1441" s="11">
        <f>'AC Signal Addition'!$C$3*SIN('AC Signal Addition'!$C$10*2*PI()*A1441+RADIANS('AC Signal Addition'!$C$6))</f>
        <v>0.11863186402896243</v>
      </c>
      <c r="E1441" s="11">
        <f>'AC Signal Addition'!$C$4*SIN('AC Signal Addition'!$C$11*2*PI()*A1441+RADIANS('AC Signal Addition'!$C$7))</f>
        <v>-5.3909427191661211E-2</v>
      </c>
      <c r="F1441" s="11">
        <f>B1441+C1441+Table4[[#This Row],[Column6]]+Table4[[#This Row],[Column5]]</f>
        <v>-0.80327106078262234</v>
      </c>
    </row>
    <row r="1442" spans="1:6">
      <c r="A1442" s="10">
        <f>A1441+('AC Signal Addition'!$C$12/20)</f>
        <v>0.18736979166666604</v>
      </c>
      <c r="B1442" s="11">
        <f>'AC Signal Addition'!$C$1*SIN('AC Signal Addition'!$C$8*2*PI()*A1442)</f>
        <v>-0.47897634128343863</v>
      </c>
      <c r="C1442" s="11">
        <f>'AC Signal Addition'!$C$2*SIN('AC Signal Addition'!$C$9*2*PI()*A1442+RADIANS('AC Signal Addition'!$C$5))</f>
        <v>-0.32929344466856503</v>
      </c>
      <c r="D1442" s="11">
        <f>'AC Signal Addition'!$C$3*SIN('AC Signal Addition'!$C$10*2*PI()*A1442+RADIANS('AC Signal Addition'!$C$6))</f>
        <v>-6.0477999820722571E-2</v>
      </c>
      <c r="E1442" s="11">
        <f>'AC Signal Addition'!$C$4*SIN('AC Signal Addition'!$C$11*2*PI()*A1442+RADIANS('AC Signal Addition'!$C$7))</f>
        <v>-0.36935742515769449</v>
      </c>
      <c r="F1442" s="11">
        <f>B1442+C1442+Table4[[#This Row],[Column6]]+Table4[[#This Row],[Column5]]</f>
        <v>-1.2381052109304207</v>
      </c>
    </row>
    <row r="1443" spans="1:6">
      <c r="A1443" s="10">
        <f>A1442+('AC Signal Addition'!$C$12/20)</f>
        <v>0.18749999999999936</v>
      </c>
      <c r="B1443" s="11">
        <f>'AC Signal Addition'!$C$1*SIN('AC Signal Addition'!$C$8*2*PI()*A1443)</f>
        <v>-2.4062423928383759E-12</v>
      </c>
      <c r="C1443" s="11">
        <f>'AC Signal Addition'!$C$2*SIN('AC Signal Addition'!$C$9*2*PI()*A1443+RADIANS('AC Signal Addition'!$C$5))</f>
        <v>-2.7432456436646269E-12</v>
      </c>
      <c r="D1443" s="11">
        <f>'AC Signal Addition'!$C$3*SIN('AC Signal Addition'!$C$10*2*PI()*A1443+RADIANS('AC Signal Addition'!$C$6))</f>
        <v>-4.441218647184553E-12</v>
      </c>
      <c r="E1443" s="11">
        <f>'AC Signal Addition'!$C$4*SIN('AC Signal Addition'!$C$11*2*PI()*A1443+RADIANS('AC Signal Addition'!$C$7))</f>
        <v>0.55000000000000004</v>
      </c>
      <c r="F1443" s="11">
        <f>B1443+C1443+Table4[[#This Row],[Column6]]+Table4[[#This Row],[Column5]]</f>
        <v>0.54999999999040938</v>
      </c>
    </row>
    <row r="1444" spans="1:6">
      <c r="A1444" s="10">
        <f>A1443+('AC Signal Addition'!$C$12/20)</f>
        <v>0.18763020833333269</v>
      </c>
      <c r="B1444" s="11">
        <f>'AC Signal Addition'!$C$1*SIN('AC Signal Addition'!$C$8*2*PI()*A1444)</f>
        <v>0.47897634127886168</v>
      </c>
      <c r="C1444" s="11">
        <f>'AC Signal Addition'!$C$2*SIN('AC Signal Addition'!$C$9*2*PI()*A1444+RADIANS('AC Signal Addition'!$C$5))</f>
        <v>0.32929344466892391</v>
      </c>
      <c r="D1444" s="11">
        <f>'AC Signal Addition'!$C$3*SIN('AC Signal Addition'!$C$10*2*PI()*A1444+RADIANS('AC Signal Addition'!$C$6))</f>
        <v>6.0477999829434331E-2</v>
      </c>
      <c r="E1444" s="11">
        <f>'AC Signal Addition'!$C$4*SIN('AC Signal Addition'!$C$11*2*PI()*A1444+RADIANS('AC Signal Addition'!$C$7))</f>
        <v>-0.36935742517412523</v>
      </c>
      <c r="F1444" s="11">
        <f>B1444+C1444+Table4[[#This Row],[Column6]]+Table4[[#This Row],[Column5]]</f>
        <v>0.49939036060309477</v>
      </c>
    </row>
    <row r="1445" spans="1:6">
      <c r="A1445" s="10">
        <f>A1444+('AC Signal Addition'!$C$12/20)</f>
        <v>0.18776041666666601</v>
      </c>
      <c r="B1445" s="11">
        <f>'AC Signal Addition'!$C$1*SIN('AC Signal Addition'!$C$8*2*PI()*A1445)</f>
        <v>0.91106714105135544</v>
      </c>
      <c r="C1445" s="11">
        <f>'AC Signal Addition'!$C$2*SIN('AC Signal Addition'!$C$9*2*PI()*A1445+RADIANS('AC Signal Addition'!$C$5))</f>
        <v>-4.3073643429885823E-2</v>
      </c>
      <c r="D1445" s="11">
        <f>'AC Signal Addition'!$C$3*SIN('AC Signal Addition'!$C$10*2*PI()*A1445+RADIANS('AC Signal Addition'!$C$6))</f>
        <v>-0.11863186403742922</v>
      </c>
      <c r="E1445" s="11">
        <f>'AC Signal Addition'!$C$4*SIN('AC Signal Addition'!$C$11*2*PI()*A1445+RADIANS('AC Signal Addition'!$C$7))</f>
        <v>-5.3909427170090535E-2</v>
      </c>
      <c r="F1445" s="11">
        <f>B1445+C1445+Table4[[#This Row],[Column6]]+Table4[[#This Row],[Column5]]</f>
        <v>0.69545220641394989</v>
      </c>
    </row>
    <row r="1446" spans="1:6">
      <c r="A1446" s="10">
        <f>A1445+('AC Signal Addition'!$C$12/20)</f>
        <v>0.18789062499999934</v>
      </c>
      <c r="B1446" s="11">
        <f>'AC Signal Addition'!$C$1*SIN('AC Signal Addition'!$C$8*2*PI()*A1446)</f>
        <v>1.2539763412797202</v>
      </c>
      <c r="C1446" s="11">
        <f>'AC Signal Addition'!$C$2*SIN('AC Signal Addition'!$C$9*2*PI()*A1446+RADIANS('AC Signal Addition'!$C$5))</f>
        <v>-0.32365914253361927</v>
      </c>
      <c r="D1446" s="11">
        <f>'AC Signal Addition'!$C$3*SIN('AC Signal Addition'!$C$10*2*PI()*A1446+RADIANS('AC Signal Addition'!$C$6))</f>
        <v>0.17222677223996954</v>
      </c>
      <c r="E1446" s="11">
        <f>'AC Signal Addition'!$C$4*SIN('AC Signal Addition'!$C$11*2*PI()*A1446+RADIANS('AC Signal Addition'!$C$7))</f>
        <v>0.44176414230762989</v>
      </c>
      <c r="F1446" s="11">
        <f>B1446+C1446+Table4[[#This Row],[Column6]]+Table4[[#This Row],[Column5]]</f>
        <v>1.5443081132937004</v>
      </c>
    </row>
    <row r="1447" spans="1:6">
      <c r="A1447" s="10">
        <f>A1446+('AC Signal Addition'!$C$12/20)</f>
        <v>0.18802083333333267</v>
      </c>
      <c r="B1447" s="11">
        <f>'AC Signal Addition'!$C$1*SIN('AC Signal Addition'!$C$8*2*PI()*A1447)</f>
        <v>1.4741376002567206</v>
      </c>
      <c r="C1447" s="11">
        <f>'AC Signal Addition'!$C$2*SIN('AC Signal Addition'!$C$9*2*PI()*A1447+RADIANS('AC Signal Addition'!$C$5))</f>
        <v>8.5410284881014875E-2</v>
      </c>
      <c r="D1447" s="11">
        <f>'AC Signal Addition'!$C$3*SIN('AC Signal Addition'!$C$10*2*PI()*A1447+RADIANS('AC Signal Addition'!$C$6))</f>
        <v>-0.21920310217119707</v>
      </c>
      <c r="E1447" s="11">
        <f>'AC Signal Addition'!$C$4*SIN('AC Signal Addition'!$C$11*2*PI()*A1447+RADIANS('AC Signal Addition'!$C$7))</f>
        <v>-0.53943190422399223</v>
      </c>
      <c r="F1447" s="11">
        <f>B1447+C1447+Table4[[#This Row],[Column6]]+Table4[[#This Row],[Column5]]</f>
        <v>0.80091287874254602</v>
      </c>
    </row>
    <row r="1448" spans="1:6">
      <c r="A1448" s="10">
        <f>A1447+('AC Signal Addition'!$C$12/20)</f>
        <v>0.18815104166666599</v>
      </c>
      <c r="B1448" s="11">
        <f>'AC Signal Addition'!$C$1*SIN('AC Signal Addition'!$C$8*2*PI()*A1448)</f>
        <v>1.55</v>
      </c>
      <c r="C1448" s="11">
        <f>'AC Signal Addition'!$C$2*SIN('AC Signal Addition'!$C$9*2*PI()*A1448+RADIANS('AC Signal Addition'!$C$5))</f>
        <v>0.31248694273430005</v>
      </c>
      <c r="D1448" s="11">
        <f>'AC Signal Addition'!$C$3*SIN('AC Signal Addition'!$C$10*2*PI()*A1448+RADIANS('AC Signal Addition'!$C$6))</f>
        <v>0.25775557981647929</v>
      </c>
      <c r="E1448" s="11">
        <f>'AC Signal Addition'!$C$4*SIN('AC Signal Addition'!$C$11*2*PI()*A1448+RADIANS('AC Signal Addition'!$C$7))</f>
        <v>0.28275650931606994</v>
      </c>
      <c r="F1448" s="11">
        <f>B1448+C1448+Table4[[#This Row],[Column6]]+Table4[[#This Row],[Column5]]</f>
        <v>2.402999031866849</v>
      </c>
    </row>
    <row r="1449" spans="1:6">
      <c r="A1449" s="10">
        <f>A1448+('AC Signal Addition'!$C$12/20)</f>
        <v>0.18828124999999932</v>
      </c>
      <c r="B1449" s="11">
        <f>'AC Signal Addition'!$C$1*SIN('AC Signal Addition'!$C$8*2*PI()*A1449)</f>
        <v>1.4741376002582947</v>
      </c>
      <c r="C1449" s="11">
        <f>'AC Signal Addition'!$C$2*SIN('AC Signal Addition'!$C$9*2*PI()*A1449+RADIANS('AC Signal Addition'!$C$5))</f>
        <v>-0.12628553267777462</v>
      </c>
      <c r="D1449" s="11">
        <f>'AC Signal Addition'!$C$3*SIN('AC Signal Addition'!$C$10*2*PI()*A1449+RADIANS('AC Signal Addition'!$C$6))</f>
        <v>-0.28640265508038271</v>
      </c>
      <c r="E1449" s="11">
        <f>'AC Signal Addition'!$C$4*SIN('AC Signal Addition'!$C$11*2*PI()*A1449+RADIANS('AC Signal Addition'!$C$7))</f>
        <v>0.15965657247895884</v>
      </c>
      <c r="F1449" s="11">
        <f>B1449+C1449+Table4[[#This Row],[Column6]]+Table4[[#This Row],[Column5]]</f>
        <v>1.2211059849790964</v>
      </c>
    </row>
    <row r="1450" spans="1:6">
      <c r="A1450" s="10">
        <f>A1449+('AC Signal Addition'!$C$12/20)</f>
        <v>0.18841145833333264</v>
      </c>
      <c r="B1450" s="11">
        <f>'AC Signal Addition'!$C$1*SIN('AC Signal Addition'!$C$8*2*PI()*A1450)</f>
        <v>1.2539763412827141</v>
      </c>
      <c r="C1450" s="11">
        <f>'AC Signal Addition'!$C$2*SIN('AC Signal Addition'!$C$9*2*PI()*A1450+RADIANS('AC Signal Addition'!$C$5))</f>
        <v>-0.29596800470711787</v>
      </c>
      <c r="D1450" s="11">
        <f>'AC Signal Addition'!$C$3*SIN('AC Signal Addition'!$C$10*2*PI()*A1450+RADIANS('AC Signal Addition'!$C$6))</f>
        <v>0.30404343692597741</v>
      </c>
      <c r="E1450" s="11">
        <f>'AC Signal Addition'!$C$4*SIN('AC Signal Addition'!$C$11*2*PI()*A1450+RADIANS('AC Signal Addition'!$C$7))</f>
        <v>-0.49719411121295248</v>
      </c>
      <c r="F1450" s="11">
        <f>B1450+C1450+Table4[[#This Row],[Column6]]+Table4[[#This Row],[Column5]]</f>
        <v>0.76485766228862118</v>
      </c>
    </row>
    <row r="1451" spans="1:6">
      <c r="A1451" s="10">
        <f>A1450+('AC Signal Addition'!$C$12/20)</f>
        <v>0.18854166666666597</v>
      </c>
      <c r="B1451" s="11">
        <f>'AC Signal Addition'!$C$1*SIN('AC Signal Addition'!$C$8*2*PI()*A1451)</f>
        <v>0.91106714105547615</v>
      </c>
      <c r="C1451" s="11">
        <f>'AC Signal Addition'!$C$2*SIN('AC Signal Addition'!$C$9*2*PI()*A1451+RADIANS('AC Signal Addition'!$C$5))</f>
        <v>0.16499999999745441</v>
      </c>
      <c r="D1451" s="11">
        <f>'AC Signal Addition'!$C$3*SIN('AC Signal Addition'!$C$10*2*PI()*A1451+RADIANS('AC Signal Addition'!$C$6))</f>
        <v>-0.31</v>
      </c>
      <c r="E1451" s="11">
        <f>'AC Signal Addition'!$C$4*SIN('AC Signal Addition'!$C$11*2*PI()*A1451+RADIANS('AC Signal Addition'!$C$7))</f>
        <v>0.50813374288584767</v>
      </c>
      <c r="F1451" s="11">
        <f>B1451+C1451+Table4[[#This Row],[Column6]]+Table4[[#This Row],[Column5]]</f>
        <v>1.2742008839387782</v>
      </c>
    </row>
    <row r="1452" spans="1:6">
      <c r="A1452" s="10">
        <f>A1451+('AC Signal Addition'!$C$12/20)</f>
        <v>0.1886718749999993</v>
      </c>
      <c r="B1452" s="11">
        <f>'AC Signal Addition'!$C$1*SIN('AC Signal Addition'!$C$8*2*PI()*A1452)</f>
        <v>0.47897634128370598</v>
      </c>
      <c r="C1452" s="11">
        <f>'AC Signal Addition'!$C$2*SIN('AC Signal Addition'!$C$9*2*PI()*A1452+RADIANS('AC Signal Addition'!$C$5))</f>
        <v>0.27438497206151785</v>
      </c>
      <c r="D1452" s="11">
        <f>'AC Signal Addition'!$C$3*SIN('AC Signal Addition'!$C$10*2*PI()*A1452+RADIANS('AC Signal Addition'!$C$6))</f>
        <v>0.30404343692404917</v>
      </c>
      <c r="E1452" s="11">
        <f>'AC Signal Addition'!$C$4*SIN('AC Signal Addition'!$C$11*2*PI()*A1452+RADIANS('AC Signal Addition'!$C$7))</f>
        <v>-0.18528941937720014</v>
      </c>
      <c r="F1452" s="11">
        <f>B1452+C1452+Table4[[#This Row],[Column6]]+Table4[[#This Row],[Column5]]</f>
        <v>0.87211533089207283</v>
      </c>
    </row>
    <row r="1453" spans="1:6">
      <c r="A1453" s="10">
        <f>A1452+('AC Signal Addition'!$C$12/20)</f>
        <v>0.18880208333333262</v>
      </c>
      <c r="B1453" s="11">
        <f>'AC Signal Addition'!$C$1*SIN('AC Signal Addition'!$C$8*2*PI()*A1453)</f>
        <v>2.6872743071580662E-12</v>
      </c>
      <c r="C1453" s="11">
        <f>'AC Signal Addition'!$C$2*SIN('AC Signal Addition'!$C$9*2*PI()*A1453+RADIANS('AC Signal Addition'!$C$5))</f>
        <v>-0.20089127157041764</v>
      </c>
      <c r="D1453" s="11">
        <f>'AC Signal Addition'!$C$3*SIN('AC Signal Addition'!$C$10*2*PI()*A1453+RADIANS('AC Signal Addition'!$C$6))</f>
        <v>-0.28640265507660018</v>
      </c>
      <c r="E1453" s="11">
        <f>'AC Signal Addition'!$C$4*SIN('AC Signal Addition'!$C$11*2*PI()*A1453+RADIANS('AC Signal Addition'!$C$7))</f>
        <v>-0.25926820524348737</v>
      </c>
      <c r="F1453" s="11">
        <f>B1453+C1453+Table4[[#This Row],[Column6]]+Table4[[#This Row],[Column5]]</f>
        <v>-0.74656213188781795</v>
      </c>
    </row>
    <row r="1454" spans="1:6">
      <c r="A1454" s="10">
        <f>A1453+('AC Signal Addition'!$C$12/20)</f>
        <v>0.18893229166666595</v>
      </c>
      <c r="B1454" s="11">
        <f>'AC Signal Addition'!$C$1*SIN('AC Signal Addition'!$C$8*2*PI()*A1454)</f>
        <v>-0.47897634127859445</v>
      </c>
      <c r="C1454" s="11">
        <f>'AC Signal Addition'!$C$2*SIN('AC Signal Addition'!$C$9*2*PI()*A1454+RADIANS('AC Signal Addition'!$C$5))</f>
        <v>-0.24810713647006152</v>
      </c>
      <c r="D1454" s="11">
        <f>'AC Signal Addition'!$C$3*SIN('AC Signal Addition'!$C$10*2*PI()*A1454+RADIANS('AC Signal Addition'!$C$6))</f>
        <v>0.25775557981098796</v>
      </c>
      <c r="E1454" s="11">
        <f>'AC Signal Addition'!$C$4*SIN('AC Signal Addition'!$C$11*2*PI()*A1454+RADIANS('AC Signal Addition'!$C$7))</f>
        <v>0.53351718925400426</v>
      </c>
      <c r="F1454" s="11">
        <f>B1454+C1454+Table4[[#This Row],[Column6]]+Table4[[#This Row],[Column5]]</f>
        <v>6.4189291316336217E-2</v>
      </c>
    </row>
    <row r="1455" spans="1:6">
      <c r="A1455" s="10">
        <f>A1454+('AC Signal Addition'!$C$12/20)</f>
        <v>0.18906249999999927</v>
      </c>
      <c r="B1455" s="11">
        <f>'AC Signal Addition'!$C$1*SIN('AC Signal Addition'!$C$8*2*PI()*A1455)</f>
        <v>-0.91106714105112807</v>
      </c>
      <c r="C1455" s="11">
        <f>'AC Signal Addition'!$C$2*SIN('AC Signal Addition'!$C$9*2*PI()*A1455+RADIANS('AC Signal Addition'!$C$5))</f>
        <v>0.23334523778935984</v>
      </c>
      <c r="D1455" s="11">
        <f>'AC Signal Addition'!$C$3*SIN('AC Signal Addition'!$C$10*2*PI()*A1455+RADIANS('AC Signal Addition'!$C$6))</f>
        <v>-0.21920310216420791</v>
      </c>
      <c r="E1455" s="11">
        <f>'AC Signal Addition'!$C$4*SIN('AC Signal Addition'!$C$11*2*PI()*A1455+RADIANS('AC Signal Addition'!$C$7))</f>
        <v>-0.45730828677328511</v>
      </c>
      <c r="F1455" s="11">
        <f>B1455+C1455+Table4[[#This Row],[Column6]]+Table4[[#This Row],[Column5]]</f>
        <v>-1.3542332921992613</v>
      </c>
    </row>
    <row r="1456" spans="1:6">
      <c r="A1456" s="10">
        <f>A1455+('AC Signal Addition'!$C$12/20)</f>
        <v>0.1891927083333326</v>
      </c>
      <c r="B1456" s="11">
        <f>'AC Signal Addition'!$C$1*SIN('AC Signal Addition'!$C$8*2*PI()*A1456)</f>
        <v>-1.253976341279555</v>
      </c>
      <c r="C1456" s="11">
        <f>'AC Signal Addition'!$C$2*SIN('AC Signal Addition'!$C$9*2*PI()*A1456+RADIANS('AC Signal Addition'!$C$5))</f>
        <v>0.21758411898542357</v>
      </c>
      <c r="D1456" s="11">
        <f>'AC Signal Addition'!$C$3*SIN('AC Signal Addition'!$C$10*2*PI()*A1456+RADIANS('AC Signal Addition'!$C$6))</f>
        <v>0.1722267722317512</v>
      </c>
      <c r="E1456" s="11">
        <f>'AC Signal Addition'!$C$4*SIN('AC Signal Addition'!$C$11*2*PI()*A1456+RADIANS('AC Signal Addition'!$C$7))</f>
        <v>8.0701760962774274E-2</v>
      </c>
      <c r="F1456" s="11">
        <f>B1456+C1456+Table4[[#This Row],[Column6]]+Table4[[#This Row],[Column5]]</f>
        <v>-0.78346368909960606</v>
      </c>
    </row>
    <row r="1457" spans="1:6">
      <c r="A1457" s="10">
        <f>A1456+('AC Signal Addition'!$C$12/20)</f>
        <v>0.18932291666666592</v>
      </c>
      <c r="B1457" s="11">
        <f>'AC Signal Addition'!$C$1*SIN('AC Signal Addition'!$C$8*2*PI()*A1457)</f>
        <v>-1.4741376002566338</v>
      </c>
      <c r="C1457" s="11">
        <f>'AC Signal Addition'!$C$2*SIN('AC Signal Addition'!$C$9*2*PI()*A1457+RADIANS('AC Signal Addition'!$C$5))</f>
        <v>-0.26180660229420583</v>
      </c>
      <c r="D1457" s="11">
        <f>'AC Signal Addition'!$C$3*SIN('AC Signal Addition'!$C$10*2*PI()*A1457+RADIANS('AC Signal Addition'!$C$6))</f>
        <v>-0.11863186402829748</v>
      </c>
      <c r="E1457" s="11">
        <f>'AC Signal Addition'!$C$4*SIN('AC Signal Addition'!$C$11*2*PI()*A1457+RADIANS('AC Signal Addition'!$C$7))</f>
        <v>0.34891630628032139</v>
      </c>
      <c r="F1457" s="11">
        <f>B1457+C1457+Table4[[#This Row],[Column6]]+Table4[[#This Row],[Column5]]</f>
        <v>-1.5056597602988158</v>
      </c>
    </row>
    <row r="1458" spans="1:6">
      <c r="A1458" s="10">
        <f>A1457+('AC Signal Addition'!$C$12/20)</f>
        <v>0.18945312499999925</v>
      </c>
      <c r="B1458" s="11">
        <f>'AC Signal Addition'!$C$1*SIN('AC Signal Addition'!$C$8*2*PI()*A1458)</f>
        <v>-1.55</v>
      </c>
      <c r="C1458" s="11">
        <f>'AC Signal Addition'!$C$2*SIN('AC Signal Addition'!$C$9*2*PI()*A1458+RADIANS('AC Signal Addition'!$C$5))</f>
        <v>-0.18333817689913348</v>
      </c>
      <c r="D1458" s="11">
        <f>'AC Signal Addition'!$C$3*SIN('AC Signal Addition'!$C$10*2*PI()*A1458+RADIANS('AC Signal Addition'!$C$6))</f>
        <v>6.0477999819740121E-2</v>
      </c>
      <c r="E1458" s="11">
        <f>'AC Signal Addition'!$C$4*SIN('AC Signal Addition'!$C$11*2*PI()*A1458+RADIANS('AC Signal Addition'!$C$7))</f>
        <v>-0.54933750091222688</v>
      </c>
      <c r="F1458" s="11">
        <f>B1458+C1458+Table4[[#This Row],[Column6]]+Table4[[#This Row],[Column5]]</f>
        <v>-2.2221976779916202</v>
      </c>
    </row>
    <row r="1459" spans="1:6">
      <c r="A1459" s="10">
        <f>A1458+('AC Signal Addition'!$C$12/20)</f>
        <v>0.18958333333333258</v>
      </c>
      <c r="B1459" s="11">
        <f>'AC Signal Addition'!$C$1*SIN('AC Signal Addition'!$C$8*2*PI()*A1459)</f>
        <v>-1.4741376002583815</v>
      </c>
      <c r="C1459" s="11">
        <f>'AC Signal Addition'!$C$2*SIN('AC Signal Addition'!$C$9*2*PI()*A1459+RADIANS('AC Signal Addition'!$C$5))</f>
        <v>0.28578838324722194</v>
      </c>
      <c r="D1459" s="11">
        <f>'AC Signal Addition'!$C$3*SIN('AC Signal Addition'!$C$10*2*PI()*A1459+RADIANS('AC Signal Addition'!$C$6))</f>
        <v>5.4429075287652786E-12</v>
      </c>
      <c r="E1459" s="11">
        <f>'AC Signal Addition'!$C$4*SIN('AC Signal Addition'!$C$11*2*PI()*A1459+RADIANS('AC Signal Addition'!$C$7))</f>
        <v>0.38890872966190787</v>
      </c>
      <c r="F1459" s="11">
        <f>B1459+C1459+Table4[[#This Row],[Column6]]+Table4[[#This Row],[Column5]]</f>
        <v>-0.79944048734380879</v>
      </c>
    </row>
    <row r="1460" spans="1:6">
      <c r="A1460" s="10">
        <f>A1459+('AC Signal Addition'!$C$12/20)</f>
        <v>0.1897135416666659</v>
      </c>
      <c r="B1460" s="11">
        <f>'AC Signal Addition'!$C$1*SIN('AC Signal Addition'!$C$8*2*PI()*A1460)</f>
        <v>-1.2539763412828793</v>
      </c>
      <c r="C1460" s="11">
        <f>'AC Signal Addition'!$C$2*SIN('AC Signal Addition'!$C$9*2*PI()*A1460+RADIANS('AC Signal Addition'!$C$5))</f>
        <v>0.14595526777515508</v>
      </c>
      <c r="D1460" s="11">
        <f>'AC Signal Addition'!$C$3*SIN('AC Signal Addition'!$C$10*2*PI()*A1460+RADIANS('AC Signal Addition'!$C$6))</f>
        <v>-6.0477999830416775E-2</v>
      </c>
      <c r="E1460" s="11">
        <f>'AC Signal Addition'!$C$4*SIN('AC Signal Addition'!$C$11*2*PI()*A1460+RADIANS('AC Signal Addition'!$C$7))</f>
        <v>2.6987220866867046E-2</v>
      </c>
      <c r="F1460" s="11">
        <f>B1460+C1460+Table4[[#This Row],[Column6]]+Table4[[#This Row],[Column5]]</f>
        <v>-1.141511852471274</v>
      </c>
    </row>
    <row r="1461" spans="1:6">
      <c r="A1461" s="10">
        <f>A1460+('AC Signal Addition'!$C$12/20)</f>
        <v>0.18984374999999923</v>
      </c>
      <c r="B1461" s="11">
        <f>'AC Signal Addition'!$C$1*SIN('AC Signal Addition'!$C$8*2*PI()*A1461)</f>
        <v>-0.91106714105570352</v>
      </c>
      <c r="C1461" s="11">
        <f>'AC Signal Addition'!$C$2*SIN('AC Signal Addition'!$C$9*2*PI()*A1461+RADIANS('AC Signal Addition'!$C$5))</f>
        <v>-0.30488024572746286</v>
      </c>
      <c r="D1461" s="11">
        <f>'AC Signal Addition'!$C$3*SIN('AC Signal Addition'!$C$10*2*PI()*A1461+RADIANS('AC Signal Addition'!$C$6))</f>
        <v>0.11863186403835466</v>
      </c>
      <c r="E1461" s="11">
        <f>'AC Signal Addition'!$C$4*SIN('AC Signal Addition'!$C$11*2*PI()*A1461+RADIANS('AC Signal Addition'!$C$7))</f>
        <v>-0.42515574934107053</v>
      </c>
      <c r="F1461" s="11">
        <f>B1461+C1461+Table4[[#This Row],[Column6]]+Table4[[#This Row],[Column5]]</f>
        <v>-1.5224712720858822</v>
      </c>
    </row>
    <row r="1462" spans="1:6">
      <c r="A1462" s="10">
        <f>A1461+('AC Signal Addition'!$C$12/20)</f>
        <v>0.18997395833333255</v>
      </c>
      <c r="B1462" s="11">
        <f>'AC Signal Addition'!$C$1*SIN('AC Signal Addition'!$C$8*2*PI()*A1462)</f>
        <v>-0.47897634128397321</v>
      </c>
      <c r="C1462" s="11">
        <f>'AC Signal Addition'!$C$2*SIN('AC Signal Addition'!$C$9*2*PI()*A1462+RADIANS('AC Signal Addition'!$C$5))</f>
        <v>-0.10607502355324198</v>
      </c>
      <c r="D1462" s="11">
        <f>'AC Signal Addition'!$C$3*SIN('AC Signal Addition'!$C$10*2*PI()*A1462+RADIANS('AC Signal Addition'!$C$6))</f>
        <v>-0.17222677224056798</v>
      </c>
      <c r="E1462" s="11">
        <f>'AC Signal Addition'!$C$4*SIN('AC Signal Addition'!$C$11*2*PI()*A1462+RADIANS('AC Signal Addition'!$C$7))</f>
        <v>0.54404708048259032</v>
      </c>
      <c r="F1462" s="11">
        <f>B1462+C1462+Table4[[#This Row],[Column6]]+Table4[[#This Row],[Column5]]</f>
        <v>-0.21323105659519292</v>
      </c>
    </row>
    <row r="1463" spans="1:6">
      <c r="A1463" s="10">
        <f>A1462+('AC Signal Addition'!$C$12/20)</f>
        <v>0.19010416666666588</v>
      </c>
      <c r="B1463" s="11">
        <f>'AC Signal Addition'!$C$1*SIN('AC Signal Addition'!$C$8*2*PI()*A1463)</f>
        <v>-2.9683062214777569E-12</v>
      </c>
      <c r="C1463" s="11">
        <f>'AC Signal Addition'!$C$2*SIN('AC Signal Addition'!$C$9*2*PI()*A1463+RADIANS('AC Signal Addition'!$C$5))</f>
        <v>0.31875552267453622</v>
      </c>
      <c r="D1463" s="11">
        <f>'AC Signal Addition'!$C$3*SIN('AC Signal Addition'!$C$10*2*PI()*A1463+RADIANS('AC Signal Addition'!$C$6))</f>
        <v>0.21920310217170599</v>
      </c>
      <c r="E1463" s="11">
        <f>'AC Signal Addition'!$C$4*SIN('AC Signal Addition'!$C$11*2*PI()*A1463+RADIANS('AC Signal Addition'!$C$7))</f>
        <v>-0.30556362817194799</v>
      </c>
      <c r="F1463" s="11">
        <f>B1463+C1463+Table4[[#This Row],[Column6]]+Table4[[#This Row],[Column5]]</f>
        <v>0.23239499667132596</v>
      </c>
    </row>
    <row r="1464" spans="1:6">
      <c r="A1464" s="10">
        <f>A1463+('AC Signal Addition'!$C$12/20)</f>
        <v>0.19023437499999921</v>
      </c>
      <c r="B1464" s="11">
        <f>'AC Signal Addition'!$C$1*SIN('AC Signal Addition'!$C$8*2*PI()*A1464)</f>
        <v>0.47897634127832717</v>
      </c>
      <c r="C1464" s="11">
        <f>'AC Signal Addition'!$C$2*SIN('AC Signal Addition'!$C$9*2*PI()*A1464+RADIANS('AC Signal Addition'!$C$5))</f>
        <v>6.4379806268646658E-2</v>
      </c>
      <c r="D1464" s="11">
        <f>'AC Signal Addition'!$C$3*SIN('AC Signal Addition'!$C$10*2*PI()*A1464+RADIANS('AC Signal Addition'!$C$6))</f>
        <v>-0.25775557981687913</v>
      </c>
      <c r="E1464" s="11">
        <f>'AC Signal Addition'!$C$4*SIN('AC Signal Addition'!$C$11*2*PI()*A1464+RADIANS('AC Signal Addition'!$C$7))</f>
        <v>-0.13363909893370243</v>
      </c>
      <c r="F1464" s="11">
        <f>B1464+C1464+Table4[[#This Row],[Column6]]+Table4[[#This Row],[Column5]]</f>
        <v>0.15196146879639225</v>
      </c>
    </row>
    <row r="1465" spans="1:6">
      <c r="A1465" s="10">
        <f>A1464+('AC Signal Addition'!$C$12/20)</f>
        <v>0.19036458333333253</v>
      </c>
      <c r="B1465" s="11">
        <f>'AC Signal Addition'!$C$1*SIN('AC Signal Addition'!$C$8*2*PI()*A1465)</f>
        <v>0.91106714105090081</v>
      </c>
      <c r="C1465" s="11">
        <f>'AC Signal Addition'!$C$2*SIN('AC Signal Addition'!$C$9*2*PI()*A1465+RADIANS('AC Signal Addition'!$C$5))</f>
        <v>-0.32717680425290452</v>
      </c>
      <c r="D1465" s="11">
        <f>'AC Signal Addition'!$C$3*SIN('AC Signal Addition'!$C$10*2*PI()*A1465+RADIANS('AC Signal Addition'!$C$6))</f>
        <v>0.2864026550806581</v>
      </c>
      <c r="E1465" s="11">
        <f>'AC Signal Addition'!$C$4*SIN('AC Signal Addition'!$C$11*2*PI()*A1465+RADIANS('AC Signal Addition'!$C$7))</f>
        <v>0.48505669538520113</v>
      </c>
      <c r="F1465" s="11">
        <f>B1465+C1465+Table4[[#This Row],[Column6]]+Table4[[#This Row],[Column5]]</f>
        <v>1.3553496872638555</v>
      </c>
    </row>
    <row r="1466" spans="1:6">
      <c r="A1466" s="10">
        <f>A1465+('AC Signal Addition'!$C$12/20)</f>
        <v>0.19049479166666586</v>
      </c>
      <c r="B1466" s="11">
        <f>'AC Signal Addition'!$C$1*SIN('AC Signal Addition'!$C$8*2*PI()*A1466)</f>
        <v>1.2539763412793898</v>
      </c>
      <c r="C1466" s="11">
        <f>'AC Signal Addition'!$C$2*SIN('AC Signal Addition'!$C$9*2*PI()*A1466+RADIANS('AC Signal Addition'!$C$5))</f>
        <v>-2.1583032649340913E-2</v>
      </c>
      <c r="D1466" s="11">
        <f>'AC Signal Addition'!$C$3*SIN('AC Signal Addition'!$C$10*2*PI()*A1466+RADIANS('AC Signal Addition'!$C$6))</f>
        <v>-0.30404343692611785</v>
      </c>
      <c r="E1466" s="11">
        <f>'AC Signal Addition'!$C$4*SIN('AC Signal Addition'!$C$11*2*PI()*A1466+RADIANS('AC Signal Addition'!$C$7))</f>
        <v>-0.51784923585525378</v>
      </c>
      <c r="F1466" s="11">
        <f>B1466+C1466+Table4[[#This Row],[Column6]]+Table4[[#This Row],[Column5]]</f>
        <v>0.41050063584867735</v>
      </c>
    </row>
    <row r="1467" spans="1:6">
      <c r="A1467" s="10">
        <f>A1466+('AC Signal Addition'!$C$12/20)</f>
        <v>0.19062499999999918</v>
      </c>
      <c r="B1467" s="11">
        <f>'AC Signal Addition'!$C$1*SIN('AC Signal Addition'!$C$8*2*PI()*A1467)</f>
        <v>1.4741376002565472</v>
      </c>
      <c r="C1467" s="11">
        <f>'AC Signal Addition'!$C$2*SIN('AC Signal Addition'!$C$9*2*PI()*A1467+RADIANS('AC Signal Addition'!$C$5))</f>
        <v>0.33</v>
      </c>
      <c r="D1467" s="11">
        <f>'AC Signal Addition'!$C$3*SIN('AC Signal Addition'!$C$10*2*PI()*A1467+RADIANS('AC Signal Addition'!$C$6))</f>
        <v>0.31</v>
      </c>
      <c r="E1467" s="11">
        <f>'AC Signal Addition'!$C$4*SIN('AC Signal Addition'!$C$11*2*PI()*A1467+RADIANS('AC Signal Addition'!$C$7))</f>
        <v>0.21047588781345516</v>
      </c>
      <c r="F1467" s="11">
        <f>B1467+C1467+Table4[[#This Row],[Column6]]+Table4[[#This Row],[Column5]]</f>
        <v>2.3246134880700025</v>
      </c>
    </row>
    <row r="1468" spans="1:6">
      <c r="A1468" s="10">
        <f>A1467+('AC Signal Addition'!$C$12/20)</f>
        <v>0.19075520833333251</v>
      </c>
      <c r="B1468" s="11">
        <f>'AC Signal Addition'!$C$1*SIN('AC Signal Addition'!$C$8*2*PI()*A1468)</f>
        <v>1.55</v>
      </c>
      <c r="C1468" s="11">
        <f>'AC Signal Addition'!$C$2*SIN('AC Signal Addition'!$C$9*2*PI()*A1468+RADIANS('AC Signal Addition'!$C$5))</f>
        <v>-2.1583032642392273E-2</v>
      </c>
      <c r="D1468" s="11">
        <f>'AC Signal Addition'!$C$3*SIN('AC Signal Addition'!$C$10*2*PI()*A1468+RADIANS('AC Signal Addition'!$C$6))</f>
        <v>-0.30404343692385372</v>
      </c>
      <c r="E1468" s="11">
        <f>'AC Signal Addition'!$C$4*SIN('AC Signal Addition'!$C$11*2*PI()*A1468+RADIANS('AC Signal Addition'!$C$7))</f>
        <v>0.23515530137375903</v>
      </c>
      <c r="F1468" s="11">
        <f>B1468+C1468+Table4[[#This Row],[Column6]]+Table4[[#This Row],[Column5]]</f>
        <v>1.4595288318075132</v>
      </c>
    </row>
    <row r="1469" spans="1:6">
      <c r="A1469" s="10">
        <f>A1468+('AC Signal Addition'!$C$12/20)</f>
        <v>0.19088541666666584</v>
      </c>
      <c r="B1469" s="11">
        <f>'AC Signal Addition'!$C$1*SIN('AC Signal Addition'!$C$8*2*PI()*A1469)</f>
        <v>1.4741376002584683</v>
      </c>
      <c r="C1469" s="11">
        <f>'AC Signal Addition'!$C$2*SIN('AC Signal Addition'!$C$9*2*PI()*A1469+RADIANS('AC Signal Addition'!$C$5))</f>
        <v>-0.3271768042538134</v>
      </c>
      <c r="D1469" s="11">
        <f>'AC Signal Addition'!$C$3*SIN('AC Signal Addition'!$C$10*2*PI()*A1469+RADIANS('AC Signal Addition'!$C$6))</f>
        <v>0.28640265507621687</v>
      </c>
      <c r="E1469" s="11">
        <f>'AC Signal Addition'!$C$4*SIN('AC Signal Addition'!$C$11*2*PI()*A1469+RADIANS('AC Signal Addition'!$C$7))</f>
        <v>-0.52631718464855426</v>
      </c>
      <c r="F1469" s="11">
        <f>B1469+C1469+Table4[[#This Row],[Column6]]+Table4[[#This Row],[Column5]]</f>
        <v>0.90704626643231745</v>
      </c>
    </row>
    <row r="1470" spans="1:6">
      <c r="A1470" s="10">
        <f>A1469+('AC Signal Addition'!$C$12/20)</f>
        <v>0.19101562499999916</v>
      </c>
      <c r="B1470" s="11">
        <f>'AC Signal Addition'!$C$1*SIN('AC Signal Addition'!$C$8*2*PI()*A1470)</f>
        <v>1.2539763412830445</v>
      </c>
      <c r="C1470" s="11">
        <f>'AC Signal Addition'!$C$2*SIN('AC Signal Addition'!$C$9*2*PI()*A1470+RADIANS('AC Signal Addition'!$C$5))</f>
        <v>6.4379806261816913E-2</v>
      </c>
      <c r="D1470" s="11">
        <f>'AC Signal Addition'!$C$3*SIN('AC Signal Addition'!$C$10*2*PI()*A1470+RADIANS('AC Signal Addition'!$C$6))</f>
        <v>-0.25775557981043146</v>
      </c>
      <c r="E1470" s="11">
        <f>'AC Signal Addition'!$C$4*SIN('AC Signal Addition'!$C$11*2*PI()*A1470+RADIANS('AC Signal Addition'!$C$7))</f>
        <v>0.47175073550755275</v>
      </c>
      <c r="F1470" s="11">
        <f>B1470+C1470+Table4[[#This Row],[Column6]]+Table4[[#This Row],[Column5]]</f>
        <v>1.5323513032419827</v>
      </c>
    </row>
    <row r="1471" spans="1:6">
      <c r="A1471" s="10">
        <f>A1470+('AC Signal Addition'!$C$12/20)</f>
        <v>0.19114583333333249</v>
      </c>
      <c r="B1471" s="11">
        <f>'AC Signal Addition'!$C$1*SIN('AC Signal Addition'!$C$8*2*PI()*A1471)</f>
        <v>0.91106714105593101</v>
      </c>
      <c r="C1471" s="11">
        <f>'AC Signal Addition'!$C$2*SIN('AC Signal Addition'!$C$9*2*PI()*A1471+RADIANS('AC Signal Addition'!$C$5))</f>
        <v>0.3187555226763385</v>
      </c>
      <c r="D1471" s="11">
        <f>'AC Signal Addition'!$C$3*SIN('AC Signal Addition'!$C$10*2*PI()*A1471+RADIANS('AC Signal Addition'!$C$6))</f>
        <v>0.21920310216349961</v>
      </c>
      <c r="E1471" s="11">
        <f>'AC Signal Addition'!$C$4*SIN('AC Signal Addition'!$C$11*2*PI()*A1471+RADIANS('AC Signal Addition'!$C$7))</f>
        <v>-0.10729967712305971</v>
      </c>
      <c r="F1471" s="11">
        <f>B1471+C1471+Table4[[#This Row],[Column6]]+Table4[[#This Row],[Column5]]</f>
        <v>1.3417260887727096</v>
      </c>
    </row>
    <row r="1472" spans="1:6">
      <c r="A1472" s="10">
        <f>A1471+('AC Signal Addition'!$C$12/20)</f>
        <v>0.19127604166666581</v>
      </c>
      <c r="B1472" s="11">
        <f>'AC Signal Addition'!$C$1*SIN('AC Signal Addition'!$C$8*2*PI()*A1472)</f>
        <v>0.47897634128424044</v>
      </c>
      <c r="C1472" s="11">
        <f>'AC Signal Addition'!$C$2*SIN('AC Signal Addition'!$C$9*2*PI()*A1472+RADIANS('AC Signal Addition'!$C$5))</f>
        <v>-0.106075023546648</v>
      </c>
      <c r="D1472" s="11">
        <f>'AC Signal Addition'!$C$3*SIN('AC Signal Addition'!$C$10*2*PI()*A1472+RADIANS('AC Signal Addition'!$C$6))</f>
        <v>-0.17222677223115274</v>
      </c>
      <c r="E1472" s="11">
        <f>'AC Signal Addition'!$C$4*SIN('AC Signal Addition'!$C$11*2*PI()*A1472+RADIANS('AC Signal Addition'!$C$7))</f>
        <v>-0.32763461745916439</v>
      </c>
      <c r="F1472" s="11">
        <f>B1472+C1472+Table4[[#This Row],[Column6]]+Table4[[#This Row],[Column5]]</f>
        <v>-0.12696007195272468</v>
      </c>
    </row>
    <row r="1473" spans="1:6">
      <c r="A1473" s="10">
        <f>A1472+('AC Signal Addition'!$C$12/20)</f>
        <v>0.19140624999999914</v>
      </c>
      <c r="B1473" s="11">
        <f>'AC Signal Addition'!$C$1*SIN('AC Signal Addition'!$C$8*2*PI()*A1473)</f>
        <v>3.2493381357974471E-12</v>
      </c>
      <c r="C1473" s="11">
        <f>'AC Signal Addition'!$C$2*SIN('AC Signal Addition'!$C$9*2*PI()*A1473+RADIANS('AC Signal Addition'!$C$5))</f>
        <v>-0.30488024573012767</v>
      </c>
      <c r="D1473" s="11">
        <f>'AC Signal Addition'!$C$3*SIN('AC Signal Addition'!$C$10*2*PI()*A1473+RADIANS('AC Signal Addition'!$C$6))</f>
        <v>0.11863186402763252</v>
      </c>
      <c r="E1473" s="11">
        <f>'AC Signal Addition'!$C$4*SIN('AC Signal Addition'!$C$11*2*PI()*A1473+RADIANS('AC Signal Addition'!$C$7))</f>
        <v>0.54735159966827718</v>
      </c>
      <c r="F1473" s="11">
        <f>B1473+C1473+Table4[[#This Row],[Column6]]+Table4[[#This Row],[Column5]]</f>
        <v>0.36110321796903139</v>
      </c>
    </row>
    <row r="1474" spans="1:6">
      <c r="A1474" s="10">
        <f>A1473+('AC Signal Addition'!$C$12/20)</f>
        <v>0.19153645833333247</v>
      </c>
      <c r="B1474" s="11">
        <f>'AC Signal Addition'!$C$1*SIN('AC Signal Addition'!$C$8*2*PI()*A1474)</f>
        <v>-0.47897634127805988</v>
      </c>
      <c r="C1474" s="11">
        <f>'AC Signal Addition'!$C$2*SIN('AC Signal Addition'!$C$9*2*PI()*A1474+RADIANS('AC Signal Addition'!$C$5))</f>
        <v>0.14595526776890969</v>
      </c>
      <c r="D1474" s="11">
        <f>'AC Signal Addition'!$C$3*SIN('AC Signal Addition'!$C$10*2*PI()*A1474+RADIANS('AC Signal Addition'!$C$6))</f>
        <v>-6.0477999819034213E-2</v>
      </c>
      <c r="E1474" s="11">
        <f>'AC Signal Addition'!$C$4*SIN('AC Signal Addition'!$C$11*2*PI()*A1474+RADIANS('AC Signal Addition'!$C$7))</f>
        <v>-0.4075231189550782</v>
      </c>
      <c r="F1474" s="11">
        <f>B1474+C1474+Table4[[#This Row],[Column6]]+Table4[[#This Row],[Column5]]</f>
        <v>-0.80102219228326266</v>
      </c>
    </row>
    <row r="1475" spans="1:6">
      <c r="A1475" s="10">
        <f>A1474+('AC Signal Addition'!$C$12/20)</f>
        <v>0.19166666666666579</v>
      </c>
      <c r="B1475" s="11">
        <f>'AC Signal Addition'!$C$1*SIN('AC Signal Addition'!$C$8*2*PI()*A1475)</f>
        <v>-0.91106714105067332</v>
      </c>
      <c r="C1475" s="11">
        <f>'AC Signal Addition'!$C$2*SIN('AC Signal Addition'!$C$9*2*PI()*A1475+RADIANS('AC Signal Addition'!$C$5))</f>
        <v>0.28578838325070371</v>
      </c>
      <c r="D1475" s="11">
        <f>'AC Signal Addition'!$C$3*SIN('AC Signal Addition'!$C$10*2*PI()*A1475+RADIANS('AC Signal Addition'!$C$6))</f>
        <v>-6.1626530527963959E-12</v>
      </c>
      <c r="E1475" s="11">
        <f>'AC Signal Addition'!$C$4*SIN('AC Signal Addition'!$C$11*2*PI()*A1475+RADIANS('AC Signal Addition'!$C$7))</f>
        <v>1.4735536933447453E-11</v>
      </c>
      <c r="F1475" s="11">
        <f>B1475+C1475+Table4[[#This Row],[Column6]]+Table4[[#This Row],[Column5]]</f>
        <v>-0.62527875779139674</v>
      </c>
    </row>
    <row r="1476" spans="1:6">
      <c r="A1476" s="10">
        <f>A1475+('AC Signal Addition'!$C$12/20)</f>
        <v>0.19179687499999912</v>
      </c>
      <c r="B1476" s="11">
        <f>'AC Signal Addition'!$C$1*SIN('AC Signal Addition'!$C$8*2*PI()*A1476)</f>
        <v>-1.2539763412792246</v>
      </c>
      <c r="C1476" s="11">
        <f>'AC Signal Addition'!$C$2*SIN('AC Signal Addition'!$C$9*2*PI()*A1476+RADIANS('AC Signal Addition'!$C$5))</f>
        <v>-0.18333817689334347</v>
      </c>
      <c r="D1476" s="11">
        <f>'AC Signal Addition'!$C$3*SIN('AC Signal Addition'!$C$10*2*PI()*A1476+RADIANS('AC Signal Addition'!$C$6))</f>
        <v>6.0477999831122689E-2</v>
      </c>
      <c r="E1476" s="11">
        <f>'AC Signal Addition'!$C$4*SIN('AC Signal Addition'!$C$11*2*PI()*A1476+RADIANS('AC Signal Addition'!$C$7))</f>
        <v>0.40752311893528664</v>
      </c>
      <c r="F1476" s="11">
        <f>B1476+C1476+Table4[[#This Row],[Column6]]+Table4[[#This Row],[Column5]]</f>
        <v>-0.9693133994061589</v>
      </c>
    </row>
    <row r="1477" spans="1:6">
      <c r="A1477" s="10">
        <f>A1476+('AC Signal Addition'!$C$12/20)</f>
        <v>0.19192708333333244</v>
      </c>
      <c r="B1477" s="11">
        <f>'AC Signal Addition'!$C$1*SIN('AC Signal Addition'!$C$8*2*PI()*A1477)</f>
        <v>-1.4741376002564601</v>
      </c>
      <c r="C1477" s="11">
        <f>'AC Signal Addition'!$C$2*SIN('AC Signal Addition'!$C$9*2*PI()*A1477+RADIANS('AC Signal Addition'!$C$5))</f>
        <v>-0.26180660229844499</v>
      </c>
      <c r="D1477" s="11">
        <f>'AC Signal Addition'!$C$3*SIN('AC Signal Addition'!$C$10*2*PI()*A1477+RADIANS('AC Signal Addition'!$C$6))</f>
        <v>-0.11863186403901962</v>
      </c>
      <c r="E1477" s="11">
        <f>'AC Signal Addition'!$C$4*SIN('AC Signal Addition'!$C$11*2*PI()*A1477+RADIANS('AC Signal Addition'!$C$7))</f>
        <v>-0.54735159967121483</v>
      </c>
      <c r="F1477" s="11">
        <f>B1477+C1477+Table4[[#This Row],[Column6]]+Table4[[#This Row],[Column5]]</f>
        <v>-2.4019276662651396</v>
      </c>
    </row>
    <row r="1478" spans="1:6">
      <c r="A1478" s="10">
        <f>A1477+('AC Signal Addition'!$C$12/20)</f>
        <v>0.19205729166666577</v>
      </c>
      <c r="B1478" s="11">
        <f>'AC Signal Addition'!$C$1*SIN('AC Signal Addition'!$C$8*2*PI()*A1478)</f>
        <v>-1.55</v>
      </c>
      <c r="C1478" s="11">
        <f>'AC Signal Addition'!$C$2*SIN('AC Signal Addition'!$C$9*2*PI()*A1478+RADIANS('AC Signal Addition'!$C$5))</f>
        <v>0.21758411898018815</v>
      </c>
      <c r="D1478" s="11">
        <f>'AC Signal Addition'!$C$3*SIN('AC Signal Addition'!$C$10*2*PI()*A1478+RADIANS('AC Signal Addition'!$C$6))</f>
        <v>0.17222677224140087</v>
      </c>
      <c r="E1478" s="11">
        <f>'AC Signal Addition'!$C$4*SIN('AC Signal Addition'!$C$11*2*PI()*A1478+RADIANS('AC Signal Addition'!$C$7))</f>
        <v>0.32763461748323758</v>
      </c>
      <c r="F1478" s="11">
        <f>B1478+C1478+Table4[[#This Row],[Column6]]+Table4[[#This Row],[Column5]]</f>
        <v>-0.83255449129517345</v>
      </c>
    </row>
    <row r="1479" spans="1:6">
      <c r="A1479" s="10">
        <f>A1478+('AC Signal Addition'!$C$12/20)</f>
        <v>0.1921874999999991</v>
      </c>
      <c r="B1479" s="11">
        <f>'AC Signal Addition'!$C$1*SIN('AC Signal Addition'!$C$8*2*PI()*A1479)</f>
        <v>-1.4741376002585551</v>
      </c>
      <c r="C1479" s="11">
        <f>'AC Signal Addition'!$C$2*SIN('AC Signal Addition'!$C$9*2*PI()*A1479+RADIANS('AC Signal Addition'!$C$5))</f>
        <v>0.23334523779428379</v>
      </c>
      <c r="D1479" s="11">
        <f>'AC Signal Addition'!$C$3*SIN('AC Signal Addition'!$C$10*2*PI()*A1479+RADIANS('AC Signal Addition'!$C$6))</f>
        <v>-0.21920310217241429</v>
      </c>
      <c r="E1479" s="11">
        <f>'AC Signal Addition'!$C$4*SIN('AC Signal Addition'!$C$11*2*PI()*A1479+RADIANS('AC Signal Addition'!$C$7))</f>
        <v>0.10729967709366429</v>
      </c>
      <c r="F1479" s="11">
        <f>B1479+C1479+Table4[[#This Row],[Column6]]+Table4[[#This Row],[Column5]]</f>
        <v>-1.3526957875430214</v>
      </c>
    </row>
    <row r="1480" spans="1:6">
      <c r="A1480" s="10">
        <f>A1479+('AC Signal Addition'!$C$12/20)</f>
        <v>0.19231770833333242</v>
      </c>
      <c r="B1480" s="11">
        <f>'AC Signal Addition'!$C$1*SIN('AC Signal Addition'!$C$8*2*PI()*A1480)</f>
        <v>-1.2539763412832097</v>
      </c>
      <c r="C1480" s="11">
        <f>'AC Signal Addition'!$C$2*SIN('AC Signal Addition'!$C$9*2*PI()*A1480+RADIANS('AC Signal Addition'!$C$5))</f>
        <v>-0.24810713646547011</v>
      </c>
      <c r="D1480" s="11">
        <f>'AC Signal Addition'!$C$3*SIN('AC Signal Addition'!$C$10*2*PI()*A1480+RADIANS('AC Signal Addition'!$C$6))</f>
        <v>0.25775557981743569</v>
      </c>
      <c r="E1480" s="11">
        <f>'AC Signal Addition'!$C$4*SIN('AC Signal Addition'!$C$11*2*PI()*A1480+RADIANS('AC Signal Addition'!$C$7))</f>
        <v>-0.47175073549214441</v>
      </c>
      <c r="F1480" s="11">
        <f>B1480+C1480+Table4[[#This Row],[Column6]]+Table4[[#This Row],[Column5]]</f>
        <v>-1.7160786334233886</v>
      </c>
    </row>
    <row r="1481" spans="1:6">
      <c r="A1481" s="10">
        <f>A1480+('AC Signal Addition'!$C$12/20)</f>
        <v>0.19244791666666575</v>
      </c>
      <c r="B1481" s="11">
        <f>'AC Signal Addition'!$C$1*SIN('AC Signal Addition'!$C$8*2*PI()*A1481)</f>
        <v>-0.91106714105615838</v>
      </c>
      <c r="C1481" s="11">
        <f>'AC Signal Addition'!$C$2*SIN('AC Signal Addition'!$C$9*2*PI()*A1481+RADIANS('AC Signal Addition'!$C$5))</f>
        <v>-0.20089127157594222</v>
      </c>
      <c r="D1481" s="11">
        <f>'AC Signal Addition'!$C$3*SIN('AC Signal Addition'!$C$10*2*PI()*A1481+RADIANS('AC Signal Addition'!$C$6))</f>
        <v>-0.28640265508104146</v>
      </c>
      <c r="E1481" s="11">
        <f>'AC Signal Addition'!$C$4*SIN('AC Signal Addition'!$C$11*2*PI()*A1481+RADIANS('AC Signal Addition'!$C$7))</f>
        <v>0.52631718465725452</v>
      </c>
      <c r="F1481" s="11">
        <f>B1481+C1481+Table4[[#This Row],[Column6]]+Table4[[#This Row],[Column5]]</f>
        <v>-0.87204388305588743</v>
      </c>
    </row>
    <row r="1482" spans="1:6">
      <c r="A1482" s="10">
        <f>A1481+('AC Signal Addition'!$C$12/20)</f>
        <v>0.19257812499999907</v>
      </c>
      <c r="B1482" s="11">
        <f>'AC Signal Addition'!$C$1*SIN('AC Signal Addition'!$C$8*2*PI()*A1482)</f>
        <v>-0.47897634128450778</v>
      </c>
      <c r="C1482" s="11">
        <f>'AC Signal Addition'!$C$2*SIN('AC Signal Addition'!$C$9*2*PI()*A1482+RADIANS('AC Signal Addition'!$C$5))</f>
        <v>0.27438497205764911</v>
      </c>
      <c r="D1482" s="11">
        <f>'AC Signal Addition'!$C$3*SIN('AC Signal Addition'!$C$10*2*PI()*A1482+RADIANS('AC Signal Addition'!$C$6))</f>
        <v>0.30404343692625829</v>
      </c>
      <c r="E1482" s="11">
        <f>'AC Signal Addition'!$C$4*SIN('AC Signal Addition'!$C$11*2*PI()*A1482+RADIANS('AC Signal Addition'!$C$7))</f>
        <v>-0.23515530140085275</v>
      </c>
      <c r="F1482" s="11">
        <f>B1482+C1482+Table4[[#This Row],[Column6]]+Table4[[#This Row],[Column5]]</f>
        <v>-0.13570323370145312</v>
      </c>
    </row>
    <row r="1483" spans="1:6">
      <c r="A1483" s="10">
        <f>A1482+('AC Signal Addition'!$C$12/20)</f>
        <v>0.1927083333333324</v>
      </c>
      <c r="B1483" s="11">
        <f>'AC Signal Addition'!$C$1*SIN('AC Signal Addition'!$C$8*2*PI()*A1483)</f>
        <v>-3.5303700501171378E-12</v>
      </c>
      <c r="C1483" s="11">
        <f>'AC Signal Addition'!$C$2*SIN('AC Signal Addition'!$C$9*2*PI()*A1483+RADIANS('AC Signal Addition'!$C$5))</f>
        <v>0.16500000000348503</v>
      </c>
      <c r="D1483" s="11">
        <f>'AC Signal Addition'!$C$3*SIN('AC Signal Addition'!$C$10*2*PI()*A1483+RADIANS('AC Signal Addition'!$C$6))</f>
        <v>-0.31</v>
      </c>
      <c r="E1483" s="11">
        <f>'AC Signal Addition'!$C$4*SIN('AC Signal Addition'!$C$11*2*PI()*A1483+RADIANS('AC Signal Addition'!$C$7))</f>
        <v>-0.21047588778622744</v>
      </c>
      <c r="F1483" s="11">
        <f>B1483+C1483+Table4[[#This Row],[Column6]]+Table4[[#This Row],[Column5]]</f>
        <v>-0.35547588778627282</v>
      </c>
    </row>
    <row r="1484" spans="1:6">
      <c r="A1484" s="10">
        <f>A1483+('AC Signal Addition'!$C$12/20)</f>
        <v>0.19283854166666572</v>
      </c>
      <c r="B1484" s="11">
        <f>'AC Signal Addition'!$C$1*SIN('AC Signal Addition'!$C$8*2*PI()*A1484)</f>
        <v>0.47897634127779259</v>
      </c>
      <c r="C1484" s="11">
        <f>'AC Signal Addition'!$C$2*SIN('AC Signal Addition'!$C$9*2*PI()*A1484+RADIANS('AC Signal Addition'!$C$5))</f>
        <v>-0.29596800470403795</v>
      </c>
      <c r="D1484" s="11">
        <f>'AC Signal Addition'!$C$3*SIN('AC Signal Addition'!$C$10*2*PI()*A1484+RADIANS('AC Signal Addition'!$C$6))</f>
        <v>0.30404343692371333</v>
      </c>
      <c r="E1484" s="11">
        <f>'AC Signal Addition'!$C$4*SIN('AC Signal Addition'!$C$11*2*PI()*A1484+RADIANS('AC Signal Addition'!$C$7))</f>
        <v>0.51784923584532527</v>
      </c>
      <c r="F1484" s="11">
        <f>B1484+C1484+Table4[[#This Row],[Column6]]+Table4[[#This Row],[Column5]]</f>
        <v>1.0049010093427932</v>
      </c>
    </row>
    <row r="1485" spans="1:6">
      <c r="A1485" s="10">
        <f>A1484+('AC Signal Addition'!$C$12/20)</f>
        <v>0.19296874999999905</v>
      </c>
      <c r="B1485" s="11">
        <f>'AC Signal Addition'!$C$1*SIN('AC Signal Addition'!$C$8*2*PI()*A1485)</f>
        <v>0.91106714105044595</v>
      </c>
      <c r="C1485" s="11">
        <f>'AC Signal Addition'!$C$2*SIN('AC Signal Addition'!$C$9*2*PI()*A1485+RADIANS('AC Signal Addition'!$C$5))</f>
        <v>-0.12628553268420811</v>
      </c>
      <c r="D1485" s="11">
        <f>'AC Signal Addition'!$C$3*SIN('AC Signal Addition'!$C$10*2*PI()*A1485+RADIANS('AC Signal Addition'!$C$6))</f>
        <v>-0.28640265507594143</v>
      </c>
      <c r="E1485" s="11">
        <f>'AC Signal Addition'!$C$4*SIN('AC Signal Addition'!$C$11*2*PI()*A1485+RADIANS('AC Signal Addition'!$C$7))</f>
        <v>-0.48505669539909368</v>
      </c>
      <c r="F1485" s="11">
        <f>B1485+C1485+Table4[[#This Row],[Column6]]+Table4[[#This Row],[Column5]]</f>
        <v>1.3322257891202671E-2</v>
      </c>
    </row>
    <row r="1486" spans="1:6">
      <c r="A1486" s="10">
        <f>A1485+('AC Signal Addition'!$C$12/20)</f>
        <v>0.19309895833333238</v>
      </c>
      <c r="B1486" s="11">
        <f>'AC Signal Addition'!$C$1*SIN('AC Signal Addition'!$C$8*2*PI()*A1486)</f>
        <v>1.2539763412790594</v>
      </c>
      <c r="C1486" s="11">
        <f>'AC Signal Addition'!$C$2*SIN('AC Signal Addition'!$C$9*2*PI()*A1486+RADIANS('AC Signal Addition'!$C$5))</f>
        <v>0.31248694273206168</v>
      </c>
      <c r="D1486" s="11">
        <f>'AC Signal Addition'!$C$3*SIN('AC Signal Addition'!$C$10*2*PI()*A1486+RADIANS('AC Signal Addition'!$C$6))</f>
        <v>0.25775557981003161</v>
      </c>
      <c r="E1486" s="11">
        <f>'AC Signal Addition'!$C$4*SIN('AC Signal Addition'!$C$11*2*PI()*A1486+RADIANS('AC Signal Addition'!$C$7))</f>
        <v>0.13363909896277554</v>
      </c>
      <c r="F1486" s="11">
        <f>B1486+C1486+Table4[[#This Row],[Column6]]+Table4[[#This Row],[Column5]]</f>
        <v>1.9578579627839281</v>
      </c>
    </row>
    <row r="1487" spans="1:6">
      <c r="A1487" s="10">
        <f>A1486+('AC Signal Addition'!$C$12/20)</f>
        <v>0.1932291666666657</v>
      </c>
      <c r="B1487" s="11">
        <f>'AC Signal Addition'!$C$1*SIN('AC Signal Addition'!$C$8*2*PI()*A1487)</f>
        <v>1.4741376002563733</v>
      </c>
      <c r="C1487" s="11">
        <f>'AC Signal Addition'!$C$2*SIN('AC Signal Addition'!$C$9*2*PI()*A1487+RADIANS('AC Signal Addition'!$C$5))</f>
        <v>8.5410284887741147E-2</v>
      </c>
      <c r="D1487" s="11">
        <f>'AC Signal Addition'!$C$3*SIN('AC Signal Addition'!$C$10*2*PI()*A1487+RADIANS('AC Signal Addition'!$C$6))</f>
        <v>-0.21920310216299069</v>
      </c>
      <c r="E1487" s="11">
        <f>'AC Signal Addition'!$C$4*SIN('AC Signal Addition'!$C$11*2*PI()*A1487+RADIANS('AC Signal Addition'!$C$7))</f>
        <v>0.30556362814702775</v>
      </c>
      <c r="F1487" s="11">
        <f>B1487+C1487+Table4[[#This Row],[Column6]]+Table4[[#This Row],[Column5]]</f>
        <v>1.6459084111281514</v>
      </c>
    </row>
    <row r="1488" spans="1:6">
      <c r="A1488" s="10">
        <f>A1487+('AC Signal Addition'!$C$12/20)</f>
        <v>0.19335937499999903</v>
      </c>
      <c r="B1488" s="11">
        <f>'AC Signal Addition'!$C$1*SIN('AC Signal Addition'!$C$8*2*PI()*A1488)</f>
        <v>1.55</v>
      </c>
      <c r="C1488" s="11">
        <f>'AC Signal Addition'!$C$2*SIN('AC Signal Addition'!$C$9*2*PI()*A1488+RADIANS('AC Signal Addition'!$C$5))</f>
        <v>-0.32365914253226075</v>
      </c>
      <c r="D1488" s="11">
        <f>'AC Signal Addition'!$C$3*SIN('AC Signal Addition'!$C$10*2*PI()*A1488+RADIANS('AC Signal Addition'!$C$6))</f>
        <v>0.17222677223031985</v>
      </c>
      <c r="E1488" s="11">
        <f>'AC Signal Addition'!$C$4*SIN('AC Signal Addition'!$C$11*2*PI()*A1488+RADIANS('AC Signal Addition'!$C$7))</f>
        <v>-0.54404708047819261</v>
      </c>
      <c r="F1488" s="11">
        <f>B1488+C1488+Table4[[#This Row],[Column6]]+Table4[[#This Row],[Column5]]</f>
        <v>0.85452054921986653</v>
      </c>
    </row>
    <row r="1489" spans="1:6">
      <c r="A1489" s="10">
        <f>A1488+('AC Signal Addition'!$C$12/20)</f>
        <v>0.19348958333333235</v>
      </c>
      <c r="B1489" s="11">
        <f>'AC Signal Addition'!$C$1*SIN('AC Signal Addition'!$C$8*2*PI()*A1489)</f>
        <v>1.4741376002586148</v>
      </c>
      <c r="C1489" s="11">
        <f>'AC Signal Addition'!$C$2*SIN('AC Signal Addition'!$C$9*2*PI()*A1489+RADIANS('AC Signal Addition'!$C$5))</f>
        <v>-4.3073643436789794E-2</v>
      </c>
      <c r="D1489" s="11">
        <f>'AC Signal Addition'!$C$3*SIN('AC Signal Addition'!$C$10*2*PI()*A1489+RADIANS('AC Signal Addition'!$C$6))</f>
        <v>-0.11863186402670707</v>
      </c>
      <c r="E1489" s="11">
        <f>'AC Signal Addition'!$C$4*SIN('AC Signal Addition'!$C$11*2*PI()*A1489+RADIANS('AC Signal Addition'!$C$7))</f>
        <v>0.4251557493600841</v>
      </c>
      <c r="F1489" s="11">
        <f>B1489+C1489+Table4[[#This Row],[Column6]]+Table4[[#This Row],[Column5]]</f>
        <v>1.7375878421552022</v>
      </c>
    </row>
    <row r="1490" spans="1:6">
      <c r="A1490" s="10">
        <f>A1489+('AC Signal Addition'!$C$12/20)</f>
        <v>0.19361979166666568</v>
      </c>
      <c r="B1490" s="11">
        <f>'AC Signal Addition'!$C$1*SIN('AC Signal Addition'!$C$8*2*PI()*A1490)</f>
        <v>1.2539763412833749</v>
      </c>
      <c r="C1490" s="11">
        <f>'AC Signal Addition'!$C$2*SIN('AC Signal Addition'!$C$9*2*PI()*A1490+RADIANS('AC Signal Addition'!$C$5))</f>
        <v>0.32929344466846844</v>
      </c>
      <c r="D1490" s="11">
        <f>'AC Signal Addition'!$C$3*SIN('AC Signal Addition'!$C$10*2*PI()*A1490+RADIANS('AC Signal Addition'!$C$6))</f>
        <v>6.0477999818051763E-2</v>
      </c>
      <c r="E1490" s="11">
        <f>'AC Signal Addition'!$C$4*SIN('AC Signal Addition'!$C$11*2*PI()*A1490+RADIANS('AC Signal Addition'!$C$7))</f>
        <v>-2.6987220896802239E-2</v>
      </c>
      <c r="F1490" s="11">
        <f>B1490+C1490+Table4[[#This Row],[Column6]]+Table4[[#This Row],[Column5]]</f>
        <v>1.6167605648730927</v>
      </c>
    </row>
    <row r="1491" spans="1:6">
      <c r="A1491" s="10">
        <f>A1490+('AC Signal Addition'!$C$12/20)</f>
        <v>0.19374999999999901</v>
      </c>
      <c r="B1491" s="11">
        <f>'AC Signal Addition'!$C$1*SIN('AC Signal Addition'!$C$8*2*PI()*A1491)</f>
        <v>0.91106714105638564</v>
      </c>
      <c r="C1491" s="11">
        <f>'AC Signal Addition'!$C$2*SIN('AC Signal Addition'!$C$9*2*PI()*A1491+RADIANS('AC Signal Addition'!$C$5))</f>
        <v>4.2203023432711711E-12</v>
      </c>
      <c r="D1491" s="11">
        <f>'AC Signal Addition'!$C$3*SIN('AC Signal Addition'!$C$10*2*PI()*A1491+RADIANS('AC Signal Addition'!$C$6))</f>
        <v>7.1643419343771222E-12</v>
      </c>
      <c r="E1491" s="11">
        <f>'AC Signal Addition'!$C$4*SIN('AC Signal Addition'!$C$11*2*PI()*A1491+RADIANS('AC Signal Addition'!$C$7))</f>
        <v>-0.38890872964071499</v>
      </c>
      <c r="F1491" s="11">
        <f>B1491+C1491+Table4[[#This Row],[Column6]]+Table4[[#This Row],[Column5]]</f>
        <v>0.52215841142705532</v>
      </c>
    </row>
    <row r="1492" spans="1:6">
      <c r="A1492" s="10">
        <f>A1491+('AC Signal Addition'!$C$12/20)</f>
        <v>0.19388020833333233</v>
      </c>
      <c r="B1492" s="11">
        <f>'AC Signal Addition'!$C$1*SIN('AC Signal Addition'!$C$8*2*PI()*A1492)</f>
        <v>0.47897634128477501</v>
      </c>
      <c r="C1492" s="11">
        <f>'AC Signal Addition'!$C$2*SIN('AC Signal Addition'!$C$9*2*PI()*A1492+RADIANS('AC Signal Addition'!$C$5))</f>
        <v>-0.32929344466902044</v>
      </c>
      <c r="D1492" s="11">
        <f>'AC Signal Addition'!$C$3*SIN('AC Signal Addition'!$C$10*2*PI()*A1492+RADIANS('AC Signal Addition'!$C$6))</f>
        <v>-6.0477999831828604E-2</v>
      </c>
      <c r="E1492" s="11">
        <f>'AC Signal Addition'!$C$4*SIN('AC Signal Addition'!$C$11*2*PI()*A1492+RADIANS('AC Signal Addition'!$C$7))</f>
        <v>0.54933750091367295</v>
      </c>
      <c r="F1492" s="11">
        <f>B1492+C1492+Table4[[#This Row],[Column6]]+Table4[[#This Row],[Column5]]</f>
        <v>0.63854239769759891</v>
      </c>
    </row>
    <row r="1493" spans="1:6">
      <c r="A1493" s="10">
        <f>A1492+('AC Signal Addition'!$C$12/20)</f>
        <v>0.19401041666666566</v>
      </c>
      <c r="B1493" s="11">
        <f>'AC Signal Addition'!$C$1*SIN('AC Signal Addition'!$C$8*2*PI()*A1493)</f>
        <v>3.8114019644368285E-12</v>
      </c>
      <c r="C1493" s="11">
        <f>'AC Signal Addition'!$C$2*SIN('AC Signal Addition'!$C$9*2*PI()*A1493+RADIANS('AC Signal Addition'!$C$5))</f>
        <v>4.3073643428421404E-2</v>
      </c>
      <c r="D1493" s="11">
        <f>'AC Signal Addition'!$C$3*SIN('AC Signal Addition'!$C$10*2*PI()*A1493+RADIANS('AC Signal Addition'!$C$6))</f>
        <v>0.11863186403968458</v>
      </c>
      <c r="E1493" s="11">
        <f>'AC Signal Addition'!$C$4*SIN('AC Signal Addition'!$C$11*2*PI()*A1493+RADIANS('AC Signal Addition'!$C$7))</f>
        <v>-0.34891630630310277</v>
      </c>
      <c r="F1493" s="11">
        <f>B1493+C1493+Table4[[#This Row],[Column6]]+Table4[[#This Row],[Column5]]</f>
        <v>-0.18721079883118538</v>
      </c>
    </row>
    <row r="1494" spans="1:6">
      <c r="A1494" s="10">
        <f>A1493+('AC Signal Addition'!$C$12/20)</f>
        <v>0.19414062499999898</v>
      </c>
      <c r="B1494" s="11">
        <f>'AC Signal Addition'!$C$1*SIN('AC Signal Addition'!$C$8*2*PI()*A1494)</f>
        <v>-0.47897634127752525</v>
      </c>
      <c r="C1494" s="11">
        <f>'AC Signal Addition'!$C$2*SIN('AC Signal Addition'!$C$9*2*PI()*A1494+RADIANS('AC Signal Addition'!$C$5))</f>
        <v>0.32365914253390737</v>
      </c>
      <c r="D1494" s="11">
        <f>'AC Signal Addition'!$C$3*SIN('AC Signal Addition'!$C$10*2*PI()*A1494+RADIANS('AC Signal Addition'!$C$6))</f>
        <v>-0.17222677224199931</v>
      </c>
      <c r="E1494" s="11">
        <f>'AC Signal Addition'!$C$4*SIN('AC Signal Addition'!$C$11*2*PI()*A1494+RADIANS('AC Signal Addition'!$C$7))</f>
        <v>-8.0701760933127378E-2</v>
      </c>
      <c r="F1494" s="11">
        <f>B1494+C1494+Table4[[#This Row],[Column6]]+Table4[[#This Row],[Column5]]</f>
        <v>-0.40824573191874453</v>
      </c>
    </row>
    <row r="1495" spans="1:6">
      <c r="A1495" s="10">
        <f>A1494+('AC Signal Addition'!$C$12/20)</f>
        <v>0.19427083333333231</v>
      </c>
      <c r="B1495" s="11">
        <f>'AC Signal Addition'!$C$1*SIN('AC Signal Addition'!$C$8*2*PI()*A1495)</f>
        <v>-0.91106714105021869</v>
      </c>
      <c r="C1495" s="11">
        <f>'AC Signal Addition'!$C$2*SIN('AC Signal Addition'!$C$9*2*PI()*A1495+RADIANS('AC Signal Addition'!$C$5))</f>
        <v>-8.5410284879588141E-2</v>
      </c>
      <c r="D1495" s="11">
        <f>'AC Signal Addition'!$C$3*SIN('AC Signal Addition'!$C$10*2*PI()*A1495+RADIANS('AC Signal Addition'!$C$6))</f>
        <v>0.21920310217292324</v>
      </c>
      <c r="E1495" s="11">
        <f>'AC Signal Addition'!$C$4*SIN('AC Signal Addition'!$C$11*2*PI()*A1495+RADIANS('AC Signal Addition'!$C$7))</f>
        <v>0.45730828675663399</v>
      </c>
      <c r="F1495" s="11">
        <f>B1495+C1495+Table4[[#This Row],[Column6]]+Table4[[#This Row],[Column5]]</f>
        <v>-0.31996603700024956</v>
      </c>
    </row>
    <row r="1496" spans="1:6">
      <c r="A1496" s="10">
        <f>A1495+('AC Signal Addition'!$C$12/20)</f>
        <v>0.19440104166666564</v>
      </c>
      <c r="B1496" s="11">
        <f>'AC Signal Addition'!$C$1*SIN('AC Signal Addition'!$C$8*2*PI()*A1496)</f>
        <v>-1.2539763412788942</v>
      </c>
      <c r="C1496" s="11">
        <f>'AC Signal Addition'!$C$2*SIN('AC Signal Addition'!$C$9*2*PI()*A1496+RADIANS('AC Signal Addition'!$C$5))</f>
        <v>-0.31248694273477484</v>
      </c>
      <c r="D1496" s="11">
        <f>'AC Signal Addition'!$C$3*SIN('AC Signal Addition'!$C$10*2*PI()*A1496+RADIANS('AC Signal Addition'!$C$6))</f>
        <v>-0.25775557981783553</v>
      </c>
      <c r="E1496" s="11">
        <f>'AC Signal Addition'!$C$4*SIN('AC Signal Addition'!$C$11*2*PI()*A1496+RADIANS('AC Signal Addition'!$C$7))</f>
        <v>-0.53351718926128666</v>
      </c>
      <c r="F1496" s="11">
        <f>B1496+C1496+Table4[[#This Row],[Column6]]+Table4[[#This Row],[Column5]]</f>
        <v>-2.3577360530927916</v>
      </c>
    </row>
    <row r="1497" spans="1:6">
      <c r="A1497" s="10">
        <f>A1496+('AC Signal Addition'!$C$12/20)</f>
        <v>0.19453124999999896</v>
      </c>
      <c r="B1497" s="11">
        <f>'AC Signal Addition'!$C$1*SIN('AC Signal Addition'!$C$8*2*PI()*A1497)</f>
        <v>-1.4741376002562865</v>
      </c>
      <c r="C1497" s="11">
        <f>'AC Signal Addition'!$C$2*SIN('AC Signal Addition'!$C$9*2*PI()*A1497+RADIANS('AC Signal Addition'!$C$5))</f>
        <v>0.12628553267641002</v>
      </c>
      <c r="D1497" s="11">
        <f>'AC Signal Addition'!$C$3*SIN('AC Signal Addition'!$C$10*2*PI()*A1497+RADIANS('AC Signal Addition'!$C$6))</f>
        <v>0.28640265508131685</v>
      </c>
      <c r="E1497" s="11">
        <f>'AC Signal Addition'!$C$4*SIN('AC Signal Addition'!$C$11*2*PI()*A1497+RADIANS('AC Signal Addition'!$C$7))</f>
        <v>0.25926820526991973</v>
      </c>
      <c r="F1497" s="11">
        <f>B1497+C1497+Table4[[#This Row],[Column6]]+Table4[[#This Row],[Column5]]</f>
        <v>-0.80218120722863984</v>
      </c>
    </row>
    <row r="1498" spans="1:6">
      <c r="A1498" s="10">
        <f>A1497+('AC Signal Addition'!$C$12/20)</f>
        <v>0.19466145833333229</v>
      </c>
      <c r="B1498" s="11">
        <f>'AC Signal Addition'!$C$1*SIN('AC Signal Addition'!$C$8*2*PI()*A1498)</f>
        <v>-1.55</v>
      </c>
      <c r="C1498" s="11">
        <f>'AC Signal Addition'!$C$2*SIN('AC Signal Addition'!$C$9*2*PI()*A1498+RADIANS('AC Signal Addition'!$C$5))</f>
        <v>0.29596800470777113</v>
      </c>
      <c r="D1498" s="11">
        <f>'AC Signal Addition'!$C$3*SIN('AC Signal Addition'!$C$10*2*PI()*A1498+RADIANS('AC Signal Addition'!$C$6))</f>
        <v>-0.30404343692645369</v>
      </c>
      <c r="E1498" s="11">
        <f>'AC Signal Addition'!$C$4*SIN('AC Signal Addition'!$C$11*2*PI()*A1498+RADIANS('AC Signal Addition'!$C$7))</f>
        <v>0.18528941934898083</v>
      </c>
      <c r="F1498" s="11">
        <f>B1498+C1498+Table4[[#This Row],[Column6]]+Table4[[#This Row],[Column5]]</f>
        <v>-1.3727860128697018</v>
      </c>
    </row>
    <row r="1499" spans="1:6">
      <c r="A1499" s="10">
        <f>A1498+('AC Signal Addition'!$C$12/20)</f>
        <v>0.19479166666666561</v>
      </c>
      <c r="B1499" s="11">
        <f>'AC Signal Addition'!$C$1*SIN('AC Signal Addition'!$C$8*2*PI()*A1499)</f>
        <v>-1.4741376002587017</v>
      </c>
      <c r="C1499" s="11">
        <f>'AC Signal Addition'!$C$2*SIN('AC Signal Addition'!$C$9*2*PI()*A1499+RADIANS('AC Signal Addition'!$C$5))</f>
        <v>-0.16499999999617526</v>
      </c>
      <c r="D1499" s="11">
        <f>'AC Signal Addition'!$C$3*SIN('AC Signal Addition'!$C$10*2*PI()*A1499+RADIANS('AC Signal Addition'!$C$6))</f>
        <v>0.31</v>
      </c>
      <c r="E1499" s="11">
        <f>'AC Signal Addition'!$C$4*SIN('AC Signal Addition'!$C$11*2*PI()*A1499+RADIANS('AC Signal Addition'!$C$7))</f>
        <v>-0.50813374287437818</v>
      </c>
      <c r="F1499" s="11">
        <f>B1499+C1499+Table4[[#This Row],[Column6]]+Table4[[#This Row],[Column5]]</f>
        <v>-1.8372713431292551</v>
      </c>
    </row>
    <row r="1500" spans="1:6">
      <c r="A1500" s="10">
        <f>A1499+('AC Signal Addition'!$C$12/20)</f>
        <v>0.19492187499999894</v>
      </c>
      <c r="B1500" s="11">
        <f>'AC Signal Addition'!$C$1*SIN('AC Signal Addition'!$C$8*2*PI()*A1500)</f>
        <v>-1.2539763412835399</v>
      </c>
      <c r="C1500" s="11">
        <f>'AC Signal Addition'!$C$2*SIN('AC Signal Addition'!$C$9*2*PI()*A1500+RADIANS('AC Signal Addition'!$C$5))</f>
        <v>-0.27438497206233847</v>
      </c>
      <c r="D1500" s="11">
        <f>'AC Signal Addition'!$C$3*SIN('AC Signal Addition'!$C$10*2*PI()*A1500+RADIANS('AC Signal Addition'!$C$6))</f>
        <v>-0.30404343692351787</v>
      </c>
      <c r="E1500" s="11">
        <f>'AC Signal Addition'!$C$4*SIN('AC Signal Addition'!$C$11*2*PI()*A1500+RADIANS('AC Signal Addition'!$C$7))</f>
        <v>0.49719411122555296</v>
      </c>
      <c r="F1500" s="11">
        <f>B1500+C1500+Table4[[#This Row],[Column6]]+Table4[[#This Row],[Column5]]</f>
        <v>-1.3352106390438434</v>
      </c>
    </row>
    <row r="1501" spans="1:6">
      <c r="A1501" s="10">
        <f>A1500+('AC Signal Addition'!$C$12/20)</f>
        <v>0.19505208333333227</v>
      </c>
      <c r="B1501" s="11">
        <f>'AC Signal Addition'!$C$1*SIN('AC Signal Addition'!$C$8*2*PI()*A1501)</f>
        <v>-0.91106714105661302</v>
      </c>
      <c r="C1501" s="11">
        <f>'AC Signal Addition'!$C$2*SIN('AC Signal Addition'!$C$9*2*PI()*A1501+RADIANS('AC Signal Addition'!$C$5))</f>
        <v>0.20089127156924583</v>
      </c>
      <c r="D1501" s="11">
        <f>'AC Signal Addition'!$C$3*SIN('AC Signal Addition'!$C$10*2*PI()*A1501+RADIANS('AC Signal Addition'!$C$6))</f>
        <v>0.28640265507555812</v>
      </c>
      <c r="E1501" s="11">
        <f>'AC Signal Addition'!$C$4*SIN('AC Signal Addition'!$C$11*2*PI()*A1501+RADIANS('AC Signal Addition'!$C$7))</f>
        <v>-0.15965657250716092</v>
      </c>
      <c r="F1501" s="11">
        <f>B1501+C1501+Table4[[#This Row],[Column6]]+Table4[[#This Row],[Column5]]</f>
        <v>-0.58342978691896996</v>
      </c>
    </row>
    <row r="1502" spans="1:6">
      <c r="A1502" s="10">
        <f>A1501+('AC Signal Addition'!$C$12/20)</f>
        <v>0.19518229166666559</v>
      </c>
      <c r="B1502" s="11">
        <f>'AC Signal Addition'!$C$1*SIN('AC Signal Addition'!$C$8*2*PI()*A1502)</f>
        <v>-0.4789763412850423</v>
      </c>
      <c r="C1502" s="11">
        <f>'AC Signal Addition'!$C$2*SIN('AC Signal Addition'!$C$9*2*PI()*A1502+RADIANS('AC Signal Addition'!$C$5))</f>
        <v>0.24810713647103538</v>
      </c>
      <c r="D1502" s="11">
        <f>'AC Signal Addition'!$C$3*SIN('AC Signal Addition'!$C$10*2*PI()*A1502+RADIANS('AC Signal Addition'!$C$6))</f>
        <v>-0.25775557980963171</v>
      </c>
      <c r="E1502" s="11">
        <f>'AC Signal Addition'!$C$4*SIN('AC Signal Addition'!$C$11*2*PI()*A1502+RADIANS('AC Signal Addition'!$C$7))</f>
        <v>-0.28275650929079171</v>
      </c>
      <c r="F1502" s="11">
        <f>B1502+C1502+Table4[[#This Row],[Column6]]+Table4[[#This Row],[Column5]]</f>
        <v>-0.77138129391443033</v>
      </c>
    </row>
    <row r="1503" spans="1:6">
      <c r="A1503" s="10">
        <f>A1502+('AC Signal Addition'!$C$12/20)</f>
        <v>0.19531249999999892</v>
      </c>
      <c r="B1503" s="11">
        <f>'AC Signal Addition'!$C$1*SIN('AC Signal Addition'!$C$8*2*PI()*A1503)</f>
        <v>-4.0924338787565188E-12</v>
      </c>
      <c r="C1503" s="11">
        <f>'AC Signal Addition'!$C$2*SIN('AC Signal Addition'!$C$9*2*PI()*A1503+RADIANS('AC Signal Addition'!$C$5))</f>
        <v>-0.23334523778831537</v>
      </c>
      <c r="D1503" s="11">
        <f>'AC Signal Addition'!$C$3*SIN('AC Signal Addition'!$C$10*2*PI()*A1503+RADIANS('AC Signal Addition'!$C$6))</f>
        <v>0.21920310216248176</v>
      </c>
      <c r="E1503" s="11">
        <f>'AC Signal Addition'!$C$4*SIN('AC Signal Addition'!$C$11*2*PI()*A1503+RADIANS('AC Signal Addition'!$C$7))</f>
        <v>0.53943190421814513</v>
      </c>
      <c r="F1503" s="11">
        <f>B1503+C1503+Table4[[#This Row],[Column6]]+Table4[[#This Row],[Column5]]</f>
        <v>0.52528976858821907</v>
      </c>
    </row>
    <row r="1504" spans="1:6">
      <c r="A1504" s="10">
        <f>A1503+('AC Signal Addition'!$C$12/20)</f>
        <v>0.19544270833333224</v>
      </c>
      <c r="B1504" s="11">
        <f>'AC Signal Addition'!$C$1*SIN('AC Signal Addition'!$C$8*2*PI()*A1504)</f>
        <v>0.47897634127725802</v>
      </c>
      <c r="C1504" s="11">
        <f>'AC Signal Addition'!$C$2*SIN('AC Signal Addition'!$C$9*2*PI()*A1504+RADIANS('AC Signal Addition'!$C$5))</f>
        <v>-0.2175841189865341</v>
      </c>
      <c r="D1504" s="11">
        <f>'AC Signal Addition'!$C$3*SIN('AC Signal Addition'!$C$10*2*PI()*A1504+RADIANS('AC Signal Addition'!$C$6))</f>
        <v>-0.17222677222972141</v>
      </c>
      <c r="E1504" s="11">
        <f>'AC Signal Addition'!$C$4*SIN('AC Signal Addition'!$C$11*2*PI()*A1504+RADIANS('AC Signal Addition'!$C$7))</f>
        <v>-0.44176414232548378</v>
      </c>
      <c r="F1504" s="11">
        <f>B1504+C1504+Table4[[#This Row],[Column6]]+Table4[[#This Row],[Column5]]</f>
        <v>-0.35259869226448126</v>
      </c>
    </row>
    <row r="1505" spans="1:6">
      <c r="A1505" s="10">
        <f>A1504+('AC Signal Addition'!$C$12/20)</f>
        <v>0.19557291666666557</v>
      </c>
      <c r="B1505" s="11">
        <f>'AC Signal Addition'!$C$1*SIN('AC Signal Addition'!$C$8*2*PI()*A1505)</f>
        <v>0.91106714104999131</v>
      </c>
      <c r="C1505" s="11">
        <f>'AC Signal Addition'!$C$2*SIN('AC Signal Addition'!$C$9*2*PI()*A1505+RADIANS('AC Signal Addition'!$C$5))</f>
        <v>0.26180660229330666</v>
      </c>
      <c r="D1505" s="11">
        <f>'AC Signal Addition'!$C$3*SIN('AC Signal Addition'!$C$10*2*PI()*A1505+RADIANS('AC Signal Addition'!$C$6))</f>
        <v>0.11863186402604212</v>
      </c>
      <c r="E1505" s="11">
        <f>'AC Signal Addition'!$C$4*SIN('AC Signal Addition'!$C$11*2*PI()*A1505+RADIANS('AC Signal Addition'!$C$7))</f>
        <v>5.3909427199917509E-2</v>
      </c>
      <c r="F1505" s="11">
        <f>B1505+C1505+Table4[[#This Row],[Column6]]+Table4[[#This Row],[Column5]]</f>
        <v>1.3454150345692577</v>
      </c>
    </row>
    <row r="1506" spans="1:6">
      <c r="A1506" s="10">
        <f>A1505+('AC Signal Addition'!$C$12/20)</f>
        <v>0.1957031249999989</v>
      </c>
      <c r="B1506" s="11">
        <f>'AC Signal Addition'!$C$1*SIN('AC Signal Addition'!$C$8*2*PI()*A1506)</f>
        <v>1.253976341278729</v>
      </c>
      <c r="C1506" s="11">
        <f>'AC Signal Addition'!$C$2*SIN('AC Signal Addition'!$C$9*2*PI()*A1506+RADIANS('AC Signal Addition'!$C$5))</f>
        <v>0.18333817690036158</v>
      </c>
      <c r="D1506" s="11">
        <f>'AC Signal Addition'!$C$3*SIN('AC Signal Addition'!$C$10*2*PI()*A1506+RADIANS('AC Signal Addition'!$C$6))</f>
        <v>-6.0477999817345848E-2</v>
      </c>
      <c r="E1506" s="11">
        <f>'AC Signal Addition'!$C$4*SIN('AC Signal Addition'!$C$11*2*PI()*A1506+RADIANS('AC Signal Addition'!$C$7))</f>
        <v>0.369357425151918</v>
      </c>
      <c r="F1506" s="11">
        <f>B1506+C1506+Table4[[#This Row],[Column6]]+Table4[[#This Row],[Column5]]</f>
        <v>1.7461939435136626</v>
      </c>
    </row>
    <row r="1507" spans="1:6">
      <c r="A1507" s="10">
        <f>A1506+('AC Signal Addition'!$C$12/20)</f>
        <v>0.19583333333333222</v>
      </c>
      <c r="B1507" s="11">
        <f>'AC Signal Addition'!$C$1*SIN('AC Signal Addition'!$C$8*2*PI()*A1507)</f>
        <v>1.4741376002561997</v>
      </c>
      <c r="C1507" s="11">
        <f>'AC Signal Addition'!$C$2*SIN('AC Signal Addition'!$C$9*2*PI()*A1507+RADIANS('AC Signal Addition'!$C$5))</f>
        <v>-0.28578838324648342</v>
      </c>
      <c r="D1507" s="11">
        <f>'AC Signal Addition'!$C$3*SIN('AC Signal Addition'!$C$10*2*PI()*A1507+RADIANS('AC Signal Addition'!$C$6))</f>
        <v>-7.8840874584082396E-12</v>
      </c>
      <c r="E1507" s="11">
        <f>'AC Signal Addition'!$C$4*SIN('AC Signal Addition'!$C$11*2*PI()*A1507+RADIANS('AC Signal Addition'!$C$7))</f>
        <v>-0.55000000000000004</v>
      </c>
      <c r="F1507" s="11">
        <f>B1507+C1507+Table4[[#This Row],[Column6]]+Table4[[#This Row],[Column5]]</f>
        <v>0.63834921700183211</v>
      </c>
    </row>
    <row r="1508" spans="1:6">
      <c r="A1508" s="10">
        <f>A1507+('AC Signal Addition'!$C$12/20)</f>
        <v>0.19596354166666555</v>
      </c>
      <c r="B1508" s="11">
        <f>'AC Signal Addition'!$C$1*SIN('AC Signal Addition'!$C$8*2*PI()*A1508)</f>
        <v>1.55</v>
      </c>
      <c r="C1508" s="11">
        <f>'AC Signal Addition'!$C$2*SIN('AC Signal Addition'!$C$9*2*PI()*A1508+RADIANS('AC Signal Addition'!$C$5))</f>
        <v>-0.14595526777647982</v>
      </c>
      <c r="D1508" s="11">
        <f>'AC Signal Addition'!$C$3*SIN('AC Signal Addition'!$C$10*2*PI()*A1508+RADIANS('AC Signal Addition'!$C$6))</f>
        <v>6.0477999832811047E-2</v>
      </c>
      <c r="E1508" s="11">
        <f>'AC Signal Addition'!$C$4*SIN('AC Signal Addition'!$C$11*2*PI()*A1508+RADIANS('AC Signal Addition'!$C$7))</f>
        <v>0.36935742517990172</v>
      </c>
      <c r="F1508" s="11">
        <f>B1508+C1508+Table4[[#This Row],[Column6]]+Table4[[#This Row],[Column5]]</f>
        <v>1.8338801572362331</v>
      </c>
    </row>
    <row r="1509" spans="1:6">
      <c r="A1509" s="10">
        <f>A1508+('AC Signal Addition'!$C$12/20)</f>
        <v>0.19609374999999887</v>
      </c>
      <c r="B1509" s="11">
        <f>'AC Signal Addition'!$C$1*SIN('AC Signal Addition'!$C$8*2*PI()*A1509)</f>
        <v>1.4741376002587885</v>
      </c>
      <c r="C1509" s="11">
        <f>'AC Signal Addition'!$C$2*SIN('AC Signal Addition'!$C$9*2*PI()*A1509+RADIANS('AC Signal Addition'!$C$5))</f>
        <v>0.30488024572689765</v>
      </c>
      <c r="D1509" s="11">
        <f>'AC Signal Addition'!$C$3*SIN('AC Signal Addition'!$C$10*2*PI()*A1509+RADIANS('AC Signal Addition'!$C$6))</f>
        <v>-0.11863186404061001</v>
      </c>
      <c r="E1509" s="11">
        <f>'AC Signal Addition'!$C$4*SIN('AC Signal Addition'!$C$11*2*PI()*A1509+RADIANS('AC Signal Addition'!$C$7))</f>
        <v>5.3909427162332046E-2</v>
      </c>
      <c r="F1509" s="11">
        <f>B1509+C1509+Table4[[#This Row],[Column6]]+Table4[[#This Row],[Column5]]</f>
        <v>1.7142954091074079</v>
      </c>
    </row>
    <row r="1510" spans="1:6">
      <c r="A1510" s="10">
        <f>A1509+('AC Signal Addition'!$C$12/20)</f>
        <v>0.1962239583333322</v>
      </c>
      <c r="B1510" s="11">
        <f>'AC Signal Addition'!$C$1*SIN('AC Signal Addition'!$C$8*2*PI()*A1510)</f>
        <v>1.2539763412836533</v>
      </c>
      <c r="C1510" s="11">
        <f>'AC Signal Addition'!$C$2*SIN('AC Signal Addition'!$C$9*2*PI()*A1510+RADIANS('AC Signal Addition'!$C$5))</f>
        <v>0.10607502355464066</v>
      </c>
      <c r="D1510" s="11">
        <f>'AC Signal Addition'!$C$3*SIN('AC Signal Addition'!$C$10*2*PI()*A1510+RADIANS('AC Signal Addition'!$C$6))</f>
        <v>0.1722267722428322</v>
      </c>
      <c r="E1510" s="11">
        <f>'AC Signal Addition'!$C$4*SIN('AC Signal Addition'!$C$11*2*PI()*A1510+RADIANS('AC Signal Addition'!$C$7))</f>
        <v>-0.44176414230298583</v>
      </c>
      <c r="F1510" s="11">
        <f>B1510+C1510+Table4[[#This Row],[Column6]]+Table4[[#This Row],[Column5]]</f>
        <v>1.0905139947781401</v>
      </c>
    </row>
    <row r="1511" spans="1:6">
      <c r="A1511" s="10">
        <f>A1510+('AC Signal Addition'!$C$12/20)</f>
        <v>0.19635416666666552</v>
      </c>
      <c r="B1511" s="11">
        <f>'AC Signal Addition'!$C$1*SIN('AC Signal Addition'!$C$8*2*PI()*A1511)</f>
        <v>0.91106714105684028</v>
      </c>
      <c r="C1511" s="11">
        <f>'AC Signal Addition'!$C$2*SIN('AC Signal Addition'!$C$9*2*PI()*A1511+RADIANS('AC Signal Addition'!$C$5))</f>
        <v>-0.31875552267415391</v>
      </c>
      <c r="D1511" s="11">
        <f>'AC Signal Addition'!$C$3*SIN('AC Signal Addition'!$C$10*2*PI()*A1511+RADIANS('AC Signal Addition'!$C$6))</f>
        <v>-0.21920310217363154</v>
      </c>
      <c r="E1511" s="11">
        <f>'AC Signal Addition'!$C$4*SIN('AC Signal Addition'!$C$11*2*PI()*A1511+RADIANS('AC Signal Addition'!$C$7))</f>
        <v>0.53943190422551313</v>
      </c>
      <c r="F1511" s="11">
        <f>B1511+C1511+Table4[[#This Row],[Column6]]+Table4[[#This Row],[Column5]]</f>
        <v>0.91254042043456796</v>
      </c>
    </row>
    <row r="1512" spans="1:6">
      <c r="A1512" s="10">
        <f>A1511+('AC Signal Addition'!$C$12/20)</f>
        <v>0.19648437499999885</v>
      </c>
      <c r="B1512" s="11">
        <f>'AC Signal Addition'!$C$1*SIN('AC Signal Addition'!$C$8*2*PI()*A1512)</f>
        <v>0.47897634128530958</v>
      </c>
      <c r="C1512" s="11">
        <f>'AC Signal Addition'!$C$2*SIN('AC Signal Addition'!$C$9*2*PI()*A1512+RADIANS('AC Signal Addition'!$C$5))</f>
        <v>-6.4379806270095333E-2</v>
      </c>
      <c r="D1512" s="11">
        <f>'AC Signal Addition'!$C$3*SIN('AC Signal Addition'!$C$10*2*PI()*A1512+RADIANS('AC Signal Addition'!$C$6))</f>
        <v>0.25775557981823544</v>
      </c>
      <c r="E1512" s="11">
        <f>'AC Signal Addition'!$C$4*SIN('AC Signal Addition'!$C$11*2*PI()*A1512+RADIANS('AC Signal Addition'!$C$7))</f>
        <v>-0.28275650932318586</v>
      </c>
      <c r="F1512" s="11">
        <f>B1512+C1512+Table4[[#This Row],[Column6]]+Table4[[#This Row],[Column5]]</f>
        <v>0.38959560551026384</v>
      </c>
    </row>
    <row r="1513" spans="1:6">
      <c r="A1513" s="10">
        <f>A1512+('AC Signal Addition'!$C$12/20)</f>
        <v>0.19661458333333218</v>
      </c>
      <c r="B1513" s="11">
        <f>'AC Signal Addition'!$C$1*SIN('AC Signal Addition'!$C$8*2*PI()*A1513)</f>
        <v>4.373465793076209E-12</v>
      </c>
      <c r="C1513" s="11">
        <f>'AC Signal Addition'!$C$2*SIN('AC Signal Addition'!$C$9*2*PI()*A1513+RADIANS('AC Signal Addition'!$C$5))</f>
        <v>0.32717680425271173</v>
      </c>
      <c r="D1513" s="11">
        <f>'AC Signal Addition'!$C$3*SIN('AC Signal Addition'!$C$10*2*PI()*A1513+RADIANS('AC Signal Addition'!$C$6))</f>
        <v>-0.28640265508159229</v>
      </c>
      <c r="E1513" s="11">
        <f>'AC Signal Addition'!$C$4*SIN('AC Signal Addition'!$C$11*2*PI()*A1513+RADIANS('AC Signal Addition'!$C$7))</f>
        <v>-0.15965657247101983</v>
      </c>
      <c r="F1513" s="11">
        <f>B1513+C1513+Table4[[#This Row],[Column6]]+Table4[[#This Row],[Column5]]</f>
        <v>-0.11888242329552695</v>
      </c>
    </row>
    <row r="1514" spans="1:6">
      <c r="A1514" s="10">
        <f>A1513+('AC Signal Addition'!$C$12/20)</f>
        <v>0.1967447916666655</v>
      </c>
      <c r="B1514" s="11">
        <f>'AC Signal Addition'!$C$1*SIN('AC Signal Addition'!$C$8*2*PI()*A1514)</f>
        <v>-0.47897634127699079</v>
      </c>
      <c r="C1514" s="11">
        <f>'AC Signal Addition'!$C$2*SIN('AC Signal Addition'!$C$9*2*PI()*A1514+RADIANS('AC Signal Addition'!$C$5))</f>
        <v>2.1583032650814807E-2</v>
      </c>
      <c r="D1514" s="11">
        <f>'AC Signal Addition'!$C$3*SIN('AC Signal Addition'!$C$10*2*PI()*A1514+RADIANS('AC Signal Addition'!$C$6))</f>
        <v>0.30404343692659414</v>
      </c>
      <c r="E1514" s="11">
        <f>'AC Signal Addition'!$C$4*SIN('AC Signal Addition'!$C$11*2*PI()*A1514+RADIANS('AC Signal Addition'!$C$7))</f>
        <v>0.49719411120940538</v>
      </c>
      <c r="F1514" s="11">
        <f>B1514+C1514+Table4[[#This Row],[Column6]]+Table4[[#This Row],[Column5]]</f>
        <v>0.34384423950982351</v>
      </c>
    </row>
    <row r="1515" spans="1:6">
      <c r="A1515" s="10">
        <f>A1514+('AC Signal Addition'!$C$12/20)</f>
        <v>0.19687499999999883</v>
      </c>
      <c r="B1515" s="11">
        <f>'AC Signal Addition'!$C$1*SIN('AC Signal Addition'!$C$8*2*PI()*A1515)</f>
        <v>-0.91106714104976405</v>
      </c>
      <c r="C1515" s="11">
        <f>'AC Signal Addition'!$C$2*SIN('AC Signal Addition'!$C$9*2*PI()*A1515+RADIANS('AC Signal Addition'!$C$5))</f>
        <v>-0.33</v>
      </c>
      <c r="D1515" s="11">
        <f>'AC Signal Addition'!$C$3*SIN('AC Signal Addition'!$C$10*2*PI()*A1515+RADIANS('AC Signal Addition'!$C$6))</f>
        <v>-0.31</v>
      </c>
      <c r="E1515" s="11">
        <f>'AC Signal Addition'!$C$4*SIN('AC Signal Addition'!$C$11*2*PI()*A1515+RADIANS('AC Signal Addition'!$C$7))</f>
        <v>-0.50813374288883106</v>
      </c>
      <c r="F1515" s="11">
        <f>B1515+C1515+Table4[[#This Row],[Column6]]+Table4[[#This Row],[Column5]]</f>
        <v>-2.0592008839385949</v>
      </c>
    </row>
    <row r="1516" spans="1:6">
      <c r="A1516" s="10">
        <f>A1515+('AC Signal Addition'!$C$12/20)</f>
        <v>0.19700520833333215</v>
      </c>
      <c r="B1516" s="11">
        <f>'AC Signal Addition'!$C$1*SIN('AC Signal Addition'!$C$8*2*PI()*A1516)</f>
        <v>-1.2539763412785638</v>
      </c>
      <c r="C1516" s="11">
        <f>'AC Signal Addition'!$C$2*SIN('AC Signal Addition'!$C$9*2*PI()*A1516+RADIANS('AC Signal Addition'!$C$5))</f>
        <v>2.1583032640918376E-2</v>
      </c>
      <c r="D1516" s="11">
        <f>'AC Signal Addition'!$C$3*SIN('AC Signal Addition'!$C$10*2*PI()*A1516+RADIANS('AC Signal Addition'!$C$6))</f>
        <v>0.30404343692337749</v>
      </c>
      <c r="E1516" s="11">
        <f>'AC Signal Addition'!$C$4*SIN('AC Signal Addition'!$C$11*2*PI()*A1516+RADIANS('AC Signal Addition'!$C$7))</f>
        <v>0.18528941938454044</v>
      </c>
      <c r="F1516" s="11">
        <f>B1516+C1516+Table4[[#This Row],[Column6]]+Table4[[#This Row],[Column5]]</f>
        <v>-0.74306045232972751</v>
      </c>
    </row>
    <row r="1517" spans="1:6">
      <c r="A1517" s="10">
        <f>A1516+('AC Signal Addition'!$C$12/20)</f>
        <v>0.19713541666666548</v>
      </c>
      <c r="B1517" s="11">
        <f>'AC Signal Addition'!$C$1*SIN('AC Signal Addition'!$C$8*2*PI()*A1517)</f>
        <v>-1.4741376002561126</v>
      </c>
      <c r="C1517" s="11">
        <f>'AC Signal Addition'!$C$2*SIN('AC Signal Addition'!$C$9*2*PI()*A1517+RADIANS('AC Signal Addition'!$C$5))</f>
        <v>0.32717680425400619</v>
      </c>
      <c r="D1517" s="11">
        <f>'AC Signal Addition'!$C$3*SIN('AC Signal Addition'!$C$10*2*PI()*A1517+RADIANS('AC Signal Addition'!$C$6))</f>
        <v>-0.28640265507528267</v>
      </c>
      <c r="E1517" s="11">
        <f>'AC Signal Addition'!$C$4*SIN('AC Signal Addition'!$C$11*2*PI()*A1517+RADIANS('AC Signal Addition'!$C$7))</f>
        <v>0.25926820523661187</v>
      </c>
      <c r="F1517" s="11">
        <f>B1517+C1517+Table4[[#This Row],[Column6]]+Table4[[#This Row],[Column5]]</f>
        <v>-1.1740952458407774</v>
      </c>
    </row>
    <row r="1518" spans="1:6">
      <c r="A1518" s="10">
        <f>A1517+('AC Signal Addition'!$C$12/20)</f>
        <v>0.19726562499999881</v>
      </c>
      <c r="B1518" s="11">
        <f>'AC Signal Addition'!$C$1*SIN('AC Signal Addition'!$C$8*2*PI()*A1518)</f>
        <v>-1.55</v>
      </c>
      <c r="C1518" s="11">
        <f>'AC Signal Addition'!$C$2*SIN('AC Signal Addition'!$C$9*2*PI()*A1518+RADIANS('AC Signal Addition'!$C$5))</f>
        <v>-6.4379806260368239E-2</v>
      </c>
      <c r="D1518" s="11">
        <f>'AC Signal Addition'!$C$3*SIN('AC Signal Addition'!$C$10*2*PI()*A1518+RADIANS('AC Signal Addition'!$C$6))</f>
        <v>0.25775557980907521</v>
      </c>
      <c r="E1518" s="11">
        <f>'AC Signal Addition'!$C$4*SIN('AC Signal Addition'!$C$11*2*PI()*A1518+RADIANS('AC Signal Addition'!$C$7))</f>
        <v>-0.53351718925211</v>
      </c>
      <c r="F1518" s="11">
        <f>B1518+C1518+Table4[[#This Row],[Column6]]+Table4[[#This Row],[Column5]]</f>
        <v>-1.8901414157034031</v>
      </c>
    </row>
    <row r="1519" spans="1:6">
      <c r="A1519" s="10">
        <f>A1518+('AC Signal Addition'!$C$12/20)</f>
        <v>0.19739583333333213</v>
      </c>
      <c r="B1519" s="11">
        <f>'AC Signal Addition'!$C$1*SIN('AC Signal Addition'!$C$8*2*PI()*A1519)</f>
        <v>-1.4741376002588753</v>
      </c>
      <c r="C1519" s="11">
        <f>'AC Signal Addition'!$C$2*SIN('AC Signal Addition'!$C$9*2*PI()*A1519+RADIANS('AC Signal Addition'!$C$5))</f>
        <v>-0.3187555226767208</v>
      </c>
      <c r="D1519" s="11">
        <f>'AC Signal Addition'!$C$3*SIN('AC Signal Addition'!$C$10*2*PI()*A1519+RADIANS('AC Signal Addition'!$C$6))</f>
        <v>-0.21920310216177347</v>
      </c>
      <c r="E1519" s="11">
        <f>'AC Signal Addition'!$C$4*SIN('AC Signal Addition'!$C$11*2*PI()*A1519+RADIANS('AC Signal Addition'!$C$7))</f>
        <v>0.45730828677761637</v>
      </c>
      <c r="F1519" s="11">
        <f>B1519+C1519+Table4[[#This Row],[Column6]]+Table4[[#This Row],[Column5]]</f>
        <v>-1.5547879383197534</v>
      </c>
    </row>
    <row r="1520" spans="1:6">
      <c r="A1520" s="10">
        <f>A1519+('AC Signal Addition'!$C$12/20)</f>
        <v>0.19752604166666546</v>
      </c>
      <c r="B1520" s="11">
        <f>'AC Signal Addition'!$C$1*SIN('AC Signal Addition'!$C$8*2*PI()*A1520)</f>
        <v>-1.2539763412838185</v>
      </c>
      <c r="C1520" s="11">
        <f>'AC Signal Addition'!$C$2*SIN('AC Signal Addition'!$C$9*2*PI()*A1520+RADIANS('AC Signal Addition'!$C$5))</f>
        <v>0.10607502354524934</v>
      </c>
      <c r="D1520" s="11">
        <f>'AC Signal Addition'!$C$3*SIN('AC Signal Addition'!$C$10*2*PI()*A1520+RADIANS('AC Signal Addition'!$C$6))</f>
        <v>0.17222677222888857</v>
      </c>
      <c r="E1520" s="11">
        <f>'AC Signal Addition'!$C$4*SIN('AC Signal Addition'!$C$11*2*PI()*A1520+RADIANS('AC Signal Addition'!$C$7))</f>
        <v>-8.0701760970980724E-2</v>
      </c>
      <c r="F1520" s="11">
        <f>B1520+C1520+Table4[[#This Row],[Column6]]+Table4[[#This Row],[Column5]]</f>
        <v>-1.0563763064806615</v>
      </c>
    </row>
    <row r="1521" spans="1:6">
      <c r="A1521" s="10">
        <f>A1520+('AC Signal Addition'!$C$12/20)</f>
        <v>0.19765624999999878</v>
      </c>
      <c r="B1521" s="11">
        <f>'AC Signal Addition'!$C$1*SIN('AC Signal Addition'!$C$8*2*PI()*A1521)</f>
        <v>-0.91106714105706776</v>
      </c>
      <c r="C1521" s="11">
        <f>'AC Signal Addition'!$C$2*SIN('AC Signal Addition'!$C$9*2*PI()*A1521+RADIANS('AC Signal Addition'!$C$5))</f>
        <v>0.30488024573069294</v>
      </c>
      <c r="D1521" s="11">
        <f>'AC Signal Addition'!$C$3*SIN('AC Signal Addition'!$C$10*2*PI()*A1521+RADIANS('AC Signal Addition'!$C$6))</f>
        <v>-0.11863186402511669</v>
      </c>
      <c r="E1521" s="11">
        <f>'AC Signal Addition'!$C$4*SIN('AC Signal Addition'!$C$11*2*PI()*A1521+RADIANS('AC Signal Addition'!$C$7))</f>
        <v>-0.34891630627390824</v>
      </c>
      <c r="F1521" s="11">
        <f>B1521+C1521+Table4[[#This Row],[Column6]]+Table4[[#This Row],[Column5]]</f>
        <v>-1.0737350656253999</v>
      </c>
    </row>
    <row r="1522" spans="1:6">
      <c r="A1522" s="10">
        <f>A1521+('AC Signal Addition'!$C$12/20)</f>
        <v>0.19778645833333211</v>
      </c>
      <c r="B1522" s="11">
        <f>'AC Signal Addition'!$C$1*SIN('AC Signal Addition'!$C$8*2*PI()*A1522)</f>
        <v>-0.47897634128557687</v>
      </c>
      <c r="C1522" s="11">
        <f>'AC Signal Addition'!$C$2*SIN('AC Signal Addition'!$C$9*2*PI()*A1522+RADIANS('AC Signal Addition'!$C$5))</f>
        <v>-0.14595526776758494</v>
      </c>
      <c r="D1522" s="11">
        <f>'AC Signal Addition'!$C$3*SIN('AC Signal Addition'!$C$10*2*PI()*A1522+RADIANS('AC Signal Addition'!$C$6))</f>
        <v>6.0477999816639934E-2</v>
      </c>
      <c r="E1522" s="11">
        <f>'AC Signal Addition'!$C$4*SIN('AC Signal Addition'!$C$11*2*PI()*A1522+RADIANS('AC Signal Addition'!$C$7))</f>
        <v>0.54933750091181976</v>
      </c>
      <c r="F1522" s="11">
        <f>B1522+C1522+Table4[[#This Row],[Column6]]+Table4[[#This Row],[Column5]]</f>
        <v>-1.5116108324702116E-2</v>
      </c>
    </row>
    <row r="1523" spans="1:6">
      <c r="A1523" s="10">
        <f>A1522+('AC Signal Addition'!$C$12/20)</f>
        <v>0.19791666666666544</v>
      </c>
      <c r="B1523" s="11">
        <f>'AC Signal Addition'!$C$1*SIN('AC Signal Addition'!$C$8*2*PI()*A1523)</f>
        <v>-4.6544977073958993E-12</v>
      </c>
      <c r="C1523" s="11">
        <f>'AC Signal Addition'!$C$2*SIN('AC Signal Addition'!$C$9*2*PI()*A1523+RADIANS('AC Signal Addition'!$C$5))</f>
        <v>-0.28578838325144224</v>
      </c>
      <c r="D1523" s="11">
        <f>'AC Signal Addition'!$C$3*SIN('AC Signal Addition'!$C$10*2*PI()*A1523+RADIANS('AC Signal Addition'!$C$6))</f>
        <v>8.6038329824393585E-12</v>
      </c>
      <c r="E1523" s="11">
        <f>'AC Signal Addition'!$C$4*SIN('AC Signal Addition'!$C$11*2*PI()*A1523+RADIANS('AC Signal Addition'!$C$7))</f>
        <v>-0.38890872966742052</v>
      </c>
      <c r="F1523" s="11">
        <f>B1523+C1523+Table4[[#This Row],[Column6]]+Table4[[#This Row],[Column5]]</f>
        <v>-0.67469711291491341</v>
      </c>
    </row>
    <row r="1524" spans="1:6">
      <c r="A1524" s="10">
        <f>A1523+('AC Signal Addition'!$C$12/20)</f>
        <v>0.19804687499999876</v>
      </c>
      <c r="B1524" s="11">
        <f>'AC Signal Addition'!$C$1*SIN('AC Signal Addition'!$C$8*2*PI()*A1524)</f>
        <v>0.47897634127672345</v>
      </c>
      <c r="C1524" s="11">
        <f>'AC Signal Addition'!$C$2*SIN('AC Signal Addition'!$C$9*2*PI()*A1524+RADIANS('AC Signal Addition'!$C$5))</f>
        <v>0.18333817689211537</v>
      </c>
      <c r="D1524" s="11">
        <f>'AC Signal Addition'!$C$3*SIN('AC Signal Addition'!$C$10*2*PI()*A1524+RADIANS('AC Signal Addition'!$C$6))</f>
        <v>-6.0477999833516961E-2</v>
      </c>
      <c r="E1524" s="11">
        <f>'AC Signal Addition'!$C$4*SIN('AC Signal Addition'!$C$11*2*PI()*A1524+RADIANS('AC Signal Addition'!$C$7))</f>
        <v>-2.698722085908041E-2</v>
      </c>
      <c r="F1524" s="11">
        <f>B1524+C1524+Table4[[#This Row],[Column6]]+Table4[[#This Row],[Column5]]</f>
        <v>0.57484929747624136</v>
      </c>
    </row>
    <row r="1525" spans="1:6">
      <c r="A1525" s="10">
        <f>A1524+('AC Signal Addition'!$C$12/20)</f>
        <v>0.19817708333333209</v>
      </c>
      <c r="B1525" s="11">
        <f>'AC Signal Addition'!$C$1*SIN('AC Signal Addition'!$C$8*2*PI()*A1525)</f>
        <v>0.91106714104953657</v>
      </c>
      <c r="C1525" s="11">
        <f>'AC Signal Addition'!$C$2*SIN('AC Signal Addition'!$C$9*2*PI()*A1525+RADIANS('AC Signal Addition'!$C$5))</f>
        <v>0.2618066022993441</v>
      </c>
      <c r="D1525" s="11">
        <f>'AC Signal Addition'!$C$3*SIN('AC Signal Addition'!$C$10*2*PI()*A1525+RADIANS('AC Signal Addition'!$C$6))</f>
        <v>0.11863186404127497</v>
      </c>
      <c r="E1525" s="11">
        <f>'AC Signal Addition'!$C$4*SIN('AC Signal Addition'!$C$11*2*PI()*A1525+RADIANS('AC Signal Addition'!$C$7))</f>
        <v>0.42515574933612482</v>
      </c>
      <c r="F1525" s="11">
        <f>B1525+C1525+Table4[[#This Row],[Column6]]+Table4[[#This Row],[Column5]]</f>
        <v>1.7166613567262805</v>
      </c>
    </row>
    <row r="1526" spans="1:6">
      <c r="A1526" s="10">
        <f>A1525+('AC Signal Addition'!$C$12/20)</f>
        <v>0.19830729166666541</v>
      </c>
      <c r="B1526" s="11">
        <f>'AC Signal Addition'!$C$1*SIN('AC Signal Addition'!$C$8*2*PI()*A1526)</f>
        <v>1.2539763412783986</v>
      </c>
      <c r="C1526" s="11">
        <f>'AC Signal Addition'!$C$2*SIN('AC Signal Addition'!$C$9*2*PI()*A1526+RADIANS('AC Signal Addition'!$C$5))</f>
        <v>-0.21758411897907762</v>
      </c>
      <c r="D1526" s="11">
        <f>'AC Signal Addition'!$C$3*SIN('AC Signal Addition'!$C$10*2*PI()*A1526+RADIANS('AC Signal Addition'!$C$6))</f>
        <v>-0.17222677224343064</v>
      </c>
      <c r="E1526" s="11">
        <f>'AC Signal Addition'!$C$4*SIN('AC Signal Addition'!$C$11*2*PI()*A1526+RADIANS('AC Signal Addition'!$C$7))</f>
        <v>-0.54404708048373429</v>
      </c>
      <c r="F1526" s="11">
        <f>B1526+C1526+Table4[[#This Row],[Column6]]+Table4[[#This Row],[Column5]]</f>
        <v>0.320118369572156</v>
      </c>
    </row>
    <row r="1527" spans="1:6">
      <c r="A1527" s="10">
        <f>A1526+('AC Signal Addition'!$C$12/20)</f>
        <v>0.19843749999999874</v>
      </c>
      <c r="B1527" s="11">
        <f>'AC Signal Addition'!$C$1*SIN('AC Signal Addition'!$C$8*2*PI()*A1527)</f>
        <v>1.474137600256026</v>
      </c>
      <c r="C1527" s="11">
        <f>'AC Signal Addition'!$C$2*SIN('AC Signal Addition'!$C$9*2*PI()*A1527+RADIANS('AC Signal Addition'!$C$5))</f>
        <v>-0.23334523779532823</v>
      </c>
      <c r="D1527" s="11">
        <f>'AC Signal Addition'!$C$3*SIN('AC Signal Addition'!$C$10*2*PI()*A1527+RADIANS('AC Signal Addition'!$C$6))</f>
        <v>0.21920310217414046</v>
      </c>
      <c r="E1527" s="11">
        <f>'AC Signal Addition'!$C$4*SIN('AC Signal Addition'!$C$11*2*PI()*A1527+RADIANS('AC Signal Addition'!$C$7))</f>
        <v>0.30556362817843014</v>
      </c>
      <c r="F1527" s="11">
        <f>B1527+C1527+Table4[[#This Row],[Column6]]+Table4[[#This Row],[Column5]]</f>
        <v>1.7655590928132685</v>
      </c>
    </row>
    <row r="1528" spans="1:6">
      <c r="A1528" s="10">
        <f>A1527+('AC Signal Addition'!$C$12/20)</f>
        <v>0.19856770833333207</v>
      </c>
      <c r="B1528" s="11">
        <f>'AC Signal Addition'!$C$1*SIN('AC Signal Addition'!$C$8*2*PI()*A1528)</f>
        <v>1.55</v>
      </c>
      <c r="C1528" s="11">
        <f>'AC Signal Addition'!$C$2*SIN('AC Signal Addition'!$C$9*2*PI()*A1528+RADIANS('AC Signal Addition'!$C$5))</f>
        <v>0.24810713646449623</v>
      </c>
      <c r="D1528" s="11">
        <f>'AC Signal Addition'!$C$3*SIN('AC Signal Addition'!$C$10*2*PI()*A1528+RADIANS('AC Signal Addition'!$C$6))</f>
        <v>-0.25775557981879188</v>
      </c>
      <c r="E1528" s="11">
        <f>'AC Signal Addition'!$C$4*SIN('AC Signal Addition'!$C$11*2*PI()*A1528+RADIANS('AC Signal Addition'!$C$7))</f>
        <v>0.13363909892614004</v>
      </c>
      <c r="F1528" s="11">
        <f>B1528+C1528+Table4[[#This Row],[Column6]]+Table4[[#This Row],[Column5]]</f>
        <v>1.6739906555718445</v>
      </c>
    </row>
    <row r="1529" spans="1:6">
      <c r="A1529" s="10">
        <f>A1528+('AC Signal Addition'!$C$12/20)</f>
        <v>0.19869791666666539</v>
      </c>
      <c r="B1529" s="11">
        <f>'AC Signal Addition'!$C$1*SIN('AC Signal Addition'!$C$8*2*PI()*A1529)</f>
        <v>1.4741376002589621</v>
      </c>
      <c r="C1529" s="11">
        <f>'AC Signal Addition'!$C$2*SIN('AC Signal Addition'!$C$9*2*PI()*A1529+RADIANS('AC Signal Addition'!$C$5))</f>
        <v>0.20089127157711403</v>
      </c>
      <c r="D1529" s="11">
        <f>'AC Signal Addition'!$C$3*SIN('AC Signal Addition'!$C$10*2*PI()*A1529+RADIANS('AC Signal Addition'!$C$6))</f>
        <v>0.28640265508197565</v>
      </c>
      <c r="E1529" s="11">
        <f>'AC Signal Addition'!$C$4*SIN('AC Signal Addition'!$C$11*2*PI()*A1529+RADIANS('AC Signal Addition'!$C$7))</f>
        <v>-0.48505669538129031</v>
      </c>
      <c r="F1529" s="11">
        <f>B1529+C1529+Table4[[#This Row],[Column6]]+Table4[[#This Row],[Column5]]</f>
        <v>1.4763748315367615</v>
      </c>
    </row>
    <row r="1530" spans="1:6">
      <c r="A1530" s="10">
        <f>A1529+('AC Signal Addition'!$C$12/20)</f>
        <v>0.19882812499999872</v>
      </c>
      <c r="B1530" s="11">
        <f>'AC Signal Addition'!$C$1*SIN('AC Signal Addition'!$C$8*2*PI()*A1530)</f>
        <v>1.2539763412839837</v>
      </c>
      <c r="C1530" s="11">
        <f>'AC Signal Addition'!$C$2*SIN('AC Signal Addition'!$C$9*2*PI()*A1530+RADIANS('AC Signal Addition'!$C$5))</f>
        <v>-0.27438497205682855</v>
      </c>
      <c r="D1530" s="11">
        <f>'AC Signal Addition'!$C$3*SIN('AC Signal Addition'!$C$10*2*PI()*A1530+RADIANS('AC Signal Addition'!$C$6))</f>
        <v>-0.30404343692678953</v>
      </c>
      <c r="E1530" s="11">
        <f>'AC Signal Addition'!$C$4*SIN('AC Signal Addition'!$C$11*2*PI()*A1530+RADIANS('AC Signal Addition'!$C$7))</f>
        <v>0.51784923585804865</v>
      </c>
      <c r="F1530" s="11">
        <f>B1530+C1530+Table4[[#This Row],[Column6]]+Table4[[#This Row],[Column5]]</f>
        <v>1.1933971681584143</v>
      </c>
    </row>
    <row r="1531" spans="1:6">
      <c r="A1531" s="10">
        <f>A1530+('AC Signal Addition'!$C$12/20)</f>
        <v>0.19895833333333204</v>
      </c>
      <c r="B1531" s="11">
        <f>'AC Signal Addition'!$C$1*SIN('AC Signal Addition'!$C$8*2*PI()*A1531)</f>
        <v>0.91106714105722386</v>
      </c>
      <c r="C1531" s="11">
        <f>'AC Signal Addition'!$C$2*SIN('AC Signal Addition'!$C$9*2*PI()*A1531+RADIANS('AC Signal Addition'!$C$5))</f>
        <v>-0.1650000000047642</v>
      </c>
      <c r="D1531" s="11">
        <f>'AC Signal Addition'!$C$3*SIN('AC Signal Addition'!$C$10*2*PI()*A1531+RADIANS('AC Signal Addition'!$C$6))</f>
        <v>0.31</v>
      </c>
      <c r="E1531" s="11">
        <f>'AC Signal Addition'!$C$4*SIN('AC Signal Addition'!$C$11*2*PI()*A1531+RADIANS('AC Signal Addition'!$C$7))</f>
        <v>-0.21047588782111989</v>
      </c>
      <c r="F1531" s="11">
        <f>B1531+C1531+Table4[[#This Row],[Column6]]+Table4[[#This Row],[Column5]]</f>
        <v>0.84559125323133966</v>
      </c>
    </row>
    <row r="1532" spans="1:6">
      <c r="A1532" s="10">
        <f>A1531+('AC Signal Addition'!$C$12/20)</f>
        <v>0.19908854166666537</v>
      </c>
      <c r="B1532" s="11">
        <f>'AC Signal Addition'!$C$1*SIN('AC Signal Addition'!$C$8*2*PI()*A1532)</f>
        <v>0.4789763412858441</v>
      </c>
      <c r="C1532" s="11">
        <f>'AC Signal Addition'!$C$2*SIN('AC Signal Addition'!$C$9*2*PI()*A1532+RADIANS('AC Signal Addition'!$C$5))</f>
        <v>0.29596800470338469</v>
      </c>
      <c r="D1532" s="11">
        <f>'AC Signal Addition'!$C$3*SIN('AC Signal Addition'!$C$10*2*PI()*A1532+RADIANS('AC Signal Addition'!$C$6))</f>
        <v>-0.30404343692323704</v>
      </c>
      <c r="E1532" s="11">
        <f>'AC Signal Addition'!$C$4*SIN('AC Signal Addition'!$C$11*2*PI()*A1532+RADIANS('AC Signal Addition'!$C$7))</f>
        <v>-0.23515530136671151</v>
      </c>
      <c r="F1532" s="11">
        <f>B1532+C1532+Table4[[#This Row],[Column6]]+Table4[[#This Row],[Column5]]</f>
        <v>0.23574560769928024</v>
      </c>
    </row>
    <row r="1533" spans="1:6">
      <c r="A1533" s="10">
        <f>A1532+('AC Signal Addition'!$C$12/20)</f>
        <v>0.1992187499999987</v>
      </c>
      <c r="B1533" s="11">
        <f>'AC Signal Addition'!$C$1*SIN('AC Signal Addition'!$C$8*2*PI()*A1533)</f>
        <v>4.9355296217155896E-12</v>
      </c>
      <c r="C1533" s="11">
        <f>'AC Signal Addition'!$C$2*SIN('AC Signal Addition'!$C$9*2*PI()*A1533+RADIANS('AC Signal Addition'!$C$5))</f>
        <v>0.12628553268557272</v>
      </c>
      <c r="D1533" s="11">
        <f>'AC Signal Addition'!$C$3*SIN('AC Signal Addition'!$C$10*2*PI()*A1533+RADIANS('AC Signal Addition'!$C$6))</f>
        <v>0.28640265507500723</v>
      </c>
      <c r="E1533" s="11">
        <f>'AC Signal Addition'!$C$4*SIN('AC Signal Addition'!$C$11*2*PI()*A1533+RADIANS('AC Signal Addition'!$C$7))</f>
        <v>0.52631718464629118</v>
      </c>
      <c r="F1533" s="11">
        <f>B1533+C1533+Table4[[#This Row],[Column6]]+Table4[[#This Row],[Column5]]</f>
        <v>0.93900537241180659</v>
      </c>
    </row>
    <row r="1534" spans="1:6">
      <c r="A1534" s="10">
        <f>A1533+('AC Signal Addition'!$C$12/20)</f>
        <v>0.19934895833333202</v>
      </c>
      <c r="B1534" s="11">
        <f>'AC Signal Addition'!$C$1*SIN('AC Signal Addition'!$C$8*2*PI()*A1534)</f>
        <v>-0.47897634127645622</v>
      </c>
      <c r="C1534" s="11">
        <f>'AC Signal Addition'!$C$2*SIN('AC Signal Addition'!$C$9*2*PI()*A1534+RADIANS('AC Signal Addition'!$C$5))</f>
        <v>-0.31248694273158689</v>
      </c>
      <c r="D1534" s="11">
        <f>'AC Signal Addition'!$C$3*SIN('AC Signal Addition'!$C$10*2*PI()*A1534+RADIANS('AC Signal Addition'!$C$6))</f>
        <v>-0.25775557980867531</v>
      </c>
      <c r="E1534" s="11">
        <f>'AC Signal Addition'!$C$4*SIN('AC Signal Addition'!$C$11*2*PI()*A1534+RADIANS('AC Signal Addition'!$C$7))</f>
        <v>-0.47175073551156071</v>
      </c>
      <c r="F1534" s="11">
        <f>B1534+C1534+Table4[[#This Row],[Column6]]+Table4[[#This Row],[Column5]]</f>
        <v>-1.520969599328279</v>
      </c>
    </row>
    <row r="1535" spans="1:6">
      <c r="A1535" s="10">
        <f>A1534+('AC Signal Addition'!$C$12/20)</f>
        <v>0.19947916666666535</v>
      </c>
      <c r="B1535" s="11">
        <f>'AC Signal Addition'!$C$1*SIN('AC Signal Addition'!$C$8*2*PI()*A1535)</f>
        <v>-0.91106714104930919</v>
      </c>
      <c r="C1535" s="11">
        <f>'AC Signal Addition'!$C$2*SIN('AC Signal Addition'!$C$9*2*PI()*A1535+RADIANS('AC Signal Addition'!$C$5))</f>
        <v>-8.5410284889167881E-2</v>
      </c>
      <c r="D1535" s="11">
        <f>'AC Signal Addition'!$C$3*SIN('AC Signal Addition'!$C$10*2*PI()*A1535+RADIANS('AC Signal Addition'!$C$6))</f>
        <v>0.21920310216126451</v>
      </c>
      <c r="E1535" s="11">
        <f>'AC Signal Addition'!$C$4*SIN('AC Signal Addition'!$C$11*2*PI()*A1535+RADIANS('AC Signal Addition'!$C$7))</f>
        <v>0.10729967713070594</v>
      </c>
      <c r="F1535" s="11">
        <f>B1535+C1535+Table4[[#This Row],[Column6]]+Table4[[#This Row],[Column5]]</f>
        <v>-0.66997464664650663</v>
      </c>
    </row>
    <row r="1536" spans="1:6">
      <c r="A1536" s="10">
        <f>A1535+('AC Signal Addition'!$C$12/20)</f>
        <v>0.19960937499999867</v>
      </c>
      <c r="B1536" s="11">
        <f>'AC Signal Addition'!$C$1*SIN('AC Signal Addition'!$C$8*2*PI()*A1536)</f>
        <v>-1.2539763412782334</v>
      </c>
      <c r="C1536" s="11">
        <f>'AC Signal Addition'!$C$2*SIN('AC Signal Addition'!$C$9*2*PI()*A1536+RADIANS('AC Signal Addition'!$C$5))</f>
        <v>0.32365914253197259</v>
      </c>
      <c r="D1536" s="11">
        <f>'AC Signal Addition'!$C$3*SIN('AC Signal Addition'!$C$10*2*PI()*A1536+RADIANS('AC Signal Addition'!$C$6))</f>
        <v>-0.17222677222829011</v>
      </c>
      <c r="E1536" s="11">
        <f>'AC Signal Addition'!$C$4*SIN('AC Signal Addition'!$C$11*2*PI()*A1536+RADIANS('AC Signal Addition'!$C$7))</f>
        <v>0.32763461745290257</v>
      </c>
      <c r="F1536" s="11">
        <f>B1536+C1536+Table4[[#This Row],[Column6]]+Table4[[#This Row],[Column5]]</f>
        <v>-0.77490935352164847</v>
      </c>
    </row>
    <row r="1537" spans="1:6">
      <c r="A1537" s="10">
        <f>A1536+('AC Signal Addition'!$C$12/20)</f>
        <v>0.199739583333332</v>
      </c>
      <c r="B1537" s="11">
        <f>'AC Signal Addition'!$C$1*SIN('AC Signal Addition'!$C$8*2*PI()*A1537)</f>
        <v>-1.474137600255939</v>
      </c>
      <c r="C1537" s="11">
        <f>'AC Signal Addition'!$C$2*SIN('AC Signal Addition'!$C$9*2*PI()*A1537+RADIANS('AC Signal Addition'!$C$5))</f>
        <v>4.3073643438254219E-2</v>
      </c>
      <c r="D1537" s="11">
        <f>'AC Signal Addition'!$C$3*SIN('AC Signal Addition'!$C$10*2*PI()*A1537+RADIANS('AC Signal Addition'!$C$6))</f>
        <v>0.11863186402445172</v>
      </c>
      <c r="E1537" s="11">
        <f>'AC Signal Addition'!$C$4*SIN('AC Signal Addition'!$C$11*2*PI()*A1537+RADIANS('AC Signal Addition'!$C$7))</f>
        <v>-0.54735159966751301</v>
      </c>
      <c r="F1537" s="11">
        <f>B1537+C1537+Table4[[#This Row],[Column6]]+Table4[[#This Row],[Column5]]</f>
        <v>-1.8597836924607463</v>
      </c>
    </row>
    <row r="1538" spans="1:6">
      <c r="A1538" s="10">
        <f>A1537+('AC Signal Addition'!$C$12/20)</f>
        <v>0.19986979166666533</v>
      </c>
      <c r="B1538" s="11">
        <f>'AC Signal Addition'!$C$1*SIN('AC Signal Addition'!$C$8*2*PI()*A1538)</f>
        <v>-1.55</v>
      </c>
      <c r="C1538" s="11">
        <f>'AC Signal Addition'!$C$2*SIN('AC Signal Addition'!$C$9*2*PI()*A1538+RADIANS('AC Signal Addition'!$C$5))</f>
        <v>-0.32929344466837185</v>
      </c>
      <c r="D1538" s="11">
        <f>'AC Signal Addition'!$C$3*SIN('AC Signal Addition'!$C$10*2*PI()*A1538+RADIANS('AC Signal Addition'!$C$6))</f>
        <v>-6.0477999815657491E-2</v>
      </c>
      <c r="E1538" s="11">
        <f>'AC Signal Addition'!$C$4*SIN('AC Signal Addition'!$C$11*2*PI()*A1538+RADIANS('AC Signal Addition'!$C$7))</f>
        <v>0.40752311896064969</v>
      </c>
      <c r="F1538" s="11">
        <f>B1538+C1538+Table4[[#This Row],[Column6]]+Table4[[#This Row],[Column5]]</f>
        <v>-1.5322483255233799</v>
      </c>
    </row>
    <row r="1539" spans="1:6">
      <c r="A1539" s="10">
        <f>A1538+('AC Signal Addition'!$C$12/20)</f>
        <v>0.19999999999999865</v>
      </c>
      <c r="B1539" s="11">
        <f>'AC Signal Addition'!$C$1*SIN('AC Signal Addition'!$C$8*2*PI()*A1539)</f>
        <v>-1.4741376002590489</v>
      </c>
      <c r="C1539" s="11">
        <f>'AC Signal Addition'!$C$2*SIN('AC Signal Addition'!$C$9*2*PI()*A1539+RADIANS('AC Signal Addition'!$C$5))</f>
        <v>-5.6973590428777149E-12</v>
      </c>
      <c r="D1539" s="11">
        <f>'AC Signal Addition'!$C$3*SIN('AC Signal Addition'!$C$10*2*PI()*A1539+RADIANS('AC Signal Addition'!$C$6))</f>
        <v>-9.605521864020084E-12</v>
      </c>
      <c r="E1539" s="11">
        <f>'AC Signal Addition'!$C$4*SIN('AC Signal Addition'!$C$11*2*PI()*A1539+RADIANS('AC Signal Addition'!$C$7))</f>
        <v>-2.3031785246346862E-11</v>
      </c>
      <c r="F1539" s="11">
        <f>B1539+C1539+Table4[[#This Row],[Column6]]+Table4[[#This Row],[Column5]]</f>
        <v>-1.4741376002973836</v>
      </c>
    </row>
    <row r="1540" spans="1:6">
      <c r="A1540" s="10">
        <f>A1539+('AC Signal Addition'!$C$12/20)</f>
        <v>0.20013020833333198</v>
      </c>
      <c r="B1540" s="11">
        <f>'AC Signal Addition'!$C$1*SIN('AC Signal Addition'!$C$8*2*PI()*A1540)</f>
        <v>-1.2539763412841489</v>
      </c>
      <c r="C1540" s="11">
        <f>'AC Signal Addition'!$C$2*SIN('AC Signal Addition'!$C$9*2*PI()*A1540+RADIANS('AC Signal Addition'!$C$5))</f>
        <v>0.32929344466911709</v>
      </c>
      <c r="D1540" s="11">
        <f>'AC Signal Addition'!$C$3*SIN('AC Signal Addition'!$C$10*2*PI()*A1540+RADIANS('AC Signal Addition'!$C$6))</f>
        <v>6.0477999834499398E-2</v>
      </c>
      <c r="E1540" s="11">
        <f>'AC Signal Addition'!$C$4*SIN('AC Signal Addition'!$C$11*2*PI()*A1540+RADIANS('AC Signal Addition'!$C$7))</f>
        <v>-0.40752311892971527</v>
      </c>
      <c r="F1540" s="11">
        <f>B1540+C1540+Table4[[#This Row],[Column6]]+Table4[[#This Row],[Column5]]</f>
        <v>-1.2717280157102477</v>
      </c>
    </row>
    <row r="1541" spans="1:6">
      <c r="A1541" s="10">
        <f>A1540+('AC Signal Addition'!$C$12/20)</f>
        <v>0.2002604166666653</v>
      </c>
      <c r="B1541" s="11">
        <f>'AC Signal Addition'!$C$1*SIN('AC Signal Addition'!$C$8*2*PI()*A1541)</f>
        <v>-0.91106714105745124</v>
      </c>
      <c r="C1541" s="11">
        <f>'AC Signal Addition'!$C$2*SIN('AC Signal Addition'!$C$9*2*PI()*A1541+RADIANS('AC Signal Addition'!$C$5))</f>
        <v>-4.3073643426956985E-2</v>
      </c>
      <c r="D1541" s="11">
        <f>'AC Signal Addition'!$C$3*SIN('AC Signal Addition'!$C$10*2*PI()*A1541+RADIANS('AC Signal Addition'!$C$6))</f>
        <v>-0.11863186404220041</v>
      </c>
      <c r="E1541" s="11">
        <f>'AC Signal Addition'!$C$4*SIN('AC Signal Addition'!$C$11*2*PI()*A1541+RADIANS('AC Signal Addition'!$C$7))</f>
        <v>0.54735159967197899</v>
      </c>
      <c r="F1541" s="11">
        <f>B1541+C1541+Table4[[#This Row],[Column6]]+Table4[[#This Row],[Column5]]</f>
        <v>-0.5254210488546297</v>
      </c>
    </row>
    <row r="1542" spans="1:6">
      <c r="A1542" s="10">
        <f>A1541+('AC Signal Addition'!$C$12/20)</f>
        <v>0.20039062499999863</v>
      </c>
      <c r="B1542" s="11">
        <f>'AC Signal Addition'!$C$1*SIN('AC Signal Addition'!$C$8*2*PI()*A1542)</f>
        <v>-0.47897634128611144</v>
      </c>
      <c r="C1542" s="11">
        <f>'AC Signal Addition'!$C$2*SIN('AC Signal Addition'!$C$9*2*PI()*A1542+RADIANS('AC Signal Addition'!$C$5))</f>
        <v>-0.32365914253419559</v>
      </c>
      <c r="D1542" s="11">
        <f>'AC Signal Addition'!$C$3*SIN('AC Signal Addition'!$C$10*2*PI()*A1542+RADIANS('AC Signal Addition'!$C$6))</f>
        <v>0.17222677224402907</v>
      </c>
      <c r="E1542" s="11">
        <f>'AC Signal Addition'!$C$4*SIN('AC Signal Addition'!$C$11*2*PI()*A1542+RADIANS('AC Signal Addition'!$C$7))</f>
        <v>-0.32763461748949935</v>
      </c>
      <c r="F1542" s="11">
        <f>B1542+C1542+Table4[[#This Row],[Column6]]+Table4[[#This Row],[Column5]]</f>
        <v>-0.95804332906577727</v>
      </c>
    </row>
    <row r="1543" spans="1:6">
      <c r="A1543" s="10">
        <f>A1542+('AC Signal Addition'!$C$12/20)</f>
        <v>0.20052083333333195</v>
      </c>
      <c r="B1543" s="11">
        <f>'AC Signal Addition'!$C$1*SIN('AC Signal Addition'!$C$8*2*PI()*A1543)</f>
        <v>-5.2165615360352807E-12</v>
      </c>
      <c r="C1543" s="11">
        <f>'AC Signal Addition'!$C$2*SIN('AC Signal Addition'!$C$9*2*PI()*A1543+RADIANS('AC Signal Addition'!$C$5))</f>
        <v>8.5410284878161408E-2</v>
      </c>
      <c r="D1543" s="11">
        <f>'AC Signal Addition'!$C$3*SIN('AC Signal Addition'!$C$10*2*PI()*A1543+RADIANS('AC Signal Addition'!$C$6))</f>
        <v>-0.21920310217464942</v>
      </c>
      <c r="E1543" s="11">
        <f>'AC Signal Addition'!$C$4*SIN('AC Signal Addition'!$C$11*2*PI()*A1543+RADIANS('AC Signal Addition'!$C$7))</f>
        <v>-0.10729967708601806</v>
      </c>
      <c r="F1543" s="11">
        <f>B1543+C1543+Table4[[#This Row],[Column6]]+Table4[[#This Row],[Column5]]</f>
        <v>-0.24109249438772262</v>
      </c>
    </row>
    <row r="1544" spans="1:6">
      <c r="A1544" s="10">
        <f>A1543+('AC Signal Addition'!$C$12/20)</f>
        <v>0.20065104166666528</v>
      </c>
      <c r="B1544" s="11">
        <f>'AC Signal Addition'!$C$1*SIN('AC Signal Addition'!$C$8*2*PI()*A1544)</f>
        <v>0.47897634127618893</v>
      </c>
      <c r="C1544" s="11">
        <f>'AC Signal Addition'!$C$2*SIN('AC Signal Addition'!$C$9*2*PI()*A1544+RADIANS('AC Signal Addition'!$C$5))</f>
        <v>0.31248694273524963</v>
      </c>
      <c r="D1544" s="11">
        <f>'AC Signal Addition'!$C$3*SIN('AC Signal Addition'!$C$10*2*PI()*A1544+RADIANS('AC Signal Addition'!$C$6))</f>
        <v>0.25775557981919178</v>
      </c>
      <c r="E1544" s="11">
        <f>'AC Signal Addition'!$C$4*SIN('AC Signal Addition'!$C$11*2*PI()*A1544+RADIANS('AC Signal Addition'!$C$7))</f>
        <v>0.47175073548813651</v>
      </c>
      <c r="F1544" s="11">
        <f>B1544+C1544+Table4[[#This Row],[Column6]]+Table4[[#This Row],[Column5]]</f>
        <v>1.5209695993187669</v>
      </c>
    </row>
    <row r="1545" spans="1:6">
      <c r="A1545" s="10">
        <f>A1544+('AC Signal Addition'!$C$12/20)</f>
        <v>0.20078124999999861</v>
      </c>
      <c r="B1545" s="11">
        <f>'AC Signal Addition'!$C$1*SIN('AC Signal Addition'!$C$8*2*PI()*A1545)</f>
        <v>0.91106714104908182</v>
      </c>
      <c r="C1545" s="11">
        <f>'AC Signal Addition'!$C$2*SIN('AC Signal Addition'!$C$9*2*PI()*A1545+RADIANS('AC Signal Addition'!$C$5))</f>
        <v>-0.12628553267504539</v>
      </c>
      <c r="D1545" s="11">
        <f>'AC Signal Addition'!$C$3*SIN('AC Signal Addition'!$C$10*2*PI()*A1545+RADIANS('AC Signal Addition'!$C$6))</f>
        <v>-0.2864026550822511</v>
      </c>
      <c r="E1545" s="11">
        <f>'AC Signal Addition'!$C$4*SIN('AC Signal Addition'!$C$11*2*PI()*A1545+RADIANS('AC Signal Addition'!$C$7))</f>
        <v>-0.52631718465951749</v>
      </c>
      <c r="F1545" s="11">
        <f>B1545+C1545+Table4[[#This Row],[Column6]]+Table4[[#This Row],[Column5]]</f>
        <v>-2.7938231367732158E-2</v>
      </c>
    </row>
    <row r="1546" spans="1:6">
      <c r="A1546" s="10">
        <f>A1545+('AC Signal Addition'!$C$12/20)</f>
        <v>0.20091145833333193</v>
      </c>
      <c r="B1546" s="11">
        <f>'AC Signal Addition'!$C$1*SIN('AC Signal Addition'!$C$8*2*PI()*A1546)</f>
        <v>1.2539763412780682</v>
      </c>
      <c r="C1546" s="11">
        <f>'AC Signal Addition'!$C$2*SIN('AC Signal Addition'!$C$9*2*PI()*A1546+RADIANS('AC Signal Addition'!$C$5))</f>
        <v>-0.29596800470842444</v>
      </c>
      <c r="D1546" s="11">
        <f>'AC Signal Addition'!$C$3*SIN('AC Signal Addition'!$C$10*2*PI()*A1546+RADIANS('AC Signal Addition'!$C$6))</f>
        <v>0.30404343692692992</v>
      </c>
      <c r="E1546" s="11">
        <f>'AC Signal Addition'!$C$4*SIN('AC Signal Addition'!$C$11*2*PI()*A1546+RADIANS('AC Signal Addition'!$C$7))</f>
        <v>0.23515530140790025</v>
      </c>
      <c r="F1546" s="11">
        <f>B1546+C1546+Table4[[#This Row],[Column6]]+Table4[[#This Row],[Column5]]</f>
        <v>1.4972070749044739</v>
      </c>
    </row>
    <row r="1547" spans="1:6">
      <c r="A1547" s="10">
        <f>A1546+('AC Signal Addition'!$C$12/20)</f>
        <v>0.20104166666666526</v>
      </c>
      <c r="B1547" s="11">
        <f>'AC Signal Addition'!$C$1*SIN('AC Signal Addition'!$C$8*2*PI()*A1547)</f>
        <v>1.4741376002558522</v>
      </c>
      <c r="C1547" s="11">
        <f>'AC Signal Addition'!$C$2*SIN('AC Signal Addition'!$C$9*2*PI()*A1547+RADIANS('AC Signal Addition'!$C$5))</f>
        <v>0.16499999999489606</v>
      </c>
      <c r="D1547" s="11">
        <f>'AC Signal Addition'!$C$3*SIN('AC Signal Addition'!$C$10*2*PI()*A1547+RADIANS('AC Signal Addition'!$C$6))</f>
        <v>-0.31</v>
      </c>
      <c r="E1547" s="11">
        <f>'AC Signal Addition'!$C$4*SIN('AC Signal Addition'!$C$11*2*PI()*A1547+RADIANS('AC Signal Addition'!$C$7))</f>
        <v>0.21047588777856271</v>
      </c>
      <c r="F1547" s="11">
        <f>B1547+C1547+Table4[[#This Row],[Column6]]+Table4[[#This Row],[Column5]]</f>
        <v>1.5396134880293109</v>
      </c>
    </row>
    <row r="1548" spans="1:6">
      <c r="A1548" s="10">
        <f>A1547+('AC Signal Addition'!$C$12/20)</f>
        <v>0.20117187499999858</v>
      </c>
      <c r="B1548" s="11">
        <f>'AC Signal Addition'!$C$1*SIN('AC Signal Addition'!$C$8*2*PI()*A1548)</f>
        <v>1.55</v>
      </c>
      <c r="C1548" s="11">
        <f>'AC Signal Addition'!$C$2*SIN('AC Signal Addition'!$C$9*2*PI()*A1548+RADIANS('AC Signal Addition'!$C$5))</f>
        <v>0.27438497206315909</v>
      </c>
      <c r="D1548" s="11">
        <f>'AC Signal Addition'!$C$3*SIN('AC Signal Addition'!$C$10*2*PI()*A1548+RADIANS('AC Signal Addition'!$C$6))</f>
        <v>0.30404343692304164</v>
      </c>
      <c r="E1548" s="11">
        <f>'AC Signal Addition'!$C$4*SIN('AC Signal Addition'!$C$11*2*PI()*A1548+RADIANS('AC Signal Addition'!$C$7))</f>
        <v>-0.51784923584253029</v>
      </c>
      <c r="F1548" s="11">
        <f>B1548+C1548+Table4[[#This Row],[Column6]]+Table4[[#This Row],[Column5]]</f>
        <v>1.6105791731436705</v>
      </c>
    </row>
    <row r="1549" spans="1:6">
      <c r="A1549" s="10">
        <f>A1548+('AC Signal Addition'!$C$12/20)</f>
        <v>0.20130208333333191</v>
      </c>
      <c r="B1549" s="11">
        <f>'AC Signal Addition'!$C$1*SIN('AC Signal Addition'!$C$8*2*PI()*A1549)</f>
        <v>1.474137600259136</v>
      </c>
      <c r="C1549" s="11">
        <f>'AC Signal Addition'!$C$2*SIN('AC Signal Addition'!$C$9*2*PI()*A1549+RADIANS('AC Signal Addition'!$C$5))</f>
        <v>-0.20089127156807396</v>
      </c>
      <c r="D1549" s="11">
        <f>'AC Signal Addition'!$C$3*SIN('AC Signal Addition'!$C$10*2*PI()*A1549+RADIANS('AC Signal Addition'!$C$6))</f>
        <v>-0.28640265507462387</v>
      </c>
      <c r="E1549" s="11">
        <f>'AC Signal Addition'!$C$4*SIN('AC Signal Addition'!$C$11*2*PI()*A1549+RADIANS('AC Signal Addition'!$C$7))</f>
        <v>0.48505669540300456</v>
      </c>
      <c r="F1549" s="11">
        <f>B1549+C1549+Table4[[#This Row],[Column6]]+Table4[[#This Row],[Column5]]</f>
        <v>1.4719003690194428</v>
      </c>
    </row>
    <row r="1550" spans="1:6">
      <c r="A1550" s="10">
        <f>A1549+('AC Signal Addition'!$C$12/20)</f>
        <v>0.20143229166666524</v>
      </c>
      <c r="B1550" s="11">
        <f>'AC Signal Addition'!$C$1*SIN('AC Signal Addition'!$C$8*2*PI()*A1550)</f>
        <v>1.2539763412843141</v>
      </c>
      <c r="C1550" s="11">
        <f>'AC Signal Addition'!$C$2*SIN('AC Signal Addition'!$C$9*2*PI()*A1550+RADIANS('AC Signal Addition'!$C$5))</f>
        <v>-0.24810713647200927</v>
      </c>
      <c r="D1550" s="11">
        <f>'AC Signal Addition'!$C$3*SIN('AC Signal Addition'!$C$10*2*PI()*A1550+RADIANS('AC Signal Addition'!$C$6))</f>
        <v>0.25775557980811886</v>
      </c>
      <c r="E1550" s="11">
        <f>'AC Signal Addition'!$C$4*SIN('AC Signal Addition'!$C$11*2*PI()*A1550+RADIANS('AC Signal Addition'!$C$7))</f>
        <v>-0.13363909897033793</v>
      </c>
      <c r="F1550" s="11">
        <f>B1550+C1550+Table4[[#This Row],[Column6]]+Table4[[#This Row],[Column5]]</f>
        <v>1.1299856856500856</v>
      </c>
    </row>
    <row r="1551" spans="1:6">
      <c r="A1551" s="10">
        <f>A1550+('AC Signal Addition'!$C$12/20)</f>
        <v>0.20156249999999856</v>
      </c>
      <c r="B1551" s="11">
        <f>'AC Signal Addition'!$C$1*SIN('AC Signal Addition'!$C$8*2*PI()*A1551)</f>
        <v>0.9110671410576785</v>
      </c>
      <c r="C1551" s="11">
        <f>'AC Signal Addition'!$C$2*SIN('AC Signal Addition'!$C$9*2*PI()*A1551+RADIANS('AC Signal Addition'!$C$5))</f>
        <v>0.23334523778727095</v>
      </c>
      <c r="D1551" s="11">
        <f>'AC Signal Addition'!$C$3*SIN('AC Signal Addition'!$C$10*2*PI()*A1551+RADIANS('AC Signal Addition'!$C$6))</f>
        <v>-0.21920310216055622</v>
      </c>
      <c r="E1551" s="11">
        <f>'AC Signal Addition'!$C$4*SIN('AC Signal Addition'!$C$11*2*PI()*A1551+RADIANS('AC Signal Addition'!$C$7))</f>
        <v>-0.30556362814054561</v>
      </c>
      <c r="F1551" s="11">
        <f>B1551+C1551+Table4[[#This Row],[Column6]]+Table4[[#This Row],[Column5]]</f>
        <v>0.61964564854384752</v>
      </c>
    </row>
    <row r="1552" spans="1:6">
      <c r="A1552" s="10">
        <f>A1551+('AC Signal Addition'!$C$12/20)</f>
        <v>0.20169270833333189</v>
      </c>
      <c r="B1552" s="11">
        <f>'AC Signal Addition'!$C$1*SIN('AC Signal Addition'!$C$8*2*PI()*A1552)</f>
        <v>0.47897634128629485</v>
      </c>
      <c r="C1552" s="11">
        <f>'AC Signal Addition'!$C$2*SIN('AC Signal Addition'!$C$9*2*PI()*A1552+RADIANS('AC Signal Addition'!$C$5))</f>
        <v>0.2175841189876446</v>
      </c>
      <c r="D1552" s="11">
        <f>'AC Signal Addition'!$C$3*SIN('AC Signal Addition'!$C$10*2*PI()*A1552+RADIANS('AC Signal Addition'!$C$6))</f>
        <v>0.17222677222769164</v>
      </c>
      <c r="E1552" s="11">
        <f>'AC Signal Addition'!$C$4*SIN('AC Signal Addition'!$C$11*2*PI()*A1552+RADIANS('AC Signal Addition'!$C$7))</f>
        <v>0.54404708047704875</v>
      </c>
      <c r="F1552" s="11">
        <f>B1552+C1552+Table4[[#This Row],[Column6]]+Table4[[#This Row],[Column5]]</f>
        <v>1.41283431297868</v>
      </c>
    </row>
    <row r="1553" spans="1:6">
      <c r="A1553" s="10">
        <f>A1552+('AC Signal Addition'!$C$12/20)</f>
        <v>0.20182291666666521</v>
      </c>
      <c r="B1553" s="11">
        <f>'AC Signal Addition'!$C$1*SIN('AC Signal Addition'!$C$8*2*PI()*A1553)</f>
        <v>5.4975934503549709E-12</v>
      </c>
      <c r="C1553" s="11">
        <f>'AC Signal Addition'!$C$2*SIN('AC Signal Addition'!$C$9*2*PI()*A1553+RADIANS('AC Signal Addition'!$C$5))</f>
        <v>-0.26180660229240749</v>
      </c>
      <c r="D1553" s="11">
        <f>'AC Signal Addition'!$C$3*SIN('AC Signal Addition'!$C$10*2*PI()*A1553+RADIANS('AC Signal Addition'!$C$6))</f>
        <v>-0.11863186402378677</v>
      </c>
      <c r="E1553" s="11">
        <f>'AC Signal Addition'!$C$4*SIN('AC Signal Addition'!$C$11*2*PI()*A1553+RADIANS('AC Signal Addition'!$C$7))</f>
        <v>-0.42515574936502987</v>
      </c>
      <c r="F1553" s="11">
        <f>B1553+C1553+Table4[[#This Row],[Column6]]+Table4[[#This Row],[Column5]]</f>
        <v>-0.80559421567572653</v>
      </c>
    </row>
    <row r="1554" spans="1:6">
      <c r="A1554" s="10">
        <f>A1553+('AC Signal Addition'!$C$12/20)</f>
        <v>0.20195312499999854</v>
      </c>
      <c r="B1554" s="11">
        <f>'AC Signal Addition'!$C$1*SIN('AC Signal Addition'!$C$8*2*PI()*A1554)</f>
        <v>-0.47897634127592159</v>
      </c>
      <c r="C1554" s="11">
        <f>'AC Signal Addition'!$C$2*SIN('AC Signal Addition'!$C$9*2*PI()*A1554+RADIANS('AC Signal Addition'!$C$5))</f>
        <v>-0.18333817690158971</v>
      </c>
      <c r="D1554" s="11">
        <f>'AC Signal Addition'!$C$3*SIN('AC Signal Addition'!$C$10*2*PI()*A1554+RADIANS('AC Signal Addition'!$C$6))</f>
        <v>6.0477999814951576E-2</v>
      </c>
      <c r="E1554" s="11">
        <f>'AC Signal Addition'!$C$4*SIN('AC Signal Addition'!$C$11*2*PI()*A1554+RADIANS('AC Signal Addition'!$C$7))</f>
        <v>2.6987220904588875E-2</v>
      </c>
      <c r="F1554" s="11">
        <f>B1554+C1554+Table4[[#This Row],[Column6]]+Table4[[#This Row],[Column5]]</f>
        <v>-0.57484929745797086</v>
      </c>
    </row>
    <row r="1555" spans="1:6">
      <c r="A1555" s="10">
        <f>A1554+('AC Signal Addition'!$C$12/20)</f>
        <v>0.20208333333333187</v>
      </c>
      <c r="B1555" s="11">
        <f>'AC Signal Addition'!$C$1*SIN('AC Signal Addition'!$C$8*2*PI()*A1555)</f>
        <v>-0.91106714104885456</v>
      </c>
      <c r="C1555" s="11">
        <f>'AC Signal Addition'!$C$2*SIN('AC Signal Addition'!$C$9*2*PI()*A1555+RADIANS('AC Signal Addition'!$C$5))</f>
        <v>0.2857883832457449</v>
      </c>
      <c r="D1555" s="11">
        <f>'AC Signal Addition'!$C$3*SIN('AC Signal Addition'!$C$10*2*PI()*A1555+RADIANS('AC Signal Addition'!$C$6))</f>
        <v>1.0325267388051201E-11</v>
      </c>
      <c r="E1555" s="11">
        <f>'AC Signal Addition'!$C$4*SIN('AC Signal Addition'!$C$11*2*PI()*A1555+RADIANS('AC Signal Addition'!$C$7))</f>
        <v>0.38890872963484863</v>
      </c>
      <c r="F1555" s="11">
        <f>B1555+C1555+Table4[[#This Row],[Column6]]+Table4[[#This Row],[Column5]]</f>
        <v>-0.23637002815793567</v>
      </c>
    </row>
    <row r="1556" spans="1:6">
      <c r="A1556" s="10">
        <f>A1555+('AC Signal Addition'!$C$12/20)</f>
        <v>0.20221354166666519</v>
      </c>
      <c r="B1556" s="11">
        <f>'AC Signal Addition'!$C$1*SIN('AC Signal Addition'!$C$8*2*PI()*A1556)</f>
        <v>-1.253976341277903</v>
      </c>
      <c r="C1556" s="11">
        <f>'AC Signal Addition'!$C$2*SIN('AC Signal Addition'!$C$9*2*PI()*A1556+RADIANS('AC Signal Addition'!$C$5))</f>
        <v>0.14595526777780454</v>
      </c>
      <c r="D1556" s="11">
        <f>'AC Signal Addition'!$C$3*SIN('AC Signal Addition'!$C$10*2*PI()*A1556+RADIANS('AC Signal Addition'!$C$6))</f>
        <v>-6.0477999835205319E-2</v>
      </c>
      <c r="E1556" s="11">
        <f>'AC Signal Addition'!$C$4*SIN('AC Signal Addition'!$C$11*2*PI()*A1556+RADIANS('AC Signal Addition'!$C$7))</f>
        <v>-0.54933750091408007</v>
      </c>
      <c r="F1556" s="11">
        <f>B1556+C1556+Table4[[#This Row],[Column6]]+Table4[[#This Row],[Column5]]</f>
        <v>-1.7178365742493837</v>
      </c>
    </row>
    <row r="1557" spans="1:6">
      <c r="A1557" s="10">
        <f>A1556+('AC Signal Addition'!$C$12/20)</f>
        <v>0.20234374999999852</v>
      </c>
      <c r="B1557" s="11">
        <f>'AC Signal Addition'!$C$1*SIN('AC Signal Addition'!$C$8*2*PI()*A1557)</f>
        <v>-1.4741376002557653</v>
      </c>
      <c r="C1557" s="11">
        <f>'AC Signal Addition'!$C$2*SIN('AC Signal Addition'!$C$9*2*PI()*A1557+RADIANS('AC Signal Addition'!$C$5))</f>
        <v>-0.30488024572633238</v>
      </c>
      <c r="D1557" s="11">
        <f>'AC Signal Addition'!$C$3*SIN('AC Signal Addition'!$C$10*2*PI()*A1557+RADIANS('AC Signal Addition'!$C$6))</f>
        <v>0.11863186404286537</v>
      </c>
      <c r="E1557" s="11">
        <f>'AC Signal Addition'!$C$4*SIN('AC Signal Addition'!$C$11*2*PI()*A1557+RADIANS('AC Signal Addition'!$C$7))</f>
        <v>0.34891630630951587</v>
      </c>
      <c r="F1557" s="11">
        <f>B1557+C1557+Table4[[#This Row],[Column6]]+Table4[[#This Row],[Column5]]</f>
        <v>-1.3114696756297164</v>
      </c>
    </row>
    <row r="1558" spans="1:6">
      <c r="A1558" s="10">
        <f>A1557+('AC Signal Addition'!$C$12/20)</f>
        <v>0.20247395833333184</v>
      </c>
      <c r="B1558" s="11">
        <f>'AC Signal Addition'!$C$1*SIN('AC Signal Addition'!$C$8*2*PI()*A1558)</f>
        <v>-1.55</v>
      </c>
      <c r="C1558" s="11">
        <f>'AC Signal Addition'!$C$2*SIN('AC Signal Addition'!$C$9*2*PI()*A1558+RADIANS('AC Signal Addition'!$C$5))</f>
        <v>-0.10607502355603934</v>
      </c>
      <c r="D1558" s="11">
        <f>'AC Signal Addition'!$C$3*SIN('AC Signal Addition'!$C$10*2*PI()*A1558+RADIANS('AC Signal Addition'!$C$6))</f>
        <v>-0.17222677224486196</v>
      </c>
      <c r="E1558" s="11">
        <f>'AC Signal Addition'!$C$4*SIN('AC Signal Addition'!$C$11*2*PI()*A1558+RADIANS('AC Signal Addition'!$C$7))</f>
        <v>8.0701760925415728E-2</v>
      </c>
      <c r="F1558" s="11">
        <f>B1558+C1558+Table4[[#This Row],[Column6]]+Table4[[#This Row],[Column5]]</f>
        <v>-1.7476000348754857</v>
      </c>
    </row>
    <row r="1559" spans="1:6">
      <c r="A1559" s="10">
        <f>A1558+('AC Signal Addition'!$C$12/20)</f>
        <v>0.20260416666666517</v>
      </c>
      <c r="B1559" s="11">
        <f>'AC Signal Addition'!$C$1*SIN('AC Signal Addition'!$C$8*2*PI()*A1559)</f>
        <v>-1.4741376002592226</v>
      </c>
      <c r="C1559" s="11">
        <f>'AC Signal Addition'!$C$2*SIN('AC Signal Addition'!$C$9*2*PI()*A1559+RADIANS('AC Signal Addition'!$C$5))</f>
        <v>0.31875552267377161</v>
      </c>
      <c r="D1559" s="11">
        <f>'AC Signal Addition'!$C$3*SIN('AC Signal Addition'!$C$10*2*PI()*A1559+RADIANS('AC Signal Addition'!$C$6))</f>
        <v>0.21920310217535771</v>
      </c>
      <c r="E1559" s="11">
        <f>'AC Signal Addition'!$C$4*SIN('AC Signal Addition'!$C$11*2*PI()*A1559+RADIANS('AC Signal Addition'!$C$7))</f>
        <v>-0.45730828675230273</v>
      </c>
      <c r="F1559" s="11">
        <f>B1559+C1559+Table4[[#This Row],[Column6]]+Table4[[#This Row],[Column5]]</f>
        <v>-1.3934872621623957</v>
      </c>
    </row>
    <row r="1560" spans="1:6">
      <c r="A1560" s="10">
        <f>A1559+('AC Signal Addition'!$C$12/20)</f>
        <v>0.2027343749999985</v>
      </c>
      <c r="B1560" s="11">
        <f>'AC Signal Addition'!$C$1*SIN('AC Signal Addition'!$C$8*2*PI()*A1560)</f>
        <v>-1.2539763412844793</v>
      </c>
      <c r="C1560" s="11">
        <f>'AC Signal Addition'!$C$2*SIN('AC Signal Addition'!$C$9*2*PI()*A1560+RADIANS('AC Signal Addition'!$C$5))</f>
        <v>6.4379806271544021E-2</v>
      </c>
      <c r="D1560" s="11">
        <f>'AC Signal Addition'!$C$3*SIN('AC Signal Addition'!$C$10*2*PI()*A1560+RADIANS('AC Signal Addition'!$C$6))</f>
        <v>-0.25775557981974828</v>
      </c>
      <c r="E1560" s="11">
        <f>'AC Signal Addition'!$C$4*SIN('AC Signal Addition'!$C$11*2*PI()*A1560+RADIANS('AC Signal Addition'!$C$7))</f>
        <v>0.53351718926318104</v>
      </c>
      <c r="F1560" s="11">
        <f>B1560+C1560+Table4[[#This Row],[Column6]]+Table4[[#This Row],[Column5]]</f>
        <v>-0.91383492556950274</v>
      </c>
    </row>
    <row r="1561" spans="1:6">
      <c r="A1561" s="10">
        <f>A1560+('AC Signal Addition'!$C$12/20)</f>
        <v>0.20286458333333182</v>
      </c>
      <c r="B1561" s="11">
        <f>'AC Signal Addition'!$C$1*SIN('AC Signal Addition'!$C$8*2*PI()*A1561)</f>
        <v>-0.91106714105790587</v>
      </c>
      <c r="C1561" s="11">
        <f>'AC Signal Addition'!$C$2*SIN('AC Signal Addition'!$C$9*2*PI()*A1561+RADIANS('AC Signal Addition'!$C$5))</f>
        <v>-0.32717680425251888</v>
      </c>
      <c r="D1561" s="11">
        <f>'AC Signal Addition'!$C$3*SIN('AC Signal Addition'!$C$10*2*PI()*A1561+RADIANS('AC Signal Addition'!$C$6))</f>
        <v>0.28640265508263441</v>
      </c>
      <c r="E1561" s="11">
        <f>'AC Signal Addition'!$C$4*SIN('AC Signal Addition'!$C$11*2*PI()*A1561+RADIANS('AC Signal Addition'!$C$7))</f>
        <v>-0.25926820527679517</v>
      </c>
      <c r="F1561" s="11">
        <f>B1561+C1561+Table4[[#This Row],[Column6]]+Table4[[#This Row],[Column5]]</f>
        <v>-1.2111094955045856</v>
      </c>
    </row>
    <row r="1562" spans="1:6">
      <c r="A1562" s="10">
        <f>A1561+('AC Signal Addition'!$C$12/20)</f>
        <v>0.20299479166666515</v>
      </c>
      <c r="B1562" s="11">
        <f>'AC Signal Addition'!$C$1*SIN('AC Signal Addition'!$C$8*2*PI()*A1562)</f>
        <v>-0.47897634128656219</v>
      </c>
      <c r="C1562" s="11">
        <f>'AC Signal Addition'!$C$2*SIN('AC Signal Addition'!$C$9*2*PI()*A1562+RADIANS('AC Signal Addition'!$C$5))</f>
        <v>-2.1583032652288697E-2</v>
      </c>
      <c r="D1562" s="11">
        <f>'AC Signal Addition'!$C$3*SIN('AC Signal Addition'!$C$10*2*PI()*A1562+RADIANS('AC Signal Addition'!$C$6))</f>
        <v>-0.30404343692707037</v>
      </c>
      <c r="E1562" s="11">
        <f>'AC Signal Addition'!$C$4*SIN('AC Signal Addition'!$C$11*2*PI()*A1562+RADIANS('AC Signal Addition'!$C$7))</f>
        <v>-0.18528941934164053</v>
      </c>
      <c r="F1562" s="11">
        <f>B1562+C1562+Table4[[#This Row],[Column6]]+Table4[[#This Row],[Column5]]</f>
        <v>-0.98989223020756179</v>
      </c>
    </row>
    <row r="1563" spans="1:6">
      <c r="A1563" s="10">
        <f>A1562+('AC Signal Addition'!$C$12/20)</f>
        <v>0.20312499999999847</v>
      </c>
      <c r="B1563" s="11">
        <f>'AC Signal Addition'!$C$1*SIN('AC Signal Addition'!$C$8*2*PI()*A1563)</f>
        <v>-5.7786253646746612E-12</v>
      </c>
      <c r="C1563" s="11">
        <f>'AC Signal Addition'!$C$2*SIN('AC Signal Addition'!$C$9*2*PI()*A1563+RADIANS('AC Signal Addition'!$C$5))</f>
        <v>0.33</v>
      </c>
      <c r="D1563" s="11">
        <f>'AC Signal Addition'!$C$3*SIN('AC Signal Addition'!$C$10*2*PI()*A1563+RADIANS('AC Signal Addition'!$C$6))</f>
        <v>0.31</v>
      </c>
      <c r="E1563" s="11">
        <f>'AC Signal Addition'!$C$4*SIN('AC Signal Addition'!$C$11*2*PI()*A1563+RADIANS('AC Signal Addition'!$C$7))</f>
        <v>0.50813374287139479</v>
      </c>
      <c r="F1563" s="11">
        <f>B1563+C1563+Table4[[#This Row],[Column6]]+Table4[[#This Row],[Column5]]</f>
        <v>1.1481337428656162</v>
      </c>
    </row>
    <row r="1564" spans="1:6">
      <c r="A1564" s="10">
        <f>A1563+('AC Signal Addition'!$C$12/20)</f>
        <v>0.2032552083333318</v>
      </c>
      <c r="B1564" s="11">
        <f>'AC Signal Addition'!$C$1*SIN('AC Signal Addition'!$C$8*2*PI()*A1564)</f>
        <v>0.47897634127565436</v>
      </c>
      <c r="C1564" s="11">
        <f>'AC Signal Addition'!$C$2*SIN('AC Signal Addition'!$C$9*2*PI()*A1564+RADIANS('AC Signal Addition'!$C$5))</f>
        <v>-2.1583032639444482E-2</v>
      </c>
      <c r="D1564" s="11">
        <f>'AC Signal Addition'!$C$3*SIN('AC Signal Addition'!$C$10*2*PI()*A1564+RADIANS('AC Signal Addition'!$C$6))</f>
        <v>-0.3040434369229012</v>
      </c>
      <c r="E1564" s="11">
        <f>'AC Signal Addition'!$C$4*SIN('AC Signal Addition'!$C$11*2*PI()*A1564+RADIANS('AC Signal Addition'!$C$7))</f>
        <v>-0.49719411122910007</v>
      </c>
      <c r="F1564" s="11">
        <f>B1564+C1564+Table4[[#This Row],[Column6]]+Table4[[#This Row],[Column5]]</f>
        <v>-0.34384423951579141</v>
      </c>
    </row>
    <row r="1565" spans="1:6">
      <c r="A1565" s="10">
        <f>A1564+('AC Signal Addition'!$C$12/20)</f>
        <v>0.20338541666666513</v>
      </c>
      <c r="B1565" s="11">
        <f>'AC Signal Addition'!$C$1*SIN('AC Signal Addition'!$C$8*2*PI()*A1565)</f>
        <v>0.91106714104862718</v>
      </c>
      <c r="C1565" s="11">
        <f>'AC Signal Addition'!$C$2*SIN('AC Signal Addition'!$C$9*2*PI()*A1565+RADIANS('AC Signal Addition'!$C$5))</f>
        <v>-0.32717680425419898</v>
      </c>
      <c r="D1565" s="11">
        <f>'AC Signal Addition'!$C$3*SIN('AC Signal Addition'!$C$10*2*PI()*A1565+RADIANS('AC Signal Addition'!$C$6))</f>
        <v>0.28640265507434842</v>
      </c>
      <c r="E1565" s="11">
        <f>'AC Signal Addition'!$C$4*SIN('AC Signal Addition'!$C$11*2*PI()*A1565+RADIANS('AC Signal Addition'!$C$7))</f>
        <v>0.15965657251509993</v>
      </c>
      <c r="F1565" s="11">
        <f>B1565+C1565+Table4[[#This Row],[Column6]]+Table4[[#This Row],[Column5]]</f>
        <v>1.0299495643838765</v>
      </c>
    </row>
    <row r="1566" spans="1:6">
      <c r="A1566" s="10">
        <f>A1565+('AC Signal Addition'!$C$12/20)</f>
        <v>0.20351562499999845</v>
      </c>
      <c r="B1566" s="11">
        <f>'AC Signal Addition'!$C$1*SIN('AC Signal Addition'!$C$8*2*PI()*A1566)</f>
        <v>1.2539763412777378</v>
      </c>
      <c r="C1566" s="11">
        <f>'AC Signal Addition'!$C$2*SIN('AC Signal Addition'!$C$9*2*PI()*A1566+RADIANS('AC Signal Addition'!$C$5))</f>
        <v>6.4379806258919564E-2</v>
      </c>
      <c r="D1566" s="11">
        <f>'AC Signal Addition'!$C$3*SIN('AC Signal Addition'!$C$10*2*PI()*A1566+RADIANS('AC Signal Addition'!$C$6))</f>
        <v>-0.25775557980771896</v>
      </c>
      <c r="E1566" s="11">
        <f>'AC Signal Addition'!$C$4*SIN('AC Signal Addition'!$C$11*2*PI()*A1566+RADIANS('AC Signal Addition'!$C$7))</f>
        <v>0.28275650928367579</v>
      </c>
      <c r="F1566" s="11">
        <f>B1566+C1566+Table4[[#This Row],[Column6]]+Table4[[#This Row],[Column5]]</f>
        <v>1.3433570770126142</v>
      </c>
    </row>
    <row r="1567" spans="1:6">
      <c r="A1567" s="10">
        <f>A1566+('AC Signal Addition'!$C$12/20)</f>
        <v>0.20364583333333178</v>
      </c>
      <c r="B1567" s="11">
        <f>'AC Signal Addition'!$C$1*SIN('AC Signal Addition'!$C$8*2*PI()*A1567)</f>
        <v>1.4741376002556785</v>
      </c>
      <c r="C1567" s="11">
        <f>'AC Signal Addition'!$C$2*SIN('AC Signal Addition'!$C$9*2*PI()*A1567+RADIANS('AC Signal Addition'!$C$5))</f>
        <v>0.31875552267710311</v>
      </c>
      <c r="D1567" s="11">
        <f>'AC Signal Addition'!$C$3*SIN('AC Signal Addition'!$C$10*2*PI()*A1567+RADIANS('AC Signal Addition'!$C$6))</f>
        <v>0.21920310216004729</v>
      </c>
      <c r="E1567" s="11">
        <f>'AC Signal Addition'!$C$4*SIN('AC Signal Addition'!$C$11*2*PI()*A1567+RADIANS('AC Signal Addition'!$C$7))</f>
        <v>-0.53943190421662424</v>
      </c>
      <c r="F1567" s="11">
        <f>B1567+C1567+Table4[[#This Row],[Column6]]+Table4[[#This Row],[Column5]]</f>
        <v>1.4726643208762047</v>
      </c>
    </row>
    <row r="1568" spans="1:6">
      <c r="A1568" s="10">
        <f>A1567+('AC Signal Addition'!$C$12/20)</f>
        <v>0.2037760416666651</v>
      </c>
      <c r="B1568" s="11">
        <f>'AC Signal Addition'!$C$1*SIN('AC Signal Addition'!$C$8*2*PI()*A1568)</f>
        <v>1.55</v>
      </c>
      <c r="C1568" s="11">
        <f>'AC Signal Addition'!$C$2*SIN('AC Signal Addition'!$C$9*2*PI()*A1568+RADIANS('AC Signal Addition'!$C$5))</f>
        <v>-0.10607502354385066</v>
      </c>
      <c r="D1568" s="11">
        <f>'AC Signal Addition'!$C$3*SIN('AC Signal Addition'!$C$10*2*PI()*A1568+RADIANS('AC Signal Addition'!$C$6))</f>
        <v>-0.17222677222685878</v>
      </c>
      <c r="E1568" s="11">
        <f>'AC Signal Addition'!$C$4*SIN('AC Signal Addition'!$C$11*2*PI()*A1568+RADIANS('AC Signal Addition'!$C$7))</f>
        <v>0.4417641423301279</v>
      </c>
      <c r="F1568" s="11">
        <f>B1568+C1568+Table4[[#This Row],[Column6]]+Table4[[#This Row],[Column5]]</f>
        <v>1.7134623465594185</v>
      </c>
    </row>
    <row r="1569" spans="1:6">
      <c r="A1569" s="10">
        <f>A1568+('AC Signal Addition'!$C$12/20)</f>
        <v>0.20390624999999843</v>
      </c>
      <c r="B1569" s="11">
        <f>'AC Signal Addition'!$C$1*SIN('AC Signal Addition'!$C$8*2*PI()*A1569)</f>
        <v>1.4741376002593096</v>
      </c>
      <c r="C1569" s="11">
        <f>'AC Signal Addition'!$C$2*SIN('AC Signal Addition'!$C$9*2*PI()*A1569+RADIANS('AC Signal Addition'!$C$5))</f>
        <v>-0.30488024573125821</v>
      </c>
      <c r="D1569" s="11">
        <f>'AC Signal Addition'!$C$3*SIN('AC Signal Addition'!$C$10*2*PI()*A1569+RADIANS('AC Signal Addition'!$C$6))</f>
        <v>0.11863186402286133</v>
      </c>
      <c r="E1569" s="11">
        <f>'AC Signal Addition'!$C$4*SIN('AC Signal Addition'!$C$11*2*PI()*A1569+RADIANS('AC Signal Addition'!$C$7))</f>
        <v>-5.3909427207675997E-2</v>
      </c>
      <c r="F1569" s="11">
        <f>B1569+C1569+Table4[[#This Row],[Column6]]+Table4[[#This Row],[Column5]]</f>
        <v>1.2339797913432369</v>
      </c>
    </row>
    <row r="1570" spans="1:6">
      <c r="A1570" s="10">
        <f>A1569+('AC Signal Addition'!$C$12/20)</f>
        <v>0.20403645833333175</v>
      </c>
      <c r="B1570" s="11">
        <f>'AC Signal Addition'!$C$1*SIN('AC Signal Addition'!$C$8*2*PI()*A1570)</f>
        <v>1.2539763412846445</v>
      </c>
      <c r="C1570" s="11">
        <f>'AC Signal Addition'!$C$2*SIN('AC Signal Addition'!$C$9*2*PI()*A1570+RADIANS('AC Signal Addition'!$C$5))</f>
        <v>0.14595526776626019</v>
      </c>
      <c r="D1570" s="11">
        <f>'AC Signal Addition'!$C$3*SIN('AC Signal Addition'!$C$10*2*PI()*A1570+RADIANS('AC Signal Addition'!$C$6))</f>
        <v>-6.0477999813969133E-2</v>
      </c>
      <c r="E1570" s="11">
        <f>'AC Signal Addition'!$C$4*SIN('AC Signal Addition'!$C$11*2*PI()*A1570+RADIANS('AC Signal Addition'!$C$7))</f>
        <v>-0.3693574251461415</v>
      </c>
      <c r="F1570" s="11">
        <f>B1570+C1570+Table4[[#This Row],[Column6]]+Table4[[#This Row],[Column5]]</f>
        <v>0.97009618409079401</v>
      </c>
    </row>
    <row r="1571" spans="1:6">
      <c r="A1571" s="10">
        <f>A1570+('AC Signal Addition'!$C$12/20)</f>
        <v>0.20416666666666508</v>
      </c>
      <c r="B1571" s="11">
        <f>'AC Signal Addition'!$C$1*SIN('AC Signal Addition'!$C$8*2*PI()*A1571)</f>
        <v>0.91106714105813313</v>
      </c>
      <c r="C1571" s="11">
        <f>'AC Signal Addition'!$C$2*SIN('AC Signal Addition'!$C$9*2*PI()*A1571+RADIANS('AC Signal Addition'!$C$5))</f>
        <v>0.28578838325218081</v>
      </c>
      <c r="D1571" s="11">
        <f>'AC Signal Addition'!$C$3*SIN('AC Signal Addition'!$C$10*2*PI()*A1571+RADIANS('AC Signal Addition'!$C$6))</f>
        <v>-1.1326956269631927E-11</v>
      </c>
      <c r="E1571" s="11">
        <f>'AC Signal Addition'!$C$4*SIN('AC Signal Addition'!$C$11*2*PI()*A1571+RADIANS('AC Signal Addition'!$C$7))</f>
        <v>0.55000000000000004</v>
      </c>
      <c r="F1571" s="11">
        <f>B1571+C1571+Table4[[#This Row],[Column6]]+Table4[[#This Row],[Column5]]</f>
        <v>1.7468555242989872</v>
      </c>
    </row>
    <row r="1572" spans="1:6">
      <c r="A1572" s="10">
        <f>A1571+('AC Signal Addition'!$C$12/20)</f>
        <v>0.20429687499999841</v>
      </c>
      <c r="B1572" s="11">
        <f>'AC Signal Addition'!$C$1*SIN('AC Signal Addition'!$C$8*2*PI()*A1572)</f>
        <v>0.47897634128682948</v>
      </c>
      <c r="C1572" s="11">
        <f>'AC Signal Addition'!$C$2*SIN('AC Signal Addition'!$C$9*2*PI()*A1572+RADIANS('AC Signal Addition'!$C$5))</f>
        <v>-0.18333817689088722</v>
      </c>
      <c r="D1572" s="11">
        <f>'AC Signal Addition'!$C$3*SIN('AC Signal Addition'!$C$10*2*PI()*A1572+RADIANS('AC Signal Addition'!$C$6))</f>
        <v>6.0477999835911234E-2</v>
      </c>
      <c r="E1572" s="11">
        <f>'AC Signal Addition'!$C$4*SIN('AC Signal Addition'!$C$11*2*PI()*A1572+RADIANS('AC Signal Addition'!$C$7))</f>
        <v>-0.36935742518567821</v>
      </c>
      <c r="F1572" s="11">
        <f>B1572+C1572+Table4[[#This Row],[Column6]]+Table4[[#This Row],[Column5]]</f>
        <v>-1.3241260953824718E-2</v>
      </c>
    </row>
    <row r="1573" spans="1:6">
      <c r="A1573" s="10">
        <f>A1572+('AC Signal Addition'!$C$12/20)</f>
        <v>0.20442708333333173</v>
      </c>
      <c r="B1573" s="11">
        <f>'AC Signal Addition'!$C$1*SIN('AC Signal Addition'!$C$8*2*PI()*A1573)</f>
        <v>5.9715499797600992E-12</v>
      </c>
      <c r="C1573" s="11">
        <f>'AC Signal Addition'!$C$2*SIN('AC Signal Addition'!$C$9*2*PI()*A1573+RADIANS('AC Signal Addition'!$C$5))</f>
        <v>-0.26180660230024333</v>
      </c>
      <c r="D1573" s="11">
        <f>'AC Signal Addition'!$C$3*SIN('AC Signal Addition'!$C$10*2*PI()*A1573+RADIANS('AC Signal Addition'!$C$6))</f>
        <v>-0.11863186404353034</v>
      </c>
      <c r="E1573" s="11">
        <f>'AC Signal Addition'!$C$4*SIN('AC Signal Addition'!$C$11*2*PI()*A1573+RADIANS('AC Signal Addition'!$C$7))</f>
        <v>-5.3909427154075748E-2</v>
      </c>
      <c r="F1573" s="11">
        <f>B1573+C1573+Table4[[#This Row],[Column6]]+Table4[[#This Row],[Column5]]</f>
        <v>-0.43434789349187786</v>
      </c>
    </row>
    <row r="1574" spans="1:6">
      <c r="A1574" s="10">
        <f>A1573+('AC Signal Addition'!$C$12/20)</f>
        <v>0.20455729166666506</v>
      </c>
      <c r="B1574" s="11">
        <f>'AC Signal Addition'!$C$1*SIN('AC Signal Addition'!$C$8*2*PI()*A1574)</f>
        <v>-0.47897634127538713</v>
      </c>
      <c r="C1574" s="11">
        <f>'AC Signal Addition'!$C$2*SIN('AC Signal Addition'!$C$9*2*PI()*A1574+RADIANS('AC Signal Addition'!$C$5))</f>
        <v>0.21758411897796709</v>
      </c>
      <c r="D1574" s="11">
        <f>'AC Signal Addition'!$C$3*SIN('AC Signal Addition'!$C$10*2*PI()*A1574+RADIANS('AC Signal Addition'!$C$6))</f>
        <v>0.1722267722454604</v>
      </c>
      <c r="E1574" s="11">
        <f>'AC Signal Addition'!$C$4*SIN('AC Signal Addition'!$C$11*2*PI()*A1574+RADIANS('AC Signal Addition'!$C$7))</f>
        <v>0.44176414229804373</v>
      </c>
      <c r="F1574" s="11">
        <f>B1574+C1574+Table4[[#This Row],[Column6]]+Table4[[#This Row],[Column5]]</f>
        <v>0.35259869224608409</v>
      </c>
    </row>
    <row r="1575" spans="1:6">
      <c r="A1575" s="10">
        <f>A1574+('AC Signal Addition'!$C$12/20)</f>
        <v>0.20468749999999838</v>
      </c>
      <c r="B1575" s="11">
        <f>'AC Signal Addition'!$C$1*SIN('AC Signal Addition'!$C$8*2*PI()*A1575)</f>
        <v>-0.9110671410483997</v>
      </c>
      <c r="C1575" s="11">
        <f>'AC Signal Addition'!$C$2*SIN('AC Signal Addition'!$C$9*2*PI()*A1575+RADIANS('AC Signal Addition'!$C$5))</f>
        <v>0.23334523779637267</v>
      </c>
      <c r="D1575" s="11">
        <f>'AC Signal Addition'!$C$3*SIN('AC Signal Addition'!$C$10*2*PI()*A1575+RADIANS('AC Signal Addition'!$C$6))</f>
        <v>-0.21920310217586664</v>
      </c>
      <c r="E1575" s="11">
        <f>'AC Signal Addition'!$C$4*SIN('AC Signal Addition'!$C$11*2*PI()*A1575+RADIANS('AC Signal Addition'!$C$7))</f>
        <v>-0.53943190422713172</v>
      </c>
      <c r="F1575" s="11">
        <f>B1575+C1575+Table4[[#This Row],[Column6]]+Table4[[#This Row],[Column5]]</f>
        <v>-1.4363569096550255</v>
      </c>
    </row>
    <row r="1576" spans="1:6">
      <c r="A1576" s="10">
        <f>A1575+('AC Signal Addition'!$C$12/20)</f>
        <v>0.20481770833333171</v>
      </c>
      <c r="B1576" s="11">
        <f>'AC Signal Addition'!$C$1*SIN('AC Signal Addition'!$C$8*2*PI()*A1576)</f>
        <v>-1.2539763412775726</v>
      </c>
      <c r="C1576" s="11">
        <f>'AC Signal Addition'!$C$2*SIN('AC Signal Addition'!$C$9*2*PI()*A1576+RADIANS('AC Signal Addition'!$C$5))</f>
        <v>-0.24810713646352234</v>
      </c>
      <c r="D1576" s="11">
        <f>'AC Signal Addition'!$C$3*SIN('AC Signal Addition'!$C$10*2*PI()*A1576+RADIANS('AC Signal Addition'!$C$6))</f>
        <v>0.25775557982014818</v>
      </c>
      <c r="E1576" s="11">
        <f>'AC Signal Addition'!$C$4*SIN('AC Signal Addition'!$C$11*2*PI()*A1576+RADIANS('AC Signal Addition'!$C$7))</f>
        <v>0.28275650932987273</v>
      </c>
      <c r="F1576" s="11">
        <f>B1576+C1576+Table4[[#This Row],[Column6]]+Table4[[#This Row],[Column5]]</f>
        <v>-0.96157138859107394</v>
      </c>
    </row>
    <row r="1577" spans="1:6">
      <c r="A1577" s="10">
        <f>A1576+('AC Signal Addition'!$C$12/20)</f>
        <v>0.20494791666666504</v>
      </c>
      <c r="B1577" s="11">
        <f>'AC Signal Addition'!$C$1*SIN('AC Signal Addition'!$C$8*2*PI()*A1577)</f>
        <v>-1.4741376002555917</v>
      </c>
      <c r="C1577" s="11">
        <f>'AC Signal Addition'!$C$2*SIN('AC Signal Addition'!$C$9*2*PI()*A1577+RADIANS('AC Signal Addition'!$C$5))</f>
        <v>-0.20089127157828587</v>
      </c>
      <c r="D1577" s="11">
        <f>'AC Signal Addition'!$C$3*SIN('AC Signal Addition'!$C$10*2*PI()*A1577+RADIANS('AC Signal Addition'!$C$6))</f>
        <v>-0.28640265508290985</v>
      </c>
      <c r="E1577" s="11">
        <f>'AC Signal Addition'!$C$4*SIN('AC Signal Addition'!$C$11*2*PI()*A1577+RADIANS('AC Signal Addition'!$C$7))</f>
        <v>0.15965657246355949</v>
      </c>
      <c r="F1577" s="11">
        <f>B1577+C1577+Table4[[#This Row],[Column6]]+Table4[[#This Row],[Column5]]</f>
        <v>-1.8017749544532278</v>
      </c>
    </row>
    <row r="1578" spans="1:6">
      <c r="A1578" s="10">
        <f>A1577+('AC Signal Addition'!$C$12/20)</f>
        <v>0.20507812499999836</v>
      </c>
      <c r="B1578" s="11">
        <f>'AC Signal Addition'!$C$1*SIN('AC Signal Addition'!$C$8*2*PI()*A1578)</f>
        <v>-1.55</v>
      </c>
      <c r="C1578" s="11">
        <f>'AC Signal Addition'!$C$2*SIN('AC Signal Addition'!$C$9*2*PI()*A1578+RADIANS('AC Signal Addition'!$C$5))</f>
        <v>0.27438497205600793</v>
      </c>
      <c r="D1578" s="11">
        <f>'AC Signal Addition'!$C$3*SIN('AC Signal Addition'!$C$10*2*PI()*A1578+RADIANS('AC Signal Addition'!$C$6))</f>
        <v>0.30404343692726576</v>
      </c>
      <c r="E1578" s="11">
        <f>'AC Signal Addition'!$C$4*SIN('AC Signal Addition'!$C$11*2*PI()*A1578+RADIANS('AC Signal Addition'!$C$7))</f>
        <v>-0.49719411120607215</v>
      </c>
      <c r="F1578" s="11">
        <f>B1578+C1578+Table4[[#This Row],[Column6]]+Table4[[#This Row],[Column5]]</f>
        <v>-1.4687657022227985</v>
      </c>
    </row>
    <row r="1579" spans="1:6">
      <c r="A1579" s="10">
        <f>A1578+('AC Signal Addition'!$C$12/20)</f>
        <v>0.20520833333333169</v>
      </c>
      <c r="B1579" s="11">
        <f>'AC Signal Addition'!$C$1*SIN('AC Signal Addition'!$C$8*2*PI()*A1579)</f>
        <v>-1.4741376002593964</v>
      </c>
      <c r="C1579" s="11">
        <f>'AC Signal Addition'!$C$2*SIN('AC Signal Addition'!$C$9*2*PI()*A1579+RADIANS('AC Signal Addition'!$C$5))</f>
        <v>0.16500000000604337</v>
      </c>
      <c r="D1579" s="11">
        <f>'AC Signal Addition'!$C$3*SIN('AC Signal Addition'!$C$10*2*PI()*A1579+RADIANS('AC Signal Addition'!$C$6))</f>
        <v>-0.31</v>
      </c>
      <c r="E1579" s="11">
        <f>'AC Signal Addition'!$C$4*SIN('AC Signal Addition'!$C$11*2*PI()*A1579+RADIANS('AC Signal Addition'!$C$7))</f>
        <v>0.50813374289181445</v>
      </c>
      <c r="F1579" s="11">
        <f>B1579+C1579+Table4[[#This Row],[Column6]]+Table4[[#This Row],[Column5]]</f>
        <v>-1.1110038573615386</v>
      </c>
    </row>
    <row r="1580" spans="1:6">
      <c r="A1580" s="10">
        <f>A1579+('AC Signal Addition'!$C$12/20)</f>
        <v>0.20533854166666501</v>
      </c>
      <c r="B1580" s="11">
        <f>'AC Signal Addition'!$C$1*SIN('AC Signal Addition'!$C$8*2*PI()*A1580)</f>
        <v>-1.2539763412848097</v>
      </c>
      <c r="C1580" s="11">
        <f>'AC Signal Addition'!$C$2*SIN('AC Signal Addition'!$C$9*2*PI()*A1580+RADIANS('AC Signal Addition'!$C$5))</f>
        <v>-0.29596800470273138</v>
      </c>
      <c r="D1580" s="11">
        <f>'AC Signal Addition'!$C$3*SIN('AC Signal Addition'!$C$10*2*PI()*A1580+RADIANS('AC Signal Addition'!$C$6))</f>
        <v>0.3040434369227058</v>
      </c>
      <c r="E1580" s="11">
        <f>'AC Signal Addition'!$C$4*SIN('AC Signal Addition'!$C$11*2*PI()*A1580+RADIANS('AC Signal Addition'!$C$7))</f>
        <v>-0.18528941939188073</v>
      </c>
      <c r="F1580" s="11">
        <f>B1580+C1580+Table4[[#This Row],[Column6]]+Table4[[#This Row],[Column5]]</f>
        <v>-1.431190328456716</v>
      </c>
    </row>
    <row r="1581" spans="1:6">
      <c r="A1581" s="10">
        <f>A1580+('AC Signal Addition'!$C$12/20)</f>
        <v>0.20546874999999834</v>
      </c>
      <c r="B1581" s="11">
        <f>'AC Signal Addition'!$C$1*SIN('AC Signal Addition'!$C$8*2*PI()*A1581)</f>
        <v>-0.91106714105836062</v>
      </c>
      <c r="C1581" s="11">
        <f>'AC Signal Addition'!$C$2*SIN('AC Signal Addition'!$C$9*2*PI()*A1581+RADIANS('AC Signal Addition'!$C$5))</f>
        <v>-0.12628553268693735</v>
      </c>
      <c r="D1581" s="11">
        <f>'AC Signal Addition'!$C$3*SIN('AC Signal Addition'!$C$10*2*PI()*A1581+RADIANS('AC Signal Addition'!$C$6))</f>
        <v>-0.28640265507396517</v>
      </c>
      <c r="E1581" s="11">
        <f>'AC Signal Addition'!$C$4*SIN('AC Signal Addition'!$C$11*2*PI()*A1581+RADIANS('AC Signal Addition'!$C$7))</f>
        <v>-0.25926820522929528</v>
      </c>
      <c r="F1581" s="11">
        <f>B1581+C1581+Table4[[#This Row],[Column6]]+Table4[[#This Row],[Column5]]</f>
        <v>-1.5830235340485586</v>
      </c>
    </row>
    <row r="1582" spans="1:6">
      <c r="A1582" s="10">
        <f>A1581+('AC Signal Addition'!$C$12/20)</f>
        <v>0.20559895833333167</v>
      </c>
      <c r="B1582" s="11">
        <f>'AC Signal Addition'!$C$1*SIN('AC Signal Addition'!$C$8*2*PI()*A1582)</f>
        <v>-0.47897634128709671</v>
      </c>
      <c r="C1582" s="11">
        <f>'AC Signal Addition'!$C$2*SIN('AC Signal Addition'!$C$9*2*PI()*A1582+RADIANS('AC Signal Addition'!$C$5))</f>
        <v>0.31248694273111211</v>
      </c>
      <c r="D1582" s="11">
        <f>'AC Signal Addition'!$C$3*SIN('AC Signal Addition'!$C$10*2*PI()*A1582+RADIANS('AC Signal Addition'!$C$6))</f>
        <v>0.25775557980731911</v>
      </c>
      <c r="E1582" s="11">
        <f>'AC Signal Addition'!$C$4*SIN('AC Signal Addition'!$C$11*2*PI()*A1582+RADIANS('AC Signal Addition'!$C$7))</f>
        <v>0.53351718925009417</v>
      </c>
      <c r="F1582" s="11">
        <f>B1582+C1582+Table4[[#This Row],[Column6]]+Table4[[#This Row],[Column5]]</f>
        <v>0.62478337050142874</v>
      </c>
    </row>
    <row r="1583" spans="1:6">
      <c r="A1583" s="10">
        <f>A1582+('AC Signal Addition'!$C$12/20)</f>
        <v>0.20572916666666499</v>
      </c>
      <c r="B1583" s="11">
        <f>'AC Signal Addition'!$C$1*SIN('AC Signal Addition'!$C$8*2*PI()*A1583)</f>
        <v>-6.2525818940797895E-12</v>
      </c>
      <c r="C1583" s="11">
        <f>'AC Signal Addition'!$C$2*SIN('AC Signal Addition'!$C$9*2*PI()*A1583+RADIANS('AC Signal Addition'!$C$5))</f>
        <v>8.5410284890594587E-2</v>
      </c>
      <c r="D1583" s="11">
        <f>'AC Signal Addition'!$C$3*SIN('AC Signal Addition'!$C$10*2*PI()*A1583+RADIANS('AC Signal Addition'!$C$6))</f>
        <v>-0.21920310215953834</v>
      </c>
      <c r="E1583" s="11">
        <f>'AC Signal Addition'!$C$4*SIN('AC Signal Addition'!$C$11*2*PI()*A1583+RADIANS('AC Signal Addition'!$C$7))</f>
        <v>-0.45730828678222557</v>
      </c>
      <c r="F1583" s="11">
        <f>B1583+C1583+Table4[[#This Row],[Column6]]+Table4[[#This Row],[Column5]]</f>
        <v>-0.59110110405742189</v>
      </c>
    </row>
    <row r="1584" spans="1:6">
      <c r="A1584" s="10">
        <f>A1583+('AC Signal Addition'!$C$12/20)</f>
        <v>0.20585937499999832</v>
      </c>
      <c r="B1584" s="11">
        <f>'AC Signal Addition'!$C$1*SIN('AC Signal Addition'!$C$8*2*PI()*A1584)</f>
        <v>0.47897634127511979</v>
      </c>
      <c r="C1584" s="11">
        <f>'AC Signal Addition'!$C$2*SIN('AC Signal Addition'!$C$9*2*PI()*A1584+RADIANS('AC Signal Addition'!$C$5))</f>
        <v>-0.32365914253168443</v>
      </c>
      <c r="D1584" s="11">
        <f>'AC Signal Addition'!$C$3*SIN('AC Signal Addition'!$C$10*2*PI()*A1584+RADIANS('AC Signal Addition'!$C$6))</f>
        <v>0.17222677222626034</v>
      </c>
      <c r="E1584" s="11">
        <f>'AC Signal Addition'!$C$4*SIN('AC Signal Addition'!$C$11*2*PI()*A1584+RADIANS('AC Signal Addition'!$C$7))</f>
        <v>8.0701760978692375E-2</v>
      </c>
      <c r="F1584" s="11">
        <f>B1584+C1584+Table4[[#This Row],[Column6]]+Table4[[#This Row],[Column5]]</f>
        <v>0.40824573194838804</v>
      </c>
    </row>
    <row r="1585" spans="1:6">
      <c r="A1585" s="10">
        <f>A1584+('AC Signal Addition'!$C$12/20)</f>
        <v>0.20598958333333164</v>
      </c>
      <c r="B1585" s="11">
        <f>'AC Signal Addition'!$C$1*SIN('AC Signal Addition'!$C$8*2*PI()*A1585)</f>
        <v>0.91106714104817244</v>
      </c>
      <c r="C1585" s="11">
        <f>'AC Signal Addition'!$C$2*SIN('AC Signal Addition'!$C$9*2*PI()*A1585+RADIANS('AC Signal Addition'!$C$5))</f>
        <v>-4.3073643439718645E-2</v>
      </c>
      <c r="D1585" s="11">
        <f>'AC Signal Addition'!$C$3*SIN('AC Signal Addition'!$C$10*2*PI()*A1585+RADIANS('AC Signal Addition'!$C$6))</f>
        <v>-0.11863186402219637</v>
      </c>
      <c r="E1585" s="11">
        <f>'AC Signal Addition'!$C$4*SIN('AC Signal Addition'!$C$11*2*PI()*A1585+RADIANS('AC Signal Addition'!$C$7))</f>
        <v>0.34891630626788184</v>
      </c>
      <c r="F1585" s="11">
        <f>B1585+C1585+Table4[[#This Row],[Column6]]+Table4[[#This Row],[Column5]]</f>
        <v>1.0982779398541394</v>
      </c>
    </row>
    <row r="1586" spans="1:6">
      <c r="A1586" s="10">
        <f>A1585+('AC Signal Addition'!$C$12/20)</f>
        <v>0.20611979166666497</v>
      </c>
      <c r="B1586" s="11">
        <f>'AC Signal Addition'!$C$1*SIN('AC Signal Addition'!$C$8*2*PI()*A1586)</f>
        <v>1.2539763412774074</v>
      </c>
      <c r="C1586" s="11">
        <f>'AC Signal Addition'!$C$2*SIN('AC Signal Addition'!$C$9*2*PI()*A1586+RADIANS('AC Signal Addition'!$C$5))</f>
        <v>0.3292934446682752</v>
      </c>
      <c r="D1586" s="11">
        <f>'AC Signal Addition'!$C$3*SIN('AC Signal Addition'!$C$10*2*PI()*A1586+RADIANS('AC Signal Addition'!$C$6))</f>
        <v>6.0477999813263218E-2</v>
      </c>
      <c r="E1586" s="11">
        <f>'AC Signal Addition'!$C$4*SIN('AC Signal Addition'!$C$11*2*PI()*A1586+RADIANS('AC Signal Addition'!$C$7))</f>
        <v>-0.54933750091143729</v>
      </c>
      <c r="F1586" s="11">
        <f>B1586+C1586+Table4[[#This Row],[Column6]]+Table4[[#This Row],[Column5]]</f>
        <v>1.0944102848475086</v>
      </c>
    </row>
    <row r="1587" spans="1:6">
      <c r="A1587" s="10">
        <f>A1586+('AC Signal Addition'!$C$12/20)</f>
        <v>0.2062499999999983</v>
      </c>
      <c r="B1587" s="11">
        <f>'AC Signal Addition'!$C$1*SIN('AC Signal Addition'!$C$8*2*PI()*A1587)</f>
        <v>1.4741376002555049</v>
      </c>
      <c r="C1587" s="11">
        <f>'AC Signal Addition'!$C$2*SIN('AC Signal Addition'!$C$9*2*PI()*A1587+RADIANS('AC Signal Addition'!$C$5))</f>
        <v>7.1744157424842588E-12</v>
      </c>
      <c r="D1587" s="11">
        <f>'AC Signal Addition'!$C$3*SIN('AC Signal Addition'!$C$10*2*PI()*A1587+RADIANS('AC Signal Addition'!$C$6))</f>
        <v>1.2046701793663044E-11</v>
      </c>
      <c r="E1587" s="11">
        <f>'AC Signal Addition'!$C$4*SIN('AC Signal Addition'!$C$11*2*PI()*A1587+RADIANS('AC Signal Addition'!$C$7))</f>
        <v>0.38890872967293316</v>
      </c>
      <c r="F1587" s="11">
        <f>B1587+C1587+Table4[[#This Row],[Column6]]+Table4[[#This Row],[Column5]]</f>
        <v>1.8630463299476594</v>
      </c>
    </row>
    <row r="1588" spans="1:6">
      <c r="A1588" s="10">
        <f>A1587+('AC Signal Addition'!$C$12/20)</f>
        <v>0.20638020833333162</v>
      </c>
      <c r="B1588" s="11">
        <f>'AC Signal Addition'!$C$1*SIN('AC Signal Addition'!$C$8*2*PI()*A1588)</f>
        <v>1.55</v>
      </c>
      <c r="C1588" s="11">
        <f>'AC Signal Addition'!$C$2*SIN('AC Signal Addition'!$C$9*2*PI()*A1588+RADIANS('AC Signal Addition'!$C$5))</f>
        <v>-0.32929344466921368</v>
      </c>
      <c r="D1588" s="11">
        <f>'AC Signal Addition'!$C$3*SIN('AC Signal Addition'!$C$10*2*PI()*A1588+RADIANS('AC Signal Addition'!$C$6))</f>
        <v>-6.0477999836893677E-2</v>
      </c>
      <c r="E1588" s="11">
        <f>'AC Signal Addition'!$C$4*SIN('AC Signal Addition'!$C$11*2*PI()*A1588+RADIANS('AC Signal Addition'!$C$7))</f>
        <v>2.6987220851293778E-2</v>
      </c>
      <c r="F1588" s="11">
        <f>B1588+C1588+Table4[[#This Row],[Column6]]+Table4[[#This Row],[Column5]]</f>
        <v>1.1872157763451865</v>
      </c>
    </row>
    <row r="1589" spans="1:6">
      <c r="A1589" s="10">
        <f>A1588+('AC Signal Addition'!$C$12/20)</f>
        <v>0.20651041666666495</v>
      </c>
      <c r="B1589" s="11">
        <f>'AC Signal Addition'!$C$1*SIN('AC Signal Addition'!$C$8*2*PI()*A1589)</f>
        <v>1.4741376002594833</v>
      </c>
      <c r="C1589" s="11">
        <f>'AC Signal Addition'!$C$2*SIN('AC Signal Addition'!$C$9*2*PI()*A1589+RADIANS('AC Signal Addition'!$C$5))</f>
        <v>4.3073643425492567E-2</v>
      </c>
      <c r="D1589" s="11">
        <f>'AC Signal Addition'!$C$3*SIN('AC Signal Addition'!$C$10*2*PI()*A1589+RADIANS('AC Signal Addition'!$C$6))</f>
        <v>0.11863186404445578</v>
      </c>
      <c r="E1589" s="11">
        <f>'AC Signal Addition'!$C$4*SIN('AC Signal Addition'!$C$11*2*PI()*A1589+RADIANS('AC Signal Addition'!$C$7))</f>
        <v>-0.42515574933117906</v>
      </c>
      <c r="F1589" s="11">
        <f>B1589+C1589+Table4[[#This Row],[Column6]]+Table4[[#This Row],[Column5]]</f>
        <v>1.2106873583982525</v>
      </c>
    </row>
    <row r="1590" spans="1:6">
      <c r="A1590" s="10">
        <f>A1589+('AC Signal Addition'!$C$12/20)</f>
        <v>0.20664062499999827</v>
      </c>
      <c r="B1590" s="11">
        <f>'AC Signal Addition'!$C$1*SIN('AC Signal Addition'!$C$8*2*PI()*A1590)</f>
        <v>1.2539763412849749</v>
      </c>
      <c r="C1590" s="11">
        <f>'AC Signal Addition'!$C$2*SIN('AC Signal Addition'!$C$9*2*PI()*A1590+RADIANS('AC Signal Addition'!$C$5))</f>
        <v>0.32365914253448375</v>
      </c>
      <c r="D1590" s="11">
        <f>'AC Signal Addition'!$C$3*SIN('AC Signal Addition'!$C$10*2*PI()*A1590+RADIANS('AC Signal Addition'!$C$6))</f>
        <v>-0.17222677224629326</v>
      </c>
      <c r="E1590" s="11">
        <f>'AC Signal Addition'!$C$4*SIN('AC Signal Addition'!$C$11*2*PI()*A1590+RADIANS('AC Signal Addition'!$C$7))</f>
        <v>0.54404708048495154</v>
      </c>
      <c r="F1590" s="11">
        <f>B1590+C1590+Table4[[#This Row],[Column6]]+Table4[[#This Row],[Column5]]</f>
        <v>1.9494557920581168</v>
      </c>
    </row>
    <row r="1591" spans="1:6">
      <c r="A1591" s="10">
        <f>A1590+('AC Signal Addition'!$C$12/20)</f>
        <v>0.2067708333333316</v>
      </c>
      <c r="B1591" s="11">
        <f>'AC Signal Addition'!$C$1*SIN('AC Signal Addition'!$C$8*2*PI()*A1591)</f>
        <v>0.91106714105858799</v>
      </c>
      <c r="C1591" s="11">
        <f>'AC Signal Addition'!$C$2*SIN('AC Signal Addition'!$C$9*2*PI()*A1591+RADIANS('AC Signal Addition'!$C$5))</f>
        <v>-8.5410284876734702E-2</v>
      </c>
      <c r="D1591" s="11">
        <f>'AC Signal Addition'!$C$3*SIN('AC Signal Addition'!$C$10*2*PI()*A1591+RADIANS('AC Signal Addition'!$C$6))</f>
        <v>0.21920310217657496</v>
      </c>
      <c r="E1591" s="11">
        <f>'AC Signal Addition'!$C$4*SIN('AC Signal Addition'!$C$11*2*PI()*A1591+RADIANS('AC Signal Addition'!$C$7))</f>
        <v>-0.30556362818532817</v>
      </c>
      <c r="F1591" s="11">
        <f>B1591+C1591+Table4[[#This Row],[Column6]]+Table4[[#This Row],[Column5]]</f>
        <v>0.73929633017309992</v>
      </c>
    </row>
    <row r="1592" spans="1:6">
      <c r="A1592" s="10">
        <f>A1591+('AC Signal Addition'!$C$12/20)</f>
        <v>0.20690104166666493</v>
      </c>
      <c r="B1592" s="11">
        <f>'AC Signal Addition'!$C$1*SIN('AC Signal Addition'!$C$8*2*PI()*A1592)</f>
        <v>0.47897634128736405</v>
      </c>
      <c r="C1592" s="11">
        <f>'AC Signal Addition'!$C$2*SIN('AC Signal Addition'!$C$9*2*PI()*A1592+RADIANS('AC Signal Addition'!$C$5))</f>
        <v>-0.31248694273572442</v>
      </c>
      <c r="D1592" s="11">
        <f>'AC Signal Addition'!$C$3*SIN('AC Signal Addition'!$C$10*2*PI()*A1592+RADIANS('AC Signal Addition'!$C$6))</f>
        <v>-0.25775557982054803</v>
      </c>
      <c r="E1592" s="11">
        <f>'AC Signal Addition'!$C$4*SIN('AC Signal Addition'!$C$11*2*PI()*A1592+RADIANS('AC Signal Addition'!$C$7))</f>
        <v>-0.13363909891809245</v>
      </c>
      <c r="F1592" s="11">
        <f>B1592+C1592+Table4[[#This Row],[Column6]]+Table4[[#This Row],[Column5]]</f>
        <v>-0.22490528018700084</v>
      </c>
    </row>
    <row r="1593" spans="1:6">
      <c r="A1593" s="10">
        <f>A1592+('AC Signal Addition'!$C$12/20)</f>
        <v>0.20703124999999825</v>
      </c>
      <c r="B1593" s="11">
        <f>'AC Signal Addition'!$C$1*SIN('AC Signal Addition'!$C$8*2*PI()*A1593)</f>
        <v>6.5336138083994798E-12</v>
      </c>
      <c r="C1593" s="11">
        <f>'AC Signal Addition'!$C$2*SIN('AC Signal Addition'!$C$9*2*PI()*A1593+RADIANS('AC Signal Addition'!$C$5))</f>
        <v>0.12628553267368076</v>
      </c>
      <c r="D1593" s="11">
        <f>'AC Signal Addition'!$C$3*SIN('AC Signal Addition'!$C$10*2*PI()*A1593+RADIANS('AC Signal Addition'!$C$6))</f>
        <v>0.28640265508318524</v>
      </c>
      <c r="E1593" s="11">
        <f>'AC Signal Addition'!$C$4*SIN('AC Signal Addition'!$C$11*2*PI()*A1593+RADIANS('AC Signal Addition'!$C$7))</f>
        <v>0.48505669537761531</v>
      </c>
      <c r="F1593" s="11">
        <f>B1593+C1593+Table4[[#This Row],[Column6]]+Table4[[#This Row],[Column5]]</f>
        <v>0.89774488314101486</v>
      </c>
    </row>
    <row r="1594" spans="1:6">
      <c r="A1594" s="10">
        <f>A1593+('AC Signal Addition'!$C$12/20)</f>
        <v>0.20716145833333158</v>
      </c>
      <c r="B1594" s="11">
        <f>'AC Signal Addition'!$C$1*SIN('AC Signal Addition'!$C$8*2*PI()*A1594)</f>
        <v>-0.47897634127485256</v>
      </c>
      <c r="C1594" s="11">
        <f>'AC Signal Addition'!$C$2*SIN('AC Signal Addition'!$C$9*2*PI()*A1594+RADIANS('AC Signal Addition'!$C$5))</f>
        <v>0.29596800470907775</v>
      </c>
      <c r="D1594" s="11">
        <f>'AC Signal Addition'!$C$3*SIN('AC Signal Addition'!$C$10*2*PI()*A1594+RADIANS('AC Signal Addition'!$C$6))</f>
        <v>-0.30404343692740615</v>
      </c>
      <c r="E1594" s="11">
        <f>'AC Signal Addition'!$C$4*SIN('AC Signal Addition'!$C$11*2*PI()*A1594+RADIANS('AC Signal Addition'!$C$7))</f>
        <v>-0.51784923586067511</v>
      </c>
      <c r="F1594" s="11">
        <f>B1594+C1594+Table4[[#This Row],[Column6]]+Table4[[#This Row],[Column5]]</f>
        <v>-1.0049010093538562</v>
      </c>
    </row>
    <row r="1595" spans="1:6">
      <c r="A1595" s="10">
        <f>A1594+('AC Signal Addition'!$C$12/20)</f>
        <v>0.2072916666666649</v>
      </c>
      <c r="B1595" s="11">
        <f>'AC Signal Addition'!$C$1*SIN('AC Signal Addition'!$C$8*2*PI()*A1595)</f>
        <v>-0.91106714104794506</v>
      </c>
      <c r="C1595" s="11">
        <f>'AC Signal Addition'!$C$2*SIN('AC Signal Addition'!$C$9*2*PI()*A1595+RADIANS('AC Signal Addition'!$C$5))</f>
        <v>-0.16499999999361689</v>
      </c>
      <c r="D1595" s="11">
        <f>'AC Signal Addition'!$C$3*SIN('AC Signal Addition'!$C$10*2*PI()*A1595+RADIANS('AC Signal Addition'!$C$6))</f>
        <v>0.31</v>
      </c>
      <c r="E1595" s="11">
        <f>'AC Signal Addition'!$C$4*SIN('AC Signal Addition'!$C$11*2*PI()*A1595+RADIANS('AC Signal Addition'!$C$7))</f>
        <v>0.21047588782832249</v>
      </c>
      <c r="F1595" s="11">
        <f>B1595+C1595+Table4[[#This Row],[Column6]]+Table4[[#This Row],[Column5]]</f>
        <v>-0.55559125321323932</v>
      </c>
    </row>
    <row r="1596" spans="1:6">
      <c r="A1596" s="10">
        <f>A1595+('AC Signal Addition'!$C$12/20)</f>
        <v>0.20742187499999823</v>
      </c>
      <c r="B1596" s="11">
        <f>'AC Signal Addition'!$C$1*SIN('AC Signal Addition'!$C$8*2*PI()*A1596)</f>
        <v>-1.2539763412772422</v>
      </c>
      <c r="C1596" s="11">
        <f>'AC Signal Addition'!$C$2*SIN('AC Signal Addition'!$C$9*2*PI()*A1596+RADIANS('AC Signal Addition'!$C$5))</f>
        <v>-0.27438497206397972</v>
      </c>
      <c r="D1596" s="11">
        <f>'AC Signal Addition'!$C$3*SIN('AC Signal Addition'!$C$10*2*PI()*A1596+RADIANS('AC Signal Addition'!$C$6))</f>
        <v>-0.30404343692256536</v>
      </c>
      <c r="E1596" s="11">
        <f>'AC Signal Addition'!$C$4*SIN('AC Signal Addition'!$C$11*2*PI()*A1596+RADIANS('AC Signal Addition'!$C$7))</f>
        <v>0.23515530135966398</v>
      </c>
      <c r="F1596" s="11">
        <f>B1596+C1596+Table4[[#This Row],[Column6]]+Table4[[#This Row],[Column5]]</f>
        <v>-1.5972494489041233</v>
      </c>
    </row>
    <row r="1597" spans="1:6">
      <c r="A1597" s="10">
        <f>A1596+('AC Signal Addition'!$C$12/20)</f>
        <v>0.20755208333333156</v>
      </c>
      <c r="B1597" s="11">
        <f>'AC Signal Addition'!$C$1*SIN('AC Signal Addition'!$C$8*2*PI()*A1597)</f>
        <v>-1.4741376002554181</v>
      </c>
      <c r="C1597" s="11">
        <f>'AC Signal Addition'!$C$2*SIN('AC Signal Addition'!$C$9*2*PI()*A1597+RADIANS('AC Signal Addition'!$C$5))</f>
        <v>0.20089127156690217</v>
      </c>
      <c r="D1597" s="11">
        <f>'AC Signal Addition'!$C$3*SIN('AC Signal Addition'!$C$10*2*PI()*A1597+RADIANS('AC Signal Addition'!$C$6))</f>
        <v>0.28640265507368973</v>
      </c>
      <c r="E1597" s="11">
        <f>'AC Signal Addition'!$C$4*SIN('AC Signal Addition'!$C$11*2*PI()*A1597+RADIANS('AC Signal Addition'!$C$7))</f>
        <v>-0.52631718464402821</v>
      </c>
      <c r="F1597" s="11">
        <f>B1597+C1597+Table4[[#This Row],[Column6]]+Table4[[#This Row],[Column5]]</f>
        <v>-1.5131608582588543</v>
      </c>
    </row>
    <row r="1598" spans="1:6">
      <c r="A1598" s="10">
        <f>A1597+('AC Signal Addition'!$C$12/20)</f>
        <v>0.20768229166666488</v>
      </c>
      <c r="B1598" s="11">
        <f>'AC Signal Addition'!$C$1*SIN('AC Signal Addition'!$C$8*2*PI()*A1598)</f>
        <v>-1.55</v>
      </c>
      <c r="C1598" s="11">
        <f>'AC Signal Addition'!$C$2*SIN('AC Signal Addition'!$C$9*2*PI()*A1598+RADIANS('AC Signal Addition'!$C$5))</f>
        <v>0.24810713647298316</v>
      </c>
      <c r="D1598" s="11">
        <f>'AC Signal Addition'!$C$3*SIN('AC Signal Addition'!$C$10*2*PI()*A1598+RADIANS('AC Signal Addition'!$C$6))</f>
        <v>-0.25775557980676256</v>
      </c>
      <c r="E1598" s="11">
        <f>'AC Signal Addition'!$C$4*SIN('AC Signal Addition'!$C$11*2*PI()*A1598+RADIANS('AC Signal Addition'!$C$7))</f>
        <v>0.47175073551556873</v>
      </c>
      <c r="F1598" s="11">
        <f>B1598+C1598+Table4[[#This Row],[Column6]]+Table4[[#This Row],[Column5]]</f>
        <v>-1.0878977078182106</v>
      </c>
    </row>
    <row r="1599" spans="1:6">
      <c r="A1599" s="10">
        <f>A1598+('AC Signal Addition'!$C$12/20)</f>
        <v>0.20781249999999821</v>
      </c>
      <c r="B1599" s="11">
        <f>'AC Signal Addition'!$C$1*SIN('AC Signal Addition'!$C$8*2*PI()*A1599)</f>
        <v>-1.4741376002595701</v>
      </c>
      <c r="C1599" s="11">
        <f>'AC Signal Addition'!$C$2*SIN('AC Signal Addition'!$C$9*2*PI()*A1599+RADIANS('AC Signal Addition'!$C$5))</f>
        <v>-0.23334523778622648</v>
      </c>
      <c r="D1599" s="11">
        <f>'AC Signal Addition'!$C$3*SIN('AC Signal Addition'!$C$10*2*PI()*A1599+RADIANS('AC Signal Addition'!$C$6))</f>
        <v>0.21920310215883004</v>
      </c>
      <c r="E1599" s="11">
        <f>'AC Signal Addition'!$C$4*SIN('AC Signal Addition'!$C$11*2*PI()*A1599+RADIANS('AC Signal Addition'!$C$7))</f>
        <v>-0.10729967713884278</v>
      </c>
      <c r="F1599" s="11">
        <f>B1599+C1599+Table4[[#This Row],[Column6]]+Table4[[#This Row],[Column5]]</f>
        <v>-1.5955794130258092</v>
      </c>
    </row>
    <row r="1600" spans="1:6">
      <c r="A1600" s="10">
        <f>A1599+('AC Signal Addition'!$C$12/20)</f>
        <v>0.20794270833333153</v>
      </c>
      <c r="B1600" s="11">
        <f>'AC Signal Addition'!$C$1*SIN('AC Signal Addition'!$C$8*2*PI()*A1600)</f>
        <v>-1.2539763412851401</v>
      </c>
      <c r="C1600" s="11">
        <f>'AC Signal Addition'!$C$2*SIN('AC Signal Addition'!$C$9*2*PI()*A1600+RADIANS('AC Signal Addition'!$C$5))</f>
        <v>-0.21758411898875513</v>
      </c>
      <c r="D1600" s="11">
        <f>'AC Signal Addition'!$C$3*SIN('AC Signal Addition'!$C$10*2*PI()*A1600+RADIANS('AC Signal Addition'!$C$6))</f>
        <v>-0.17222677222542745</v>
      </c>
      <c r="E1600" s="11">
        <f>'AC Signal Addition'!$C$4*SIN('AC Signal Addition'!$C$11*2*PI()*A1600+RADIANS('AC Signal Addition'!$C$7))</f>
        <v>-0.32763461744623895</v>
      </c>
      <c r="F1600" s="11">
        <f>B1600+C1600+Table4[[#This Row],[Column6]]+Table4[[#This Row],[Column5]]</f>
        <v>-1.9714218499455616</v>
      </c>
    </row>
    <row r="1601" spans="1:6">
      <c r="A1601" s="10">
        <f>A1600+('AC Signal Addition'!$C$12/20)</f>
        <v>0.20807291666666486</v>
      </c>
      <c r="B1601" s="11">
        <f>'AC Signal Addition'!$C$1*SIN('AC Signal Addition'!$C$8*2*PI()*A1601)</f>
        <v>-0.91106714105881537</v>
      </c>
      <c r="C1601" s="11">
        <f>'AC Signal Addition'!$C$2*SIN('AC Signal Addition'!$C$9*2*PI()*A1601+RADIANS('AC Signal Addition'!$C$5))</f>
        <v>0.26180660229150832</v>
      </c>
      <c r="D1601" s="11">
        <f>'AC Signal Addition'!$C$3*SIN('AC Signal Addition'!$C$10*2*PI()*A1601+RADIANS('AC Signal Addition'!$C$6))</f>
        <v>0.11863186402127092</v>
      </c>
      <c r="E1601" s="11">
        <f>'AC Signal Addition'!$C$4*SIN('AC Signal Addition'!$C$11*2*PI()*A1601+RADIANS('AC Signal Addition'!$C$7))</f>
        <v>0.54735159966669977</v>
      </c>
      <c r="F1601" s="11">
        <f>B1601+C1601+Table4[[#This Row],[Column6]]+Table4[[#This Row],[Column5]]</f>
        <v>1.6722924920663629E-2</v>
      </c>
    </row>
    <row r="1602" spans="1:6">
      <c r="A1602" s="10">
        <f>A1601+('AC Signal Addition'!$C$12/20)</f>
        <v>0.20820312499999818</v>
      </c>
      <c r="B1602" s="11">
        <f>'AC Signal Addition'!$C$1*SIN('AC Signal Addition'!$C$8*2*PI()*A1602)</f>
        <v>-0.47897634128763128</v>
      </c>
      <c r="C1602" s="11">
        <f>'AC Signal Addition'!$C$2*SIN('AC Signal Addition'!$C$9*2*PI()*A1602+RADIANS('AC Signal Addition'!$C$5))</f>
        <v>0.18333817690281784</v>
      </c>
      <c r="D1602" s="11">
        <f>'AC Signal Addition'!$C$3*SIN('AC Signal Addition'!$C$10*2*PI()*A1602+RADIANS('AC Signal Addition'!$C$6))</f>
        <v>-6.0477999812557304E-2</v>
      </c>
      <c r="E1602" s="11">
        <f>'AC Signal Addition'!$C$4*SIN('AC Signal Addition'!$C$11*2*PI()*A1602+RADIANS('AC Signal Addition'!$C$7))</f>
        <v>-0.40752311896588517</v>
      </c>
      <c r="F1602" s="11">
        <f>B1602+C1602+Table4[[#This Row],[Column6]]+Table4[[#This Row],[Column5]]</f>
        <v>-0.76363928316325591</v>
      </c>
    </row>
    <row r="1603" spans="1:6">
      <c r="A1603" s="10">
        <f>A1602+('AC Signal Addition'!$C$12/20)</f>
        <v>0.20833333333333151</v>
      </c>
      <c r="B1603" s="11">
        <f>'AC Signal Addition'!$C$1*SIN('AC Signal Addition'!$C$8*2*PI()*A1603)</f>
        <v>-6.8146457227191708E-12</v>
      </c>
      <c r="C1603" s="11">
        <f>'AC Signal Addition'!$C$2*SIN('AC Signal Addition'!$C$9*2*PI()*A1603+RADIANS('AC Signal Addition'!$C$5))</f>
        <v>-0.28578838324500638</v>
      </c>
      <c r="D1603" s="11">
        <f>'AC Signal Addition'!$C$3*SIN('AC Signal Addition'!$C$10*2*PI()*A1603+RADIANS('AC Signal Addition'!$C$6))</f>
        <v>-1.2766447317694163E-11</v>
      </c>
      <c r="E1603" s="11">
        <f>'AC Signal Addition'!$C$4*SIN('AC Signal Addition'!$C$11*2*PI()*A1603+RADIANS('AC Signal Addition'!$C$7))</f>
        <v>3.0827811473271156E-11</v>
      </c>
      <c r="F1603" s="11">
        <f>B1603+C1603+Table4[[#This Row],[Column6]]+Table4[[#This Row],[Column5]]</f>
        <v>-0.28578838323375971</v>
      </c>
    </row>
    <row r="1604" spans="1:6">
      <c r="A1604" s="10">
        <f>A1603+('AC Signal Addition'!$C$12/20)</f>
        <v>0.20846354166666484</v>
      </c>
      <c r="B1604" s="11">
        <f>'AC Signal Addition'!$C$1*SIN('AC Signal Addition'!$C$8*2*PI()*A1604)</f>
        <v>0.47897634127466909</v>
      </c>
      <c r="C1604" s="11">
        <f>'AC Signal Addition'!$C$2*SIN('AC Signal Addition'!$C$9*2*PI()*A1604+RADIANS('AC Signal Addition'!$C$5))</f>
        <v>-0.14595526777912929</v>
      </c>
      <c r="D1604" s="11">
        <f>'AC Signal Addition'!$C$3*SIN('AC Signal Addition'!$C$10*2*PI()*A1604+RADIANS('AC Signal Addition'!$C$6))</f>
        <v>6.0477999837599591E-2</v>
      </c>
      <c r="E1604" s="11">
        <f>'AC Signal Addition'!$C$4*SIN('AC Signal Addition'!$C$11*2*PI()*A1604+RADIANS('AC Signal Addition'!$C$7))</f>
        <v>0.40752311892447979</v>
      </c>
      <c r="F1604" s="11">
        <f>B1604+C1604+Table4[[#This Row],[Column6]]+Table4[[#This Row],[Column5]]</f>
        <v>0.80102219225761917</v>
      </c>
    </row>
    <row r="1605" spans="1:6">
      <c r="A1605" s="10">
        <f>A1604+('AC Signal Addition'!$C$12/20)</f>
        <v>0.20859374999999816</v>
      </c>
      <c r="B1605" s="11">
        <f>'AC Signal Addition'!$C$1*SIN('AC Signal Addition'!$C$8*2*PI()*A1605)</f>
        <v>0.9110671410477178</v>
      </c>
      <c r="C1605" s="11">
        <f>'AC Signal Addition'!$C$2*SIN('AC Signal Addition'!$C$9*2*PI()*A1605+RADIANS('AC Signal Addition'!$C$5))</f>
        <v>0.30488024572576716</v>
      </c>
      <c r="D1605" s="11">
        <f>'AC Signal Addition'!$C$3*SIN('AC Signal Addition'!$C$10*2*PI()*A1605+RADIANS('AC Signal Addition'!$C$6))</f>
        <v>-0.11863186404512073</v>
      </c>
      <c r="E1605" s="11">
        <f>'AC Signal Addition'!$C$4*SIN('AC Signal Addition'!$C$11*2*PI()*A1605+RADIANS('AC Signal Addition'!$C$7))</f>
        <v>-0.54735159967274316</v>
      </c>
      <c r="F1605" s="11">
        <f>B1605+C1605+Table4[[#This Row],[Column6]]+Table4[[#This Row],[Column5]]</f>
        <v>0.54996392305562103</v>
      </c>
    </row>
    <row r="1606" spans="1:6">
      <c r="A1606" s="10">
        <f>A1605+('AC Signal Addition'!$C$12/20)</f>
        <v>0.20872395833333149</v>
      </c>
      <c r="B1606" s="11">
        <f>'AC Signal Addition'!$C$1*SIN('AC Signal Addition'!$C$8*2*PI()*A1606)</f>
        <v>1.253976341277077</v>
      </c>
      <c r="C1606" s="11">
        <f>'AC Signal Addition'!$C$2*SIN('AC Signal Addition'!$C$9*2*PI()*A1606+RADIANS('AC Signal Addition'!$C$5))</f>
        <v>0.10607502355743802</v>
      </c>
      <c r="D1606" s="11">
        <f>'AC Signal Addition'!$C$3*SIN('AC Signal Addition'!$C$10*2*PI()*A1606+RADIANS('AC Signal Addition'!$C$6))</f>
        <v>0.1722267722468917</v>
      </c>
      <c r="E1606" s="11">
        <f>'AC Signal Addition'!$C$4*SIN('AC Signal Addition'!$C$11*2*PI()*A1606+RADIANS('AC Signal Addition'!$C$7))</f>
        <v>0.32763461749576117</v>
      </c>
      <c r="F1606" s="11">
        <f>B1606+C1606+Table4[[#This Row],[Column6]]+Table4[[#This Row],[Column5]]</f>
        <v>1.8599127545771679</v>
      </c>
    </row>
    <row r="1607" spans="1:6">
      <c r="A1607" s="10">
        <f>A1606+('AC Signal Addition'!$C$12/20)</f>
        <v>0.20885416666666481</v>
      </c>
      <c r="B1607" s="11">
        <f>'AC Signal Addition'!$C$1*SIN('AC Signal Addition'!$C$8*2*PI()*A1607)</f>
        <v>1.474137600255331</v>
      </c>
      <c r="C1607" s="11">
        <f>'AC Signal Addition'!$C$2*SIN('AC Signal Addition'!$C$9*2*PI()*A1607+RADIANS('AC Signal Addition'!$C$5))</f>
        <v>-0.31875552267338936</v>
      </c>
      <c r="D1607" s="11">
        <f>'AC Signal Addition'!$C$3*SIN('AC Signal Addition'!$C$10*2*PI()*A1607+RADIANS('AC Signal Addition'!$C$6))</f>
        <v>-0.21920310217708391</v>
      </c>
      <c r="E1607" s="11">
        <f>'AC Signal Addition'!$C$4*SIN('AC Signal Addition'!$C$11*2*PI()*A1607+RADIANS('AC Signal Addition'!$C$7))</f>
        <v>0.10729967707837185</v>
      </c>
      <c r="F1607" s="11">
        <f>B1607+C1607+Table4[[#This Row],[Column6]]+Table4[[#This Row],[Column5]]</f>
        <v>1.0434786524832296</v>
      </c>
    </row>
    <row r="1608" spans="1:6">
      <c r="A1608" s="10">
        <f>A1607+('AC Signal Addition'!$C$12/20)</f>
        <v>0.20898437499999814</v>
      </c>
      <c r="B1608" s="11">
        <f>'AC Signal Addition'!$C$1*SIN('AC Signal Addition'!$C$8*2*PI()*A1608)</f>
        <v>1.55</v>
      </c>
      <c r="C1608" s="11">
        <f>'AC Signal Addition'!$C$2*SIN('AC Signal Addition'!$C$9*2*PI()*A1608+RADIANS('AC Signal Addition'!$C$5))</f>
        <v>-6.4379806272992682E-2</v>
      </c>
      <c r="D1608" s="11">
        <f>'AC Signal Addition'!$C$3*SIN('AC Signal Addition'!$C$10*2*PI()*A1608+RADIANS('AC Signal Addition'!$C$6))</f>
        <v>0.25775557982110453</v>
      </c>
      <c r="E1608" s="11">
        <f>'AC Signal Addition'!$C$4*SIN('AC Signal Addition'!$C$11*2*PI()*A1608+RADIANS('AC Signal Addition'!$C$7))</f>
        <v>-0.47175073548387136</v>
      </c>
      <c r="F1608" s="11">
        <f>B1608+C1608+Table4[[#This Row],[Column6]]+Table4[[#This Row],[Column5]]</f>
        <v>1.2716250380642404</v>
      </c>
    </row>
    <row r="1609" spans="1:6">
      <c r="A1609" s="10">
        <f>A1608+('AC Signal Addition'!$C$12/20)</f>
        <v>0.20911458333333147</v>
      </c>
      <c r="B1609" s="11">
        <f>'AC Signal Addition'!$C$1*SIN('AC Signal Addition'!$C$8*2*PI()*A1609)</f>
        <v>1.4741376002596569</v>
      </c>
      <c r="C1609" s="11">
        <f>'AC Signal Addition'!$C$2*SIN('AC Signal Addition'!$C$9*2*PI()*A1609+RADIANS('AC Signal Addition'!$C$5))</f>
        <v>0.32717680425232609</v>
      </c>
      <c r="D1609" s="11">
        <f>'AC Signal Addition'!$C$3*SIN('AC Signal Addition'!$C$10*2*PI()*A1609+RADIANS('AC Signal Addition'!$C$6))</f>
        <v>-0.2864026550835686</v>
      </c>
      <c r="E1609" s="11">
        <f>'AC Signal Addition'!$C$4*SIN('AC Signal Addition'!$C$11*2*PI()*A1609+RADIANS('AC Signal Addition'!$C$7))</f>
        <v>0.52631718466192579</v>
      </c>
      <c r="F1609" s="11">
        <f>B1609+C1609+Table4[[#This Row],[Column6]]+Table4[[#This Row],[Column5]]</f>
        <v>2.0412289340903405</v>
      </c>
    </row>
    <row r="1610" spans="1:6">
      <c r="A1610" s="10">
        <f>A1609+('AC Signal Addition'!$C$12/20)</f>
        <v>0.20924479166666479</v>
      </c>
      <c r="B1610" s="11">
        <f>'AC Signal Addition'!$C$1*SIN('AC Signal Addition'!$C$8*2*PI()*A1610)</f>
        <v>1.2539763412853053</v>
      </c>
      <c r="C1610" s="11">
        <f>'AC Signal Addition'!$C$2*SIN('AC Signal Addition'!$C$9*2*PI()*A1610+RADIANS('AC Signal Addition'!$C$5))</f>
        <v>2.1583032653762591E-2</v>
      </c>
      <c r="D1610" s="11">
        <f>'AC Signal Addition'!$C$3*SIN('AC Signal Addition'!$C$10*2*PI()*A1610+RADIANS('AC Signal Addition'!$C$6))</f>
        <v>0.30404343692760161</v>
      </c>
      <c r="E1610" s="11">
        <f>'AC Signal Addition'!$C$4*SIN('AC Signal Addition'!$C$11*2*PI()*A1610+RADIANS('AC Signal Addition'!$C$7))</f>
        <v>-0.23515530141539998</v>
      </c>
      <c r="F1610" s="11">
        <f>B1610+C1610+Table4[[#This Row],[Column6]]+Table4[[#This Row],[Column5]]</f>
        <v>1.3444475094512693</v>
      </c>
    </row>
    <row r="1611" spans="1:6">
      <c r="A1611" s="10">
        <f>A1610+('AC Signal Addition'!$C$12/20)</f>
        <v>0.20937499999999812</v>
      </c>
      <c r="B1611" s="11">
        <f>'AC Signal Addition'!$C$1*SIN('AC Signal Addition'!$C$8*2*PI()*A1611)</f>
        <v>0.91106714105904263</v>
      </c>
      <c r="C1611" s="11">
        <f>'AC Signal Addition'!$C$2*SIN('AC Signal Addition'!$C$9*2*PI()*A1611+RADIANS('AC Signal Addition'!$C$5))</f>
        <v>-0.33</v>
      </c>
      <c r="D1611" s="11">
        <f>'AC Signal Addition'!$C$3*SIN('AC Signal Addition'!$C$10*2*PI()*A1611+RADIANS('AC Signal Addition'!$C$6))</f>
        <v>-0.31</v>
      </c>
      <c r="E1611" s="11">
        <f>'AC Signal Addition'!$C$4*SIN('AC Signal Addition'!$C$11*2*PI()*A1611+RADIANS('AC Signal Addition'!$C$7))</f>
        <v>-0.21047588777136012</v>
      </c>
      <c r="F1611" s="11">
        <f>B1611+C1611+Table4[[#This Row],[Column6]]+Table4[[#This Row],[Column5]]</f>
        <v>6.0591253287682556E-2</v>
      </c>
    </row>
    <row r="1612" spans="1:6">
      <c r="A1612" s="10">
        <f>A1611+('AC Signal Addition'!$C$12/20)</f>
        <v>0.20950520833333144</v>
      </c>
      <c r="B1612" s="11">
        <f>'AC Signal Addition'!$C$1*SIN('AC Signal Addition'!$C$8*2*PI()*A1612)</f>
        <v>0.47897634128789851</v>
      </c>
      <c r="C1612" s="11">
        <f>'AC Signal Addition'!$C$2*SIN('AC Signal Addition'!$C$9*2*PI()*A1612+RADIANS('AC Signal Addition'!$C$5))</f>
        <v>2.1583032637970588E-2</v>
      </c>
      <c r="D1612" s="11">
        <f>'AC Signal Addition'!$C$3*SIN('AC Signal Addition'!$C$10*2*PI()*A1612+RADIANS('AC Signal Addition'!$C$6))</f>
        <v>0.30404343692242497</v>
      </c>
      <c r="E1612" s="11">
        <f>'AC Signal Addition'!$C$4*SIN('AC Signal Addition'!$C$11*2*PI()*A1612+RADIANS('AC Signal Addition'!$C$7))</f>
        <v>0.51784923583990394</v>
      </c>
      <c r="F1612" s="11">
        <f>B1612+C1612+Table4[[#This Row],[Column6]]+Table4[[#This Row],[Column5]]</f>
        <v>1.3224520466881979</v>
      </c>
    </row>
    <row r="1613" spans="1:6">
      <c r="A1613" s="10">
        <f>A1612+('AC Signal Addition'!$C$12/20)</f>
        <v>0.20963541666666477</v>
      </c>
      <c r="B1613" s="11">
        <f>'AC Signal Addition'!$C$1*SIN('AC Signal Addition'!$C$8*2*PI()*A1613)</f>
        <v>7.0956776370388611E-12</v>
      </c>
      <c r="C1613" s="11">
        <f>'AC Signal Addition'!$C$2*SIN('AC Signal Addition'!$C$9*2*PI()*A1613+RADIANS('AC Signal Addition'!$C$5))</f>
        <v>0.32717680425439177</v>
      </c>
      <c r="D1613" s="11">
        <f>'AC Signal Addition'!$C$3*SIN('AC Signal Addition'!$C$10*2*PI()*A1613+RADIANS('AC Signal Addition'!$C$6))</f>
        <v>-0.28640265507341428</v>
      </c>
      <c r="E1613" s="11">
        <f>'AC Signal Addition'!$C$4*SIN('AC Signal Addition'!$C$11*2*PI()*A1613+RADIANS('AC Signal Addition'!$C$7))</f>
        <v>-0.48505669540667951</v>
      </c>
      <c r="F1613" s="11">
        <f>B1613+C1613+Table4[[#This Row],[Column6]]+Table4[[#This Row],[Column5]]</f>
        <v>-0.44428254621860636</v>
      </c>
    </row>
    <row r="1614" spans="1:6">
      <c r="A1614" s="10">
        <f>A1613+('AC Signal Addition'!$C$12/20)</f>
        <v>0.2097656249999981</v>
      </c>
      <c r="B1614" s="11">
        <f>'AC Signal Addition'!$C$1*SIN('AC Signal Addition'!$C$8*2*PI()*A1614)</f>
        <v>-0.47897634127440175</v>
      </c>
      <c r="C1614" s="11">
        <f>'AC Signal Addition'!$C$2*SIN('AC Signal Addition'!$C$9*2*PI()*A1614+RADIANS('AC Signal Addition'!$C$5))</f>
        <v>-6.437980625747089E-2</v>
      </c>
      <c r="D1614" s="11">
        <f>'AC Signal Addition'!$C$3*SIN('AC Signal Addition'!$C$10*2*PI()*A1614+RADIANS('AC Signal Addition'!$C$6))</f>
        <v>0.25775557980636271</v>
      </c>
      <c r="E1614" s="11">
        <f>'AC Signal Addition'!$C$4*SIN('AC Signal Addition'!$C$11*2*PI()*A1614+RADIANS('AC Signal Addition'!$C$7))</f>
        <v>0.13363909897790033</v>
      </c>
      <c r="F1614" s="11">
        <f>B1614+C1614+Table4[[#This Row],[Column6]]+Table4[[#This Row],[Column5]]</f>
        <v>-0.15196146874760963</v>
      </c>
    </row>
    <row r="1615" spans="1:6">
      <c r="A1615" s="10">
        <f>A1614+('AC Signal Addition'!$C$12/20)</f>
        <v>0.20989583333333142</v>
      </c>
      <c r="B1615" s="11">
        <f>'AC Signal Addition'!$C$1*SIN('AC Signal Addition'!$C$8*2*PI()*A1615)</f>
        <v>-0.91106714104749043</v>
      </c>
      <c r="C1615" s="11">
        <f>'AC Signal Addition'!$C$2*SIN('AC Signal Addition'!$C$9*2*PI()*A1615+RADIANS('AC Signal Addition'!$C$5))</f>
        <v>-0.31875552267748536</v>
      </c>
      <c r="D1615" s="11">
        <f>'AC Signal Addition'!$C$3*SIN('AC Signal Addition'!$C$10*2*PI()*A1615+RADIANS('AC Signal Addition'!$C$6))</f>
        <v>-0.21920310215832112</v>
      </c>
      <c r="E1615" s="11">
        <f>'AC Signal Addition'!$C$4*SIN('AC Signal Addition'!$C$11*2*PI()*A1615+RADIANS('AC Signal Addition'!$C$7))</f>
        <v>0.3055636281340634</v>
      </c>
      <c r="F1615" s="11">
        <f>B1615+C1615+Table4[[#This Row],[Column6]]+Table4[[#This Row],[Column5]]</f>
        <v>-1.1434621377492336</v>
      </c>
    </row>
    <row r="1616" spans="1:6">
      <c r="A1616" s="10">
        <f>A1615+('AC Signal Addition'!$C$12/20)</f>
        <v>0.21002604166666475</v>
      </c>
      <c r="B1616" s="11">
        <f>'AC Signal Addition'!$C$1*SIN('AC Signal Addition'!$C$8*2*PI()*A1616)</f>
        <v>-1.253976341276912</v>
      </c>
      <c r="C1616" s="11">
        <f>'AC Signal Addition'!$C$2*SIN('AC Signal Addition'!$C$9*2*PI()*A1616+RADIANS('AC Signal Addition'!$C$5))</f>
        <v>0.10607502354245199</v>
      </c>
      <c r="D1616" s="11">
        <f>'AC Signal Addition'!$C$3*SIN('AC Signal Addition'!$C$10*2*PI()*A1616+RADIANS('AC Signal Addition'!$C$6))</f>
        <v>0.17222677222482902</v>
      </c>
      <c r="E1616" s="11">
        <f>'AC Signal Addition'!$C$4*SIN('AC Signal Addition'!$C$11*2*PI()*A1616+RADIANS('AC Signal Addition'!$C$7))</f>
        <v>-0.54404708047583139</v>
      </c>
      <c r="F1616" s="11">
        <f>B1616+C1616+Table4[[#This Row],[Column6]]+Table4[[#This Row],[Column5]]</f>
        <v>-1.5197216259854627</v>
      </c>
    </row>
    <row r="1617" spans="1:6">
      <c r="A1617" s="10">
        <f>A1616+('AC Signal Addition'!$C$12/20)</f>
        <v>0.21015624999999807</v>
      </c>
      <c r="B1617" s="11">
        <f>'AC Signal Addition'!$C$1*SIN('AC Signal Addition'!$C$8*2*PI()*A1617)</f>
        <v>-1.4741376002552444</v>
      </c>
      <c r="C1617" s="11">
        <f>'AC Signal Addition'!$C$2*SIN('AC Signal Addition'!$C$9*2*PI()*A1617+RADIANS('AC Signal Addition'!$C$5))</f>
        <v>0.30488024573182348</v>
      </c>
      <c r="D1617" s="11">
        <f>'AC Signal Addition'!$C$3*SIN('AC Signal Addition'!$C$10*2*PI()*A1617+RADIANS('AC Signal Addition'!$C$6))</f>
        <v>-0.11863186402060596</v>
      </c>
      <c r="E1617" s="11">
        <f>'AC Signal Addition'!$C$4*SIN('AC Signal Addition'!$C$11*2*PI()*A1617+RADIANS('AC Signal Addition'!$C$7))</f>
        <v>0.42515574937029293</v>
      </c>
      <c r="F1617" s="11">
        <f>B1617+C1617+Table4[[#This Row],[Column6]]+Table4[[#This Row],[Column5]]</f>
        <v>-0.86273346917373384</v>
      </c>
    </row>
    <row r="1618" spans="1:6">
      <c r="A1618" s="10">
        <f>A1617+('AC Signal Addition'!$C$12/20)</f>
        <v>0.2102864583333314</v>
      </c>
      <c r="B1618" s="11">
        <f>'AC Signal Addition'!$C$1*SIN('AC Signal Addition'!$C$8*2*PI()*A1618)</f>
        <v>-1.55</v>
      </c>
      <c r="C1618" s="11">
        <f>'AC Signal Addition'!$C$2*SIN('AC Signal Addition'!$C$9*2*PI()*A1618+RADIANS('AC Signal Addition'!$C$5))</f>
        <v>-0.14595526776493548</v>
      </c>
      <c r="D1618" s="11">
        <f>'AC Signal Addition'!$C$3*SIN('AC Signal Addition'!$C$10*2*PI()*A1618+RADIANS('AC Signal Addition'!$C$6))</f>
        <v>6.047799981157486E-2</v>
      </c>
      <c r="E1618" s="11">
        <f>'AC Signal Addition'!$C$4*SIN('AC Signal Addition'!$C$11*2*PI()*A1618+RADIANS('AC Signal Addition'!$C$7))</f>
        <v>-2.6987220912875132E-2</v>
      </c>
      <c r="F1618" s="11">
        <f>B1618+C1618+Table4[[#This Row],[Column6]]+Table4[[#This Row],[Column5]]</f>
        <v>-1.6624644888662359</v>
      </c>
    </row>
    <row r="1619" spans="1:6">
      <c r="A1619" s="10">
        <f>A1618+('AC Signal Addition'!$C$12/20)</f>
        <v>0.21041666666666473</v>
      </c>
      <c r="B1619" s="11">
        <f>'AC Signal Addition'!$C$1*SIN('AC Signal Addition'!$C$8*2*PI()*A1619)</f>
        <v>-1.4741376002597437</v>
      </c>
      <c r="C1619" s="11">
        <f>'AC Signal Addition'!$C$2*SIN('AC Signal Addition'!$C$9*2*PI()*A1619+RADIANS('AC Signal Addition'!$C$5))</f>
        <v>-0.28578838325291933</v>
      </c>
      <c r="D1619" s="11">
        <f>'AC Signal Addition'!$C$3*SIN('AC Signal Addition'!$C$10*2*PI()*A1619+RADIANS('AC Signal Addition'!$C$6))</f>
        <v>1.3768136199274889E-11</v>
      </c>
      <c r="E1619" s="11">
        <f>'AC Signal Addition'!$C$4*SIN('AC Signal Addition'!$C$11*2*PI()*A1619+RADIANS('AC Signal Addition'!$C$7))</f>
        <v>-0.38890872962933604</v>
      </c>
      <c r="F1619" s="11">
        <f>B1619+C1619+Table4[[#This Row],[Column6]]+Table4[[#This Row],[Column5]]</f>
        <v>-2.148834713128231</v>
      </c>
    </row>
    <row r="1620" spans="1:6">
      <c r="A1620" s="10">
        <f>A1619+('AC Signal Addition'!$C$12/20)</f>
        <v>0.21054687499999805</v>
      </c>
      <c r="B1620" s="11">
        <f>'AC Signal Addition'!$C$1*SIN('AC Signal Addition'!$C$8*2*PI()*A1620)</f>
        <v>-1.2539763412854705</v>
      </c>
      <c r="C1620" s="11">
        <f>'AC Signal Addition'!$C$2*SIN('AC Signal Addition'!$C$9*2*PI()*A1620+RADIANS('AC Signal Addition'!$C$5))</f>
        <v>0.18333817688965909</v>
      </c>
      <c r="D1620" s="11">
        <f>'AC Signal Addition'!$C$3*SIN('AC Signal Addition'!$C$10*2*PI()*A1620+RADIANS('AC Signal Addition'!$C$6))</f>
        <v>-6.0477999838582028E-2</v>
      </c>
      <c r="E1620" s="11">
        <f>'AC Signal Addition'!$C$4*SIN('AC Signal Addition'!$C$11*2*PI()*A1620+RADIANS('AC Signal Addition'!$C$7))</f>
        <v>0.54933750091446254</v>
      </c>
      <c r="F1620" s="11">
        <f>B1620+C1620+Table4[[#This Row],[Column6]]+Table4[[#This Row],[Column5]]</f>
        <v>-0.58177866331993089</v>
      </c>
    </row>
    <row r="1621" spans="1:6">
      <c r="A1621" s="10">
        <f>A1620+('AC Signal Addition'!$C$12/20)</f>
        <v>0.21067708333333138</v>
      </c>
      <c r="B1621" s="11">
        <f>'AC Signal Addition'!$C$1*SIN('AC Signal Addition'!$C$8*2*PI()*A1621)</f>
        <v>-0.91106714105927</v>
      </c>
      <c r="C1621" s="11">
        <f>'AC Signal Addition'!$C$2*SIN('AC Signal Addition'!$C$9*2*PI()*A1621+RADIANS('AC Signal Addition'!$C$5))</f>
        <v>0.2618066023011425</v>
      </c>
      <c r="D1621" s="11">
        <f>'AC Signal Addition'!$C$3*SIN('AC Signal Addition'!$C$10*2*PI()*A1621+RADIANS('AC Signal Addition'!$C$6))</f>
        <v>0.11863186404604616</v>
      </c>
      <c r="E1621" s="11">
        <f>'AC Signal Addition'!$C$4*SIN('AC Signal Addition'!$C$11*2*PI()*A1621+RADIANS('AC Signal Addition'!$C$7))</f>
        <v>-0.34891630631554227</v>
      </c>
      <c r="F1621" s="11">
        <f>B1621+C1621+Table4[[#This Row],[Column6]]+Table4[[#This Row],[Column5]]</f>
        <v>-0.87954498102762357</v>
      </c>
    </row>
    <row r="1622" spans="1:6">
      <c r="A1622" s="10">
        <f>A1621+('AC Signal Addition'!$C$12/20)</f>
        <v>0.2108072916666647</v>
      </c>
      <c r="B1622" s="11">
        <f>'AC Signal Addition'!$C$1*SIN('AC Signal Addition'!$C$8*2*PI()*A1622)</f>
        <v>-0.47897634128816585</v>
      </c>
      <c r="C1622" s="11">
        <f>'AC Signal Addition'!$C$2*SIN('AC Signal Addition'!$C$9*2*PI()*A1622+RADIANS('AC Signal Addition'!$C$5))</f>
        <v>-0.21758411897685659</v>
      </c>
      <c r="D1622" s="11">
        <f>'AC Signal Addition'!$C$3*SIN('AC Signal Addition'!$C$10*2*PI()*A1622+RADIANS('AC Signal Addition'!$C$6))</f>
        <v>-0.1722267722474902</v>
      </c>
      <c r="E1622" s="11">
        <f>'AC Signal Addition'!$C$4*SIN('AC Signal Addition'!$C$11*2*PI()*A1622+RADIANS('AC Signal Addition'!$C$7))</f>
        <v>-8.0701760917704077E-2</v>
      </c>
      <c r="F1622" s="11">
        <f>B1622+C1622+Table4[[#This Row],[Column6]]+Table4[[#This Row],[Column5]]</f>
        <v>-0.94948899343021664</v>
      </c>
    </row>
    <row r="1623" spans="1:6">
      <c r="A1623" s="10">
        <f>A1622+('AC Signal Addition'!$C$12/20)</f>
        <v>0.21093749999999803</v>
      </c>
      <c r="B1623" s="11">
        <f>'AC Signal Addition'!$C$1*SIN('AC Signal Addition'!$C$8*2*PI()*A1623)</f>
        <v>-7.3767095513585522E-12</v>
      </c>
      <c r="C1623" s="11">
        <f>'AC Signal Addition'!$C$2*SIN('AC Signal Addition'!$C$9*2*PI()*A1623+RADIANS('AC Signal Addition'!$C$5))</f>
        <v>-0.23334523779741709</v>
      </c>
      <c r="D1623" s="11">
        <f>'AC Signal Addition'!$C$3*SIN('AC Signal Addition'!$C$10*2*PI()*A1623+RADIANS('AC Signal Addition'!$C$6))</f>
        <v>0.21920310217759284</v>
      </c>
      <c r="E1623" s="11">
        <f>'AC Signal Addition'!$C$4*SIN('AC Signal Addition'!$C$11*2*PI()*A1623+RADIANS('AC Signal Addition'!$C$7))</f>
        <v>0.45730828674797153</v>
      </c>
      <c r="F1623" s="11">
        <f>B1623+C1623+Table4[[#This Row],[Column6]]+Table4[[#This Row],[Column5]]</f>
        <v>0.44316615112077057</v>
      </c>
    </row>
    <row r="1624" spans="1:6">
      <c r="A1624" s="10">
        <f>A1623+('AC Signal Addition'!$C$12/20)</f>
        <v>0.21106770833333136</v>
      </c>
      <c r="B1624" s="11">
        <f>'AC Signal Addition'!$C$1*SIN('AC Signal Addition'!$C$8*2*PI()*A1624)</f>
        <v>0.47897634127413452</v>
      </c>
      <c r="C1624" s="11">
        <f>'AC Signal Addition'!$C$2*SIN('AC Signal Addition'!$C$9*2*PI()*A1624+RADIANS('AC Signal Addition'!$C$5))</f>
        <v>0.24810713646254845</v>
      </c>
      <c r="D1624" s="11">
        <f>'AC Signal Addition'!$C$3*SIN('AC Signal Addition'!$C$10*2*PI()*A1624+RADIANS('AC Signal Addition'!$C$6))</f>
        <v>-0.25775557982150438</v>
      </c>
      <c r="E1624" s="11">
        <f>'AC Signal Addition'!$C$4*SIN('AC Signal Addition'!$C$11*2*PI()*A1624+RADIANS('AC Signal Addition'!$C$7))</f>
        <v>-0.5335171892650753</v>
      </c>
      <c r="F1624" s="11">
        <f>B1624+C1624+Table4[[#This Row],[Column6]]+Table4[[#This Row],[Column5]]</f>
        <v>-6.4189291349896649E-2</v>
      </c>
    </row>
    <row r="1625" spans="1:6">
      <c r="A1625" s="10">
        <f>A1624+('AC Signal Addition'!$C$12/20)</f>
        <v>0.21119791666666468</v>
      </c>
      <c r="B1625" s="11">
        <f>'AC Signal Addition'!$C$1*SIN('AC Signal Addition'!$C$8*2*PI()*A1625)</f>
        <v>0.91106714104733433</v>
      </c>
      <c r="C1625" s="11">
        <f>'AC Signal Addition'!$C$2*SIN('AC Signal Addition'!$C$9*2*PI()*A1625+RADIANS('AC Signal Addition'!$C$5))</f>
        <v>0.20089127157945769</v>
      </c>
      <c r="D1625" s="11">
        <f>'AC Signal Addition'!$C$3*SIN('AC Signal Addition'!$C$10*2*PI()*A1625+RADIANS('AC Signal Addition'!$C$6))</f>
        <v>0.28640265508384405</v>
      </c>
      <c r="E1625" s="11">
        <f>'AC Signal Addition'!$C$4*SIN('AC Signal Addition'!$C$11*2*PI()*A1625+RADIANS('AC Signal Addition'!$C$7))</f>
        <v>0.25926820528411182</v>
      </c>
      <c r="F1625" s="11">
        <f>B1625+C1625+Table4[[#This Row],[Column6]]+Table4[[#This Row],[Column5]]</f>
        <v>1.6576292729947479</v>
      </c>
    </row>
    <row r="1626" spans="1:6">
      <c r="A1626" s="10">
        <f>A1625+('AC Signal Addition'!$C$12/20)</f>
        <v>0.21132812499999801</v>
      </c>
      <c r="B1626" s="11">
        <f>'AC Signal Addition'!$C$1*SIN('AC Signal Addition'!$C$8*2*PI()*A1626)</f>
        <v>1.2539763412767468</v>
      </c>
      <c r="C1626" s="11">
        <f>'AC Signal Addition'!$C$2*SIN('AC Signal Addition'!$C$9*2*PI()*A1626+RADIANS('AC Signal Addition'!$C$5))</f>
        <v>-0.2743849720551873</v>
      </c>
      <c r="D1626" s="11">
        <f>'AC Signal Addition'!$C$3*SIN('AC Signal Addition'!$C$10*2*PI()*A1626+RADIANS('AC Signal Addition'!$C$6))</f>
        <v>-0.30404343692774199</v>
      </c>
      <c r="E1626" s="11">
        <f>'AC Signal Addition'!$C$4*SIN('AC Signal Addition'!$C$11*2*PI()*A1626+RADIANS('AC Signal Addition'!$C$7))</f>
        <v>0.18528941933382925</v>
      </c>
      <c r="F1626" s="11">
        <f>B1626+C1626+Table4[[#This Row],[Column6]]+Table4[[#This Row],[Column5]]</f>
        <v>0.86083735162764685</v>
      </c>
    </row>
    <row r="1627" spans="1:6">
      <c r="A1627" s="10">
        <f>A1626+('AC Signal Addition'!$C$12/20)</f>
        <v>0.21145833333333133</v>
      </c>
      <c r="B1627" s="11">
        <f>'AC Signal Addition'!$C$1*SIN('AC Signal Addition'!$C$8*2*PI()*A1627)</f>
        <v>1.4741376002551574</v>
      </c>
      <c r="C1627" s="11">
        <f>'AC Signal Addition'!$C$2*SIN('AC Signal Addition'!$C$9*2*PI()*A1627+RADIANS('AC Signal Addition'!$C$5))</f>
        <v>-0.16500000000732254</v>
      </c>
      <c r="D1627" s="11">
        <f>'AC Signal Addition'!$C$3*SIN('AC Signal Addition'!$C$10*2*PI()*A1627+RADIANS('AC Signal Addition'!$C$6))</f>
        <v>0.31</v>
      </c>
      <c r="E1627" s="11">
        <f>'AC Signal Addition'!$C$4*SIN('AC Signal Addition'!$C$11*2*PI()*A1627+RADIANS('AC Signal Addition'!$C$7))</f>
        <v>-0.50813374286821988</v>
      </c>
      <c r="F1627" s="11">
        <f>B1627+C1627+Table4[[#This Row],[Column6]]+Table4[[#This Row],[Column5]]</f>
        <v>1.111003857379615</v>
      </c>
    </row>
    <row r="1628" spans="1:6">
      <c r="A1628" s="10">
        <f>A1627+('AC Signal Addition'!$C$12/20)</f>
        <v>0.21158854166666466</v>
      </c>
      <c r="B1628" s="11">
        <f>'AC Signal Addition'!$C$1*SIN('AC Signal Addition'!$C$8*2*PI()*A1628)</f>
        <v>1.55</v>
      </c>
      <c r="C1628" s="11">
        <f>'AC Signal Addition'!$C$2*SIN('AC Signal Addition'!$C$9*2*PI()*A1628+RADIANS('AC Signal Addition'!$C$5))</f>
        <v>0.29596800470207812</v>
      </c>
      <c r="D1628" s="11">
        <f>'AC Signal Addition'!$C$3*SIN('AC Signal Addition'!$C$10*2*PI()*A1628+RADIANS('AC Signal Addition'!$C$6))</f>
        <v>-0.30404343692222957</v>
      </c>
      <c r="E1628" s="11">
        <f>'AC Signal Addition'!$C$4*SIN('AC Signal Addition'!$C$11*2*PI()*A1628+RADIANS('AC Signal Addition'!$C$7))</f>
        <v>0.49719411123243329</v>
      </c>
      <c r="F1628" s="11">
        <f>B1628+C1628+Table4[[#This Row],[Column6]]+Table4[[#This Row],[Column5]]</f>
        <v>2.0391186790122817</v>
      </c>
    </row>
    <row r="1629" spans="1:6">
      <c r="A1629" s="10">
        <f>A1628+('AC Signal Addition'!$C$12/20)</f>
        <v>0.21171874999999798</v>
      </c>
      <c r="B1629" s="11">
        <f>'AC Signal Addition'!$C$1*SIN('AC Signal Addition'!$C$8*2*PI()*A1629)</f>
        <v>1.4741376002598305</v>
      </c>
      <c r="C1629" s="11">
        <f>'AC Signal Addition'!$C$2*SIN('AC Signal Addition'!$C$9*2*PI()*A1629+RADIANS('AC Signal Addition'!$C$5))</f>
        <v>0.12628553268830198</v>
      </c>
      <c r="D1629" s="11">
        <f>'AC Signal Addition'!$C$3*SIN('AC Signal Addition'!$C$10*2*PI()*A1629+RADIANS('AC Signal Addition'!$C$6))</f>
        <v>0.28640265507303092</v>
      </c>
      <c r="E1629" s="11">
        <f>'AC Signal Addition'!$C$4*SIN('AC Signal Addition'!$C$11*2*PI()*A1629+RADIANS('AC Signal Addition'!$C$7))</f>
        <v>-0.15965657252256024</v>
      </c>
      <c r="F1629" s="11">
        <f>B1629+C1629+Table4[[#This Row],[Column6]]+Table4[[#This Row],[Column5]]</f>
        <v>1.7271692154986031</v>
      </c>
    </row>
    <row r="1630" spans="1:6">
      <c r="A1630" s="10">
        <f>A1629+('AC Signal Addition'!$C$12/20)</f>
        <v>0.21184895833333131</v>
      </c>
      <c r="B1630" s="11">
        <f>'AC Signal Addition'!$C$1*SIN('AC Signal Addition'!$C$8*2*PI()*A1630)</f>
        <v>1.2539763412856355</v>
      </c>
      <c r="C1630" s="11">
        <f>'AC Signal Addition'!$C$2*SIN('AC Signal Addition'!$C$9*2*PI()*A1630+RADIANS('AC Signal Addition'!$C$5))</f>
        <v>-0.31248694273063737</v>
      </c>
      <c r="D1630" s="11">
        <f>'AC Signal Addition'!$C$3*SIN('AC Signal Addition'!$C$10*2*PI()*A1630+RADIANS('AC Signal Addition'!$C$6))</f>
        <v>-0.25775557980580621</v>
      </c>
      <c r="E1630" s="11">
        <f>'AC Signal Addition'!$C$4*SIN('AC Signal Addition'!$C$11*2*PI()*A1630+RADIANS('AC Signal Addition'!$C$7))</f>
        <v>-0.28275650927698892</v>
      </c>
      <c r="F1630" s="11">
        <f>B1630+C1630+Table4[[#This Row],[Column6]]+Table4[[#This Row],[Column5]]</f>
        <v>0.400977309472203</v>
      </c>
    </row>
    <row r="1631" spans="1:6">
      <c r="A1631" s="10">
        <f>A1630+('AC Signal Addition'!$C$12/20)</f>
        <v>0.21197916666666464</v>
      </c>
      <c r="B1631" s="11">
        <f>'AC Signal Addition'!$C$1*SIN('AC Signal Addition'!$C$8*2*PI()*A1631)</f>
        <v>0.91106714105949749</v>
      </c>
      <c r="C1631" s="11">
        <f>'AC Signal Addition'!$C$2*SIN('AC Signal Addition'!$C$9*2*PI()*A1631+RADIANS('AC Signal Addition'!$C$5))</f>
        <v>-8.5410284892021321E-2</v>
      </c>
      <c r="D1631" s="11">
        <f>'AC Signal Addition'!$C$3*SIN('AC Signal Addition'!$C$10*2*PI()*A1631+RADIANS('AC Signal Addition'!$C$6))</f>
        <v>0.21920310215761282</v>
      </c>
      <c r="E1631" s="11">
        <f>'AC Signal Addition'!$C$4*SIN('AC Signal Addition'!$C$11*2*PI()*A1631+RADIANS('AC Signal Addition'!$C$7))</f>
        <v>0.53943190421510323</v>
      </c>
      <c r="F1631" s="11">
        <f>B1631+C1631+Table4[[#This Row],[Column6]]+Table4[[#This Row],[Column5]]</f>
        <v>1.5842918625401923</v>
      </c>
    </row>
    <row r="1632" spans="1:6">
      <c r="A1632" s="10">
        <f>A1631+('AC Signal Addition'!$C$12/20)</f>
        <v>0.21210937499999796</v>
      </c>
      <c r="B1632" s="11">
        <f>'AC Signal Addition'!$C$1*SIN('AC Signal Addition'!$C$8*2*PI()*A1632)</f>
        <v>0.47897634128843314</v>
      </c>
      <c r="C1632" s="11">
        <f>'AC Signal Addition'!$C$2*SIN('AC Signal Addition'!$C$9*2*PI()*A1632+RADIANS('AC Signal Addition'!$C$5))</f>
        <v>0.32365914253139627</v>
      </c>
      <c r="D1632" s="11">
        <f>'AC Signal Addition'!$C$3*SIN('AC Signal Addition'!$C$10*2*PI()*A1632+RADIANS('AC Signal Addition'!$C$6))</f>
        <v>-0.17222677222423058</v>
      </c>
      <c r="E1632" s="11">
        <f>'AC Signal Addition'!$C$4*SIN('AC Signal Addition'!$C$11*2*PI()*A1632+RADIANS('AC Signal Addition'!$C$7))</f>
        <v>-0.44176414233477196</v>
      </c>
      <c r="F1632" s="11">
        <f>B1632+C1632+Table4[[#This Row],[Column6]]+Table4[[#This Row],[Column5]]</f>
        <v>0.1886445692608269</v>
      </c>
    </row>
    <row r="1633" spans="1:6">
      <c r="A1633" s="10">
        <f>A1632+('AC Signal Addition'!$C$12/20)</f>
        <v>0.21223958333333129</v>
      </c>
      <c r="B1633" s="11">
        <f>'AC Signal Addition'!$C$1*SIN('AC Signal Addition'!$C$8*2*PI()*A1633)</f>
        <v>7.6577414656782417E-12</v>
      </c>
      <c r="C1633" s="11">
        <f>'AC Signal Addition'!$C$2*SIN('AC Signal Addition'!$C$9*2*PI()*A1633+RADIANS('AC Signal Addition'!$C$5))</f>
        <v>4.3073643441183064E-2</v>
      </c>
      <c r="D1633" s="11">
        <f>'AC Signal Addition'!$C$3*SIN('AC Signal Addition'!$C$10*2*PI()*A1633+RADIANS('AC Signal Addition'!$C$6))</f>
        <v>0.11863186401994101</v>
      </c>
      <c r="E1633" s="11">
        <f>'AC Signal Addition'!$C$4*SIN('AC Signal Addition'!$C$11*2*PI()*A1633+RADIANS('AC Signal Addition'!$C$7))</f>
        <v>5.3909427215434486E-2</v>
      </c>
      <c r="F1633" s="11">
        <f>B1633+C1633+Table4[[#This Row],[Column6]]+Table4[[#This Row],[Column5]]</f>
        <v>0.2156149346842163</v>
      </c>
    </row>
    <row r="1634" spans="1:6">
      <c r="A1634" s="10">
        <f>A1633+('AC Signal Addition'!$C$12/20)</f>
        <v>0.21236979166666461</v>
      </c>
      <c r="B1634" s="11">
        <f>'AC Signal Addition'!$C$1*SIN('AC Signal Addition'!$C$8*2*PI()*A1634)</f>
        <v>-0.47897634127386718</v>
      </c>
      <c r="C1634" s="11">
        <f>'AC Signal Addition'!$C$2*SIN('AC Signal Addition'!$C$9*2*PI()*A1634+RADIANS('AC Signal Addition'!$C$5))</f>
        <v>-0.32929344466817861</v>
      </c>
      <c r="D1634" s="11">
        <f>'AC Signal Addition'!$C$3*SIN('AC Signal Addition'!$C$10*2*PI()*A1634+RADIANS('AC Signal Addition'!$C$6))</f>
        <v>-6.0477999810868946E-2</v>
      </c>
      <c r="E1634" s="11">
        <f>'AC Signal Addition'!$C$4*SIN('AC Signal Addition'!$C$11*2*PI()*A1634+RADIANS('AC Signal Addition'!$C$7))</f>
        <v>0.36935742513999437</v>
      </c>
      <c r="F1634" s="11">
        <f>B1634+C1634+Table4[[#This Row],[Column6]]+Table4[[#This Row],[Column5]]</f>
        <v>-0.49939036061292041</v>
      </c>
    </row>
    <row r="1635" spans="1:6">
      <c r="A1635" s="10">
        <f>A1634+('AC Signal Addition'!$C$12/20)</f>
        <v>0.21249999999999794</v>
      </c>
      <c r="B1635" s="11">
        <f>'AC Signal Addition'!$C$1*SIN('AC Signal Addition'!$C$8*2*PI()*A1635)</f>
        <v>-0.91106714104710684</v>
      </c>
      <c r="C1635" s="11">
        <f>'AC Signal Addition'!$C$2*SIN('AC Signal Addition'!$C$9*2*PI()*A1635+RADIANS('AC Signal Addition'!$C$5))</f>
        <v>-8.6514724420908018E-12</v>
      </c>
      <c r="D1635" s="11">
        <f>'AC Signal Addition'!$C$3*SIN('AC Signal Addition'!$C$10*2*PI()*A1635+RADIANS('AC Signal Addition'!$C$6))</f>
        <v>-1.4487881723306006E-11</v>
      </c>
      <c r="E1635" s="11">
        <f>'AC Signal Addition'!$C$4*SIN('AC Signal Addition'!$C$11*2*PI()*A1635+RADIANS('AC Signal Addition'!$C$7))</f>
        <v>-0.55000000000000004</v>
      </c>
      <c r="F1635" s="11">
        <f>B1635+C1635+Table4[[#This Row],[Column6]]+Table4[[#This Row],[Column5]]</f>
        <v>-1.4610671410702463</v>
      </c>
    </row>
    <row r="1636" spans="1:6">
      <c r="A1636" s="10">
        <f>A1635+('AC Signal Addition'!$C$12/20)</f>
        <v>0.21263020833333127</v>
      </c>
      <c r="B1636" s="11">
        <f>'AC Signal Addition'!$C$1*SIN('AC Signal Addition'!$C$8*2*PI()*A1636)</f>
        <v>-1.2539763412766334</v>
      </c>
      <c r="C1636" s="11">
        <f>'AC Signal Addition'!$C$2*SIN('AC Signal Addition'!$C$9*2*PI()*A1636+RADIANS('AC Signal Addition'!$C$5))</f>
        <v>0.32929344466931032</v>
      </c>
      <c r="D1636" s="11">
        <f>'AC Signal Addition'!$C$3*SIN('AC Signal Addition'!$C$10*2*PI()*A1636+RADIANS('AC Signal Addition'!$C$6))</f>
        <v>6.0477999839287949E-2</v>
      </c>
      <c r="E1636" s="11">
        <f>'AC Signal Addition'!$C$4*SIN('AC Signal Addition'!$C$11*2*PI()*A1636+RADIANS('AC Signal Addition'!$C$7))</f>
        <v>0.36935742519182529</v>
      </c>
      <c r="F1636" s="11">
        <f>B1636+C1636+Table4[[#This Row],[Column6]]+Table4[[#This Row],[Column5]]</f>
        <v>-0.49484747157620984</v>
      </c>
    </row>
    <row r="1637" spans="1:6">
      <c r="A1637" s="10">
        <f>A1636+('AC Signal Addition'!$C$12/20)</f>
        <v>0.21276041666666459</v>
      </c>
      <c r="B1637" s="11">
        <f>'AC Signal Addition'!$C$1*SIN('AC Signal Addition'!$C$8*2*PI()*A1637)</f>
        <v>-1.4741376002550979</v>
      </c>
      <c r="C1637" s="11">
        <f>'AC Signal Addition'!$C$2*SIN('AC Signal Addition'!$C$9*2*PI()*A1637+RADIANS('AC Signal Addition'!$C$5))</f>
        <v>-4.3073643424028141E-2</v>
      </c>
      <c r="D1637" s="11">
        <f>'AC Signal Addition'!$C$3*SIN('AC Signal Addition'!$C$10*2*PI()*A1637+RADIANS('AC Signal Addition'!$C$6))</f>
        <v>-0.11863186404671112</v>
      </c>
      <c r="E1637" s="11">
        <f>'AC Signal Addition'!$C$4*SIN('AC Signal Addition'!$C$11*2*PI()*A1637+RADIANS('AC Signal Addition'!$C$7))</f>
        <v>5.3909427146317267E-2</v>
      </c>
      <c r="F1637" s="11">
        <f>B1637+C1637+Table4[[#This Row],[Column6]]+Table4[[#This Row],[Column5]]</f>
        <v>-1.5819336805795201</v>
      </c>
    </row>
    <row r="1638" spans="1:6">
      <c r="A1638" s="10">
        <f>A1637+('AC Signal Addition'!$C$12/20)</f>
        <v>0.21289062499999792</v>
      </c>
      <c r="B1638" s="11">
        <f>'AC Signal Addition'!$C$1*SIN('AC Signal Addition'!$C$8*2*PI()*A1638)</f>
        <v>-1.55</v>
      </c>
      <c r="C1638" s="11">
        <f>'AC Signal Addition'!$C$2*SIN('AC Signal Addition'!$C$9*2*PI()*A1638+RADIANS('AC Signal Addition'!$C$5))</f>
        <v>-0.3236591425347719</v>
      </c>
      <c r="D1638" s="11">
        <f>'AC Signal Addition'!$C$3*SIN('AC Signal Addition'!$C$10*2*PI()*A1638+RADIANS('AC Signal Addition'!$C$6))</f>
        <v>0.17222677224832303</v>
      </c>
      <c r="E1638" s="11">
        <f>'AC Signal Addition'!$C$4*SIN('AC Signal Addition'!$C$11*2*PI()*A1638+RADIANS('AC Signal Addition'!$C$7))</f>
        <v>-0.44176414229339966</v>
      </c>
      <c r="F1638" s="11">
        <f>B1638+C1638+Table4[[#This Row],[Column6]]+Table4[[#This Row],[Column5]]</f>
        <v>-2.1431965125798484</v>
      </c>
    </row>
    <row r="1639" spans="1:6">
      <c r="A1639" s="10">
        <f>A1638+('AC Signal Addition'!$C$12/20)</f>
        <v>0.21302083333333124</v>
      </c>
      <c r="B1639" s="11">
        <f>'AC Signal Addition'!$C$1*SIN('AC Signal Addition'!$C$8*2*PI()*A1639)</f>
        <v>-1.47413760025989</v>
      </c>
      <c r="C1639" s="11">
        <f>'AC Signal Addition'!$C$2*SIN('AC Signal Addition'!$C$9*2*PI()*A1639+RADIANS('AC Signal Addition'!$C$5))</f>
        <v>8.5410284875307968E-2</v>
      </c>
      <c r="D1639" s="11">
        <f>'AC Signal Addition'!$C$3*SIN('AC Signal Addition'!$C$10*2*PI()*A1639+RADIANS('AC Signal Addition'!$C$6))</f>
        <v>-0.21920310217830113</v>
      </c>
      <c r="E1639" s="11">
        <f>'AC Signal Addition'!$C$4*SIN('AC Signal Addition'!$C$11*2*PI()*A1639+RADIANS('AC Signal Addition'!$C$7))</f>
        <v>0.53943190422865261</v>
      </c>
      <c r="F1639" s="11">
        <f>B1639+C1639+Table4[[#This Row],[Column6]]+Table4[[#This Row],[Column5]]</f>
        <v>-1.0684985133342306</v>
      </c>
    </row>
    <row r="1640" spans="1:6">
      <c r="A1640" s="10">
        <f>A1639+('AC Signal Addition'!$C$12/20)</f>
        <v>0.21315104166666457</v>
      </c>
      <c r="B1640" s="11">
        <f>'AC Signal Addition'!$C$1*SIN('AC Signal Addition'!$C$8*2*PI()*A1640)</f>
        <v>-1.253976341285749</v>
      </c>
      <c r="C1640" s="11">
        <f>'AC Signal Addition'!$C$2*SIN('AC Signal Addition'!$C$9*2*PI()*A1640+RADIANS('AC Signal Addition'!$C$5))</f>
        <v>0.3124869427361992</v>
      </c>
      <c r="D1640" s="11">
        <f>'AC Signal Addition'!$C$3*SIN('AC Signal Addition'!$C$10*2*PI()*A1640+RADIANS('AC Signal Addition'!$C$6))</f>
        <v>0.25775557982206093</v>
      </c>
      <c r="E1640" s="11">
        <f>'AC Signal Addition'!$C$4*SIN('AC Signal Addition'!$C$11*2*PI()*A1640+RADIANS('AC Signal Addition'!$C$7))</f>
        <v>-0.2827565093365596</v>
      </c>
      <c r="F1640" s="11">
        <f>B1640+C1640+Table4[[#This Row],[Column6]]+Table4[[#This Row],[Column5]]</f>
        <v>-0.96649032806404844</v>
      </c>
    </row>
    <row r="1641" spans="1:6">
      <c r="A1641" s="10">
        <f>A1640+('AC Signal Addition'!$C$12/20)</f>
        <v>0.2132812499999979</v>
      </c>
      <c r="B1641" s="11">
        <f>'AC Signal Addition'!$C$1*SIN('AC Signal Addition'!$C$8*2*PI()*A1641)</f>
        <v>-0.91106714105965358</v>
      </c>
      <c r="C1641" s="11">
        <f>'AC Signal Addition'!$C$2*SIN('AC Signal Addition'!$C$9*2*PI()*A1641+RADIANS('AC Signal Addition'!$C$5))</f>
        <v>-0.12628553267231613</v>
      </c>
      <c r="D1641" s="11">
        <f>'AC Signal Addition'!$C$3*SIN('AC Signal Addition'!$C$10*2*PI()*A1641+RADIANS('AC Signal Addition'!$C$6))</f>
        <v>-0.28640265508422735</v>
      </c>
      <c r="E1641" s="11">
        <f>'AC Signal Addition'!$C$4*SIN('AC Signal Addition'!$C$11*2*PI()*A1641+RADIANS('AC Signal Addition'!$C$7))</f>
        <v>-0.15965657245609916</v>
      </c>
      <c r="F1641" s="11">
        <f>B1641+C1641+Table4[[#This Row],[Column6]]+Table4[[#This Row],[Column5]]</f>
        <v>-1.4834119012722962</v>
      </c>
    </row>
    <row r="1642" spans="1:6">
      <c r="A1642" s="10">
        <f>A1641+('AC Signal Addition'!$C$12/20)</f>
        <v>0.21341145833333122</v>
      </c>
      <c r="B1642" s="11">
        <f>'AC Signal Addition'!$C$1*SIN('AC Signal Addition'!$C$8*2*PI()*A1642)</f>
        <v>-0.47897634128878419</v>
      </c>
      <c r="C1642" s="11">
        <f>'AC Signal Addition'!$C$2*SIN('AC Signal Addition'!$C$9*2*PI()*A1642+RADIANS('AC Signal Addition'!$C$5))</f>
        <v>-0.295968004709731</v>
      </c>
      <c r="D1642" s="11">
        <f>'AC Signal Addition'!$C$3*SIN('AC Signal Addition'!$C$10*2*PI()*A1642+RADIANS('AC Signal Addition'!$C$6))</f>
        <v>0.30404343692788244</v>
      </c>
      <c r="E1642" s="11">
        <f>'AC Signal Addition'!$C$4*SIN('AC Signal Addition'!$C$11*2*PI()*A1642+RADIANS('AC Signal Addition'!$C$7))</f>
        <v>0.49719411120273888</v>
      </c>
      <c r="F1642" s="11">
        <f>B1642+C1642+Table4[[#This Row],[Column6]]+Table4[[#This Row],[Column5]]</f>
        <v>2.6293202132106064E-2</v>
      </c>
    </row>
    <row r="1643" spans="1:6">
      <c r="A1643" s="10">
        <f>A1642+('AC Signal Addition'!$C$12/20)</f>
        <v>0.21354166666666455</v>
      </c>
      <c r="B1643" s="11">
        <f>'AC Signal Addition'!$C$1*SIN('AC Signal Addition'!$C$8*2*PI()*A1643)</f>
        <v>-8.0268806792321842E-12</v>
      </c>
      <c r="C1643" s="11">
        <f>'AC Signal Addition'!$C$2*SIN('AC Signal Addition'!$C$9*2*PI()*A1643+RADIANS('AC Signal Addition'!$C$5))</f>
        <v>0.16499999999233775</v>
      </c>
      <c r="D1643" s="11">
        <f>'AC Signal Addition'!$C$3*SIN('AC Signal Addition'!$C$10*2*PI()*A1643+RADIANS('AC Signal Addition'!$C$6))</f>
        <v>-0.31</v>
      </c>
      <c r="E1643" s="11">
        <f>'AC Signal Addition'!$C$4*SIN('AC Signal Addition'!$C$11*2*PI()*A1643+RADIANS('AC Signal Addition'!$C$7))</f>
        <v>-0.50813374289498936</v>
      </c>
      <c r="F1643" s="11">
        <f>B1643+C1643+Table4[[#This Row],[Column6]]+Table4[[#This Row],[Column5]]</f>
        <v>-0.65313374291067849</v>
      </c>
    </row>
    <row r="1644" spans="1:6">
      <c r="A1644" s="10">
        <f>A1643+('AC Signal Addition'!$C$12/20)</f>
        <v>0.21367187499999787</v>
      </c>
      <c r="B1644" s="11">
        <f>'AC Signal Addition'!$C$1*SIN('AC Signal Addition'!$C$8*2*PI()*A1644)</f>
        <v>0.47897634127351613</v>
      </c>
      <c r="C1644" s="11">
        <f>'AC Signal Addition'!$C$2*SIN('AC Signal Addition'!$C$9*2*PI()*A1644+RADIANS('AC Signal Addition'!$C$5))</f>
        <v>0.27438497206480034</v>
      </c>
      <c r="D1644" s="11">
        <f>'AC Signal Addition'!$C$3*SIN('AC Signal Addition'!$C$10*2*PI()*A1644+RADIANS('AC Signal Addition'!$C$6))</f>
        <v>0.30404343692208913</v>
      </c>
      <c r="E1644" s="11">
        <f>'AC Signal Addition'!$C$4*SIN('AC Signal Addition'!$C$11*2*PI()*A1644+RADIANS('AC Signal Addition'!$C$7))</f>
        <v>0.18528941939969204</v>
      </c>
      <c r="F1644" s="11">
        <f>B1644+C1644+Table4[[#This Row],[Column6]]+Table4[[#This Row],[Column5]]</f>
        <v>1.2426941696600977</v>
      </c>
    </row>
    <row r="1645" spans="1:6">
      <c r="A1645" s="10">
        <f>A1644+('AC Signal Addition'!$C$12/20)</f>
        <v>0.2138020833333312</v>
      </c>
      <c r="B1645" s="11">
        <f>'AC Signal Addition'!$C$1*SIN('AC Signal Addition'!$C$8*2*PI()*A1645)</f>
        <v>0.9110671410468083</v>
      </c>
      <c r="C1645" s="11">
        <f>'AC Signal Addition'!$C$2*SIN('AC Signal Addition'!$C$9*2*PI()*A1645+RADIANS('AC Signal Addition'!$C$5))</f>
        <v>-0.20089127156573031</v>
      </c>
      <c r="D1645" s="11">
        <f>'AC Signal Addition'!$C$3*SIN('AC Signal Addition'!$C$10*2*PI()*A1645+RADIANS('AC Signal Addition'!$C$6))</f>
        <v>-0.28640265507275547</v>
      </c>
      <c r="E1645" s="11">
        <f>'AC Signal Addition'!$C$4*SIN('AC Signal Addition'!$C$11*2*PI()*A1645+RADIANS('AC Signal Addition'!$C$7))</f>
        <v>0.25926820522241978</v>
      </c>
      <c r="F1645" s="11">
        <f>B1645+C1645+Table4[[#This Row],[Column6]]+Table4[[#This Row],[Column5]]</f>
        <v>0.68304141963074239</v>
      </c>
    </row>
    <row r="1646" spans="1:6">
      <c r="A1646" s="10">
        <f>A1645+('AC Signal Addition'!$C$12/20)</f>
        <v>0.21393229166666453</v>
      </c>
      <c r="B1646" s="11">
        <f>'AC Signal Addition'!$C$1*SIN('AC Signal Addition'!$C$8*2*PI()*A1646)</f>
        <v>1.2539763412764164</v>
      </c>
      <c r="C1646" s="11">
        <f>'AC Signal Addition'!$C$2*SIN('AC Signal Addition'!$C$9*2*PI()*A1646+RADIANS('AC Signal Addition'!$C$5))</f>
        <v>-0.24810713647395707</v>
      </c>
      <c r="D1646" s="11">
        <f>'AC Signal Addition'!$C$3*SIN('AC Signal Addition'!$C$10*2*PI()*A1646+RADIANS('AC Signal Addition'!$C$6))</f>
        <v>0.25775557980540631</v>
      </c>
      <c r="E1646" s="11">
        <f>'AC Signal Addition'!$C$4*SIN('AC Signal Addition'!$C$11*2*PI()*A1646+RADIANS('AC Signal Addition'!$C$7))</f>
        <v>-0.53351718924819991</v>
      </c>
      <c r="F1646" s="11">
        <f>B1646+C1646+Table4[[#This Row],[Column6]]+Table4[[#This Row],[Column5]]</f>
        <v>0.73010759535966574</v>
      </c>
    </row>
    <row r="1647" spans="1:6">
      <c r="A1647" s="10">
        <f>A1646+('AC Signal Addition'!$C$12/20)</f>
        <v>0.21406249999999785</v>
      </c>
      <c r="B1647" s="11">
        <f>'AC Signal Addition'!$C$1*SIN('AC Signal Addition'!$C$8*2*PI()*A1647)</f>
        <v>1.4741376002549837</v>
      </c>
      <c r="C1647" s="11">
        <f>'AC Signal Addition'!$C$2*SIN('AC Signal Addition'!$C$9*2*PI()*A1647+RADIANS('AC Signal Addition'!$C$5))</f>
        <v>0.23334523778518207</v>
      </c>
      <c r="D1647" s="11">
        <f>'AC Signal Addition'!$C$3*SIN('AC Signal Addition'!$C$10*2*PI()*A1647+RADIANS('AC Signal Addition'!$C$6))</f>
        <v>-0.21920310215710384</v>
      </c>
      <c r="E1647" s="11">
        <f>'AC Signal Addition'!$C$4*SIN('AC Signal Addition'!$C$11*2*PI()*A1647+RADIANS('AC Signal Addition'!$C$7))</f>
        <v>0.45730828678655677</v>
      </c>
      <c r="F1647" s="11">
        <f>B1647+C1647+Table4[[#This Row],[Column6]]+Table4[[#This Row],[Column5]]</f>
        <v>1.9455880226696187</v>
      </c>
    </row>
    <row r="1648" spans="1:6">
      <c r="A1648" s="10">
        <f>A1647+('AC Signal Addition'!$C$12/20)</f>
        <v>0.21419270833333118</v>
      </c>
      <c r="B1648" s="11">
        <f>'AC Signal Addition'!$C$1*SIN('AC Signal Addition'!$C$8*2*PI()*A1648)</f>
        <v>1.55</v>
      </c>
      <c r="C1648" s="11">
        <f>'AC Signal Addition'!$C$2*SIN('AC Signal Addition'!$C$9*2*PI()*A1648+RADIANS('AC Signal Addition'!$C$5))</f>
        <v>0.21758411898986563</v>
      </c>
      <c r="D1648" s="11">
        <f>'AC Signal Addition'!$C$3*SIN('AC Signal Addition'!$C$10*2*PI()*A1648+RADIANS('AC Signal Addition'!$C$6))</f>
        <v>0.17222677222339769</v>
      </c>
      <c r="E1648" s="11">
        <f>'AC Signal Addition'!$C$4*SIN('AC Signal Addition'!$C$11*2*PI()*A1648+RADIANS('AC Signal Addition'!$C$7))</f>
        <v>-8.0701760986404011E-2</v>
      </c>
      <c r="F1648" s="11">
        <f>B1648+C1648+Table4[[#This Row],[Column6]]+Table4[[#This Row],[Column5]]</f>
        <v>1.8591091302268594</v>
      </c>
    </row>
    <row r="1649" spans="1:6">
      <c r="A1649" s="10">
        <f>A1648+('AC Signal Addition'!$C$12/20)</f>
        <v>0.2143229166666645</v>
      </c>
      <c r="B1649" s="11">
        <f>'AC Signal Addition'!$C$1*SIN('AC Signal Addition'!$C$8*2*PI()*A1649)</f>
        <v>1.4741376002600042</v>
      </c>
      <c r="C1649" s="11">
        <f>'AC Signal Addition'!$C$2*SIN('AC Signal Addition'!$C$9*2*PI()*A1649+RADIANS('AC Signal Addition'!$C$5))</f>
        <v>-0.26180660229060909</v>
      </c>
      <c r="D1649" s="11">
        <f>'AC Signal Addition'!$C$3*SIN('AC Signal Addition'!$C$10*2*PI()*A1649+RADIANS('AC Signal Addition'!$C$6))</f>
        <v>-0.11863186401901557</v>
      </c>
      <c r="E1649" s="11">
        <f>'AC Signal Addition'!$C$4*SIN('AC Signal Addition'!$C$11*2*PI()*A1649+RADIANS('AC Signal Addition'!$C$7))</f>
        <v>-0.34891630626185549</v>
      </c>
      <c r="F1649" s="11">
        <f>B1649+C1649+Table4[[#This Row],[Column6]]+Table4[[#This Row],[Column5]]</f>
        <v>0.744782827688524</v>
      </c>
    </row>
    <row r="1650" spans="1:6">
      <c r="A1650" s="10">
        <f>A1649+('AC Signal Addition'!$C$12/20)</f>
        <v>0.21445312499999783</v>
      </c>
      <c r="B1650" s="11">
        <f>'AC Signal Addition'!$C$1*SIN('AC Signal Addition'!$C$8*2*PI()*A1650)</f>
        <v>1.2539763412859659</v>
      </c>
      <c r="C1650" s="11">
        <f>'AC Signal Addition'!$C$2*SIN('AC Signal Addition'!$C$9*2*PI()*A1650+RADIANS('AC Signal Addition'!$C$5))</f>
        <v>-0.18333817690404597</v>
      </c>
      <c r="D1650" s="11">
        <f>'AC Signal Addition'!$C$3*SIN('AC Signal Addition'!$C$10*2*PI()*A1650+RADIANS('AC Signal Addition'!$C$6))</f>
        <v>6.047799980988651E-2</v>
      </c>
      <c r="E1650" s="11">
        <f>'AC Signal Addition'!$C$4*SIN('AC Signal Addition'!$C$11*2*PI()*A1650+RADIANS('AC Signal Addition'!$C$7))</f>
        <v>0.54933750091105471</v>
      </c>
      <c r="F1650" s="11">
        <f>B1650+C1650+Table4[[#This Row],[Column6]]+Table4[[#This Row],[Column5]]</f>
        <v>1.6804536651028612</v>
      </c>
    </row>
    <row r="1651" spans="1:6">
      <c r="A1651" s="10">
        <f>A1650+('AC Signal Addition'!$C$12/20)</f>
        <v>0.21458333333333116</v>
      </c>
      <c r="B1651" s="11">
        <f>'AC Signal Addition'!$C$1*SIN('AC Signal Addition'!$C$8*2*PI()*A1651)</f>
        <v>0.91106714105995212</v>
      </c>
      <c r="C1651" s="11">
        <f>'AC Signal Addition'!$C$2*SIN('AC Signal Addition'!$C$9*2*PI()*A1651+RADIANS('AC Signal Addition'!$C$5))</f>
        <v>0.28578838324426786</v>
      </c>
      <c r="D1651" s="11">
        <f>'AC Signal Addition'!$C$3*SIN('AC Signal Addition'!$C$10*2*PI()*A1651+RADIANS('AC Signal Addition'!$C$6))</f>
        <v>1.5489570604886732E-11</v>
      </c>
      <c r="E1651" s="11">
        <f>'AC Signal Addition'!$C$4*SIN('AC Signal Addition'!$C$11*2*PI()*A1651+RADIANS('AC Signal Addition'!$C$7))</f>
        <v>-0.38890872967879947</v>
      </c>
      <c r="F1651" s="11">
        <f>B1651+C1651+Table4[[#This Row],[Column6]]+Table4[[#This Row],[Column5]]</f>
        <v>0.80794679464091024</v>
      </c>
    </row>
    <row r="1652" spans="1:6">
      <c r="A1652" s="10">
        <f>A1651+('AC Signal Addition'!$C$12/20)</f>
        <v>0.21471354166666448</v>
      </c>
      <c r="B1652" s="11">
        <f>'AC Signal Addition'!$C$1*SIN('AC Signal Addition'!$C$8*2*PI()*A1652)</f>
        <v>0.47897634128896771</v>
      </c>
      <c r="C1652" s="11">
        <f>'AC Signal Addition'!$C$2*SIN('AC Signal Addition'!$C$9*2*PI()*A1652+RADIANS('AC Signal Addition'!$C$5))</f>
        <v>0.14595526778045401</v>
      </c>
      <c r="D1652" s="11">
        <f>'AC Signal Addition'!$C$3*SIN('AC Signal Addition'!$C$10*2*PI()*A1652+RADIANS('AC Signal Addition'!$C$6))</f>
        <v>-6.0477999839993864E-2</v>
      </c>
      <c r="E1652" s="11">
        <f>'AC Signal Addition'!$C$4*SIN('AC Signal Addition'!$C$11*2*PI()*A1652+RADIANS('AC Signal Addition'!$C$7))</f>
        <v>-2.6987220843007521E-2</v>
      </c>
      <c r="F1652" s="11">
        <f>B1652+C1652+Table4[[#This Row],[Column6]]+Table4[[#This Row],[Column5]]</f>
        <v>0.53746638838642025</v>
      </c>
    </row>
    <row r="1653" spans="1:6">
      <c r="A1653" s="10">
        <f>A1652+('AC Signal Addition'!$C$12/20)</f>
        <v>0.21484374999999781</v>
      </c>
      <c r="B1653" s="11">
        <f>'AC Signal Addition'!$C$1*SIN('AC Signal Addition'!$C$8*2*PI()*A1653)</f>
        <v>8.2198052943176222E-12</v>
      </c>
      <c r="C1653" s="11">
        <f>'AC Signal Addition'!$C$2*SIN('AC Signal Addition'!$C$9*2*PI()*A1653+RADIANS('AC Signal Addition'!$C$5))</f>
        <v>-0.30488024572520189</v>
      </c>
      <c r="D1653" s="11">
        <f>'AC Signal Addition'!$C$3*SIN('AC Signal Addition'!$C$10*2*PI()*A1653+RADIANS('AC Signal Addition'!$C$6))</f>
        <v>0.11863186404737608</v>
      </c>
      <c r="E1653" s="11">
        <f>'AC Signal Addition'!$C$4*SIN('AC Signal Addition'!$C$11*2*PI()*A1653+RADIANS('AC Signal Addition'!$C$7))</f>
        <v>0.42515574932591593</v>
      </c>
      <c r="F1653" s="11">
        <f>B1653+C1653+Table4[[#This Row],[Column6]]+Table4[[#This Row],[Column5]]</f>
        <v>0.23890736765630993</v>
      </c>
    </row>
    <row r="1654" spans="1:6">
      <c r="A1654" s="10">
        <f>A1653+('AC Signal Addition'!$C$12/20)</f>
        <v>0.21497395833333113</v>
      </c>
      <c r="B1654" s="11">
        <f>'AC Signal Addition'!$C$1*SIN('AC Signal Addition'!$C$8*2*PI()*A1654)</f>
        <v>-0.47897634127333272</v>
      </c>
      <c r="C1654" s="11">
        <f>'AC Signal Addition'!$C$2*SIN('AC Signal Addition'!$C$9*2*PI()*A1654+RADIANS('AC Signal Addition'!$C$5))</f>
        <v>-0.10607502355883668</v>
      </c>
      <c r="D1654" s="11">
        <f>'AC Signal Addition'!$C$3*SIN('AC Signal Addition'!$C$10*2*PI()*A1654+RADIANS('AC Signal Addition'!$C$6))</f>
        <v>-0.17222677224892147</v>
      </c>
      <c r="E1654" s="11">
        <f>'AC Signal Addition'!$C$4*SIN('AC Signal Addition'!$C$11*2*PI()*A1654+RADIANS('AC Signal Addition'!$C$7))</f>
        <v>-0.54404708048609551</v>
      </c>
      <c r="F1654" s="11">
        <f>B1654+C1654+Table4[[#This Row],[Column6]]+Table4[[#This Row],[Column5]]</f>
        <v>-1.3013252175671863</v>
      </c>
    </row>
    <row r="1655" spans="1:6">
      <c r="A1655" s="10">
        <f>A1654+('AC Signal Addition'!$C$12/20)</f>
        <v>0.21510416666666446</v>
      </c>
      <c r="B1655" s="11">
        <f>'AC Signal Addition'!$C$1*SIN('AC Signal Addition'!$C$8*2*PI()*A1655)</f>
        <v>-0.91106714104665221</v>
      </c>
      <c r="C1655" s="11">
        <f>'AC Signal Addition'!$C$2*SIN('AC Signal Addition'!$C$9*2*PI()*A1655+RADIANS('AC Signal Addition'!$C$5))</f>
        <v>0.31875552267300705</v>
      </c>
      <c r="D1655" s="11">
        <f>'AC Signal Addition'!$C$3*SIN('AC Signal Addition'!$C$10*2*PI()*A1655+RADIANS('AC Signal Addition'!$C$6))</f>
        <v>0.21920310217881006</v>
      </c>
      <c r="E1655" s="11">
        <f>'AC Signal Addition'!$C$4*SIN('AC Signal Addition'!$C$11*2*PI()*A1655+RADIANS('AC Signal Addition'!$C$7))</f>
        <v>0.30556362819181038</v>
      </c>
      <c r="F1655" s="11">
        <f>B1655+C1655+Table4[[#This Row],[Column6]]+Table4[[#This Row],[Column5]]</f>
        <v>-6.7544888003024772E-2</v>
      </c>
    </row>
    <row r="1656" spans="1:6">
      <c r="A1656" s="10">
        <f>A1655+('AC Signal Addition'!$C$12/20)</f>
        <v>0.21523437499999779</v>
      </c>
      <c r="B1656" s="11">
        <f>'AC Signal Addition'!$C$1*SIN('AC Signal Addition'!$C$8*2*PI()*A1656)</f>
        <v>-1.253976341276303</v>
      </c>
      <c r="C1656" s="11">
        <f>'AC Signal Addition'!$C$2*SIN('AC Signal Addition'!$C$9*2*PI()*A1656+RADIANS('AC Signal Addition'!$C$5))</f>
        <v>6.437980627444137E-2</v>
      </c>
      <c r="D1656" s="11">
        <f>'AC Signal Addition'!$C$3*SIN('AC Signal Addition'!$C$10*2*PI()*A1656+RADIANS('AC Signal Addition'!$C$6))</f>
        <v>-0.25775557982246078</v>
      </c>
      <c r="E1656" s="11">
        <f>'AC Signal Addition'!$C$4*SIN('AC Signal Addition'!$C$11*2*PI()*A1656+RADIANS('AC Signal Addition'!$C$7))</f>
        <v>0.13363909891053005</v>
      </c>
      <c r="F1656" s="11">
        <f>B1656+C1656+Table4[[#This Row],[Column6]]+Table4[[#This Row],[Column5]]</f>
        <v>-1.3137130159137924</v>
      </c>
    </row>
    <row r="1657" spans="1:6">
      <c r="A1657" s="10">
        <f>A1656+('AC Signal Addition'!$C$12/20)</f>
        <v>0.21536458333333111</v>
      </c>
      <c r="B1657" s="11">
        <f>'AC Signal Addition'!$C$1*SIN('AC Signal Addition'!$C$8*2*PI()*A1657)</f>
        <v>-1.474137600254924</v>
      </c>
      <c r="C1657" s="11">
        <f>'AC Signal Addition'!$C$2*SIN('AC Signal Addition'!$C$9*2*PI()*A1657+RADIANS('AC Signal Addition'!$C$5))</f>
        <v>-0.3271768042521333</v>
      </c>
      <c r="D1657" s="11">
        <f>'AC Signal Addition'!$C$3*SIN('AC Signal Addition'!$C$10*2*PI()*A1657+RADIANS('AC Signal Addition'!$C$6))</f>
        <v>0.2864026550845028</v>
      </c>
      <c r="E1657" s="11">
        <f>'AC Signal Addition'!$C$4*SIN('AC Signal Addition'!$C$11*2*PI()*A1657+RADIANS('AC Signal Addition'!$C$7))</f>
        <v>-0.48505669537394025</v>
      </c>
      <c r="F1657" s="11">
        <f>B1657+C1657+Table4[[#This Row],[Column6]]+Table4[[#This Row],[Column5]]</f>
        <v>-1.9999684447964947</v>
      </c>
    </row>
    <row r="1658" spans="1:6">
      <c r="A1658" s="10">
        <f>A1657+('AC Signal Addition'!$C$12/20)</f>
        <v>0.21549479166666444</v>
      </c>
      <c r="B1658" s="11">
        <f>'AC Signal Addition'!$C$1*SIN('AC Signal Addition'!$C$8*2*PI()*A1658)</f>
        <v>-1.55</v>
      </c>
      <c r="C1658" s="11">
        <f>'AC Signal Addition'!$C$2*SIN('AC Signal Addition'!$C$9*2*PI()*A1658+RADIANS('AC Signal Addition'!$C$5))</f>
        <v>-2.1583032655236485E-2</v>
      </c>
      <c r="D1658" s="11">
        <f>'AC Signal Addition'!$C$3*SIN('AC Signal Addition'!$C$10*2*PI()*A1658+RADIANS('AC Signal Addition'!$C$6))</f>
        <v>-0.30404343692807784</v>
      </c>
      <c r="E1658" s="11">
        <f>'AC Signal Addition'!$C$4*SIN('AC Signal Addition'!$C$11*2*PI()*A1658+RADIANS('AC Signal Addition'!$C$7))</f>
        <v>0.51784923586330145</v>
      </c>
      <c r="F1658" s="11">
        <f>B1658+C1658+Table4[[#This Row],[Column6]]+Table4[[#This Row],[Column5]]</f>
        <v>-1.3577772337200127</v>
      </c>
    </row>
    <row r="1659" spans="1:6">
      <c r="A1659" s="10">
        <f>A1658+('AC Signal Addition'!$C$12/20)</f>
        <v>0.21562499999999776</v>
      </c>
      <c r="B1659" s="11">
        <f>'AC Signal Addition'!$C$1*SIN('AC Signal Addition'!$C$8*2*PI()*A1659)</f>
        <v>-1.4741376002600639</v>
      </c>
      <c r="C1659" s="11">
        <f>'AC Signal Addition'!$C$2*SIN('AC Signal Addition'!$C$9*2*PI()*A1659+RADIANS('AC Signal Addition'!$C$5))</f>
        <v>0.33</v>
      </c>
      <c r="D1659" s="11">
        <f>'AC Signal Addition'!$C$3*SIN('AC Signal Addition'!$C$10*2*PI()*A1659+RADIANS('AC Signal Addition'!$C$6))</f>
        <v>0.31</v>
      </c>
      <c r="E1659" s="11">
        <f>'AC Signal Addition'!$C$4*SIN('AC Signal Addition'!$C$11*2*PI()*A1659+RADIANS('AC Signal Addition'!$C$7))</f>
        <v>-0.21047588783552509</v>
      </c>
      <c r="F1659" s="11">
        <f>B1659+C1659+Table4[[#This Row],[Column6]]+Table4[[#This Row],[Column5]]</f>
        <v>-1.0446134880955888</v>
      </c>
    </row>
    <row r="1660" spans="1:6">
      <c r="A1660" s="10">
        <f>A1659+('AC Signal Addition'!$C$12/20)</f>
        <v>0.21575520833333109</v>
      </c>
      <c r="B1660" s="11">
        <f>'AC Signal Addition'!$C$1*SIN('AC Signal Addition'!$C$8*2*PI()*A1660)</f>
        <v>-1.2539763412860794</v>
      </c>
      <c r="C1660" s="11">
        <f>'AC Signal Addition'!$C$2*SIN('AC Signal Addition'!$C$9*2*PI()*A1660+RADIANS('AC Signal Addition'!$C$5))</f>
        <v>-2.1583032636496698E-2</v>
      </c>
      <c r="D1660" s="11">
        <f>'AC Signal Addition'!$C$3*SIN('AC Signal Addition'!$C$10*2*PI()*A1660+RADIANS('AC Signal Addition'!$C$6))</f>
        <v>-0.30404343692189373</v>
      </c>
      <c r="E1660" s="11">
        <f>'AC Signal Addition'!$C$4*SIN('AC Signal Addition'!$C$11*2*PI()*A1660+RADIANS('AC Signal Addition'!$C$7))</f>
        <v>-0.23515530135216423</v>
      </c>
      <c r="F1660" s="11">
        <f>B1660+C1660+Table4[[#This Row],[Column6]]+Table4[[#This Row],[Column5]]</f>
        <v>-1.8147581121966341</v>
      </c>
    </row>
    <row r="1661" spans="1:6">
      <c r="A1661" s="10">
        <f>A1660+('AC Signal Addition'!$C$12/20)</f>
        <v>0.21588541666666441</v>
      </c>
      <c r="B1661" s="11">
        <f>'AC Signal Addition'!$C$1*SIN('AC Signal Addition'!$C$8*2*PI()*A1661)</f>
        <v>-0.91106714106010822</v>
      </c>
      <c r="C1661" s="11">
        <f>'AC Signal Addition'!$C$2*SIN('AC Signal Addition'!$C$9*2*PI()*A1661+RADIANS('AC Signal Addition'!$C$5))</f>
        <v>-0.32717680425458462</v>
      </c>
      <c r="D1661" s="11">
        <f>'AC Signal Addition'!$C$3*SIN('AC Signal Addition'!$C$10*2*PI()*A1661+RADIANS('AC Signal Addition'!$C$6))</f>
        <v>0.28640265507237217</v>
      </c>
      <c r="E1661" s="11">
        <f>'AC Signal Addition'!$C$4*SIN('AC Signal Addition'!$C$11*2*PI()*A1661+RADIANS('AC Signal Addition'!$C$7))</f>
        <v>0.52631718464161992</v>
      </c>
      <c r="F1661" s="11">
        <f>B1661+C1661+Table4[[#This Row],[Column6]]+Table4[[#This Row],[Column5]]</f>
        <v>-0.42552410560070086</v>
      </c>
    </row>
    <row r="1662" spans="1:6">
      <c r="A1662" s="10">
        <f>A1661+('AC Signal Addition'!$C$12/20)</f>
        <v>0.21601562499999774</v>
      </c>
      <c r="B1662" s="11">
        <f>'AC Signal Addition'!$C$1*SIN('AC Signal Addition'!$C$8*2*PI()*A1662)</f>
        <v>-0.47897634128915112</v>
      </c>
      <c r="C1662" s="11">
        <f>'AC Signal Addition'!$C$2*SIN('AC Signal Addition'!$C$9*2*PI()*A1662+RADIANS('AC Signal Addition'!$C$5))</f>
        <v>6.4379806256022215E-2</v>
      </c>
      <c r="D1662" s="11">
        <f>'AC Signal Addition'!$C$3*SIN('AC Signal Addition'!$C$10*2*PI()*A1662+RADIANS('AC Signal Addition'!$C$6))</f>
        <v>-0.25775557980500646</v>
      </c>
      <c r="E1662" s="11">
        <f>'AC Signal Addition'!$C$4*SIN('AC Signal Addition'!$C$11*2*PI()*A1662+RADIANS('AC Signal Addition'!$C$7))</f>
        <v>-0.47175073551983382</v>
      </c>
      <c r="F1662" s="11">
        <f>B1662+C1662+Table4[[#This Row],[Column6]]+Table4[[#This Row],[Column5]]</f>
        <v>-1.1441028503579691</v>
      </c>
    </row>
    <row r="1663" spans="1:6">
      <c r="A1663" s="10">
        <f>A1662+('AC Signal Addition'!$C$12/20)</f>
        <v>0.21614583333333107</v>
      </c>
      <c r="B1663" s="11">
        <f>'AC Signal Addition'!$C$1*SIN('AC Signal Addition'!$C$8*2*PI()*A1663)</f>
        <v>-8.5889445078715664E-12</v>
      </c>
      <c r="C1663" s="11">
        <f>'AC Signal Addition'!$C$2*SIN('AC Signal Addition'!$C$9*2*PI()*A1663+RADIANS('AC Signal Addition'!$C$5))</f>
        <v>0.31875552267786766</v>
      </c>
      <c r="D1663" s="11">
        <f>'AC Signal Addition'!$C$3*SIN('AC Signal Addition'!$C$10*2*PI()*A1663+RADIANS('AC Signal Addition'!$C$6))</f>
        <v>0.21920310215659494</v>
      </c>
      <c r="E1663" s="11">
        <f>'AC Signal Addition'!$C$4*SIN('AC Signal Addition'!$C$11*2*PI()*A1663+RADIANS('AC Signal Addition'!$C$7))</f>
        <v>0.10729967714648901</v>
      </c>
      <c r="F1663" s="11">
        <f>B1663+C1663+Table4[[#This Row],[Column6]]+Table4[[#This Row],[Column5]]</f>
        <v>0.64525830197236267</v>
      </c>
    </row>
    <row r="1664" spans="1:6">
      <c r="A1664" s="10">
        <f>A1663+('AC Signal Addition'!$C$12/20)</f>
        <v>0.21627604166666439</v>
      </c>
      <c r="B1664" s="11">
        <f>'AC Signal Addition'!$C$1*SIN('AC Signal Addition'!$C$8*2*PI()*A1664)</f>
        <v>0.47897634127298166</v>
      </c>
      <c r="C1664" s="11">
        <f>'AC Signal Addition'!$C$2*SIN('AC Signal Addition'!$C$9*2*PI()*A1664+RADIANS('AC Signal Addition'!$C$5))</f>
        <v>-0.10607502354105333</v>
      </c>
      <c r="D1664" s="11">
        <f>'AC Signal Addition'!$C$3*SIN('AC Signal Addition'!$C$10*2*PI()*A1664+RADIANS('AC Signal Addition'!$C$6))</f>
        <v>-0.17222677222279925</v>
      </c>
      <c r="E1664" s="11">
        <f>'AC Signal Addition'!$C$4*SIN('AC Signal Addition'!$C$11*2*PI()*A1664+RADIANS('AC Signal Addition'!$C$7))</f>
        <v>0.32763461743997707</v>
      </c>
      <c r="F1664" s="11">
        <f>B1664+C1664+Table4[[#This Row],[Column6]]+Table4[[#This Row],[Column5]]</f>
        <v>0.52830916294910613</v>
      </c>
    </row>
    <row r="1665" spans="1:6">
      <c r="A1665" s="10">
        <f>A1664+('AC Signal Addition'!$C$12/20)</f>
        <v>0.21640624999999772</v>
      </c>
      <c r="B1665" s="11">
        <f>'AC Signal Addition'!$C$1*SIN('AC Signal Addition'!$C$8*2*PI()*A1665)</f>
        <v>0.91106714104635367</v>
      </c>
      <c r="C1665" s="11">
        <f>'AC Signal Addition'!$C$2*SIN('AC Signal Addition'!$C$9*2*PI()*A1665+RADIANS('AC Signal Addition'!$C$5))</f>
        <v>-0.3048802457323887</v>
      </c>
      <c r="D1665" s="11">
        <f>'AC Signal Addition'!$C$3*SIN('AC Signal Addition'!$C$10*2*PI()*A1665+RADIANS('AC Signal Addition'!$C$6))</f>
        <v>0.11863186401835062</v>
      </c>
      <c r="E1665" s="11">
        <f>'AC Signal Addition'!$C$4*SIN('AC Signal Addition'!$C$11*2*PI()*A1665+RADIANS('AC Signal Addition'!$C$7))</f>
        <v>-0.54735159966593572</v>
      </c>
      <c r="F1665" s="11">
        <f>B1665+C1665+Table4[[#This Row],[Column6]]+Table4[[#This Row],[Column5]]</f>
        <v>0.17746715966637983</v>
      </c>
    </row>
    <row r="1666" spans="1:6">
      <c r="A1666" s="10">
        <f>A1665+('AC Signal Addition'!$C$12/20)</f>
        <v>0.21653645833333104</v>
      </c>
      <c r="B1666" s="11">
        <f>'AC Signal Addition'!$C$1*SIN('AC Signal Addition'!$C$8*2*PI()*A1666)</f>
        <v>1.253976341276086</v>
      </c>
      <c r="C1666" s="11">
        <f>'AC Signal Addition'!$C$2*SIN('AC Signal Addition'!$C$9*2*PI()*A1666+RADIANS('AC Signal Addition'!$C$5))</f>
        <v>0.14595526776361073</v>
      </c>
      <c r="D1666" s="11">
        <f>'AC Signal Addition'!$C$3*SIN('AC Signal Addition'!$C$10*2*PI()*A1666+RADIANS('AC Signal Addition'!$C$6))</f>
        <v>-6.0477999809180588E-2</v>
      </c>
      <c r="E1666" s="11">
        <f>'AC Signal Addition'!$C$4*SIN('AC Signal Addition'!$C$11*2*PI()*A1666+RADIANS('AC Signal Addition'!$C$7))</f>
        <v>0.40752311897112065</v>
      </c>
      <c r="F1666" s="11">
        <f>B1666+C1666+Table4[[#This Row],[Column6]]+Table4[[#This Row],[Column5]]</f>
        <v>1.7469767282016366</v>
      </c>
    </row>
    <row r="1667" spans="1:6">
      <c r="A1667" s="10">
        <f>A1666+('AC Signal Addition'!$C$12/20)</f>
        <v>0.21666666666666437</v>
      </c>
      <c r="B1667" s="11">
        <f>'AC Signal Addition'!$C$1*SIN('AC Signal Addition'!$C$8*2*PI()*A1667)</f>
        <v>1.4741376002548101</v>
      </c>
      <c r="C1667" s="11">
        <f>'AC Signal Addition'!$C$2*SIN('AC Signal Addition'!$C$9*2*PI()*A1667+RADIANS('AC Signal Addition'!$C$5))</f>
        <v>0.28578838325365785</v>
      </c>
      <c r="D1667" s="11">
        <f>'AC Signal Addition'!$C$3*SIN('AC Signal Addition'!$C$10*2*PI()*A1667+RADIANS('AC Signal Addition'!$C$6))</f>
        <v>-1.6209316128917851E-11</v>
      </c>
      <c r="E1667" s="11">
        <f>'AC Signal Addition'!$C$4*SIN('AC Signal Addition'!$C$11*2*PI()*A1667+RADIANS('AC Signal Addition'!$C$7))</f>
        <v>-3.8623837700195454E-11</v>
      </c>
      <c r="F1667" s="11">
        <f>B1667+C1667+Table4[[#This Row],[Column6]]+Table4[[#This Row],[Column5]]</f>
        <v>1.7599259834536349</v>
      </c>
    </row>
    <row r="1668" spans="1:6">
      <c r="A1668" s="10">
        <f>A1667+('AC Signal Addition'!$C$12/20)</f>
        <v>0.2167968749999977</v>
      </c>
      <c r="B1668" s="11">
        <f>'AC Signal Addition'!$C$1*SIN('AC Signal Addition'!$C$8*2*PI()*A1668)</f>
        <v>1.55</v>
      </c>
      <c r="C1668" s="11">
        <f>'AC Signal Addition'!$C$2*SIN('AC Signal Addition'!$C$9*2*PI()*A1668+RADIANS('AC Signal Addition'!$C$5))</f>
        <v>-0.18333817688843096</v>
      </c>
      <c r="D1668" s="11">
        <f>'AC Signal Addition'!$C$3*SIN('AC Signal Addition'!$C$10*2*PI()*A1668+RADIANS('AC Signal Addition'!$C$6))</f>
        <v>6.04779998409763E-2</v>
      </c>
      <c r="E1668" s="11">
        <f>'AC Signal Addition'!$C$4*SIN('AC Signal Addition'!$C$11*2*PI()*A1668+RADIANS('AC Signal Addition'!$C$7))</f>
        <v>-0.40752311891924425</v>
      </c>
      <c r="F1668" s="11">
        <f>B1668+C1668+Table4[[#This Row],[Column6]]+Table4[[#This Row],[Column5]]</f>
        <v>1.0196167040333011</v>
      </c>
    </row>
    <row r="1669" spans="1:6">
      <c r="A1669" s="10">
        <f>A1668+('AC Signal Addition'!$C$12/20)</f>
        <v>0.21692708333333102</v>
      </c>
      <c r="B1669" s="11">
        <f>'AC Signal Addition'!$C$1*SIN('AC Signal Addition'!$C$8*2*PI()*A1669)</f>
        <v>1.474137600260178</v>
      </c>
      <c r="C1669" s="11">
        <f>'AC Signal Addition'!$C$2*SIN('AC Signal Addition'!$C$9*2*PI()*A1669+RADIANS('AC Signal Addition'!$C$5))</f>
        <v>-0.26180660230204167</v>
      </c>
      <c r="D1669" s="11">
        <f>'AC Signal Addition'!$C$3*SIN('AC Signal Addition'!$C$10*2*PI()*A1669+RADIANS('AC Signal Addition'!$C$6))</f>
        <v>-0.11863186404830152</v>
      </c>
      <c r="E1669" s="11">
        <f>'AC Signal Addition'!$C$4*SIN('AC Signal Addition'!$C$11*2*PI()*A1669+RADIANS('AC Signal Addition'!$C$7))</f>
        <v>0.54735159967355629</v>
      </c>
      <c r="F1669" s="11">
        <f>B1669+C1669+Table4[[#This Row],[Column6]]+Table4[[#This Row],[Column5]]</f>
        <v>1.641050733583391</v>
      </c>
    </row>
    <row r="1670" spans="1:6">
      <c r="A1670" s="10">
        <f>A1669+('AC Signal Addition'!$C$12/20)</f>
        <v>0.21705729166666435</v>
      </c>
      <c r="B1670" s="11">
        <f>'AC Signal Addition'!$C$1*SIN('AC Signal Addition'!$C$8*2*PI()*A1670)</f>
        <v>1.2539763412862963</v>
      </c>
      <c r="C1670" s="11">
        <f>'AC Signal Addition'!$C$2*SIN('AC Signal Addition'!$C$9*2*PI()*A1670+RADIANS('AC Signal Addition'!$C$5))</f>
        <v>0.21758411897574606</v>
      </c>
      <c r="D1670" s="11">
        <f>'AC Signal Addition'!$C$3*SIN('AC Signal Addition'!$C$10*2*PI()*A1670+RADIANS('AC Signal Addition'!$C$6))</f>
        <v>0.17222677224975436</v>
      </c>
      <c r="E1670" s="11">
        <f>'AC Signal Addition'!$C$4*SIN('AC Signal Addition'!$C$11*2*PI()*A1670+RADIANS('AC Signal Addition'!$C$7))</f>
        <v>-0.32763461750242479</v>
      </c>
      <c r="F1670" s="11">
        <f>B1670+C1670+Table4[[#This Row],[Column6]]+Table4[[#This Row],[Column5]]</f>
        <v>1.3161526150093721</v>
      </c>
    </row>
    <row r="1671" spans="1:6">
      <c r="A1671" s="10">
        <f>A1670+('AC Signal Addition'!$C$12/20)</f>
        <v>0.21718749999999767</v>
      </c>
      <c r="B1671" s="11">
        <f>'AC Signal Addition'!$C$1*SIN('AC Signal Addition'!$C$8*2*PI()*A1671)</f>
        <v>0.91106714106040687</v>
      </c>
      <c r="C1671" s="11">
        <f>'AC Signal Addition'!$C$2*SIN('AC Signal Addition'!$C$9*2*PI()*A1671+RADIANS('AC Signal Addition'!$C$5))</f>
        <v>0.23334523779846153</v>
      </c>
      <c r="D1671" s="11">
        <f>'AC Signal Addition'!$C$3*SIN('AC Signal Addition'!$C$10*2*PI()*A1671+RADIANS('AC Signal Addition'!$C$6))</f>
        <v>-0.21920310217951836</v>
      </c>
      <c r="E1671" s="11">
        <f>'AC Signal Addition'!$C$4*SIN('AC Signal Addition'!$C$11*2*PI()*A1671+RADIANS('AC Signal Addition'!$C$7))</f>
        <v>-0.10729967707023501</v>
      </c>
      <c r="F1671" s="11">
        <f>B1671+C1671+Table4[[#This Row],[Column6]]+Table4[[#This Row],[Column5]]</f>
        <v>0.81790959960911513</v>
      </c>
    </row>
    <row r="1672" spans="1:6">
      <c r="A1672" s="10">
        <f>A1671+('AC Signal Addition'!$C$12/20)</f>
        <v>0.217317708333331</v>
      </c>
      <c r="B1672" s="11">
        <f>'AC Signal Addition'!$C$1*SIN('AC Signal Addition'!$C$8*2*PI()*A1672)</f>
        <v>0.47897634128950217</v>
      </c>
      <c r="C1672" s="11">
        <f>'AC Signal Addition'!$C$2*SIN('AC Signal Addition'!$C$9*2*PI()*A1672+RADIANS('AC Signal Addition'!$C$5))</f>
        <v>-0.24810713646157456</v>
      </c>
      <c r="D1672" s="11">
        <f>'AC Signal Addition'!$C$3*SIN('AC Signal Addition'!$C$10*2*PI()*A1672+RADIANS('AC Signal Addition'!$C$6))</f>
        <v>0.25775557982286068</v>
      </c>
      <c r="E1672" s="11">
        <f>'AC Signal Addition'!$C$4*SIN('AC Signal Addition'!$C$11*2*PI()*A1672+RADIANS('AC Signal Addition'!$C$7))</f>
        <v>0.4717507354798634</v>
      </c>
      <c r="F1672" s="11">
        <f>B1672+C1672+Table4[[#This Row],[Column6]]+Table4[[#This Row],[Column5]]</f>
        <v>0.96037552013065164</v>
      </c>
    </row>
    <row r="1673" spans="1:6">
      <c r="A1673" s="10">
        <f>A1672+('AC Signal Addition'!$C$12/20)</f>
        <v>0.21744791666666433</v>
      </c>
      <c r="B1673" s="11">
        <f>'AC Signal Addition'!$C$1*SIN('AC Signal Addition'!$C$8*2*PI()*A1673)</f>
        <v>8.7818691229570044E-12</v>
      </c>
      <c r="C1673" s="11">
        <f>'AC Signal Addition'!$C$2*SIN('AC Signal Addition'!$C$9*2*PI()*A1673+RADIANS('AC Signal Addition'!$C$5))</f>
        <v>-0.20089127158062953</v>
      </c>
      <c r="D1673" s="11">
        <f>'AC Signal Addition'!$C$3*SIN('AC Signal Addition'!$C$10*2*PI()*A1673+RADIANS('AC Signal Addition'!$C$6))</f>
        <v>-0.28640265508477825</v>
      </c>
      <c r="E1673" s="11">
        <f>'AC Signal Addition'!$C$4*SIN('AC Signal Addition'!$C$11*2*PI()*A1673+RADIANS('AC Signal Addition'!$C$7))</f>
        <v>-0.52631718466418898</v>
      </c>
      <c r="F1673" s="11">
        <f>B1673+C1673+Table4[[#This Row],[Column6]]+Table4[[#This Row],[Column5]]</f>
        <v>-1.0136111113208148</v>
      </c>
    </row>
    <row r="1674" spans="1:6">
      <c r="A1674" s="10">
        <f>A1673+('AC Signal Addition'!$C$12/20)</f>
        <v>0.21757812499999765</v>
      </c>
      <c r="B1674" s="11">
        <f>'AC Signal Addition'!$C$1*SIN('AC Signal Addition'!$C$8*2*PI()*A1674)</f>
        <v>-0.47897634127279809</v>
      </c>
      <c r="C1674" s="11">
        <f>'AC Signal Addition'!$C$2*SIN('AC Signal Addition'!$C$9*2*PI()*A1674+RADIANS('AC Signal Addition'!$C$5))</f>
        <v>0.27438497205436668</v>
      </c>
      <c r="D1674" s="11">
        <f>'AC Signal Addition'!$C$3*SIN('AC Signal Addition'!$C$10*2*PI()*A1674+RADIANS('AC Signal Addition'!$C$6))</f>
        <v>0.30404343692821828</v>
      </c>
      <c r="E1674" s="11">
        <f>'AC Signal Addition'!$C$4*SIN('AC Signal Addition'!$C$11*2*PI()*A1674+RADIANS('AC Signal Addition'!$C$7))</f>
        <v>0.2351553014224475</v>
      </c>
      <c r="F1674" s="11">
        <f>B1674+C1674+Table4[[#This Row],[Column6]]+Table4[[#This Row],[Column5]]</f>
        <v>0.33460736913223438</v>
      </c>
    </row>
    <row r="1675" spans="1:6">
      <c r="A1675" s="10">
        <f>A1674+('AC Signal Addition'!$C$12/20)</f>
        <v>0.21770833333333098</v>
      </c>
      <c r="B1675" s="11">
        <f>'AC Signal Addition'!$C$1*SIN('AC Signal Addition'!$C$8*2*PI()*A1675)</f>
        <v>-0.91106714104619757</v>
      </c>
      <c r="C1675" s="11">
        <f>'AC Signal Addition'!$C$2*SIN('AC Signal Addition'!$C$9*2*PI()*A1675+RADIANS('AC Signal Addition'!$C$5))</f>
        <v>0.16500000000860168</v>
      </c>
      <c r="D1675" s="11">
        <f>'AC Signal Addition'!$C$3*SIN('AC Signal Addition'!$C$10*2*PI()*A1675+RADIANS('AC Signal Addition'!$C$6))</f>
        <v>-0.31</v>
      </c>
      <c r="E1675" s="11">
        <f>'AC Signal Addition'!$C$4*SIN('AC Signal Addition'!$C$11*2*PI()*A1675+RADIANS('AC Signal Addition'!$C$7))</f>
        <v>0.21047588776415752</v>
      </c>
      <c r="F1675" s="11">
        <f>B1675+C1675+Table4[[#This Row],[Column6]]+Table4[[#This Row],[Column5]]</f>
        <v>-0.84559125327343843</v>
      </c>
    </row>
    <row r="1676" spans="1:6">
      <c r="A1676" s="10">
        <f>A1675+('AC Signal Addition'!$C$12/20)</f>
        <v>0.2178385416666643</v>
      </c>
      <c r="B1676" s="11">
        <f>'AC Signal Addition'!$C$1*SIN('AC Signal Addition'!$C$8*2*PI()*A1676)</f>
        <v>-1.2539763412759726</v>
      </c>
      <c r="C1676" s="11">
        <f>'AC Signal Addition'!$C$2*SIN('AC Signal Addition'!$C$9*2*PI()*A1676+RADIANS('AC Signal Addition'!$C$5))</f>
        <v>-0.29596800470142481</v>
      </c>
      <c r="D1676" s="11">
        <f>'AC Signal Addition'!$C$3*SIN('AC Signal Addition'!$C$10*2*PI()*A1676+RADIANS('AC Signal Addition'!$C$6))</f>
        <v>0.30404343692175329</v>
      </c>
      <c r="E1676" s="11">
        <f>'AC Signal Addition'!$C$4*SIN('AC Signal Addition'!$C$11*2*PI()*A1676+RADIANS('AC Signal Addition'!$C$7))</f>
        <v>-0.51784923583727749</v>
      </c>
      <c r="F1676" s="11">
        <f>B1676+C1676+Table4[[#This Row],[Column6]]+Table4[[#This Row],[Column5]]</f>
        <v>-1.7637501448929216</v>
      </c>
    </row>
    <row r="1677" spans="1:6">
      <c r="A1677" s="10">
        <f>A1676+('AC Signal Addition'!$C$12/20)</f>
        <v>0.21796874999999763</v>
      </c>
      <c r="B1677" s="11">
        <f>'AC Signal Addition'!$C$1*SIN('AC Signal Addition'!$C$8*2*PI()*A1677)</f>
        <v>-1.4741376002547506</v>
      </c>
      <c r="C1677" s="11">
        <f>'AC Signal Addition'!$C$2*SIN('AC Signal Addition'!$C$9*2*PI()*A1677+RADIANS('AC Signal Addition'!$C$5))</f>
        <v>-0.12628553268966661</v>
      </c>
      <c r="D1677" s="11">
        <f>'AC Signal Addition'!$C$3*SIN('AC Signal Addition'!$C$10*2*PI()*A1677+RADIANS('AC Signal Addition'!$C$6))</f>
        <v>-0.28640265507209672</v>
      </c>
      <c r="E1677" s="11">
        <f>'AC Signal Addition'!$C$4*SIN('AC Signal Addition'!$C$11*2*PI()*A1677+RADIANS('AC Signal Addition'!$C$7))</f>
        <v>0.48505669541059038</v>
      </c>
      <c r="F1677" s="11">
        <f>B1677+C1677+Table4[[#This Row],[Column6]]+Table4[[#This Row],[Column5]]</f>
        <v>-1.4017690926059234</v>
      </c>
    </row>
    <row r="1678" spans="1:6">
      <c r="A1678" s="10">
        <f>A1677+('AC Signal Addition'!$C$12/20)</f>
        <v>0.21809895833333096</v>
      </c>
      <c r="B1678" s="11">
        <f>'AC Signal Addition'!$C$1*SIN('AC Signal Addition'!$C$8*2*PI()*A1678)</f>
        <v>-1.55</v>
      </c>
      <c r="C1678" s="11">
        <f>'AC Signal Addition'!$C$2*SIN('AC Signal Addition'!$C$9*2*PI()*A1678+RADIANS('AC Signal Addition'!$C$5))</f>
        <v>0.31248694273016259</v>
      </c>
      <c r="D1678" s="11">
        <f>'AC Signal Addition'!$C$3*SIN('AC Signal Addition'!$C$10*2*PI()*A1678+RADIANS('AC Signal Addition'!$C$6))</f>
        <v>0.25775557980444996</v>
      </c>
      <c r="E1678" s="11">
        <f>'AC Signal Addition'!$C$4*SIN('AC Signal Addition'!$C$11*2*PI()*A1678+RADIANS('AC Signal Addition'!$C$7))</f>
        <v>-0.13363909898594792</v>
      </c>
      <c r="F1678" s="11">
        <f>B1678+C1678+Table4[[#This Row],[Column6]]+Table4[[#This Row],[Column5]]</f>
        <v>-1.1133965764513354</v>
      </c>
    </row>
    <row r="1679" spans="1:6">
      <c r="A1679" s="10">
        <f>A1678+('AC Signal Addition'!$C$12/20)</f>
        <v>0.21822916666666428</v>
      </c>
      <c r="B1679" s="11">
        <f>'AC Signal Addition'!$C$1*SIN('AC Signal Addition'!$C$8*2*PI()*A1679)</f>
        <v>-1.4741376002602375</v>
      </c>
      <c r="C1679" s="11">
        <f>'AC Signal Addition'!$C$2*SIN('AC Signal Addition'!$C$9*2*PI()*A1679+RADIANS('AC Signal Addition'!$C$5))</f>
        <v>8.5410284893448055E-2</v>
      </c>
      <c r="D1679" s="11">
        <f>'AC Signal Addition'!$C$3*SIN('AC Signal Addition'!$C$10*2*PI()*A1679+RADIANS('AC Signal Addition'!$C$6))</f>
        <v>-0.21920310215588662</v>
      </c>
      <c r="E1679" s="11">
        <f>'AC Signal Addition'!$C$4*SIN('AC Signal Addition'!$C$11*2*PI()*A1679+RADIANS('AC Signal Addition'!$C$7))</f>
        <v>-0.30556362812716537</v>
      </c>
      <c r="F1679" s="11">
        <f>B1679+C1679+Table4[[#This Row],[Column6]]+Table4[[#This Row],[Column5]]</f>
        <v>-1.9134940456498415</v>
      </c>
    </row>
    <row r="1680" spans="1:6">
      <c r="A1680" s="10">
        <f>A1679+('AC Signal Addition'!$C$12/20)</f>
        <v>0.21835937499999761</v>
      </c>
      <c r="B1680" s="11">
        <f>'AC Signal Addition'!$C$1*SIN('AC Signal Addition'!$C$8*2*PI()*A1680)</f>
        <v>-1.2539763412864098</v>
      </c>
      <c r="C1680" s="11">
        <f>'AC Signal Addition'!$C$2*SIN('AC Signal Addition'!$C$9*2*PI()*A1680+RADIANS('AC Signal Addition'!$C$5))</f>
        <v>-0.32365914253110806</v>
      </c>
      <c r="D1680" s="11">
        <f>'AC Signal Addition'!$C$3*SIN('AC Signal Addition'!$C$10*2*PI()*A1680+RADIANS('AC Signal Addition'!$C$6))</f>
        <v>0.17222677222196639</v>
      </c>
      <c r="E1680" s="11">
        <f>'AC Signal Addition'!$C$4*SIN('AC Signal Addition'!$C$11*2*PI()*A1680+RADIANS('AC Signal Addition'!$C$7))</f>
        <v>0.54404708047468753</v>
      </c>
      <c r="F1680" s="11">
        <f>B1680+C1680+Table4[[#This Row],[Column6]]+Table4[[#This Row],[Column5]]</f>
        <v>-0.86136163112086406</v>
      </c>
    </row>
    <row r="1681" spans="1:6">
      <c r="A1681" s="10">
        <f>A1680+('AC Signal Addition'!$C$12/20)</f>
        <v>0.21848958333333093</v>
      </c>
      <c r="B1681" s="11">
        <f>'AC Signal Addition'!$C$1*SIN('AC Signal Addition'!$C$8*2*PI()*A1681)</f>
        <v>-0.91106714106056297</v>
      </c>
      <c r="C1681" s="11">
        <f>'AC Signal Addition'!$C$2*SIN('AC Signal Addition'!$C$9*2*PI()*A1681+RADIANS('AC Signal Addition'!$C$5))</f>
        <v>-4.3073643442647476E-2</v>
      </c>
      <c r="D1681" s="11">
        <f>'AC Signal Addition'!$C$3*SIN('AC Signal Addition'!$C$10*2*PI()*A1681+RADIANS('AC Signal Addition'!$C$6))</f>
        <v>-0.11863186401742518</v>
      </c>
      <c r="E1681" s="11">
        <f>'AC Signal Addition'!$C$4*SIN('AC Signal Addition'!$C$11*2*PI()*A1681+RADIANS('AC Signal Addition'!$C$7))</f>
        <v>-0.42515574937523876</v>
      </c>
      <c r="F1681" s="11">
        <f>B1681+C1681+Table4[[#This Row],[Column6]]+Table4[[#This Row],[Column5]]</f>
        <v>-1.4979283978958744</v>
      </c>
    </row>
    <row r="1682" spans="1:6">
      <c r="A1682" s="10">
        <f>A1681+('AC Signal Addition'!$C$12/20)</f>
        <v>0.21861979166666426</v>
      </c>
      <c r="B1682" s="11">
        <f>'AC Signal Addition'!$C$1*SIN('AC Signal Addition'!$C$8*2*PI()*A1682)</f>
        <v>-0.47897634128968569</v>
      </c>
      <c r="C1682" s="11">
        <f>'AC Signal Addition'!$C$2*SIN('AC Signal Addition'!$C$9*2*PI()*A1682+RADIANS('AC Signal Addition'!$C$5))</f>
        <v>0.32929344466808202</v>
      </c>
      <c r="D1682" s="11">
        <f>'AC Signal Addition'!$C$3*SIN('AC Signal Addition'!$C$10*2*PI()*A1682+RADIANS('AC Signal Addition'!$C$6))</f>
        <v>6.0477999808474674E-2</v>
      </c>
      <c r="E1682" s="11">
        <f>'AC Signal Addition'!$C$4*SIN('AC Signal Addition'!$C$11*2*PI()*A1682+RADIANS('AC Signal Addition'!$C$7))</f>
        <v>2.6987220920661768E-2</v>
      </c>
      <c r="F1682" s="11">
        <f>B1682+C1682+Table4[[#This Row],[Column6]]+Table4[[#This Row],[Column5]]</f>
        <v>-6.2217675892467218E-2</v>
      </c>
    </row>
    <row r="1683" spans="1:6">
      <c r="A1683" s="10">
        <f>A1682+('AC Signal Addition'!$C$12/20)</f>
        <v>0.21874999999999759</v>
      </c>
      <c r="B1683" s="11">
        <f>'AC Signal Addition'!$C$1*SIN('AC Signal Addition'!$C$8*2*PI()*A1683)</f>
        <v>-8.9747937380424424E-12</v>
      </c>
      <c r="C1683" s="11">
        <f>'AC Signal Addition'!$C$2*SIN('AC Signal Addition'!$C$9*2*PI()*A1683+RADIANS('AC Signal Addition'!$C$5))</f>
        <v>1.0128529141697346E-11</v>
      </c>
      <c r="D1683" s="11">
        <f>'AC Signal Addition'!$C$3*SIN('AC Signal Addition'!$C$10*2*PI()*A1683+RADIANS('AC Signal Addition'!$C$6))</f>
        <v>1.6929061652948966E-11</v>
      </c>
      <c r="E1683" s="11">
        <f>'AC Signal Addition'!$C$4*SIN('AC Signal Addition'!$C$11*2*PI()*A1683+RADIANS('AC Signal Addition'!$C$7))</f>
        <v>0.38890872962382339</v>
      </c>
      <c r="F1683" s="11">
        <f>B1683+C1683+Table4[[#This Row],[Column6]]+Table4[[#This Row],[Column5]]</f>
        <v>0.3889087296419062</v>
      </c>
    </row>
    <row r="1684" spans="1:6">
      <c r="A1684" s="10">
        <f>A1683+('AC Signal Addition'!$C$12/20)</f>
        <v>0.21888020833333091</v>
      </c>
      <c r="B1684" s="11">
        <f>'AC Signal Addition'!$C$1*SIN('AC Signal Addition'!$C$8*2*PI()*A1684)</f>
        <v>0.47897634127244704</v>
      </c>
      <c r="C1684" s="11">
        <f>'AC Signal Addition'!$C$2*SIN('AC Signal Addition'!$C$9*2*PI()*A1684+RADIANS('AC Signal Addition'!$C$5))</f>
        <v>-0.32929344466940685</v>
      </c>
      <c r="D1684" s="11">
        <f>'AC Signal Addition'!$C$3*SIN('AC Signal Addition'!$C$10*2*PI()*A1684+RADIANS('AC Signal Addition'!$C$6))</f>
        <v>-6.0477999841682221E-2</v>
      </c>
      <c r="E1684" s="11">
        <f>'AC Signal Addition'!$C$4*SIN('AC Signal Addition'!$C$11*2*PI()*A1684+RADIANS('AC Signal Addition'!$C$7))</f>
        <v>-0.54933750091484512</v>
      </c>
      <c r="F1684" s="11">
        <f>B1684+C1684+Table4[[#This Row],[Column6]]+Table4[[#This Row],[Column5]]</f>
        <v>-0.46013260415348717</v>
      </c>
    </row>
    <row r="1685" spans="1:6">
      <c r="A1685" s="10">
        <f>A1684+('AC Signal Addition'!$C$12/20)</f>
        <v>0.21901041666666424</v>
      </c>
      <c r="B1685" s="11">
        <f>'AC Signal Addition'!$C$1*SIN('AC Signal Addition'!$C$8*2*PI()*A1685)</f>
        <v>0.91106714104589881</v>
      </c>
      <c r="C1685" s="11">
        <f>'AC Signal Addition'!$C$2*SIN('AC Signal Addition'!$C$9*2*PI()*A1685+RADIANS('AC Signal Addition'!$C$5))</f>
        <v>4.3073643422563729E-2</v>
      </c>
      <c r="D1685" s="11">
        <f>'AC Signal Addition'!$C$3*SIN('AC Signal Addition'!$C$10*2*PI()*A1685+RADIANS('AC Signal Addition'!$C$6))</f>
        <v>0.11863186404896649</v>
      </c>
      <c r="E1685" s="11">
        <f>'AC Signal Addition'!$C$4*SIN('AC Signal Addition'!$C$11*2*PI()*A1685+RADIANS('AC Signal Addition'!$C$7))</f>
        <v>0.34891630632156867</v>
      </c>
      <c r="F1685" s="11">
        <f>B1685+C1685+Table4[[#This Row],[Column6]]+Table4[[#This Row],[Column5]]</f>
        <v>1.4216889548389977</v>
      </c>
    </row>
    <row r="1686" spans="1:6">
      <c r="A1686" s="10">
        <f>A1685+('AC Signal Addition'!$C$12/20)</f>
        <v>0.21914062499999756</v>
      </c>
      <c r="B1686" s="11">
        <f>'AC Signal Addition'!$C$1*SIN('AC Signal Addition'!$C$8*2*PI()*A1686)</f>
        <v>1.2539763412757556</v>
      </c>
      <c r="C1686" s="11">
        <f>'AC Signal Addition'!$C$2*SIN('AC Signal Addition'!$C$9*2*PI()*A1686+RADIANS('AC Signal Addition'!$C$5))</f>
        <v>0.32365914253506006</v>
      </c>
      <c r="D1686" s="11">
        <f>'AC Signal Addition'!$C$3*SIN('AC Signal Addition'!$C$10*2*PI()*A1686+RADIANS('AC Signal Addition'!$C$6))</f>
        <v>-0.17222677225035282</v>
      </c>
      <c r="E1686" s="11">
        <f>'AC Signal Addition'!$C$4*SIN('AC Signal Addition'!$C$11*2*PI()*A1686+RADIANS('AC Signal Addition'!$C$7))</f>
        <v>8.0701760909497641E-2</v>
      </c>
      <c r="F1686" s="11">
        <f>B1686+C1686+Table4[[#This Row],[Column6]]+Table4[[#This Row],[Column5]]</f>
        <v>1.4861104724699605</v>
      </c>
    </row>
    <row r="1687" spans="1:6">
      <c r="A1687" s="10">
        <f>A1686+('AC Signal Addition'!$C$12/20)</f>
        <v>0.21927083333333089</v>
      </c>
      <c r="B1687" s="11">
        <f>'AC Signal Addition'!$C$1*SIN('AC Signal Addition'!$C$8*2*PI()*A1687)</f>
        <v>1.4741376002546365</v>
      </c>
      <c r="C1687" s="11">
        <f>'AC Signal Addition'!$C$2*SIN('AC Signal Addition'!$C$9*2*PI()*A1687+RADIANS('AC Signal Addition'!$C$5))</f>
        <v>-8.5410284873881234E-2</v>
      </c>
      <c r="D1687" s="11">
        <f>'AC Signal Addition'!$C$3*SIN('AC Signal Addition'!$C$10*2*PI()*A1687+RADIANS('AC Signal Addition'!$C$6))</f>
        <v>0.21920310218002731</v>
      </c>
      <c r="E1687" s="11">
        <f>'AC Signal Addition'!$C$4*SIN('AC Signal Addition'!$C$11*2*PI()*A1687+RADIANS('AC Signal Addition'!$C$7))</f>
        <v>-0.45730828674336232</v>
      </c>
      <c r="F1687" s="11">
        <f>B1687+C1687+Table4[[#This Row],[Column6]]+Table4[[#This Row],[Column5]]</f>
        <v>1.1506221308174203</v>
      </c>
    </row>
    <row r="1688" spans="1:6">
      <c r="A1688" s="10">
        <f>A1687+('AC Signal Addition'!$C$12/20)</f>
        <v>0.21940104166666421</v>
      </c>
      <c r="B1688" s="11">
        <f>'AC Signal Addition'!$C$1*SIN('AC Signal Addition'!$C$8*2*PI()*A1688)</f>
        <v>1.55</v>
      </c>
      <c r="C1688" s="11">
        <f>'AC Signal Addition'!$C$2*SIN('AC Signal Addition'!$C$9*2*PI()*A1688+RADIANS('AC Signal Addition'!$C$5))</f>
        <v>-0.31248694273667399</v>
      </c>
      <c r="D1688" s="11">
        <f>'AC Signal Addition'!$C$3*SIN('AC Signal Addition'!$C$10*2*PI()*A1688+RADIANS('AC Signal Addition'!$C$6))</f>
        <v>-0.25775557982341718</v>
      </c>
      <c r="E1688" s="11">
        <f>'AC Signal Addition'!$C$4*SIN('AC Signal Addition'!$C$11*2*PI()*A1688+RADIANS('AC Signal Addition'!$C$7))</f>
        <v>0.53351718926709113</v>
      </c>
      <c r="F1688" s="11">
        <f>B1688+C1688+Table4[[#This Row],[Column6]]+Table4[[#This Row],[Column5]]</f>
        <v>1.5132746667069998</v>
      </c>
    </row>
    <row r="1689" spans="1:6">
      <c r="A1689" s="10">
        <f>A1688+('AC Signal Addition'!$C$12/20)</f>
        <v>0.21953124999999754</v>
      </c>
      <c r="B1689" s="11">
        <f>'AC Signal Addition'!$C$1*SIN('AC Signal Addition'!$C$8*2*PI()*A1689)</f>
        <v>1.4741376002603517</v>
      </c>
      <c r="C1689" s="11">
        <f>'AC Signal Addition'!$C$2*SIN('AC Signal Addition'!$C$9*2*PI()*A1689+RADIANS('AC Signal Addition'!$C$5))</f>
        <v>0.12628553267095152</v>
      </c>
      <c r="D1689" s="11">
        <f>'AC Signal Addition'!$C$3*SIN('AC Signal Addition'!$C$10*2*PI()*A1689+RADIANS('AC Signal Addition'!$C$6))</f>
        <v>0.28640265508516161</v>
      </c>
      <c r="E1689" s="11">
        <f>'AC Signal Addition'!$C$4*SIN('AC Signal Addition'!$C$11*2*PI()*A1689+RADIANS('AC Signal Addition'!$C$7))</f>
        <v>-0.25926820529098726</v>
      </c>
      <c r="F1689" s="11">
        <f>B1689+C1689+Table4[[#This Row],[Column6]]+Table4[[#This Row],[Column5]]</f>
        <v>1.6275575827254776</v>
      </c>
    </row>
    <row r="1690" spans="1:6">
      <c r="A1690" s="10">
        <f>A1689+('AC Signal Addition'!$C$12/20)</f>
        <v>0.21966145833333087</v>
      </c>
      <c r="B1690" s="11">
        <f>'AC Signal Addition'!$C$1*SIN('AC Signal Addition'!$C$8*2*PI()*A1690)</f>
        <v>1.2539763412866267</v>
      </c>
      <c r="C1690" s="11">
        <f>'AC Signal Addition'!$C$2*SIN('AC Signal Addition'!$C$9*2*PI()*A1690+RADIANS('AC Signal Addition'!$C$5))</f>
        <v>0.29596800471038426</v>
      </c>
      <c r="D1690" s="11">
        <f>'AC Signal Addition'!$C$3*SIN('AC Signal Addition'!$C$10*2*PI()*A1690+RADIANS('AC Signal Addition'!$C$6))</f>
        <v>-0.30404343692841368</v>
      </c>
      <c r="E1690" s="11">
        <f>'AC Signal Addition'!$C$4*SIN('AC Signal Addition'!$C$11*2*PI()*A1690+RADIANS('AC Signal Addition'!$C$7))</f>
        <v>-0.18528941932648893</v>
      </c>
      <c r="F1690" s="11">
        <f>B1690+C1690+Table4[[#This Row],[Column6]]+Table4[[#This Row],[Column5]]</f>
        <v>1.0606114897421084</v>
      </c>
    </row>
    <row r="1691" spans="1:6">
      <c r="A1691" s="10">
        <f>A1690+('AC Signal Addition'!$C$12/20)</f>
        <v>0.21979166666666419</v>
      </c>
      <c r="B1691" s="11">
        <f>'AC Signal Addition'!$C$1*SIN('AC Signal Addition'!$C$8*2*PI()*A1691)</f>
        <v>0.91106714106086162</v>
      </c>
      <c r="C1691" s="11">
        <f>'AC Signal Addition'!$C$2*SIN('AC Signal Addition'!$C$9*2*PI()*A1691+RADIANS('AC Signal Addition'!$C$5))</f>
        <v>-0.16499999999105858</v>
      </c>
      <c r="D1691" s="11">
        <f>'AC Signal Addition'!$C$3*SIN('AC Signal Addition'!$C$10*2*PI()*A1691+RADIANS('AC Signal Addition'!$C$6))</f>
        <v>0.31</v>
      </c>
      <c r="E1691" s="11">
        <f>'AC Signal Addition'!$C$4*SIN('AC Signal Addition'!$C$11*2*PI()*A1691+RADIANS('AC Signal Addition'!$C$7))</f>
        <v>0.50813374286523649</v>
      </c>
      <c r="F1691" s="11">
        <f>B1691+C1691+Table4[[#This Row],[Column6]]+Table4[[#This Row],[Column5]]</f>
        <v>1.5642008839350394</v>
      </c>
    </row>
    <row r="1692" spans="1:6">
      <c r="A1692" s="10">
        <f>A1691+('AC Signal Addition'!$C$12/20)</f>
        <v>0.21992187499999752</v>
      </c>
      <c r="B1692" s="11">
        <f>'AC Signal Addition'!$C$1*SIN('AC Signal Addition'!$C$8*2*PI()*A1692)</f>
        <v>0.47897634129003674</v>
      </c>
      <c r="C1692" s="11">
        <f>'AC Signal Addition'!$C$2*SIN('AC Signal Addition'!$C$9*2*PI()*A1692+RADIANS('AC Signal Addition'!$C$5))</f>
        <v>-0.2743849720656209</v>
      </c>
      <c r="D1692" s="11">
        <f>'AC Signal Addition'!$C$3*SIN('AC Signal Addition'!$C$10*2*PI()*A1692+RADIANS('AC Signal Addition'!$C$6))</f>
        <v>-0.3040434369216129</v>
      </c>
      <c r="E1692" s="11">
        <f>'AC Signal Addition'!$C$4*SIN('AC Signal Addition'!$C$11*2*PI()*A1692+RADIANS('AC Signal Addition'!$C$7))</f>
        <v>-0.49719411123576657</v>
      </c>
      <c r="F1692" s="11">
        <f>B1692+C1692+Table4[[#This Row],[Column6]]+Table4[[#This Row],[Column5]]</f>
        <v>-0.59664617893296357</v>
      </c>
    </row>
    <row r="1693" spans="1:6">
      <c r="A1693" s="10">
        <f>A1692+('AC Signal Addition'!$C$12/20)</f>
        <v>0.22005208333333084</v>
      </c>
      <c r="B1693" s="11">
        <f>'AC Signal Addition'!$C$1*SIN('AC Signal Addition'!$C$8*2*PI()*A1693)</f>
        <v>9.3439329515963849E-12</v>
      </c>
      <c r="C1693" s="11">
        <f>'AC Signal Addition'!$C$2*SIN('AC Signal Addition'!$C$9*2*PI()*A1693+RADIANS('AC Signal Addition'!$C$5))</f>
        <v>0.20089127156455852</v>
      </c>
      <c r="D1693" s="11">
        <f>'AC Signal Addition'!$C$3*SIN('AC Signal Addition'!$C$10*2*PI()*A1693+RADIANS('AC Signal Addition'!$C$6))</f>
        <v>0.28640265507182133</v>
      </c>
      <c r="E1693" s="11">
        <f>'AC Signal Addition'!$C$4*SIN('AC Signal Addition'!$C$11*2*PI()*A1693+RADIANS('AC Signal Addition'!$C$7))</f>
        <v>0.15965657253002058</v>
      </c>
      <c r="F1693" s="11">
        <f>B1693+C1693+Table4[[#This Row],[Column6]]+Table4[[#This Row],[Column5]]</f>
        <v>0.64695049917574443</v>
      </c>
    </row>
    <row r="1694" spans="1:6">
      <c r="A1694" s="10">
        <f>A1693+('AC Signal Addition'!$C$12/20)</f>
        <v>0.22018229166666417</v>
      </c>
      <c r="B1694" s="11">
        <f>'AC Signal Addition'!$C$1*SIN('AC Signal Addition'!$C$8*2*PI()*A1694)</f>
        <v>-0.47897634127226352</v>
      </c>
      <c r="C1694" s="11">
        <f>'AC Signal Addition'!$C$2*SIN('AC Signal Addition'!$C$9*2*PI()*A1694+RADIANS('AC Signal Addition'!$C$5))</f>
        <v>0.24810713647493096</v>
      </c>
      <c r="D1694" s="11">
        <f>'AC Signal Addition'!$C$3*SIN('AC Signal Addition'!$C$10*2*PI()*A1694+RADIANS('AC Signal Addition'!$C$6))</f>
        <v>-0.25775557980405012</v>
      </c>
      <c r="E1694" s="11">
        <f>'AC Signal Addition'!$C$4*SIN('AC Signal Addition'!$C$11*2*PI()*A1694+RADIANS('AC Signal Addition'!$C$7))</f>
        <v>0.28275650927030205</v>
      </c>
      <c r="F1694" s="11">
        <f>B1694+C1694+Table4[[#This Row],[Column6]]+Table4[[#This Row],[Column5]]</f>
        <v>-0.20586827533108065</v>
      </c>
    </row>
    <row r="1695" spans="1:6">
      <c r="A1695" s="10">
        <f>A1694+('AC Signal Addition'!$C$12/20)</f>
        <v>0.2203124999999975</v>
      </c>
      <c r="B1695" s="11">
        <f>'AC Signal Addition'!$C$1*SIN('AC Signal Addition'!$C$8*2*PI()*A1695)</f>
        <v>-0.91106714104574271</v>
      </c>
      <c r="C1695" s="11">
        <f>'AC Signal Addition'!$C$2*SIN('AC Signal Addition'!$C$9*2*PI()*A1695+RADIANS('AC Signal Addition'!$C$5))</f>
        <v>-0.23334523778413765</v>
      </c>
      <c r="D1695" s="11">
        <f>'AC Signal Addition'!$C$3*SIN('AC Signal Addition'!$C$10*2*PI()*A1695+RADIANS('AC Signal Addition'!$C$6))</f>
        <v>0.21920310215537769</v>
      </c>
      <c r="E1695" s="11">
        <f>'AC Signal Addition'!$C$4*SIN('AC Signal Addition'!$C$11*2*PI()*A1695+RADIANS('AC Signal Addition'!$C$7))</f>
        <v>-0.53943190421348475</v>
      </c>
      <c r="F1695" s="11">
        <f>B1695+C1695+Table4[[#This Row],[Column6]]+Table4[[#This Row],[Column5]]</f>
        <v>-1.4646411808879873</v>
      </c>
    </row>
    <row r="1696" spans="1:6">
      <c r="A1696" s="10">
        <f>A1695+('AC Signal Addition'!$C$12/20)</f>
        <v>0.22044270833333082</v>
      </c>
      <c r="B1696" s="11">
        <f>'AC Signal Addition'!$C$1*SIN('AC Signal Addition'!$C$8*2*PI()*A1696)</f>
        <v>-1.2539763412756422</v>
      </c>
      <c r="C1696" s="11">
        <f>'AC Signal Addition'!$C$2*SIN('AC Signal Addition'!$C$9*2*PI()*A1696+RADIANS('AC Signal Addition'!$C$5))</f>
        <v>-0.21758411899097616</v>
      </c>
      <c r="D1696" s="11">
        <f>'AC Signal Addition'!$C$3*SIN('AC Signal Addition'!$C$10*2*PI()*A1696+RADIANS('AC Signal Addition'!$C$6))</f>
        <v>-0.17222677222136792</v>
      </c>
      <c r="E1696" s="11">
        <f>'AC Signal Addition'!$C$4*SIN('AC Signal Addition'!$C$11*2*PI()*A1696+RADIANS('AC Signal Addition'!$C$7))</f>
        <v>0.44176414233971406</v>
      </c>
      <c r="F1696" s="11">
        <f>B1696+C1696+Table4[[#This Row],[Column6]]+Table4[[#This Row],[Column5]]</f>
        <v>-1.2020230901482722</v>
      </c>
    </row>
    <row r="1697" spans="1:6">
      <c r="A1697" s="10">
        <f>A1696+('AC Signal Addition'!$C$12/20)</f>
        <v>0.22057291666666415</v>
      </c>
      <c r="B1697" s="11">
        <f>'AC Signal Addition'!$C$1*SIN('AC Signal Addition'!$C$8*2*PI()*A1697)</f>
        <v>-1.474137600254577</v>
      </c>
      <c r="C1697" s="11">
        <f>'AC Signal Addition'!$C$2*SIN('AC Signal Addition'!$C$9*2*PI()*A1697+RADIANS('AC Signal Addition'!$C$5))</f>
        <v>0.26180660228970998</v>
      </c>
      <c r="D1697" s="11">
        <f>'AC Signal Addition'!$C$3*SIN('AC Signal Addition'!$C$10*2*PI()*A1697+RADIANS('AC Signal Addition'!$C$6))</f>
        <v>0.11863186401676022</v>
      </c>
      <c r="E1697" s="11">
        <f>'AC Signal Addition'!$C$4*SIN('AC Signal Addition'!$C$11*2*PI()*A1697+RADIANS('AC Signal Addition'!$C$7))</f>
        <v>-5.3909427223690777E-2</v>
      </c>
      <c r="F1697" s="11">
        <f>B1697+C1697+Table4[[#This Row],[Column6]]+Table4[[#This Row],[Column5]]</f>
        <v>-1.1476085611717974</v>
      </c>
    </row>
    <row r="1698" spans="1:6">
      <c r="A1698" s="10">
        <f>A1697+('AC Signal Addition'!$C$12/20)</f>
        <v>0.22070312499999747</v>
      </c>
      <c r="B1698" s="11">
        <f>'AC Signal Addition'!$C$1*SIN('AC Signal Addition'!$C$8*2*PI()*A1698)</f>
        <v>-1.55</v>
      </c>
      <c r="C1698" s="11">
        <f>'AC Signal Addition'!$C$2*SIN('AC Signal Addition'!$C$9*2*PI()*A1698+RADIANS('AC Signal Addition'!$C$5))</f>
        <v>0.18333817690527413</v>
      </c>
      <c r="D1698" s="11">
        <f>'AC Signal Addition'!$C$3*SIN('AC Signal Addition'!$C$10*2*PI()*A1698+RADIANS('AC Signal Addition'!$C$6))</f>
        <v>-6.047799980749223E-2</v>
      </c>
      <c r="E1698" s="11">
        <f>'AC Signal Addition'!$C$4*SIN('AC Signal Addition'!$C$11*2*PI()*A1698+RADIANS('AC Signal Addition'!$C$7))</f>
        <v>-0.36935742513421793</v>
      </c>
      <c r="F1698" s="11">
        <f>B1698+C1698+Table4[[#This Row],[Column6]]+Table4[[#This Row],[Column5]]</f>
        <v>-1.7964972480364361</v>
      </c>
    </row>
    <row r="1699" spans="1:6">
      <c r="A1699" s="10">
        <f>A1698+('AC Signal Addition'!$C$12/20)</f>
        <v>0.2208333333333308</v>
      </c>
      <c r="B1699" s="11">
        <f>'AC Signal Addition'!$C$1*SIN('AC Signal Addition'!$C$8*2*PI()*A1699)</f>
        <v>-1.4741376002604112</v>
      </c>
      <c r="C1699" s="11">
        <f>'AC Signal Addition'!$C$2*SIN('AC Signal Addition'!$C$9*2*PI()*A1699+RADIANS('AC Signal Addition'!$C$5))</f>
        <v>-0.28578838324352934</v>
      </c>
      <c r="D1699" s="11">
        <f>'AC Signal Addition'!$C$3*SIN('AC Signal Addition'!$C$10*2*PI()*A1699+RADIANS('AC Signal Addition'!$C$6))</f>
        <v>-1.7930750534529695E-11</v>
      </c>
      <c r="E1699" s="11">
        <f>'AC Signal Addition'!$C$4*SIN('AC Signal Addition'!$C$11*2*PI()*A1699+RADIANS('AC Signal Addition'!$C$7))</f>
        <v>0.55000000000000004</v>
      </c>
      <c r="F1699" s="11">
        <f>B1699+C1699+Table4[[#This Row],[Column6]]+Table4[[#This Row],[Column5]]</f>
        <v>-1.2099259835218712</v>
      </c>
    </row>
    <row r="1700" spans="1:6">
      <c r="A1700" s="10">
        <f>A1699+('AC Signal Addition'!$C$12/20)</f>
        <v>0.22096354166666413</v>
      </c>
      <c r="B1700" s="11">
        <f>'AC Signal Addition'!$C$1*SIN('AC Signal Addition'!$C$8*2*PI()*A1700)</f>
        <v>-1.2539763412867402</v>
      </c>
      <c r="C1700" s="11">
        <f>'AC Signal Addition'!$C$2*SIN('AC Signal Addition'!$C$9*2*PI()*A1700+RADIANS('AC Signal Addition'!$C$5))</f>
        <v>-0.14595526778177875</v>
      </c>
      <c r="D1700" s="11">
        <f>'AC Signal Addition'!$C$3*SIN('AC Signal Addition'!$C$10*2*PI()*A1700+RADIANS('AC Signal Addition'!$C$6))</f>
        <v>6.0477999842664665E-2</v>
      </c>
      <c r="E1700" s="11">
        <f>'AC Signal Addition'!$C$4*SIN('AC Signal Addition'!$C$11*2*PI()*A1700+RADIANS('AC Signal Addition'!$C$7))</f>
        <v>-0.36935742519760179</v>
      </c>
      <c r="F1700" s="11">
        <f>B1700+C1700+Table4[[#This Row],[Column6]]+Table4[[#This Row],[Column5]]</f>
        <v>-1.7088110344234562</v>
      </c>
    </row>
    <row r="1701" spans="1:6">
      <c r="A1701" s="10">
        <f>A1700+('AC Signal Addition'!$C$12/20)</f>
        <v>0.22109374999999745</v>
      </c>
      <c r="B1701" s="11">
        <f>'AC Signal Addition'!$C$1*SIN('AC Signal Addition'!$C$8*2*PI()*A1701)</f>
        <v>-0.9110671410610176</v>
      </c>
      <c r="C1701" s="11">
        <f>'AC Signal Addition'!$C$2*SIN('AC Signal Addition'!$C$9*2*PI()*A1701+RADIANS('AC Signal Addition'!$C$5))</f>
        <v>0.30488024572463662</v>
      </c>
      <c r="D1701" s="11">
        <f>'AC Signal Addition'!$C$3*SIN('AC Signal Addition'!$C$10*2*PI()*A1701+RADIANS('AC Signal Addition'!$C$6))</f>
        <v>-0.11863186404963144</v>
      </c>
      <c r="E1701" s="11">
        <f>'AC Signal Addition'!$C$4*SIN('AC Signal Addition'!$C$11*2*PI()*A1701+RADIANS('AC Signal Addition'!$C$7))</f>
        <v>-5.3909427138558778E-2</v>
      </c>
      <c r="F1701" s="11">
        <f>B1701+C1701+Table4[[#This Row],[Column6]]+Table4[[#This Row],[Column5]]</f>
        <v>-0.7787281865245711</v>
      </c>
    </row>
    <row r="1702" spans="1:6">
      <c r="A1702" s="10">
        <f>A1701+('AC Signal Addition'!$C$12/20)</f>
        <v>0.22122395833333078</v>
      </c>
      <c r="B1702" s="11">
        <f>'AC Signal Addition'!$C$1*SIN('AC Signal Addition'!$C$8*2*PI()*A1702)</f>
        <v>-0.47897634129022032</v>
      </c>
      <c r="C1702" s="11">
        <f>'AC Signal Addition'!$C$2*SIN('AC Signal Addition'!$C$9*2*PI()*A1702+RADIANS('AC Signal Addition'!$C$5))</f>
        <v>0.10607502356023535</v>
      </c>
      <c r="D1702" s="11">
        <f>'AC Signal Addition'!$C$3*SIN('AC Signal Addition'!$C$10*2*PI()*A1702+RADIANS('AC Signal Addition'!$C$6))</f>
        <v>0.17222677225095126</v>
      </c>
      <c r="E1702" s="11">
        <f>'AC Signal Addition'!$C$4*SIN('AC Signal Addition'!$C$11*2*PI()*A1702+RADIANS('AC Signal Addition'!$C$7))</f>
        <v>0.4417641422887556</v>
      </c>
      <c r="F1702" s="11">
        <f>B1702+C1702+Table4[[#This Row],[Column6]]+Table4[[#This Row],[Column5]]</f>
        <v>0.24108959680972189</v>
      </c>
    </row>
    <row r="1703" spans="1:6">
      <c r="A1703" s="10">
        <f>A1702+('AC Signal Addition'!$C$12/20)</f>
        <v>0.2213541666666641</v>
      </c>
      <c r="B1703" s="11">
        <f>'AC Signal Addition'!$C$1*SIN('AC Signal Addition'!$C$8*2*PI()*A1703)</f>
        <v>-9.5368575666818229E-12</v>
      </c>
      <c r="C1703" s="11">
        <f>'AC Signal Addition'!$C$2*SIN('AC Signal Addition'!$C$9*2*PI()*A1703+RADIANS('AC Signal Addition'!$C$5))</f>
        <v>-0.31875552267262475</v>
      </c>
      <c r="D1703" s="11">
        <f>'AC Signal Addition'!$C$3*SIN('AC Signal Addition'!$C$10*2*PI()*A1703+RADIANS('AC Signal Addition'!$C$6))</f>
        <v>-0.21920310218053624</v>
      </c>
      <c r="E1703" s="11">
        <f>'AC Signal Addition'!$C$4*SIN('AC Signal Addition'!$C$11*2*PI()*A1703+RADIANS('AC Signal Addition'!$C$7))</f>
        <v>-0.53943190423017362</v>
      </c>
      <c r="F1703" s="11">
        <f>B1703+C1703+Table4[[#This Row],[Column6]]+Table4[[#This Row],[Column5]]</f>
        <v>-1.0773905290928716</v>
      </c>
    </row>
    <row r="1704" spans="1:6">
      <c r="A1704" s="10">
        <f>A1703+('AC Signal Addition'!$C$12/20)</f>
        <v>0.22148437499999743</v>
      </c>
      <c r="B1704" s="11">
        <f>'AC Signal Addition'!$C$1*SIN('AC Signal Addition'!$C$8*2*PI()*A1704)</f>
        <v>0.47897634127208011</v>
      </c>
      <c r="C1704" s="11">
        <f>'AC Signal Addition'!$C$2*SIN('AC Signal Addition'!$C$9*2*PI()*A1704+RADIANS('AC Signal Addition'!$C$5))</f>
        <v>-6.4379806275890045E-2</v>
      </c>
      <c r="D1704" s="11">
        <f>'AC Signal Addition'!$C$3*SIN('AC Signal Addition'!$C$10*2*PI()*A1704+RADIANS('AC Signal Addition'!$C$6))</f>
        <v>0.25775557982381703</v>
      </c>
      <c r="E1704" s="11">
        <f>'AC Signal Addition'!$C$4*SIN('AC Signal Addition'!$C$11*2*PI()*A1704+RADIANS('AC Signal Addition'!$C$7))</f>
        <v>0.28275650934367552</v>
      </c>
      <c r="F1704" s="11">
        <f>B1704+C1704+Table4[[#This Row],[Column6]]+Table4[[#This Row],[Column5]]</f>
        <v>0.95510862416368258</v>
      </c>
    </row>
    <row r="1705" spans="1:6">
      <c r="A1705" s="10">
        <f>A1704+('AC Signal Addition'!$C$12/20)</f>
        <v>0.22161458333333076</v>
      </c>
      <c r="B1705" s="11">
        <f>'AC Signal Addition'!$C$1*SIN('AC Signal Addition'!$C$8*2*PI()*A1705)</f>
        <v>0.91106714104544417</v>
      </c>
      <c r="C1705" s="11">
        <f>'AC Signal Addition'!$C$2*SIN('AC Signal Addition'!$C$9*2*PI()*A1705+RADIANS('AC Signal Addition'!$C$5))</f>
        <v>0.32717680425194051</v>
      </c>
      <c r="D1705" s="11">
        <f>'AC Signal Addition'!$C$3*SIN('AC Signal Addition'!$C$10*2*PI()*A1705+RADIANS('AC Signal Addition'!$C$6))</f>
        <v>-0.286402655085437</v>
      </c>
      <c r="E1705" s="11">
        <f>'AC Signal Addition'!$C$4*SIN('AC Signal Addition'!$C$11*2*PI()*A1705+RADIANS('AC Signal Addition'!$C$7))</f>
        <v>0.15965657244816014</v>
      </c>
      <c r="F1705" s="11">
        <f>B1705+C1705+Table4[[#This Row],[Column6]]+Table4[[#This Row],[Column5]]</f>
        <v>1.1114978626601077</v>
      </c>
    </row>
    <row r="1706" spans="1:6">
      <c r="A1706" s="10">
        <f>A1705+('AC Signal Addition'!$C$12/20)</f>
        <v>0.22174479166666408</v>
      </c>
      <c r="B1706" s="11">
        <f>'AC Signal Addition'!$C$1*SIN('AC Signal Addition'!$C$8*2*PI()*A1706)</f>
        <v>1.2539763412754252</v>
      </c>
      <c r="C1706" s="11">
        <f>'AC Signal Addition'!$C$2*SIN('AC Signal Addition'!$C$9*2*PI()*A1706+RADIANS('AC Signal Addition'!$C$5))</f>
        <v>2.1583032656710383E-2</v>
      </c>
      <c r="D1706" s="11">
        <f>'AC Signal Addition'!$C$3*SIN('AC Signal Addition'!$C$10*2*PI()*A1706+RADIANS('AC Signal Addition'!$C$6))</f>
        <v>0.30404343692855412</v>
      </c>
      <c r="E1706" s="11">
        <f>'AC Signal Addition'!$C$4*SIN('AC Signal Addition'!$C$11*2*PI()*A1706+RADIANS('AC Signal Addition'!$C$7))</f>
        <v>-0.49719411119919177</v>
      </c>
      <c r="F1706" s="11">
        <f>B1706+C1706+Table4[[#This Row],[Column6]]+Table4[[#This Row],[Column5]]</f>
        <v>1.0824086996614979</v>
      </c>
    </row>
    <row r="1707" spans="1:6">
      <c r="A1707" s="10">
        <f>A1706+('AC Signal Addition'!$C$12/20)</f>
        <v>0.22187499999999741</v>
      </c>
      <c r="B1707" s="11">
        <f>'AC Signal Addition'!$C$1*SIN('AC Signal Addition'!$C$8*2*PI()*A1707)</f>
        <v>1.4741376002544628</v>
      </c>
      <c r="C1707" s="11">
        <f>'AC Signal Addition'!$C$2*SIN('AC Signal Addition'!$C$9*2*PI()*A1707+RADIANS('AC Signal Addition'!$C$5))</f>
        <v>-0.33</v>
      </c>
      <c r="D1707" s="11">
        <f>'AC Signal Addition'!$C$3*SIN('AC Signal Addition'!$C$10*2*PI()*A1707+RADIANS('AC Signal Addition'!$C$6))</f>
        <v>-0.31</v>
      </c>
      <c r="E1707" s="11">
        <f>'AC Signal Addition'!$C$4*SIN('AC Signal Addition'!$C$11*2*PI()*A1707+RADIANS('AC Signal Addition'!$C$7))</f>
        <v>0.50813374289797275</v>
      </c>
      <c r="F1707" s="11">
        <f>B1707+C1707+Table4[[#This Row],[Column6]]+Table4[[#This Row],[Column5]]</f>
        <v>1.3422713431524356</v>
      </c>
    </row>
    <row r="1708" spans="1:6">
      <c r="A1708" s="10">
        <f>A1707+('AC Signal Addition'!$C$12/20)</f>
        <v>0.22200520833333073</v>
      </c>
      <c r="B1708" s="11">
        <f>'AC Signal Addition'!$C$1*SIN('AC Signal Addition'!$C$8*2*PI()*A1708)</f>
        <v>1.55</v>
      </c>
      <c r="C1708" s="11">
        <f>'AC Signal Addition'!$C$2*SIN('AC Signal Addition'!$C$9*2*PI()*A1708+RADIANS('AC Signal Addition'!$C$5))</f>
        <v>2.1583032635022804E-2</v>
      </c>
      <c r="D1708" s="11">
        <f>'AC Signal Addition'!$C$3*SIN('AC Signal Addition'!$C$10*2*PI()*A1708+RADIANS('AC Signal Addition'!$C$6))</f>
        <v>0.30404343692141744</v>
      </c>
      <c r="E1708" s="11">
        <f>'AC Signal Addition'!$C$4*SIN('AC Signal Addition'!$C$11*2*PI()*A1708+RADIANS('AC Signal Addition'!$C$7))</f>
        <v>-0.18528941940703234</v>
      </c>
      <c r="F1708" s="11">
        <f>B1708+C1708+Table4[[#This Row],[Column6]]+Table4[[#This Row],[Column5]]</f>
        <v>1.6903370501494082</v>
      </c>
    </row>
    <row r="1709" spans="1:6">
      <c r="A1709" s="10">
        <f>A1708+('AC Signal Addition'!$C$12/20)</f>
        <v>0.22213541666666406</v>
      </c>
      <c r="B1709" s="11">
        <f>'AC Signal Addition'!$C$1*SIN('AC Signal Addition'!$C$8*2*PI()*A1709)</f>
        <v>1.4741376002605253</v>
      </c>
      <c r="C1709" s="11">
        <f>'AC Signal Addition'!$C$2*SIN('AC Signal Addition'!$C$9*2*PI()*A1709+RADIANS('AC Signal Addition'!$C$5))</f>
        <v>0.32717680425477741</v>
      </c>
      <c r="D1709" s="11">
        <f>'AC Signal Addition'!$C$3*SIN('AC Signal Addition'!$C$10*2*PI()*A1709+RADIANS('AC Signal Addition'!$C$6))</f>
        <v>-0.28640265507143797</v>
      </c>
      <c r="E1709" s="11">
        <f>'AC Signal Addition'!$C$4*SIN('AC Signal Addition'!$C$11*2*PI()*A1709+RADIANS('AC Signal Addition'!$C$7))</f>
        <v>-0.25926820521554428</v>
      </c>
      <c r="F1709" s="11">
        <f>B1709+C1709+Table4[[#This Row],[Column6]]+Table4[[#This Row],[Column5]]</f>
        <v>1.2556435442283203</v>
      </c>
    </row>
    <row r="1710" spans="1:6">
      <c r="A1710" s="10">
        <f>A1709+('AC Signal Addition'!$C$12/20)</f>
        <v>0.22226562499999739</v>
      </c>
      <c r="B1710" s="11">
        <f>'AC Signal Addition'!$C$1*SIN('AC Signal Addition'!$C$8*2*PI()*A1710)</f>
        <v>1.2539763412869571</v>
      </c>
      <c r="C1710" s="11">
        <f>'AC Signal Addition'!$C$2*SIN('AC Signal Addition'!$C$9*2*PI()*A1710+RADIANS('AC Signal Addition'!$C$5))</f>
        <v>-6.4379806254573541E-2</v>
      </c>
      <c r="D1710" s="11">
        <f>'AC Signal Addition'!$C$3*SIN('AC Signal Addition'!$C$10*2*PI()*A1710+RADIANS('AC Signal Addition'!$C$6))</f>
        <v>0.25775557980349356</v>
      </c>
      <c r="E1710" s="11">
        <f>'AC Signal Addition'!$C$4*SIN('AC Signal Addition'!$C$11*2*PI()*A1710+RADIANS('AC Signal Addition'!$C$7))</f>
        <v>0.53351718924630565</v>
      </c>
      <c r="F1710" s="11">
        <f>B1710+C1710+Table4[[#This Row],[Column6]]+Table4[[#This Row],[Column5]]</f>
        <v>1.9808693040821828</v>
      </c>
    </row>
    <row r="1711" spans="1:6">
      <c r="A1711" s="10">
        <f>A1710+('AC Signal Addition'!$C$12/20)</f>
        <v>0.22239583333333071</v>
      </c>
      <c r="B1711" s="11">
        <f>'AC Signal Addition'!$C$1*SIN('AC Signal Addition'!$C$8*2*PI()*A1711)</f>
        <v>0.91106714106131625</v>
      </c>
      <c r="C1711" s="11">
        <f>'AC Signal Addition'!$C$2*SIN('AC Signal Addition'!$C$9*2*PI()*A1711+RADIANS('AC Signal Addition'!$C$5))</f>
        <v>-0.31875552267824997</v>
      </c>
      <c r="D1711" s="11">
        <f>'AC Signal Addition'!$C$3*SIN('AC Signal Addition'!$C$10*2*PI()*A1711+RADIANS('AC Signal Addition'!$C$6))</f>
        <v>-0.21920310215486874</v>
      </c>
      <c r="E1711" s="11">
        <f>'AC Signal Addition'!$C$4*SIN('AC Signal Addition'!$C$11*2*PI()*A1711+RADIANS('AC Signal Addition'!$C$7))</f>
        <v>-0.45730828679088803</v>
      </c>
      <c r="F1711" s="11">
        <f>B1711+C1711+Table4[[#This Row],[Column6]]+Table4[[#This Row],[Column5]]</f>
        <v>-8.4199770562690401E-2</v>
      </c>
    </row>
    <row r="1712" spans="1:6">
      <c r="A1712" s="10">
        <f>A1711+('AC Signal Addition'!$C$12/20)</f>
        <v>0.22252604166666404</v>
      </c>
      <c r="B1712" s="11">
        <f>'AC Signal Addition'!$C$1*SIN('AC Signal Addition'!$C$8*2*PI()*A1712)</f>
        <v>0.47897634129057137</v>
      </c>
      <c r="C1712" s="11">
        <f>'AC Signal Addition'!$C$2*SIN('AC Signal Addition'!$C$9*2*PI()*A1712+RADIANS('AC Signal Addition'!$C$5))</f>
        <v>0.10607502353965466</v>
      </c>
      <c r="D1712" s="11">
        <f>'AC Signal Addition'!$C$3*SIN('AC Signal Addition'!$C$10*2*PI()*A1712+RADIANS('AC Signal Addition'!$C$6))</f>
        <v>0.17222677222076949</v>
      </c>
      <c r="E1712" s="11">
        <f>'AC Signal Addition'!$C$4*SIN('AC Signal Addition'!$C$11*2*PI()*A1712+RADIANS('AC Signal Addition'!$C$7))</f>
        <v>8.0701760994610475E-2</v>
      </c>
      <c r="F1712" s="11">
        <f>B1712+C1712+Table4[[#This Row],[Column6]]+Table4[[#This Row],[Column5]]</f>
        <v>0.83797989804560602</v>
      </c>
    </row>
    <row r="1713" spans="1:6">
      <c r="A1713" s="10">
        <f>A1712+('AC Signal Addition'!$C$12/20)</f>
        <v>0.22265624999999736</v>
      </c>
      <c r="B1713" s="11">
        <f>'AC Signal Addition'!$C$1*SIN('AC Signal Addition'!$C$8*2*PI()*A1713)</f>
        <v>9.9059967802357655E-12</v>
      </c>
      <c r="C1713" s="11">
        <f>'AC Signal Addition'!$C$2*SIN('AC Signal Addition'!$C$9*2*PI()*A1713+RADIANS('AC Signal Addition'!$C$5))</f>
        <v>0.30488024573295397</v>
      </c>
      <c r="D1713" s="11">
        <f>'AC Signal Addition'!$C$3*SIN('AC Signal Addition'!$C$10*2*PI()*A1713+RADIANS('AC Signal Addition'!$C$6))</f>
        <v>-0.11863186401609525</v>
      </c>
      <c r="E1713" s="11">
        <f>'AC Signal Addition'!$C$4*SIN('AC Signal Addition'!$C$11*2*PI()*A1713+RADIANS('AC Signal Addition'!$C$7))</f>
        <v>0.34891630625544234</v>
      </c>
      <c r="F1713" s="11">
        <f>B1713+C1713+Table4[[#This Row],[Column6]]+Table4[[#This Row],[Column5]]</f>
        <v>0.53516468798220707</v>
      </c>
    </row>
    <row r="1714" spans="1:6">
      <c r="A1714" s="10">
        <f>A1713+('AC Signal Addition'!$C$12/20)</f>
        <v>0.22278645833333069</v>
      </c>
      <c r="B1714" s="11">
        <f>'AC Signal Addition'!$C$1*SIN('AC Signal Addition'!$C$8*2*PI()*A1714)</f>
        <v>-0.47897634127172906</v>
      </c>
      <c r="C1714" s="11">
        <f>'AC Signal Addition'!$C$2*SIN('AC Signal Addition'!$C$9*2*PI()*A1714+RADIANS('AC Signal Addition'!$C$5))</f>
        <v>-0.14595526776228601</v>
      </c>
      <c r="D1714" s="11">
        <f>'AC Signal Addition'!$C$3*SIN('AC Signal Addition'!$C$10*2*PI()*A1714+RADIANS('AC Signal Addition'!$C$6))</f>
        <v>6.0477999806786316E-2</v>
      </c>
      <c r="E1714" s="11">
        <f>'AC Signal Addition'!$C$4*SIN('AC Signal Addition'!$C$11*2*PI()*A1714+RADIANS('AC Signal Addition'!$C$7))</f>
        <v>-0.5493375009106477</v>
      </c>
      <c r="F1714" s="11">
        <f>B1714+C1714+Table4[[#This Row],[Column6]]+Table4[[#This Row],[Column5]]</f>
        <v>-1.1137911101378766</v>
      </c>
    </row>
    <row r="1715" spans="1:6">
      <c r="A1715" s="10">
        <f>A1714+('AC Signal Addition'!$C$12/20)</f>
        <v>0.22291666666666402</v>
      </c>
      <c r="B1715" s="11">
        <f>'AC Signal Addition'!$C$1*SIN('AC Signal Addition'!$C$8*2*PI()*A1715)</f>
        <v>-0.91106714104528808</v>
      </c>
      <c r="C1715" s="11">
        <f>'AC Signal Addition'!$C$2*SIN('AC Signal Addition'!$C$9*2*PI()*A1715+RADIANS('AC Signal Addition'!$C$5))</f>
        <v>-0.28578838325439637</v>
      </c>
      <c r="D1715" s="11">
        <f>'AC Signal Addition'!$C$3*SIN('AC Signal Addition'!$C$10*2*PI()*A1715+RADIANS('AC Signal Addition'!$C$6))</f>
        <v>1.8650496058560811E-11</v>
      </c>
      <c r="E1715" s="11">
        <f>'AC Signal Addition'!$C$4*SIN('AC Signal Addition'!$C$11*2*PI()*A1715+RADIANS('AC Signal Addition'!$C$7))</f>
        <v>0.38890872968431212</v>
      </c>
      <c r="F1715" s="11">
        <f>B1715+C1715+Table4[[#This Row],[Column6]]+Table4[[#This Row],[Column5]]</f>
        <v>-0.80794679459672181</v>
      </c>
    </row>
    <row r="1716" spans="1:6">
      <c r="A1716" s="10">
        <f>A1715+('AC Signal Addition'!$C$12/20)</f>
        <v>0.22304687499999734</v>
      </c>
      <c r="B1716" s="11">
        <f>'AC Signal Addition'!$C$1*SIN('AC Signal Addition'!$C$8*2*PI()*A1716)</f>
        <v>-1.2539763412753118</v>
      </c>
      <c r="C1716" s="11">
        <f>'AC Signal Addition'!$C$2*SIN('AC Signal Addition'!$C$9*2*PI()*A1716+RADIANS('AC Signal Addition'!$C$5))</f>
        <v>0.18333817688720286</v>
      </c>
      <c r="D1716" s="11">
        <f>'AC Signal Addition'!$C$3*SIN('AC Signal Addition'!$C$10*2*PI()*A1716+RADIANS('AC Signal Addition'!$C$6))</f>
        <v>-6.0477999843370572E-2</v>
      </c>
      <c r="E1716" s="11">
        <f>'AC Signal Addition'!$C$4*SIN('AC Signal Addition'!$C$11*2*PI()*A1716+RADIANS('AC Signal Addition'!$C$7))</f>
        <v>2.6987220835220888E-2</v>
      </c>
      <c r="F1716" s="11">
        <f>B1716+C1716+Table4[[#This Row],[Column6]]+Table4[[#This Row],[Column5]]</f>
        <v>-1.1041289433962587</v>
      </c>
    </row>
    <row r="1717" spans="1:6">
      <c r="A1717" s="10">
        <f>A1716+('AC Signal Addition'!$C$12/20)</f>
        <v>0.22317708333333067</v>
      </c>
      <c r="B1717" s="11">
        <f>'AC Signal Addition'!$C$1*SIN('AC Signal Addition'!$C$8*2*PI()*A1717)</f>
        <v>-1.4741376002544031</v>
      </c>
      <c r="C1717" s="11">
        <f>'AC Signal Addition'!$C$2*SIN('AC Signal Addition'!$C$9*2*PI()*A1717+RADIANS('AC Signal Addition'!$C$5))</f>
        <v>0.26180660230294084</v>
      </c>
      <c r="D1717" s="11">
        <f>'AC Signal Addition'!$C$3*SIN('AC Signal Addition'!$C$10*2*PI()*A1717+RADIANS('AC Signal Addition'!$C$6))</f>
        <v>0.11863186405055688</v>
      </c>
      <c r="E1717" s="11">
        <f>'AC Signal Addition'!$C$4*SIN('AC Signal Addition'!$C$11*2*PI()*A1717+RADIANS('AC Signal Addition'!$C$7))</f>
        <v>-0.42515574932097017</v>
      </c>
      <c r="F1717" s="11">
        <f>B1717+C1717+Table4[[#This Row],[Column6]]+Table4[[#This Row],[Column5]]</f>
        <v>-1.5188548832218756</v>
      </c>
    </row>
    <row r="1718" spans="1:6">
      <c r="A1718" s="10">
        <f>A1717+('AC Signal Addition'!$C$12/20)</f>
        <v>0.22330729166666399</v>
      </c>
      <c r="B1718" s="11">
        <f>'AC Signal Addition'!$C$1*SIN('AC Signal Addition'!$C$8*2*PI()*A1718)</f>
        <v>-1.55</v>
      </c>
      <c r="C1718" s="11">
        <f>'AC Signal Addition'!$C$2*SIN('AC Signal Addition'!$C$9*2*PI()*A1718+RADIANS('AC Signal Addition'!$C$5))</f>
        <v>-0.21758411897463556</v>
      </c>
      <c r="D1718" s="11">
        <f>'AC Signal Addition'!$C$3*SIN('AC Signal Addition'!$C$10*2*PI()*A1718+RADIANS('AC Signal Addition'!$C$6))</f>
        <v>-0.17222677225178415</v>
      </c>
      <c r="E1718" s="11">
        <f>'AC Signal Addition'!$C$4*SIN('AC Signal Addition'!$C$11*2*PI()*A1718+RADIANS('AC Signal Addition'!$C$7))</f>
        <v>0.54404708048723938</v>
      </c>
      <c r="F1718" s="11">
        <f>B1718+C1718+Table4[[#This Row],[Column6]]+Table4[[#This Row],[Column5]]</f>
        <v>-1.3957638107391803</v>
      </c>
    </row>
    <row r="1719" spans="1:6">
      <c r="A1719" s="10">
        <f>A1718+('AC Signal Addition'!$C$12/20)</f>
        <v>0.22343749999999732</v>
      </c>
      <c r="B1719" s="11">
        <f>'AC Signal Addition'!$C$1*SIN('AC Signal Addition'!$C$8*2*PI()*A1719)</f>
        <v>-1.474137600260585</v>
      </c>
      <c r="C1719" s="11">
        <f>'AC Signal Addition'!$C$2*SIN('AC Signal Addition'!$C$9*2*PI()*A1719+RADIANS('AC Signal Addition'!$C$5))</f>
        <v>-0.23334523779950597</v>
      </c>
      <c r="D1719" s="11">
        <f>'AC Signal Addition'!$C$3*SIN('AC Signal Addition'!$C$10*2*PI()*A1719+RADIANS('AC Signal Addition'!$C$6))</f>
        <v>0.21920310218124453</v>
      </c>
      <c r="E1719" s="11">
        <f>'AC Signal Addition'!$C$4*SIN('AC Signal Addition'!$C$11*2*PI()*A1719+RADIANS('AC Signal Addition'!$C$7))</f>
        <v>-0.30556362819829253</v>
      </c>
      <c r="F1719" s="11">
        <f>B1719+C1719+Table4[[#This Row],[Column6]]+Table4[[#This Row],[Column5]]</f>
        <v>-1.793843364077139</v>
      </c>
    </row>
    <row r="1720" spans="1:6">
      <c r="A1720" s="10">
        <f>A1719+('AC Signal Addition'!$C$12/20)</f>
        <v>0.22356770833333064</v>
      </c>
      <c r="B1720" s="11">
        <f>'AC Signal Addition'!$C$1*SIN('AC Signal Addition'!$C$8*2*PI()*A1720)</f>
        <v>-1.2539763412870706</v>
      </c>
      <c r="C1720" s="11">
        <f>'AC Signal Addition'!$C$2*SIN('AC Signal Addition'!$C$9*2*PI()*A1720+RADIANS('AC Signal Addition'!$C$5))</f>
        <v>0.24810713646060065</v>
      </c>
      <c r="D1720" s="11">
        <f>'AC Signal Addition'!$C$3*SIN('AC Signal Addition'!$C$10*2*PI()*A1720+RADIANS('AC Signal Addition'!$C$6))</f>
        <v>-0.25775557982437353</v>
      </c>
      <c r="E1720" s="11">
        <f>'AC Signal Addition'!$C$4*SIN('AC Signal Addition'!$C$11*2*PI()*A1720+RADIANS('AC Signal Addition'!$C$7))</f>
        <v>-0.13363909890296766</v>
      </c>
      <c r="F1720" s="11">
        <f>B1720+C1720+Table4[[#This Row],[Column6]]+Table4[[#This Row],[Column5]]</f>
        <v>-1.3972638835538111</v>
      </c>
    </row>
    <row r="1721" spans="1:6">
      <c r="A1721" s="10">
        <f>A1720+('AC Signal Addition'!$C$12/20)</f>
        <v>0.22369791666666397</v>
      </c>
      <c r="B1721" s="11">
        <f>'AC Signal Addition'!$C$1*SIN('AC Signal Addition'!$C$8*2*PI()*A1721)</f>
        <v>-0.91106714106147235</v>
      </c>
      <c r="C1721" s="11">
        <f>'AC Signal Addition'!$C$2*SIN('AC Signal Addition'!$C$9*2*PI()*A1721+RADIANS('AC Signal Addition'!$C$5))</f>
        <v>0.20089127158180134</v>
      </c>
      <c r="D1721" s="11">
        <f>'AC Signal Addition'!$C$3*SIN('AC Signal Addition'!$C$10*2*PI()*A1721+RADIANS('AC Signal Addition'!$C$6))</f>
        <v>0.28640265508571244</v>
      </c>
      <c r="E1721" s="11">
        <f>'AC Signal Addition'!$C$4*SIN('AC Signal Addition'!$C$11*2*PI()*A1721+RADIANS('AC Signal Addition'!$C$7))</f>
        <v>0.48505669537002949</v>
      </c>
      <c r="F1721" s="11">
        <f>B1721+C1721+Table4[[#This Row],[Column6]]+Table4[[#This Row],[Column5]]</f>
        <v>6.1283480976070892E-2</v>
      </c>
    </row>
    <row r="1722" spans="1:6">
      <c r="A1722" s="10">
        <f>A1721+('AC Signal Addition'!$C$12/20)</f>
        <v>0.2238281249999973</v>
      </c>
      <c r="B1722" s="11">
        <f>'AC Signal Addition'!$C$1*SIN('AC Signal Addition'!$C$8*2*PI()*A1722)</f>
        <v>-0.47897634129075478</v>
      </c>
      <c r="C1722" s="11">
        <f>'AC Signal Addition'!$C$2*SIN('AC Signal Addition'!$C$9*2*PI()*A1722+RADIANS('AC Signal Addition'!$C$5))</f>
        <v>-0.27438497205354606</v>
      </c>
      <c r="D1722" s="11">
        <f>'AC Signal Addition'!$C$3*SIN('AC Signal Addition'!$C$10*2*PI()*A1722+RADIANS('AC Signal Addition'!$C$6))</f>
        <v>-0.30404343692869457</v>
      </c>
      <c r="E1722" s="11">
        <f>'AC Signal Addition'!$C$4*SIN('AC Signal Addition'!$C$11*2*PI()*A1722+RADIANS('AC Signal Addition'!$C$7))</f>
        <v>-0.51784923586609632</v>
      </c>
      <c r="F1722" s="11">
        <f>B1722+C1722+Table4[[#This Row],[Column6]]+Table4[[#This Row],[Column5]]</f>
        <v>-1.5752539861390917</v>
      </c>
    </row>
    <row r="1723" spans="1:6">
      <c r="A1723" s="10">
        <f>A1722+('AC Signal Addition'!$C$12/20)</f>
        <v>0.22395833333333062</v>
      </c>
      <c r="B1723" s="11">
        <f>'AC Signal Addition'!$C$1*SIN('AC Signal Addition'!$C$8*2*PI()*A1723)</f>
        <v>-1.0098921395321203E-11</v>
      </c>
      <c r="C1723" s="11">
        <f>'AC Signal Addition'!$C$2*SIN('AC Signal Addition'!$C$9*2*PI()*A1723+RADIANS('AC Signal Addition'!$C$5))</f>
        <v>-0.16500000000988088</v>
      </c>
      <c r="D1723" s="11">
        <f>'AC Signal Addition'!$C$3*SIN('AC Signal Addition'!$C$10*2*PI()*A1723+RADIANS('AC Signal Addition'!$C$6))</f>
        <v>0.31</v>
      </c>
      <c r="E1723" s="11">
        <f>'AC Signal Addition'!$C$4*SIN('AC Signal Addition'!$C$11*2*PI()*A1723+RADIANS('AC Signal Addition'!$C$7))</f>
        <v>0.2104758878431898</v>
      </c>
      <c r="F1723" s="11">
        <f>B1723+C1723+Table4[[#This Row],[Column6]]+Table4[[#This Row],[Column5]]</f>
        <v>0.35547588782320999</v>
      </c>
    </row>
    <row r="1724" spans="1:6">
      <c r="A1724" s="10">
        <f>A1723+('AC Signal Addition'!$C$12/20)</f>
        <v>0.22408854166666395</v>
      </c>
      <c r="B1724" s="11">
        <f>'AC Signal Addition'!$C$1*SIN('AC Signal Addition'!$C$8*2*PI()*A1724)</f>
        <v>0.47897634127154548</v>
      </c>
      <c r="C1724" s="11">
        <f>'AC Signal Addition'!$C$2*SIN('AC Signal Addition'!$C$9*2*PI()*A1724+RADIANS('AC Signal Addition'!$C$5))</f>
        <v>0.2959680047007715</v>
      </c>
      <c r="D1724" s="11">
        <f>'AC Signal Addition'!$C$3*SIN('AC Signal Addition'!$C$10*2*PI()*A1724+RADIANS('AC Signal Addition'!$C$6))</f>
        <v>-0.30404343692127705</v>
      </c>
      <c r="E1724" s="11">
        <f>'AC Signal Addition'!$C$4*SIN('AC Signal Addition'!$C$11*2*PI()*A1724+RADIANS('AC Signal Addition'!$C$7))</f>
        <v>0.23515530134511672</v>
      </c>
      <c r="F1724" s="11">
        <f>B1724+C1724+Table4[[#This Row],[Column6]]+Table4[[#This Row],[Column5]]</f>
        <v>0.70605621039615662</v>
      </c>
    </row>
    <row r="1725" spans="1:6">
      <c r="A1725" s="10">
        <f>A1724+('AC Signal Addition'!$C$12/20)</f>
        <v>0.22421874999999727</v>
      </c>
      <c r="B1725" s="11">
        <f>'AC Signal Addition'!$C$1*SIN('AC Signal Addition'!$C$8*2*PI()*A1725)</f>
        <v>0.91106714104498931</v>
      </c>
      <c r="C1725" s="11">
        <f>'AC Signal Addition'!$C$2*SIN('AC Signal Addition'!$C$9*2*PI()*A1725+RADIANS('AC Signal Addition'!$C$5))</f>
        <v>0.12628553269103121</v>
      </c>
      <c r="D1725" s="11">
        <f>'AC Signal Addition'!$C$3*SIN('AC Signal Addition'!$C$10*2*PI()*A1725+RADIANS('AC Signal Addition'!$C$6))</f>
        <v>0.28640265507116253</v>
      </c>
      <c r="E1725" s="11">
        <f>'AC Signal Addition'!$C$4*SIN('AC Signal Addition'!$C$11*2*PI()*A1725+RADIANS('AC Signal Addition'!$C$7))</f>
        <v>-0.52631718463935684</v>
      </c>
      <c r="F1725" s="11">
        <f>B1725+C1725+Table4[[#This Row],[Column6]]+Table4[[#This Row],[Column5]]</f>
        <v>0.79743814416782621</v>
      </c>
    </row>
    <row r="1726" spans="1:6">
      <c r="A1726" s="10">
        <f>A1725+('AC Signal Addition'!$C$12/20)</f>
        <v>0.2243489583333306</v>
      </c>
      <c r="B1726" s="11">
        <f>'AC Signal Addition'!$C$1*SIN('AC Signal Addition'!$C$8*2*PI()*A1726)</f>
        <v>1.2539763412750951</v>
      </c>
      <c r="C1726" s="11">
        <f>'AC Signal Addition'!$C$2*SIN('AC Signal Addition'!$C$9*2*PI()*A1726+RADIANS('AC Signal Addition'!$C$5))</f>
        <v>-0.3124869427296878</v>
      </c>
      <c r="D1726" s="11">
        <f>'AC Signal Addition'!$C$3*SIN('AC Signal Addition'!$C$10*2*PI()*A1726+RADIANS('AC Signal Addition'!$C$6))</f>
        <v>-0.25775557980309372</v>
      </c>
      <c r="E1726" s="11">
        <f>'AC Signal Addition'!$C$4*SIN('AC Signal Addition'!$C$11*2*PI()*A1726+RADIANS('AC Signal Addition'!$C$7))</f>
        <v>0.47175073552384178</v>
      </c>
      <c r="F1726" s="11">
        <f>B1726+C1726+Table4[[#This Row],[Column6]]+Table4[[#This Row],[Column5]]</f>
        <v>1.1554845542661554</v>
      </c>
    </row>
    <row r="1727" spans="1:6">
      <c r="A1727" s="10">
        <f>A1726+('AC Signal Addition'!$C$12/20)</f>
        <v>0.22447916666666393</v>
      </c>
      <c r="B1727" s="11">
        <f>'AC Signal Addition'!$C$1*SIN('AC Signal Addition'!$C$8*2*PI()*A1727)</f>
        <v>1.474137600254289</v>
      </c>
      <c r="C1727" s="11">
        <f>'AC Signal Addition'!$C$2*SIN('AC Signal Addition'!$C$9*2*PI()*A1727+RADIANS('AC Signal Addition'!$C$5))</f>
        <v>-8.5410284894874788E-2</v>
      </c>
      <c r="D1727" s="11">
        <f>'AC Signal Addition'!$C$3*SIN('AC Signal Addition'!$C$10*2*PI()*A1727+RADIANS('AC Signal Addition'!$C$6))</f>
        <v>0.21920310215416045</v>
      </c>
      <c r="E1727" s="11">
        <f>'AC Signal Addition'!$C$4*SIN('AC Signal Addition'!$C$11*2*PI()*A1727+RADIANS('AC Signal Addition'!$C$7))</f>
        <v>-0.10729967715413523</v>
      </c>
      <c r="F1727" s="11">
        <f>B1727+C1727+Table4[[#This Row],[Column6]]+Table4[[#This Row],[Column5]]</f>
        <v>1.5006307403594394</v>
      </c>
    </row>
    <row r="1728" spans="1:6">
      <c r="A1728" s="10">
        <f>A1727+('AC Signal Addition'!$C$12/20)</f>
        <v>0.22460937499999725</v>
      </c>
      <c r="B1728" s="11">
        <f>'AC Signal Addition'!$C$1*SIN('AC Signal Addition'!$C$8*2*PI()*A1728)</f>
        <v>1.55</v>
      </c>
      <c r="C1728" s="11">
        <f>'AC Signal Addition'!$C$2*SIN('AC Signal Addition'!$C$9*2*PI()*A1728+RADIANS('AC Signal Addition'!$C$5))</f>
        <v>0.32365914253081995</v>
      </c>
      <c r="D1728" s="11">
        <f>'AC Signal Addition'!$C$3*SIN('AC Signal Addition'!$C$10*2*PI()*A1728+RADIANS('AC Signal Addition'!$C$6))</f>
        <v>-0.17222677221993662</v>
      </c>
      <c r="E1728" s="11">
        <f>'AC Signal Addition'!$C$4*SIN('AC Signal Addition'!$C$11*2*PI()*A1728+RADIANS('AC Signal Addition'!$C$7))</f>
        <v>-0.32763461743371525</v>
      </c>
      <c r="F1728" s="11">
        <f>B1728+C1728+Table4[[#This Row],[Column6]]+Table4[[#This Row],[Column5]]</f>
        <v>1.3737977528771681</v>
      </c>
    </row>
    <row r="1729" spans="1:6">
      <c r="A1729" s="10">
        <f>A1728+('AC Signal Addition'!$C$12/20)</f>
        <v>0.22473958333333058</v>
      </c>
      <c r="B1729" s="11">
        <f>'AC Signal Addition'!$C$1*SIN('AC Signal Addition'!$C$8*2*PI()*A1729)</f>
        <v>1.4741376002606992</v>
      </c>
      <c r="C1729" s="11">
        <f>'AC Signal Addition'!$C$2*SIN('AC Signal Addition'!$C$9*2*PI()*A1729+RADIANS('AC Signal Addition'!$C$5))</f>
        <v>4.3073643444111902E-2</v>
      </c>
      <c r="D1729" s="11">
        <f>'AC Signal Addition'!$C$3*SIN('AC Signal Addition'!$C$10*2*PI()*A1729+RADIANS('AC Signal Addition'!$C$6))</f>
        <v>0.11863186401516981</v>
      </c>
      <c r="E1729" s="11">
        <f>'AC Signal Addition'!$C$4*SIN('AC Signal Addition'!$C$11*2*PI()*A1729+RADIANS('AC Signal Addition'!$C$7))</f>
        <v>0.54735159966517155</v>
      </c>
      <c r="F1729" s="11">
        <f>B1729+C1729+Table4[[#This Row],[Column6]]+Table4[[#This Row],[Column5]]</f>
        <v>2.1831947073851525</v>
      </c>
    </row>
    <row r="1730" spans="1:6">
      <c r="A1730" s="10">
        <f>A1729+('AC Signal Addition'!$C$12/20)</f>
        <v>0.2248697916666639</v>
      </c>
      <c r="B1730" s="11">
        <f>'AC Signal Addition'!$C$1*SIN('AC Signal Addition'!$C$8*2*PI()*A1730)</f>
        <v>1.2539763412872875</v>
      </c>
      <c r="C1730" s="11">
        <f>'AC Signal Addition'!$C$2*SIN('AC Signal Addition'!$C$9*2*PI()*A1730+RADIANS('AC Signal Addition'!$C$5))</f>
        <v>-0.32929344466798544</v>
      </c>
      <c r="D1730" s="11">
        <f>'AC Signal Addition'!$C$3*SIN('AC Signal Addition'!$C$10*2*PI()*A1730+RADIANS('AC Signal Addition'!$C$6))</f>
        <v>-6.047799980580388E-2</v>
      </c>
      <c r="E1730" s="11">
        <f>'AC Signal Addition'!$C$4*SIN('AC Signal Addition'!$C$11*2*PI()*A1730+RADIANS('AC Signal Addition'!$C$7))</f>
        <v>-0.40752311897669208</v>
      </c>
      <c r="F1730" s="11">
        <f>B1730+C1730+Table4[[#This Row],[Column6]]+Table4[[#This Row],[Column5]]</f>
        <v>0.45668177783680614</v>
      </c>
    </row>
    <row r="1731" spans="1:6">
      <c r="A1731" s="10">
        <f>A1730+('AC Signal Addition'!$C$12/20)</f>
        <v>0.22499999999999723</v>
      </c>
      <c r="B1731" s="11">
        <f>'AC Signal Addition'!$C$1*SIN('AC Signal Addition'!$C$8*2*PI()*A1731)</f>
        <v>0.911067141061771</v>
      </c>
      <c r="C1731" s="11">
        <f>'AC Signal Addition'!$C$2*SIN('AC Signal Addition'!$C$9*2*PI()*A1731+RADIANS('AC Signal Addition'!$C$5))</f>
        <v>-1.1605585841303889E-11</v>
      </c>
      <c r="D1731" s="11">
        <f>'AC Signal Addition'!$C$3*SIN('AC Signal Addition'!$C$10*2*PI()*A1731+RADIANS('AC Signal Addition'!$C$6))</f>
        <v>-1.937024158259193E-11</v>
      </c>
      <c r="E1731" s="11">
        <f>'AC Signal Addition'!$C$4*SIN('AC Signal Addition'!$C$11*2*PI()*A1731+RADIANS('AC Signal Addition'!$C$7))</f>
        <v>4.692008601309486E-11</v>
      </c>
      <c r="F1731" s="11">
        <f>B1731+C1731+Table4[[#This Row],[Column6]]+Table4[[#This Row],[Column5]]</f>
        <v>0.91106714107771525</v>
      </c>
    </row>
    <row r="1732" spans="1:6">
      <c r="A1732" s="10">
        <f>A1731+('AC Signal Addition'!$C$12/20)</f>
        <v>0.22513020833333056</v>
      </c>
      <c r="B1732" s="11">
        <f>'AC Signal Addition'!$C$1*SIN('AC Signal Addition'!$C$8*2*PI()*A1732)</f>
        <v>0.47897634129110594</v>
      </c>
      <c r="C1732" s="11">
        <f>'AC Signal Addition'!$C$2*SIN('AC Signal Addition'!$C$9*2*PI()*A1732+RADIANS('AC Signal Addition'!$C$5))</f>
        <v>0.3292934446695035</v>
      </c>
      <c r="D1732" s="11">
        <f>'AC Signal Addition'!$C$3*SIN('AC Signal Addition'!$C$10*2*PI()*A1732+RADIANS('AC Signal Addition'!$C$6))</f>
        <v>6.0477999844076494E-2</v>
      </c>
      <c r="E1732" s="11">
        <f>'AC Signal Addition'!$C$4*SIN('AC Signal Addition'!$C$11*2*PI()*A1732+RADIANS('AC Signal Addition'!$C$7))</f>
        <v>0.40752311891367288</v>
      </c>
      <c r="F1732" s="11">
        <f>B1732+C1732+Table4[[#This Row],[Column6]]+Table4[[#This Row],[Column5]]</f>
        <v>1.2762709047183587</v>
      </c>
    </row>
    <row r="1733" spans="1:6">
      <c r="A1733" s="10">
        <f>A1732+('AC Signal Addition'!$C$12/20)</f>
        <v>0.22526041666666388</v>
      </c>
      <c r="B1733" s="11">
        <f>'AC Signal Addition'!$C$1*SIN('AC Signal Addition'!$C$8*2*PI()*A1733)</f>
        <v>1.0468060608875146E-11</v>
      </c>
      <c r="C1733" s="11">
        <f>'AC Signal Addition'!$C$2*SIN('AC Signal Addition'!$C$9*2*PI()*A1733+RADIANS('AC Signal Addition'!$C$5))</f>
        <v>-4.307364342109931E-2</v>
      </c>
      <c r="D1733" s="11">
        <f>'AC Signal Addition'!$C$3*SIN('AC Signal Addition'!$C$10*2*PI()*A1733+RADIANS('AC Signal Addition'!$C$6))</f>
        <v>-0.11863186405122185</v>
      </c>
      <c r="E1733" s="11">
        <f>'AC Signal Addition'!$C$4*SIN('AC Signal Addition'!$C$11*2*PI()*A1733+RADIANS('AC Signal Addition'!$C$7))</f>
        <v>-0.54735159967432045</v>
      </c>
      <c r="F1733" s="11">
        <f>B1733+C1733+Table4[[#This Row],[Column6]]+Table4[[#This Row],[Column5]]</f>
        <v>-0.70905710713617354</v>
      </c>
    </row>
    <row r="1734" spans="1:6">
      <c r="A1734" s="10">
        <f>A1733+('AC Signal Addition'!$C$12/20)</f>
        <v>0.22539062499999721</v>
      </c>
      <c r="B1734" s="11">
        <f>'AC Signal Addition'!$C$1*SIN('AC Signal Addition'!$C$8*2*PI()*A1734)</f>
        <v>-0.47897634127119443</v>
      </c>
      <c r="C1734" s="11">
        <f>'AC Signal Addition'!$C$2*SIN('AC Signal Addition'!$C$9*2*PI()*A1734+RADIANS('AC Signal Addition'!$C$5))</f>
        <v>-0.32365914253534822</v>
      </c>
      <c r="D1734" s="11">
        <f>'AC Signal Addition'!$C$3*SIN('AC Signal Addition'!$C$10*2*PI()*A1734+RADIANS('AC Signal Addition'!$C$6))</f>
        <v>0.17222677225238259</v>
      </c>
      <c r="E1734" s="11">
        <f>'AC Signal Addition'!$C$4*SIN('AC Signal Addition'!$C$11*2*PI()*A1734+RADIANS('AC Signal Addition'!$C$7))</f>
        <v>0.32763461750868661</v>
      </c>
      <c r="F1734" s="11">
        <f>B1734+C1734+Table4[[#This Row],[Column6]]+Table4[[#This Row],[Column5]]</f>
        <v>-0.3027740940454734</v>
      </c>
    </row>
    <row r="1735" spans="1:6">
      <c r="A1735" s="10">
        <f>A1734+('AC Signal Addition'!$C$12/20)</f>
        <v>0.22552083333333053</v>
      </c>
      <c r="B1735" s="11">
        <f>'AC Signal Addition'!$C$1*SIN('AC Signal Addition'!$C$8*2*PI()*A1735)</f>
        <v>-0.91106714104483322</v>
      </c>
      <c r="C1735" s="11">
        <f>'AC Signal Addition'!$C$2*SIN('AC Signal Addition'!$C$9*2*PI()*A1735+RADIANS('AC Signal Addition'!$C$5))</f>
        <v>8.5410284872454501E-2</v>
      </c>
      <c r="D1735" s="11">
        <f>'AC Signal Addition'!$C$3*SIN('AC Signal Addition'!$C$10*2*PI()*A1735+RADIANS('AC Signal Addition'!$C$6))</f>
        <v>-0.21920310218175348</v>
      </c>
      <c r="E1735" s="11">
        <f>'AC Signal Addition'!$C$4*SIN('AC Signal Addition'!$C$11*2*PI()*A1735+RADIANS('AC Signal Addition'!$C$7))</f>
        <v>0.10729967706258878</v>
      </c>
      <c r="F1735" s="11">
        <f>B1735+C1735+Table4[[#This Row],[Column6]]+Table4[[#This Row],[Column5]]</f>
        <v>-0.93756028129154345</v>
      </c>
    </row>
    <row r="1736" spans="1:6">
      <c r="A1736" s="10">
        <f>A1735+('AC Signal Addition'!$C$12/20)</f>
        <v>0.22565104166666386</v>
      </c>
      <c r="B1736" s="11">
        <f>'AC Signal Addition'!$C$1*SIN('AC Signal Addition'!$C$8*2*PI()*A1736)</f>
        <v>-1.2539763412749816</v>
      </c>
      <c r="C1736" s="11">
        <f>'AC Signal Addition'!$C$2*SIN('AC Signal Addition'!$C$9*2*PI()*A1736+RADIANS('AC Signal Addition'!$C$5))</f>
        <v>0.31248694273714878</v>
      </c>
      <c r="D1736" s="11">
        <f>'AC Signal Addition'!$C$3*SIN('AC Signal Addition'!$C$10*2*PI()*A1736+RADIANS('AC Signal Addition'!$C$6))</f>
        <v>0.25775557982477343</v>
      </c>
      <c r="E1736" s="11">
        <f>'AC Signal Addition'!$C$4*SIN('AC Signal Addition'!$C$11*2*PI()*A1736+RADIANS('AC Signal Addition'!$C$7))</f>
        <v>-0.47175073547585544</v>
      </c>
      <c r="F1736" s="11">
        <f>B1736+C1736+Table4[[#This Row],[Column6]]+Table4[[#This Row],[Column5]]</f>
        <v>-1.1554845541889147</v>
      </c>
    </row>
    <row r="1737" spans="1:6">
      <c r="A1737" s="10">
        <f>A1736+('AC Signal Addition'!$C$12/20)</f>
        <v>0.22578124999999719</v>
      </c>
      <c r="B1737" s="11">
        <f>'AC Signal Addition'!$C$1*SIN('AC Signal Addition'!$C$8*2*PI()*A1737)</f>
        <v>-1.4741376002542295</v>
      </c>
      <c r="C1737" s="11">
        <f>'AC Signal Addition'!$C$2*SIN('AC Signal Addition'!$C$9*2*PI()*A1737+RADIANS('AC Signal Addition'!$C$5))</f>
        <v>-0.12628553266958689</v>
      </c>
      <c r="D1737" s="11">
        <f>'AC Signal Addition'!$C$3*SIN('AC Signal Addition'!$C$10*2*PI()*A1737+RADIANS('AC Signal Addition'!$C$6))</f>
        <v>-0.28640265508609575</v>
      </c>
      <c r="E1737" s="11">
        <f>'AC Signal Addition'!$C$4*SIN('AC Signal Addition'!$C$11*2*PI()*A1737+RADIANS('AC Signal Addition'!$C$7))</f>
        <v>0.52631718466645194</v>
      </c>
      <c r="F1737" s="11">
        <f>B1737+C1737+Table4[[#This Row],[Column6]]+Table4[[#This Row],[Column5]]</f>
        <v>-1.3605086033434599</v>
      </c>
    </row>
    <row r="1738" spans="1:6">
      <c r="A1738" s="10">
        <f>A1737+('AC Signal Addition'!$C$12/20)</f>
        <v>0.22591145833333051</v>
      </c>
      <c r="B1738" s="11">
        <f>'AC Signal Addition'!$C$1*SIN('AC Signal Addition'!$C$8*2*PI()*A1738)</f>
        <v>-1.55</v>
      </c>
      <c r="C1738" s="11">
        <f>'AC Signal Addition'!$C$2*SIN('AC Signal Addition'!$C$9*2*PI()*A1738+RADIANS('AC Signal Addition'!$C$5))</f>
        <v>-0.29596800471103757</v>
      </c>
      <c r="D1738" s="11">
        <f>'AC Signal Addition'!$C$3*SIN('AC Signal Addition'!$C$10*2*PI()*A1738+RADIANS('AC Signal Addition'!$C$6))</f>
        <v>0.30404343692888997</v>
      </c>
      <c r="E1738" s="11">
        <f>'AC Signal Addition'!$C$4*SIN('AC Signal Addition'!$C$11*2*PI()*A1738+RADIANS('AC Signal Addition'!$C$7))</f>
        <v>-0.23515530142994726</v>
      </c>
      <c r="F1738" s="11">
        <f>B1738+C1738+Table4[[#This Row],[Column6]]+Table4[[#This Row],[Column5]]</f>
        <v>-1.7770798692120948</v>
      </c>
    </row>
    <row r="1739" spans="1:6">
      <c r="A1739" s="10">
        <f>A1738+('AC Signal Addition'!$C$12/20)</f>
        <v>0.22604166666666384</v>
      </c>
      <c r="B1739" s="11">
        <f>'AC Signal Addition'!$C$1*SIN('AC Signal Addition'!$C$8*2*PI()*A1739)</f>
        <v>-1.4741376002607587</v>
      </c>
      <c r="C1739" s="11">
        <f>'AC Signal Addition'!$C$2*SIN('AC Signal Addition'!$C$9*2*PI()*A1739+RADIANS('AC Signal Addition'!$C$5))</f>
        <v>0.16499999998977941</v>
      </c>
      <c r="D1739" s="11">
        <f>'AC Signal Addition'!$C$3*SIN('AC Signal Addition'!$C$10*2*PI()*A1739+RADIANS('AC Signal Addition'!$C$6))</f>
        <v>-0.31</v>
      </c>
      <c r="E1739" s="11">
        <f>'AC Signal Addition'!$C$4*SIN('AC Signal Addition'!$C$11*2*PI()*A1739+RADIANS('AC Signal Addition'!$C$7))</f>
        <v>-0.21047588775649281</v>
      </c>
      <c r="F1739" s="11">
        <f>B1739+C1739+Table4[[#This Row],[Column6]]+Table4[[#This Row],[Column5]]</f>
        <v>-1.8296134880274721</v>
      </c>
    </row>
    <row r="1740" spans="1:6">
      <c r="A1740" s="10">
        <f>A1739+('AC Signal Addition'!$C$12/20)</f>
        <v>0.22617187499999716</v>
      </c>
      <c r="B1740" s="11">
        <f>'AC Signal Addition'!$C$1*SIN('AC Signal Addition'!$C$8*2*PI()*A1740)</f>
        <v>-1.253976341287401</v>
      </c>
      <c r="C1740" s="11">
        <f>'AC Signal Addition'!$C$2*SIN('AC Signal Addition'!$C$9*2*PI()*A1740+RADIANS('AC Signal Addition'!$C$5))</f>
        <v>0.27438497206644152</v>
      </c>
      <c r="D1740" s="11">
        <f>'AC Signal Addition'!$C$3*SIN('AC Signal Addition'!$C$10*2*PI()*A1740+RADIANS('AC Signal Addition'!$C$6))</f>
        <v>0.3040434369210816</v>
      </c>
      <c r="E1740" s="11">
        <f>'AC Signal Addition'!$C$4*SIN('AC Signal Addition'!$C$11*2*PI()*A1740+RADIANS('AC Signal Addition'!$C$7))</f>
        <v>0.51784923583448261</v>
      </c>
      <c r="F1740" s="11">
        <f>B1740+C1740+Table4[[#This Row],[Column6]]+Table4[[#This Row],[Column5]]</f>
        <v>-0.15769869646539525</v>
      </c>
    </row>
    <row r="1741" spans="1:6">
      <c r="A1741" s="10">
        <f>A1740+('AC Signal Addition'!$C$12/20)</f>
        <v>0.22630208333333049</v>
      </c>
      <c r="B1741" s="11">
        <f>'AC Signal Addition'!$C$1*SIN('AC Signal Addition'!$C$8*2*PI()*A1741)</f>
        <v>-0.9110671410619271</v>
      </c>
      <c r="C1741" s="11">
        <f>'AC Signal Addition'!$C$2*SIN('AC Signal Addition'!$C$9*2*PI()*A1741+RADIANS('AC Signal Addition'!$C$5))</f>
        <v>-0.20089127156338665</v>
      </c>
      <c r="D1741" s="11">
        <f>'AC Signal Addition'!$C$3*SIN('AC Signal Addition'!$C$10*2*PI()*A1741+RADIANS('AC Signal Addition'!$C$6))</f>
        <v>-0.28640265507088708</v>
      </c>
      <c r="E1741" s="11">
        <f>'AC Signal Addition'!$C$4*SIN('AC Signal Addition'!$C$11*2*PI()*A1741+RADIANS('AC Signal Addition'!$C$7))</f>
        <v>-0.48505669541426544</v>
      </c>
      <c r="F1741" s="11">
        <f>B1741+C1741+Table4[[#This Row],[Column6]]+Table4[[#This Row],[Column5]]</f>
        <v>-1.8834177631104663</v>
      </c>
    </row>
    <row r="1742" spans="1:6">
      <c r="A1742" s="10">
        <f>A1741+('AC Signal Addition'!$C$12/20)</f>
        <v>0.22643229166666382</v>
      </c>
      <c r="B1742" s="11">
        <f>'AC Signal Addition'!$C$1*SIN('AC Signal Addition'!$C$8*2*PI()*A1742)</f>
        <v>-0.47897634129128935</v>
      </c>
      <c r="C1742" s="11">
        <f>'AC Signal Addition'!$C$2*SIN('AC Signal Addition'!$C$9*2*PI()*A1742+RADIANS('AC Signal Addition'!$C$5))</f>
        <v>-0.24810713647590485</v>
      </c>
      <c r="D1742" s="11">
        <f>'AC Signal Addition'!$C$3*SIN('AC Signal Addition'!$C$10*2*PI()*A1742+RADIANS('AC Signal Addition'!$C$6))</f>
        <v>0.25775557980269381</v>
      </c>
      <c r="E1742" s="11">
        <f>'AC Signal Addition'!$C$4*SIN('AC Signal Addition'!$C$11*2*PI()*A1742+RADIANS('AC Signal Addition'!$C$7))</f>
        <v>0.13363909899351031</v>
      </c>
      <c r="F1742" s="11">
        <f>B1742+C1742+Table4[[#This Row],[Column6]]+Table4[[#This Row],[Column5]]</f>
        <v>-0.33568879897099002</v>
      </c>
    </row>
    <row r="1743" spans="1:6">
      <c r="A1743" s="10">
        <f>A1742+('AC Signal Addition'!$C$12/20)</f>
        <v>0.22656249999999714</v>
      </c>
      <c r="B1743" s="11">
        <f>'AC Signal Addition'!$C$1*SIN('AC Signal Addition'!$C$8*2*PI()*A1743)</f>
        <v>-1.0660985223960584E-11</v>
      </c>
      <c r="C1743" s="11">
        <f>'AC Signal Addition'!$C$2*SIN('AC Signal Addition'!$C$9*2*PI()*A1743+RADIANS('AC Signal Addition'!$C$5))</f>
        <v>0.23334523778309318</v>
      </c>
      <c r="D1743" s="11">
        <f>'AC Signal Addition'!$C$3*SIN('AC Signal Addition'!$C$10*2*PI()*A1743+RADIANS('AC Signal Addition'!$C$6))</f>
        <v>-0.21920310215365152</v>
      </c>
      <c r="E1743" s="11">
        <f>'AC Signal Addition'!$C$4*SIN('AC Signal Addition'!$C$11*2*PI()*A1743+RADIANS('AC Signal Addition'!$C$7))</f>
        <v>0.30556362812068322</v>
      </c>
      <c r="F1743" s="11">
        <f>B1743+C1743+Table4[[#This Row],[Column6]]+Table4[[#This Row],[Column5]]</f>
        <v>0.31970576373946391</v>
      </c>
    </row>
    <row r="1744" spans="1:6">
      <c r="A1744" s="10">
        <f>A1743+('AC Signal Addition'!$C$12/20)</f>
        <v>0.22669270833333047</v>
      </c>
      <c r="B1744" s="11">
        <f>'AC Signal Addition'!$C$1*SIN('AC Signal Addition'!$C$8*2*PI()*A1744)</f>
        <v>0.47897634127101102</v>
      </c>
      <c r="C1744" s="11">
        <f>'AC Signal Addition'!$C$2*SIN('AC Signal Addition'!$C$9*2*PI()*A1744+RADIANS('AC Signal Addition'!$C$5))</f>
        <v>0.21758411899208666</v>
      </c>
      <c r="D1744" s="11">
        <f>'AC Signal Addition'!$C$3*SIN('AC Signal Addition'!$C$10*2*PI()*A1744+RADIANS('AC Signal Addition'!$C$6))</f>
        <v>0.17222677221933819</v>
      </c>
      <c r="E1744" s="11">
        <f>'AC Signal Addition'!$C$4*SIN('AC Signal Addition'!$C$11*2*PI()*A1744+RADIANS('AC Signal Addition'!$C$7))</f>
        <v>-0.54404708047354355</v>
      </c>
      <c r="F1744" s="11">
        <f>B1744+C1744+Table4[[#This Row],[Column6]]+Table4[[#This Row],[Column5]]</f>
        <v>0.32474015200889239</v>
      </c>
    </row>
    <row r="1745" spans="1:6">
      <c r="A1745" s="10">
        <f>A1744+('AC Signal Addition'!$C$12/20)</f>
        <v>0.22682291666666379</v>
      </c>
      <c r="B1745" s="11">
        <f>'AC Signal Addition'!$C$1*SIN('AC Signal Addition'!$C$8*2*PI()*A1745)</f>
        <v>0.91106714104467723</v>
      </c>
      <c r="C1745" s="11">
        <f>'AC Signal Addition'!$C$2*SIN('AC Signal Addition'!$C$9*2*PI()*A1745+RADIANS('AC Signal Addition'!$C$5))</f>
        <v>-0.26180660228881075</v>
      </c>
      <c r="D1745" s="11">
        <f>'AC Signal Addition'!$C$3*SIN('AC Signal Addition'!$C$10*2*PI()*A1745+RADIANS('AC Signal Addition'!$C$6))</f>
        <v>-0.11863186401450486</v>
      </c>
      <c r="E1745" s="11">
        <f>'AC Signal Addition'!$C$4*SIN('AC Signal Addition'!$C$11*2*PI()*A1745+RADIANS('AC Signal Addition'!$C$7))</f>
        <v>0.42515574938018447</v>
      </c>
      <c r="F1745" s="11">
        <f>B1745+C1745+Table4[[#This Row],[Column6]]+Table4[[#This Row],[Column5]]</f>
        <v>0.95578442412154607</v>
      </c>
    </row>
    <row r="1746" spans="1:6">
      <c r="A1746" s="10">
        <f>A1745+('AC Signal Addition'!$C$12/20)</f>
        <v>0.22695312499999712</v>
      </c>
      <c r="B1746" s="11">
        <f>'AC Signal Addition'!$C$1*SIN('AC Signal Addition'!$C$8*2*PI()*A1746)</f>
        <v>1.2539763412747646</v>
      </c>
      <c r="C1746" s="11">
        <f>'AC Signal Addition'!$C$2*SIN('AC Signal Addition'!$C$9*2*PI()*A1746+RADIANS('AC Signal Addition'!$C$5))</f>
        <v>-0.18333817690650223</v>
      </c>
      <c r="D1746" s="11">
        <f>'AC Signal Addition'!$C$3*SIN('AC Signal Addition'!$C$10*2*PI()*A1746+RADIANS('AC Signal Addition'!$C$6))</f>
        <v>6.0477999805097958E-2</v>
      </c>
      <c r="E1746" s="11">
        <f>'AC Signal Addition'!$C$4*SIN('AC Signal Addition'!$C$11*2*PI()*A1746+RADIANS('AC Signal Addition'!$C$7))</f>
        <v>-2.6987220928448404E-2</v>
      </c>
      <c r="F1746" s="11">
        <f>B1746+C1746+Table4[[#This Row],[Column6]]+Table4[[#This Row],[Column5]]</f>
        <v>1.104128943244912</v>
      </c>
    </row>
    <row r="1747" spans="1:6">
      <c r="A1747" s="10">
        <f>A1746+('AC Signal Addition'!$C$12/20)</f>
        <v>0.22708333333333044</v>
      </c>
      <c r="B1747" s="11">
        <f>'AC Signal Addition'!$C$1*SIN('AC Signal Addition'!$C$8*2*PI()*A1747)</f>
        <v>1.4741376002541153</v>
      </c>
      <c r="C1747" s="11">
        <f>'AC Signal Addition'!$C$2*SIN('AC Signal Addition'!$C$9*2*PI()*A1747+RADIANS('AC Signal Addition'!$C$5))</f>
        <v>0.28578838324279077</v>
      </c>
      <c r="D1747" s="11">
        <f>'AC Signal Addition'!$C$3*SIN('AC Signal Addition'!$C$10*2*PI()*A1747+RADIANS('AC Signal Addition'!$C$6))</f>
        <v>2.0371930464172655E-11</v>
      </c>
      <c r="E1747" s="11">
        <f>'AC Signal Addition'!$C$4*SIN('AC Signal Addition'!$C$11*2*PI()*A1747+RADIANS('AC Signal Addition'!$C$7))</f>
        <v>-0.38890872961795708</v>
      </c>
      <c r="F1747" s="11">
        <f>B1747+C1747+Table4[[#This Row],[Column6]]+Table4[[#This Row],[Column5]]</f>
        <v>1.3710172538993208</v>
      </c>
    </row>
    <row r="1748" spans="1:6">
      <c r="A1748" s="10">
        <f>A1747+('AC Signal Addition'!$C$12/20)</f>
        <v>0.22721354166666377</v>
      </c>
      <c r="B1748" s="11">
        <f>'AC Signal Addition'!$C$1*SIN('AC Signal Addition'!$C$8*2*PI()*A1748)</f>
        <v>1.55</v>
      </c>
      <c r="C1748" s="11">
        <f>'AC Signal Addition'!$C$2*SIN('AC Signal Addition'!$C$9*2*PI()*A1748+RADIANS('AC Signal Addition'!$C$5))</f>
        <v>0.14595526778310347</v>
      </c>
      <c r="D1748" s="11">
        <f>'AC Signal Addition'!$C$3*SIN('AC Signal Addition'!$C$10*2*PI()*A1748+RADIANS('AC Signal Addition'!$C$6))</f>
        <v>-6.0477999845058937E-2</v>
      </c>
      <c r="E1748" s="11">
        <f>'AC Signal Addition'!$C$4*SIN('AC Signal Addition'!$C$11*2*PI()*A1748+RADIANS('AC Signal Addition'!$C$7))</f>
        <v>0.54933750091525213</v>
      </c>
      <c r="F1748" s="11">
        <f>B1748+C1748+Table4[[#This Row],[Column6]]+Table4[[#This Row],[Column5]]</f>
        <v>2.1848147688532968</v>
      </c>
    </row>
    <row r="1749" spans="1:6">
      <c r="A1749" s="10">
        <f>A1748+('AC Signal Addition'!$C$12/20)</f>
        <v>0.2273437499999971</v>
      </c>
      <c r="B1749" s="11">
        <f>'AC Signal Addition'!$C$1*SIN('AC Signal Addition'!$C$8*2*PI()*A1749)</f>
        <v>1.4741376002608728</v>
      </c>
      <c r="C1749" s="11">
        <f>'AC Signal Addition'!$C$2*SIN('AC Signal Addition'!$C$9*2*PI()*A1749+RADIANS('AC Signal Addition'!$C$5))</f>
        <v>-0.30488024572407141</v>
      </c>
      <c r="D1749" s="11">
        <f>'AC Signal Addition'!$C$3*SIN('AC Signal Addition'!$C$10*2*PI()*A1749+RADIANS('AC Signal Addition'!$C$6))</f>
        <v>0.11863186405214728</v>
      </c>
      <c r="E1749" s="11">
        <f>'AC Signal Addition'!$C$4*SIN('AC Signal Addition'!$C$11*2*PI()*A1749+RADIANS('AC Signal Addition'!$C$7))</f>
        <v>-0.34891630632798182</v>
      </c>
      <c r="F1749" s="11">
        <f>B1749+C1749+Table4[[#This Row],[Column6]]+Table4[[#This Row],[Column5]]</f>
        <v>0.93897291226096691</v>
      </c>
    </row>
    <row r="1750" spans="1:6">
      <c r="A1750" s="10">
        <f>A1749+('AC Signal Addition'!$C$12/20)</f>
        <v>0.22747395833333042</v>
      </c>
      <c r="B1750" s="11">
        <f>'AC Signal Addition'!$C$1*SIN('AC Signal Addition'!$C$8*2*PI()*A1750)</f>
        <v>1.2539763412876177</v>
      </c>
      <c r="C1750" s="11">
        <f>'AC Signal Addition'!$C$2*SIN('AC Signal Addition'!$C$9*2*PI()*A1750+RADIANS('AC Signal Addition'!$C$5))</f>
        <v>-0.10607502356163402</v>
      </c>
      <c r="D1750" s="11">
        <f>'AC Signal Addition'!$C$3*SIN('AC Signal Addition'!$C$10*2*PI()*A1750+RADIANS('AC Signal Addition'!$C$6))</f>
        <v>-0.17222677225321545</v>
      </c>
      <c r="E1750" s="11">
        <f>'AC Signal Addition'!$C$4*SIN('AC Signal Addition'!$C$11*2*PI()*A1750+RADIANS('AC Signal Addition'!$C$7))</f>
        <v>-8.070176090178599E-2</v>
      </c>
      <c r="F1750" s="11">
        <f>B1750+C1750+Table4[[#This Row],[Column6]]+Table4[[#This Row],[Column5]]</f>
        <v>0.89497278457098206</v>
      </c>
    </row>
    <row r="1751" spans="1:6">
      <c r="A1751" s="10">
        <f>A1750+('AC Signal Addition'!$C$12/20)</f>
        <v>0.22760416666666375</v>
      </c>
      <c r="B1751" s="11">
        <f>'AC Signal Addition'!$C$1*SIN('AC Signal Addition'!$C$8*2*PI()*A1751)</f>
        <v>0.91106714106222564</v>
      </c>
      <c r="C1751" s="11">
        <f>'AC Signal Addition'!$C$2*SIN('AC Signal Addition'!$C$9*2*PI()*A1751+RADIANS('AC Signal Addition'!$C$5))</f>
        <v>0.3187555226722425</v>
      </c>
      <c r="D1751" s="11">
        <f>'AC Signal Addition'!$C$3*SIN('AC Signal Addition'!$C$10*2*PI()*A1751+RADIANS('AC Signal Addition'!$C$6))</f>
        <v>0.21920310218226241</v>
      </c>
      <c r="E1751" s="11">
        <f>'AC Signal Addition'!$C$4*SIN('AC Signal Addition'!$C$11*2*PI()*A1751+RADIANS('AC Signal Addition'!$C$7))</f>
        <v>0.45730828673903112</v>
      </c>
      <c r="F1751" s="11">
        <f>B1751+C1751+Table4[[#This Row],[Column6]]+Table4[[#This Row],[Column5]]</f>
        <v>1.9063340526557617</v>
      </c>
    </row>
    <row r="1752" spans="1:6">
      <c r="A1752" s="10">
        <f>A1751+('AC Signal Addition'!$C$12/20)</f>
        <v>0.22773437499999707</v>
      </c>
      <c r="B1752" s="11">
        <f>'AC Signal Addition'!$C$1*SIN('AC Signal Addition'!$C$8*2*PI()*A1752)</f>
        <v>0.47897634129164041</v>
      </c>
      <c r="C1752" s="11">
        <f>'AC Signal Addition'!$C$2*SIN('AC Signal Addition'!$C$9*2*PI()*A1752+RADIANS('AC Signal Addition'!$C$5))</f>
        <v>6.4379806277338705E-2</v>
      </c>
      <c r="D1752" s="11">
        <f>'AC Signal Addition'!$C$3*SIN('AC Signal Addition'!$C$10*2*PI()*A1752+RADIANS('AC Signal Addition'!$C$6))</f>
        <v>-0.25775557982517328</v>
      </c>
      <c r="E1752" s="11">
        <f>'AC Signal Addition'!$C$4*SIN('AC Signal Addition'!$C$11*2*PI()*A1752+RADIANS('AC Signal Addition'!$C$7))</f>
        <v>-0.53351718926898539</v>
      </c>
      <c r="F1752" s="11">
        <f>B1752+C1752+Table4[[#This Row],[Column6]]+Table4[[#This Row],[Column5]]</f>
        <v>-0.24791662152517957</v>
      </c>
    </row>
    <row r="1753" spans="1:6">
      <c r="A1753" s="10">
        <f>A1752+('AC Signal Addition'!$C$12/20)</f>
        <v>0.2278645833333304</v>
      </c>
      <c r="B1753" s="11">
        <f>'AC Signal Addition'!$C$1*SIN('AC Signal Addition'!$C$8*2*PI()*A1753)</f>
        <v>1.1030124437514527E-11</v>
      </c>
      <c r="C1753" s="11">
        <f>'AC Signal Addition'!$C$2*SIN('AC Signal Addition'!$C$9*2*PI()*A1753+RADIANS('AC Signal Addition'!$C$5))</f>
        <v>-0.32717680425174772</v>
      </c>
      <c r="D1753" s="11">
        <f>'AC Signal Addition'!$C$3*SIN('AC Signal Addition'!$C$10*2*PI()*A1753+RADIANS('AC Signal Addition'!$C$6))</f>
        <v>0.28640265508637119</v>
      </c>
      <c r="E1753" s="11">
        <f>'AC Signal Addition'!$C$4*SIN('AC Signal Addition'!$C$11*2*PI()*A1753+RADIANS('AC Signal Addition'!$C$7))</f>
        <v>0.25926820529786276</v>
      </c>
      <c r="F1753" s="11">
        <f>B1753+C1753+Table4[[#This Row],[Column6]]+Table4[[#This Row],[Column5]]</f>
        <v>0.21849405614351636</v>
      </c>
    </row>
    <row r="1754" spans="1:6">
      <c r="A1754" s="10">
        <f>A1753+('AC Signal Addition'!$C$12/20)</f>
        <v>0.22799479166666373</v>
      </c>
      <c r="B1754" s="11">
        <f>'AC Signal Addition'!$C$1*SIN('AC Signal Addition'!$C$8*2*PI()*A1754)</f>
        <v>-0.47897634127065986</v>
      </c>
      <c r="C1754" s="11">
        <f>'AC Signal Addition'!$C$2*SIN('AC Signal Addition'!$C$9*2*PI()*A1754+RADIANS('AC Signal Addition'!$C$5))</f>
        <v>-2.1583032658184276E-2</v>
      </c>
      <c r="D1754" s="11">
        <f>'AC Signal Addition'!$C$3*SIN('AC Signal Addition'!$C$10*2*PI()*A1754+RADIANS('AC Signal Addition'!$C$6))</f>
        <v>-0.30404343692903035</v>
      </c>
      <c r="E1754" s="11">
        <f>'AC Signal Addition'!$C$4*SIN('AC Signal Addition'!$C$11*2*PI()*A1754+RADIANS('AC Signal Addition'!$C$7))</f>
        <v>0.18528941931914863</v>
      </c>
      <c r="F1754" s="11">
        <f>B1754+C1754+Table4[[#This Row],[Column6]]+Table4[[#This Row],[Column5]]</f>
        <v>-0.61931339153872578</v>
      </c>
    </row>
    <row r="1755" spans="1:6">
      <c r="A1755" s="10">
        <f>A1754+('AC Signal Addition'!$C$12/20)</f>
        <v>0.22812499999999705</v>
      </c>
      <c r="B1755" s="11">
        <f>'AC Signal Addition'!$C$1*SIN('AC Signal Addition'!$C$8*2*PI()*A1755)</f>
        <v>-0.91106714104437858</v>
      </c>
      <c r="C1755" s="11">
        <f>'AC Signal Addition'!$C$2*SIN('AC Signal Addition'!$C$9*2*PI()*A1755+RADIANS('AC Signal Addition'!$C$5))</f>
        <v>0.33</v>
      </c>
      <c r="D1755" s="11">
        <f>'AC Signal Addition'!$C$3*SIN('AC Signal Addition'!$C$10*2*PI()*A1755+RADIANS('AC Signal Addition'!$C$6))</f>
        <v>0.31</v>
      </c>
      <c r="E1755" s="11">
        <f>'AC Signal Addition'!$C$4*SIN('AC Signal Addition'!$C$11*2*PI()*A1755+RADIANS('AC Signal Addition'!$C$7))</f>
        <v>-0.5081337428622531</v>
      </c>
      <c r="F1755" s="11">
        <f>B1755+C1755+Table4[[#This Row],[Column6]]+Table4[[#This Row],[Column5]]</f>
        <v>-0.77920088390663178</v>
      </c>
    </row>
    <row r="1756" spans="1:6">
      <c r="A1756" s="10">
        <f>A1755+('AC Signal Addition'!$C$12/20)</f>
        <v>0.22825520833333038</v>
      </c>
      <c r="B1756" s="11">
        <f>'AC Signal Addition'!$C$1*SIN('AC Signal Addition'!$C$8*2*PI()*A1756)</f>
        <v>-1.2539763412746512</v>
      </c>
      <c r="C1756" s="11">
        <f>'AC Signal Addition'!$C$2*SIN('AC Signal Addition'!$C$9*2*PI()*A1756+RADIANS('AC Signal Addition'!$C$5))</f>
        <v>-2.158303263354891E-2</v>
      </c>
      <c r="D1756" s="11">
        <f>'AC Signal Addition'!$C$3*SIN('AC Signal Addition'!$C$10*2*PI()*A1756+RADIANS('AC Signal Addition'!$C$6))</f>
        <v>-0.30404343692094121</v>
      </c>
      <c r="E1756" s="11">
        <f>'AC Signal Addition'!$C$4*SIN('AC Signal Addition'!$C$11*2*PI()*A1756+RADIANS('AC Signal Addition'!$C$7))</f>
        <v>0.49719411123931367</v>
      </c>
      <c r="F1756" s="11">
        <f>B1756+C1756+Table4[[#This Row],[Column6]]+Table4[[#This Row],[Column5]]</f>
        <v>-1.0824086995898277</v>
      </c>
    </row>
    <row r="1757" spans="1:6">
      <c r="A1757" s="10">
        <f>A1756+('AC Signal Addition'!$C$12/20)</f>
        <v>0.2283854166666637</v>
      </c>
      <c r="B1757" s="11">
        <f>'AC Signal Addition'!$C$1*SIN('AC Signal Addition'!$C$8*2*PI()*A1757)</f>
        <v>-1.4741376002540558</v>
      </c>
      <c r="C1757" s="11">
        <f>'AC Signal Addition'!$C$2*SIN('AC Signal Addition'!$C$9*2*PI()*A1757+RADIANS('AC Signal Addition'!$C$5))</f>
        <v>-0.3271768042549702</v>
      </c>
      <c r="D1757" s="11">
        <f>'AC Signal Addition'!$C$3*SIN('AC Signal Addition'!$C$10*2*PI()*A1757+RADIANS('AC Signal Addition'!$C$6))</f>
        <v>0.28640265507050378</v>
      </c>
      <c r="E1757" s="11">
        <f>'AC Signal Addition'!$C$4*SIN('AC Signal Addition'!$C$11*2*PI()*A1757+RADIANS('AC Signal Addition'!$C$7))</f>
        <v>-0.15965657253795959</v>
      </c>
      <c r="F1757" s="11">
        <f>B1757+C1757+Table4[[#This Row],[Column6]]+Table4[[#This Row],[Column5]]</f>
        <v>-1.6745683219764815</v>
      </c>
    </row>
    <row r="1758" spans="1:6">
      <c r="A1758" s="10">
        <f>A1757+('AC Signal Addition'!$C$12/20)</f>
        <v>0.22851562499999703</v>
      </c>
      <c r="B1758" s="11">
        <f>'AC Signal Addition'!$C$1*SIN('AC Signal Addition'!$C$8*2*PI()*A1758)</f>
        <v>-1.55</v>
      </c>
      <c r="C1758" s="11">
        <f>'AC Signal Addition'!$C$2*SIN('AC Signal Addition'!$C$9*2*PI()*A1758+RADIANS('AC Signal Addition'!$C$5))</f>
        <v>6.4379806253124866E-2</v>
      </c>
      <c r="D1758" s="11">
        <f>'AC Signal Addition'!$C$3*SIN('AC Signal Addition'!$C$10*2*PI()*A1758+RADIANS('AC Signal Addition'!$C$6))</f>
        <v>-0.25775557980213737</v>
      </c>
      <c r="E1758" s="11">
        <f>'AC Signal Addition'!$C$4*SIN('AC Signal Addition'!$C$11*2*PI()*A1758+RADIANS('AC Signal Addition'!$C$7))</f>
        <v>-0.28275650926318618</v>
      </c>
      <c r="F1758" s="11">
        <f>B1758+C1758+Table4[[#This Row],[Column6]]+Table4[[#This Row],[Column5]]</f>
        <v>-2.0261322828121986</v>
      </c>
    </row>
    <row r="1759" spans="1:6">
      <c r="A1759" s="10">
        <f>A1758+('AC Signal Addition'!$C$12/20)</f>
        <v>0.22864583333333036</v>
      </c>
      <c r="B1759" s="11">
        <f>'AC Signal Addition'!$C$1*SIN('AC Signal Addition'!$C$8*2*PI()*A1759)</f>
        <v>-1.4741376002609323</v>
      </c>
      <c r="C1759" s="11">
        <f>'AC Signal Addition'!$C$2*SIN('AC Signal Addition'!$C$9*2*PI()*A1759+RADIANS('AC Signal Addition'!$C$5))</f>
        <v>0.31875552267863227</v>
      </c>
      <c r="D1759" s="11">
        <f>'AC Signal Addition'!$C$3*SIN('AC Signal Addition'!$C$10*2*PI()*A1759+RADIANS('AC Signal Addition'!$C$6))</f>
        <v>0.21920310215294322</v>
      </c>
      <c r="E1759" s="11">
        <f>'AC Signal Addition'!$C$4*SIN('AC Signal Addition'!$C$11*2*PI()*A1759+RADIANS('AC Signal Addition'!$C$7))</f>
        <v>0.53943190421196385</v>
      </c>
      <c r="F1759" s="11">
        <f>B1759+C1759+Table4[[#This Row],[Column6]]+Table4[[#This Row],[Column5]]</f>
        <v>-0.39674707121739294</v>
      </c>
    </row>
    <row r="1760" spans="1:6">
      <c r="A1760" s="10">
        <f>A1759+('AC Signal Addition'!$C$12/20)</f>
        <v>0.22877604166666368</v>
      </c>
      <c r="B1760" s="11">
        <f>'AC Signal Addition'!$C$1*SIN('AC Signal Addition'!$C$8*2*PI()*A1760)</f>
        <v>-1.2539763412877312</v>
      </c>
      <c r="C1760" s="11">
        <f>'AC Signal Addition'!$C$2*SIN('AC Signal Addition'!$C$9*2*PI()*A1760+RADIANS('AC Signal Addition'!$C$5))</f>
        <v>-0.10607502353825599</v>
      </c>
      <c r="D1760" s="11">
        <f>'AC Signal Addition'!$C$3*SIN('AC Signal Addition'!$C$10*2*PI()*A1760+RADIANS('AC Signal Addition'!$C$6))</f>
        <v>-0.1722267722185053</v>
      </c>
      <c r="E1760" s="11">
        <f>'AC Signal Addition'!$C$4*SIN('AC Signal Addition'!$C$11*2*PI()*A1760+RADIANS('AC Signal Addition'!$C$7))</f>
        <v>-0.44176414234435812</v>
      </c>
      <c r="F1760" s="11">
        <f>B1760+C1760+Table4[[#This Row],[Column6]]+Table4[[#This Row],[Column5]]</f>
        <v>-1.9740422793888506</v>
      </c>
    </row>
    <row r="1761" spans="1:6">
      <c r="A1761" s="10">
        <f>A1760+('AC Signal Addition'!$C$12/20)</f>
        <v>0.22890624999999701</v>
      </c>
      <c r="B1761" s="11">
        <f>'AC Signal Addition'!$C$1*SIN('AC Signal Addition'!$C$8*2*PI()*A1761)</f>
        <v>-0.91106714106238174</v>
      </c>
      <c r="C1761" s="11">
        <f>'AC Signal Addition'!$C$2*SIN('AC Signal Addition'!$C$9*2*PI()*A1761+RADIANS('AC Signal Addition'!$C$5))</f>
        <v>-0.30488024573351918</v>
      </c>
      <c r="D1761" s="11">
        <f>'AC Signal Addition'!$C$3*SIN('AC Signal Addition'!$C$10*2*PI()*A1761+RADIANS('AC Signal Addition'!$C$6))</f>
        <v>0.11863186401383989</v>
      </c>
      <c r="E1761" s="11">
        <f>'AC Signal Addition'!$C$4*SIN('AC Signal Addition'!$C$11*2*PI()*A1761+RADIANS('AC Signal Addition'!$C$7))</f>
        <v>5.3909427231449265E-2</v>
      </c>
      <c r="F1761" s="11">
        <f>B1761+C1761+Table4[[#This Row],[Column6]]+Table4[[#This Row],[Column5]]</f>
        <v>-1.0434060955506117</v>
      </c>
    </row>
    <row r="1762" spans="1:6">
      <c r="A1762" s="10">
        <f>A1761+('AC Signal Addition'!$C$12/20)</f>
        <v>0.22903645833333033</v>
      </c>
      <c r="B1762" s="11">
        <f>'AC Signal Addition'!$C$1*SIN('AC Signal Addition'!$C$8*2*PI()*A1762)</f>
        <v>-0.47897634129182393</v>
      </c>
      <c r="C1762" s="11">
        <f>'AC Signal Addition'!$C$2*SIN('AC Signal Addition'!$C$9*2*PI()*A1762+RADIANS('AC Signal Addition'!$C$5))</f>
        <v>0.14595526776096127</v>
      </c>
      <c r="D1762" s="11">
        <f>'AC Signal Addition'!$C$3*SIN('AC Signal Addition'!$C$10*2*PI()*A1762+RADIANS('AC Signal Addition'!$C$6))</f>
        <v>-6.0477999804392044E-2</v>
      </c>
      <c r="E1762" s="11">
        <f>'AC Signal Addition'!$C$4*SIN('AC Signal Addition'!$C$11*2*PI()*A1762+RADIANS('AC Signal Addition'!$C$7))</f>
        <v>0.36935742512844144</v>
      </c>
      <c r="F1762" s="11">
        <f>B1762+C1762+Table4[[#This Row],[Column6]]+Table4[[#This Row],[Column5]]</f>
        <v>-2.4141648206813249E-2</v>
      </c>
    </row>
    <row r="1763" spans="1:6">
      <c r="A1763" s="10">
        <f>A1762+('AC Signal Addition'!$C$12/20)</f>
        <v>0.22916666666666366</v>
      </c>
      <c r="B1763" s="11">
        <f>'AC Signal Addition'!$C$1*SIN('AC Signal Addition'!$C$8*2*PI()*A1763)</f>
        <v>-1.1223049052599965E-11</v>
      </c>
      <c r="C1763" s="11">
        <f>'AC Signal Addition'!$C$2*SIN('AC Signal Addition'!$C$9*2*PI()*A1763+RADIANS('AC Signal Addition'!$C$5))</f>
        <v>0.28578838325513489</v>
      </c>
      <c r="D1763" s="11">
        <f>'AC Signal Addition'!$C$3*SIN('AC Signal Addition'!$C$10*2*PI()*A1763+RADIANS('AC Signal Addition'!$C$6))</f>
        <v>-2.1091675988203774E-11</v>
      </c>
      <c r="E1763" s="11">
        <f>'AC Signal Addition'!$C$4*SIN('AC Signal Addition'!$C$11*2*PI()*A1763+RADIANS('AC Signal Addition'!$C$7))</f>
        <v>-0.55000000000000004</v>
      </c>
      <c r="F1763" s="11">
        <f>B1763+C1763+Table4[[#This Row],[Column6]]+Table4[[#This Row],[Column5]]</f>
        <v>-0.26421161677717986</v>
      </c>
    </row>
    <row r="1764" spans="1:6">
      <c r="A1764" s="10">
        <f>A1763+('AC Signal Addition'!$C$12/20)</f>
        <v>0.22929687499999699</v>
      </c>
      <c r="B1764" s="11">
        <f>'AC Signal Addition'!$C$1*SIN('AC Signal Addition'!$C$8*2*PI()*A1764)</f>
        <v>0.47897634127047645</v>
      </c>
      <c r="C1764" s="11">
        <f>'AC Signal Addition'!$C$2*SIN('AC Signal Addition'!$C$9*2*PI()*A1764+RADIANS('AC Signal Addition'!$C$5))</f>
        <v>-0.18333817688597473</v>
      </c>
      <c r="D1764" s="11">
        <f>'AC Signal Addition'!$C$3*SIN('AC Signal Addition'!$C$10*2*PI()*A1764+RADIANS('AC Signal Addition'!$C$6))</f>
        <v>6.0477999845764858E-2</v>
      </c>
      <c r="E1764" s="11">
        <f>'AC Signal Addition'!$C$4*SIN('AC Signal Addition'!$C$11*2*PI()*A1764+RADIANS('AC Signal Addition'!$C$7))</f>
        <v>0.36935742520337828</v>
      </c>
      <c r="F1764" s="11">
        <f>B1764+C1764+Table4[[#This Row],[Column6]]+Table4[[#This Row],[Column5]]</f>
        <v>0.72547358943364482</v>
      </c>
    </row>
    <row r="1765" spans="1:6">
      <c r="A1765" s="10">
        <f>A1764+('AC Signal Addition'!$C$12/20)</f>
        <v>0.22942708333333031</v>
      </c>
      <c r="B1765" s="11">
        <f>'AC Signal Addition'!$C$1*SIN('AC Signal Addition'!$C$8*2*PI()*A1765)</f>
        <v>0.91106714104422259</v>
      </c>
      <c r="C1765" s="11">
        <f>'AC Signal Addition'!$C$2*SIN('AC Signal Addition'!$C$9*2*PI()*A1765+RADIANS('AC Signal Addition'!$C$5))</f>
        <v>-0.26180660230384001</v>
      </c>
      <c r="D1765" s="11">
        <f>'AC Signal Addition'!$C$3*SIN('AC Signal Addition'!$C$10*2*PI()*A1765+RADIANS('AC Signal Addition'!$C$6))</f>
        <v>-0.11863186405281223</v>
      </c>
      <c r="E1765" s="11">
        <f>'AC Signal Addition'!$C$4*SIN('AC Signal Addition'!$C$11*2*PI()*A1765+RADIANS('AC Signal Addition'!$C$7))</f>
        <v>5.390942713030248E-2</v>
      </c>
      <c r="F1765" s="11">
        <f>B1765+C1765+Table4[[#This Row],[Column6]]+Table4[[#This Row],[Column5]]</f>
        <v>0.5845381018178728</v>
      </c>
    </row>
    <row r="1766" spans="1:6">
      <c r="A1766" s="10">
        <f>A1765+('AC Signal Addition'!$C$12/20)</f>
        <v>0.22955729166666364</v>
      </c>
      <c r="B1766" s="11">
        <f>'AC Signal Addition'!$C$1*SIN('AC Signal Addition'!$C$8*2*PI()*A1766)</f>
        <v>1.2539763412745377</v>
      </c>
      <c r="C1766" s="11">
        <f>'AC Signal Addition'!$C$2*SIN('AC Signal Addition'!$C$9*2*PI()*A1766+RADIANS('AC Signal Addition'!$C$5))</f>
        <v>0.21758411897352503</v>
      </c>
      <c r="D1766" s="11">
        <f>'AC Signal Addition'!$C$3*SIN('AC Signal Addition'!$C$10*2*PI()*A1766+RADIANS('AC Signal Addition'!$C$6))</f>
        <v>0.17222677225381391</v>
      </c>
      <c r="E1766" s="11">
        <f>'AC Signal Addition'!$C$4*SIN('AC Signal Addition'!$C$11*2*PI()*A1766+RADIANS('AC Signal Addition'!$C$7))</f>
        <v>-0.44176414228381355</v>
      </c>
      <c r="F1766" s="11">
        <f>B1766+C1766+Table4[[#This Row],[Column6]]+Table4[[#This Row],[Column5]]</f>
        <v>1.2020230902180633</v>
      </c>
    </row>
    <row r="1767" spans="1:6">
      <c r="A1767" s="10">
        <f>A1766+('AC Signal Addition'!$C$12/20)</f>
        <v>0.22968749999999696</v>
      </c>
      <c r="B1767" s="11">
        <f>'AC Signal Addition'!$C$1*SIN('AC Signal Addition'!$C$8*2*PI()*A1767)</f>
        <v>1.4741376002539417</v>
      </c>
      <c r="C1767" s="11">
        <f>'AC Signal Addition'!$C$2*SIN('AC Signal Addition'!$C$9*2*PI()*A1767+RADIANS('AC Signal Addition'!$C$5))</f>
        <v>0.23334523780055041</v>
      </c>
      <c r="D1767" s="11">
        <f>'AC Signal Addition'!$C$3*SIN('AC Signal Addition'!$C$10*2*PI()*A1767+RADIANS('AC Signal Addition'!$C$6))</f>
        <v>-0.2192031021829707</v>
      </c>
      <c r="E1767" s="11">
        <f>'AC Signal Addition'!$C$4*SIN('AC Signal Addition'!$C$11*2*PI()*A1767+RADIANS('AC Signal Addition'!$C$7))</f>
        <v>0.5394319042317921</v>
      </c>
      <c r="F1767" s="11">
        <f>B1767+C1767+Table4[[#This Row],[Column6]]+Table4[[#This Row],[Column5]]</f>
        <v>2.0277116401033135</v>
      </c>
    </row>
    <row r="1768" spans="1:6">
      <c r="A1768" s="10">
        <f>A1767+('AC Signal Addition'!$C$12/20)</f>
        <v>0.22981770833333029</v>
      </c>
      <c r="B1768" s="11">
        <f>'AC Signal Addition'!$C$1*SIN('AC Signal Addition'!$C$8*2*PI()*A1768)</f>
        <v>1.55</v>
      </c>
      <c r="C1768" s="11">
        <f>'AC Signal Addition'!$C$2*SIN('AC Signal Addition'!$C$9*2*PI()*A1768+RADIANS('AC Signal Addition'!$C$5))</f>
        <v>-0.24810713645962676</v>
      </c>
      <c r="D1768" s="11">
        <f>'AC Signal Addition'!$C$3*SIN('AC Signal Addition'!$C$10*2*PI()*A1768+RADIANS('AC Signal Addition'!$C$6))</f>
        <v>0.25775557982572977</v>
      </c>
      <c r="E1768" s="11">
        <f>'AC Signal Addition'!$C$4*SIN('AC Signal Addition'!$C$11*2*PI()*A1768+RADIANS('AC Signal Addition'!$C$7))</f>
        <v>-0.28275650935036245</v>
      </c>
      <c r="F1768" s="11">
        <f>B1768+C1768+Table4[[#This Row],[Column6]]+Table4[[#This Row],[Column5]]</f>
        <v>1.2768919340157407</v>
      </c>
    </row>
    <row r="1769" spans="1:6">
      <c r="A1769" s="10">
        <f>A1768+('AC Signal Addition'!$C$12/20)</f>
        <v>0.22994791666666362</v>
      </c>
      <c r="B1769" s="11">
        <f>'AC Signal Addition'!$C$1*SIN('AC Signal Addition'!$C$8*2*PI()*A1769)</f>
        <v>1.4741376002610465</v>
      </c>
      <c r="C1769" s="11">
        <f>'AC Signal Addition'!$C$2*SIN('AC Signal Addition'!$C$9*2*PI()*A1769+RADIANS('AC Signal Addition'!$C$5))</f>
        <v>-0.20089127158297318</v>
      </c>
      <c r="D1769" s="11">
        <f>'AC Signal Addition'!$C$3*SIN('AC Signal Addition'!$C$10*2*PI()*A1769+RADIANS('AC Signal Addition'!$C$6))</f>
        <v>-0.28640265508675455</v>
      </c>
      <c r="E1769" s="11">
        <f>'AC Signal Addition'!$C$4*SIN('AC Signal Addition'!$C$11*2*PI()*A1769+RADIANS('AC Signal Addition'!$C$7))</f>
        <v>-0.15965657244069983</v>
      </c>
      <c r="F1769" s="11">
        <f>B1769+C1769+Table4[[#This Row],[Column6]]+Table4[[#This Row],[Column5]]</f>
        <v>0.82718710115061889</v>
      </c>
    </row>
    <row r="1770" spans="1:6">
      <c r="A1770" s="10">
        <f>A1769+('AC Signal Addition'!$C$12/20)</f>
        <v>0.23007812499999694</v>
      </c>
      <c r="B1770" s="11">
        <f>'AC Signal Addition'!$C$1*SIN('AC Signal Addition'!$C$8*2*PI()*A1770)</f>
        <v>1.2539763412879481</v>
      </c>
      <c r="C1770" s="11">
        <f>'AC Signal Addition'!$C$2*SIN('AC Signal Addition'!$C$9*2*PI()*A1770+RADIANS('AC Signal Addition'!$C$5))</f>
        <v>0.2743849720527255</v>
      </c>
      <c r="D1770" s="11">
        <f>'AC Signal Addition'!$C$3*SIN('AC Signal Addition'!$C$10*2*PI()*A1770+RADIANS('AC Signal Addition'!$C$6))</f>
        <v>0.30404343692922575</v>
      </c>
      <c r="E1770" s="11">
        <f>'AC Signal Addition'!$C$4*SIN('AC Signal Addition'!$C$11*2*PI()*A1770+RADIANS('AC Signal Addition'!$C$7))</f>
        <v>0.4971941111958586</v>
      </c>
      <c r="F1770" s="11">
        <f>B1770+C1770+Table4[[#This Row],[Column6]]+Table4[[#This Row],[Column5]]</f>
        <v>2.3295988614657581</v>
      </c>
    </row>
    <row r="1771" spans="1:6">
      <c r="A1771" s="10">
        <f>A1770+('AC Signal Addition'!$C$12/20)</f>
        <v>0.23020833333333027</v>
      </c>
      <c r="B1771" s="11">
        <f>'AC Signal Addition'!$C$1*SIN('AC Signal Addition'!$C$8*2*PI()*A1771)</f>
        <v>0.9110671410626805</v>
      </c>
      <c r="C1771" s="11">
        <f>'AC Signal Addition'!$C$2*SIN('AC Signal Addition'!$C$9*2*PI()*A1771+RADIANS('AC Signal Addition'!$C$5))</f>
        <v>0.16500000001116005</v>
      </c>
      <c r="D1771" s="11">
        <f>'AC Signal Addition'!$C$3*SIN('AC Signal Addition'!$C$10*2*PI()*A1771+RADIANS('AC Signal Addition'!$C$6))</f>
        <v>-0.31</v>
      </c>
      <c r="E1771" s="11">
        <f>'AC Signal Addition'!$C$4*SIN('AC Signal Addition'!$C$11*2*PI()*A1771+RADIANS('AC Signal Addition'!$C$7))</f>
        <v>-0.50813374290095614</v>
      </c>
      <c r="F1771" s="11">
        <f>B1771+C1771+Table4[[#This Row],[Column6]]+Table4[[#This Row],[Column5]]</f>
        <v>0.2579333981728843</v>
      </c>
    </row>
    <row r="1772" spans="1:6">
      <c r="A1772" s="10">
        <f>A1771+('AC Signal Addition'!$C$12/20)</f>
        <v>0.23033854166666359</v>
      </c>
      <c r="B1772" s="11">
        <f>'AC Signal Addition'!$C$1*SIN('AC Signal Addition'!$C$8*2*PI()*A1772)</f>
        <v>0.47897634129217498</v>
      </c>
      <c r="C1772" s="11">
        <f>'AC Signal Addition'!$C$2*SIN('AC Signal Addition'!$C$9*2*PI()*A1772+RADIANS('AC Signal Addition'!$C$5))</f>
        <v>-0.29596800470011825</v>
      </c>
      <c r="D1772" s="11">
        <f>'AC Signal Addition'!$C$3*SIN('AC Signal Addition'!$C$10*2*PI()*A1772+RADIANS('AC Signal Addition'!$C$6))</f>
        <v>0.30404343692080082</v>
      </c>
      <c r="E1772" s="11">
        <f>'AC Signal Addition'!$C$4*SIN('AC Signal Addition'!$C$11*2*PI()*A1772+RADIANS('AC Signal Addition'!$C$7))</f>
        <v>0.18528941941437263</v>
      </c>
      <c r="F1772" s="11">
        <f>B1772+C1772+Table4[[#This Row],[Column6]]+Table4[[#This Row],[Column5]]</f>
        <v>0.67234119292723016</v>
      </c>
    </row>
    <row r="1773" spans="1:6">
      <c r="A1773" s="10">
        <f>A1772+('AC Signal Addition'!$C$12/20)</f>
        <v>0.23046874999999692</v>
      </c>
      <c r="B1773" s="11">
        <f>'AC Signal Addition'!$C$1*SIN('AC Signal Addition'!$C$8*2*PI()*A1773)</f>
        <v>1.1592188266153909E-11</v>
      </c>
      <c r="C1773" s="11">
        <f>'AC Signal Addition'!$C$2*SIN('AC Signal Addition'!$C$9*2*PI()*A1773+RADIANS('AC Signal Addition'!$C$5))</f>
        <v>-0.12628553269239584</v>
      </c>
      <c r="D1773" s="11">
        <f>'AC Signal Addition'!$C$3*SIN('AC Signal Addition'!$C$10*2*PI()*A1773+RADIANS('AC Signal Addition'!$C$6))</f>
        <v>-0.28640265507022833</v>
      </c>
      <c r="E1773" s="11">
        <f>'AC Signal Addition'!$C$4*SIN('AC Signal Addition'!$C$11*2*PI()*A1773+RADIANS('AC Signal Addition'!$C$7))</f>
        <v>0.25926820520822763</v>
      </c>
      <c r="F1773" s="11">
        <f>B1773+C1773+Table4[[#This Row],[Column6]]+Table4[[#This Row],[Column5]]</f>
        <v>-0.15341998254280437</v>
      </c>
    </row>
    <row r="1774" spans="1:6">
      <c r="A1774" s="10">
        <f>A1773+('AC Signal Addition'!$C$12/20)</f>
        <v>0.23059895833333025</v>
      </c>
      <c r="B1774" s="11">
        <f>'AC Signal Addition'!$C$1*SIN('AC Signal Addition'!$C$8*2*PI()*A1774)</f>
        <v>-0.47897634127012539</v>
      </c>
      <c r="C1774" s="11">
        <f>'AC Signal Addition'!$C$2*SIN('AC Signal Addition'!$C$9*2*PI()*A1774+RADIANS('AC Signal Addition'!$C$5))</f>
        <v>0.31248694272921301</v>
      </c>
      <c r="D1774" s="11">
        <f>'AC Signal Addition'!$C$3*SIN('AC Signal Addition'!$C$10*2*PI()*A1774+RADIANS('AC Signal Addition'!$C$6))</f>
        <v>0.25775557980173747</v>
      </c>
      <c r="E1774" s="11">
        <f>'AC Signal Addition'!$C$4*SIN('AC Signal Addition'!$C$11*2*PI()*A1774+RADIANS('AC Signal Addition'!$C$7))</f>
        <v>-0.53351718924428981</v>
      </c>
      <c r="F1774" s="11">
        <f>B1774+C1774+Table4[[#This Row],[Column6]]+Table4[[#This Row],[Column5]]</f>
        <v>-0.44225100798346473</v>
      </c>
    </row>
    <row r="1775" spans="1:6">
      <c r="A1775" s="10">
        <f>A1774+('AC Signal Addition'!$C$12/20)</f>
        <v>0.23072916666666357</v>
      </c>
      <c r="B1775" s="11">
        <f>'AC Signal Addition'!$C$1*SIN('AC Signal Addition'!$C$8*2*PI()*A1775)</f>
        <v>-0.91106714104392383</v>
      </c>
      <c r="C1775" s="11">
        <f>'AC Signal Addition'!$C$2*SIN('AC Signal Addition'!$C$9*2*PI()*A1775+RADIANS('AC Signal Addition'!$C$5))</f>
        <v>8.5410284896301508E-2</v>
      </c>
      <c r="D1775" s="11">
        <f>'AC Signal Addition'!$C$3*SIN('AC Signal Addition'!$C$10*2*PI()*A1775+RADIANS('AC Signal Addition'!$C$6))</f>
        <v>-0.21920310215243427</v>
      </c>
      <c r="E1775" s="11">
        <f>'AC Signal Addition'!$C$4*SIN('AC Signal Addition'!$C$11*2*PI()*A1775+RADIANS('AC Signal Addition'!$C$7))</f>
        <v>0.45730828679549718</v>
      </c>
      <c r="F1775" s="11">
        <f>B1775+C1775+Table4[[#This Row],[Column6]]+Table4[[#This Row],[Column5]]</f>
        <v>-0.58755167150455945</v>
      </c>
    </row>
    <row r="1776" spans="1:6">
      <c r="A1776" s="10">
        <f>A1775+('AC Signal Addition'!$C$12/20)</f>
        <v>0.2308593749999969</v>
      </c>
      <c r="B1776" s="11">
        <f>'AC Signal Addition'!$C$1*SIN('AC Signal Addition'!$C$8*2*PI()*A1776)</f>
        <v>-1.2539763412743208</v>
      </c>
      <c r="C1776" s="11">
        <f>'AC Signal Addition'!$C$2*SIN('AC Signal Addition'!$C$9*2*PI()*A1776+RADIANS('AC Signal Addition'!$C$5))</f>
        <v>-0.3236591425305318</v>
      </c>
      <c r="D1776" s="11">
        <f>'AC Signal Addition'!$C$3*SIN('AC Signal Addition'!$C$10*2*PI()*A1776+RADIANS('AC Signal Addition'!$C$6))</f>
        <v>0.17222677221790686</v>
      </c>
      <c r="E1776" s="11">
        <f>'AC Signal Addition'!$C$4*SIN('AC Signal Addition'!$C$11*2*PI()*A1776+RADIANS('AC Signal Addition'!$C$7))</f>
        <v>-8.0701761002322125E-2</v>
      </c>
      <c r="F1776" s="11">
        <f>B1776+C1776+Table4[[#This Row],[Column6]]+Table4[[#This Row],[Column5]]</f>
        <v>-1.4861104725892678</v>
      </c>
    </row>
    <row r="1777" spans="1:6">
      <c r="A1777" s="10">
        <f>A1776+('AC Signal Addition'!$C$12/20)</f>
        <v>0.23098958333333022</v>
      </c>
      <c r="B1777" s="11">
        <f>'AC Signal Addition'!$C$1*SIN('AC Signal Addition'!$C$8*2*PI()*A1777)</f>
        <v>-1.474137600253882</v>
      </c>
      <c r="C1777" s="11">
        <f>'AC Signal Addition'!$C$2*SIN('AC Signal Addition'!$C$9*2*PI()*A1777+RADIANS('AC Signal Addition'!$C$5))</f>
        <v>-4.3073643445576321E-2</v>
      </c>
      <c r="D1777" s="11">
        <f>'AC Signal Addition'!$C$3*SIN('AC Signal Addition'!$C$10*2*PI()*A1777+RADIANS('AC Signal Addition'!$C$6))</f>
        <v>-0.11863186401291446</v>
      </c>
      <c r="E1777" s="11">
        <f>'AC Signal Addition'!$C$4*SIN('AC Signal Addition'!$C$11*2*PI()*A1777+RADIANS('AC Signal Addition'!$C$7))</f>
        <v>-0.34891630624941594</v>
      </c>
      <c r="F1777" s="11">
        <f>B1777+C1777+Table4[[#This Row],[Column6]]+Table4[[#This Row],[Column5]]</f>
        <v>-1.9847594139617888</v>
      </c>
    </row>
    <row r="1778" spans="1:6">
      <c r="A1778" s="10">
        <f>A1777+('AC Signal Addition'!$C$12/20)</f>
        <v>0.23111979166666355</v>
      </c>
      <c r="B1778" s="11">
        <f>'AC Signal Addition'!$C$1*SIN('AC Signal Addition'!$C$8*2*PI()*A1778)</f>
        <v>-1.55</v>
      </c>
      <c r="C1778" s="11">
        <f>'AC Signal Addition'!$C$2*SIN('AC Signal Addition'!$C$9*2*PI()*A1778+RADIANS('AC Signal Addition'!$C$5))</f>
        <v>0.32929344466788879</v>
      </c>
      <c r="D1778" s="11">
        <f>'AC Signal Addition'!$C$3*SIN('AC Signal Addition'!$C$10*2*PI()*A1778+RADIANS('AC Signal Addition'!$C$6))</f>
        <v>6.0477999803409607E-2</v>
      </c>
      <c r="E1778" s="11">
        <f>'AC Signal Addition'!$C$4*SIN('AC Signal Addition'!$C$11*2*PI()*A1778+RADIANS('AC Signal Addition'!$C$7))</f>
        <v>0.54933750091026512</v>
      </c>
      <c r="F1778" s="11">
        <f>B1778+C1778+Table4[[#This Row],[Column6]]+Table4[[#This Row],[Column5]]</f>
        <v>-0.61089105461843662</v>
      </c>
    </row>
    <row r="1779" spans="1:6">
      <c r="A1779" s="10">
        <f>A1778+('AC Signal Addition'!$C$12/20)</f>
        <v>0.23124999999999687</v>
      </c>
      <c r="B1779" s="11">
        <f>'AC Signal Addition'!$C$1*SIN('AC Signal Addition'!$C$8*2*PI()*A1779)</f>
        <v>-1.4741376002611062</v>
      </c>
      <c r="C1779" s="11">
        <f>'AC Signal Addition'!$C$2*SIN('AC Signal Addition'!$C$9*2*PI()*A1779+RADIANS('AC Signal Addition'!$C$5))</f>
        <v>1.3082642540910434E-11</v>
      </c>
      <c r="D1779" s="11">
        <f>'AC Signal Addition'!$C$3*SIN('AC Signal Addition'!$C$10*2*PI()*A1779+RADIANS('AC Signal Addition'!$C$6))</f>
        <v>2.20933648697845E-11</v>
      </c>
      <c r="E1779" s="11">
        <f>'AC Signal Addition'!$C$4*SIN('AC Signal Addition'!$C$11*2*PI()*A1779+RADIANS('AC Signal Addition'!$C$7))</f>
        <v>-0.38890872968982471</v>
      </c>
      <c r="F1779" s="11">
        <f>B1779+C1779+Table4[[#This Row],[Column6]]+Table4[[#This Row],[Column5]]</f>
        <v>-1.8630463299157549</v>
      </c>
    </row>
    <row r="1780" spans="1:6">
      <c r="A1780" s="10">
        <f>A1779+('AC Signal Addition'!$C$12/20)</f>
        <v>0.2313802083333302</v>
      </c>
      <c r="B1780" s="11">
        <f>'AC Signal Addition'!$C$1*SIN('AC Signal Addition'!$C$8*2*PI()*A1780)</f>
        <v>-1.2539763412880616</v>
      </c>
      <c r="C1780" s="11">
        <f>'AC Signal Addition'!$C$2*SIN('AC Signal Addition'!$C$9*2*PI()*A1780+RADIANS('AC Signal Addition'!$C$5))</f>
        <v>-0.32929344466960009</v>
      </c>
      <c r="D1780" s="11">
        <f>'AC Signal Addition'!$C$3*SIN('AC Signal Addition'!$C$10*2*PI()*A1780+RADIANS('AC Signal Addition'!$C$6))</f>
        <v>-6.0477999846747295E-2</v>
      </c>
      <c r="E1780" s="11">
        <f>'AC Signal Addition'!$C$4*SIN('AC Signal Addition'!$C$11*2*PI()*A1780+RADIANS('AC Signal Addition'!$C$7))</f>
        <v>-2.6987220827434249E-2</v>
      </c>
      <c r="F1780" s="11">
        <f>B1780+C1780+Table4[[#This Row],[Column6]]+Table4[[#This Row],[Column5]]</f>
        <v>-1.6707350066318432</v>
      </c>
    </row>
    <row r="1781" spans="1:6">
      <c r="A1781" s="10">
        <f>A1780+('AC Signal Addition'!$C$12/20)</f>
        <v>0.23151041666666353</v>
      </c>
      <c r="B1781" s="11">
        <f>'AC Signal Addition'!$C$1*SIN('AC Signal Addition'!$C$8*2*PI()*A1781)</f>
        <v>-0.91106714106283659</v>
      </c>
      <c r="C1781" s="11">
        <f>'AC Signal Addition'!$C$2*SIN('AC Signal Addition'!$C$9*2*PI()*A1781+RADIANS('AC Signal Addition'!$C$5))</f>
        <v>4.3073643419634884E-2</v>
      </c>
      <c r="D1781" s="11">
        <f>'AC Signal Addition'!$C$3*SIN('AC Signal Addition'!$C$10*2*PI()*A1781+RADIANS('AC Signal Addition'!$C$6))</f>
        <v>0.1186318640534772</v>
      </c>
      <c r="E1781" s="11">
        <f>'AC Signal Addition'!$C$4*SIN('AC Signal Addition'!$C$11*2*PI()*A1781+RADIANS('AC Signal Addition'!$C$7))</f>
        <v>0.42515574931602446</v>
      </c>
      <c r="F1781" s="11">
        <f>B1781+C1781+Table4[[#This Row],[Column6]]+Table4[[#This Row],[Column5]]</f>
        <v>-0.32420588427369995</v>
      </c>
    </row>
    <row r="1782" spans="1:6">
      <c r="A1782" s="10">
        <f>A1781+('AC Signal Addition'!$C$12/20)</f>
        <v>0.23164062499999685</v>
      </c>
      <c r="B1782" s="11">
        <f>'AC Signal Addition'!$C$1*SIN('AC Signal Addition'!$C$8*2*PI()*A1782)</f>
        <v>-0.47897634129235844</v>
      </c>
      <c r="C1782" s="11">
        <f>'AC Signal Addition'!$C$2*SIN('AC Signal Addition'!$C$9*2*PI()*A1782+RADIANS('AC Signal Addition'!$C$5))</f>
        <v>0.32365914253563638</v>
      </c>
      <c r="D1782" s="11">
        <f>'AC Signal Addition'!$C$3*SIN('AC Signal Addition'!$C$10*2*PI()*A1782+RADIANS('AC Signal Addition'!$C$6))</f>
        <v>-0.17222677225441235</v>
      </c>
      <c r="E1782" s="11">
        <f>'AC Signal Addition'!$C$4*SIN('AC Signal Addition'!$C$11*2*PI()*A1782+RADIANS('AC Signal Addition'!$C$7))</f>
        <v>-0.54404708048845674</v>
      </c>
      <c r="F1782" s="11">
        <f>B1782+C1782+Table4[[#This Row],[Column6]]+Table4[[#This Row],[Column5]]</f>
        <v>-0.87159105149959115</v>
      </c>
    </row>
    <row r="1783" spans="1:6">
      <c r="A1783" s="10">
        <f>A1782+('AC Signal Addition'!$C$12/20)</f>
        <v>0.23177083333333018</v>
      </c>
      <c r="B1783" s="11">
        <f>'AC Signal Addition'!$C$1*SIN('AC Signal Addition'!$C$8*2*PI()*A1783)</f>
        <v>-1.1785112881239347E-11</v>
      </c>
      <c r="C1783" s="11">
        <f>'AC Signal Addition'!$C$2*SIN('AC Signal Addition'!$C$9*2*PI()*A1783+RADIANS('AC Signal Addition'!$C$5))</f>
        <v>-8.5410284871027781E-2</v>
      </c>
      <c r="D1783" s="11">
        <f>'AC Signal Addition'!$C$3*SIN('AC Signal Addition'!$C$10*2*PI()*A1783+RADIANS('AC Signal Addition'!$C$6))</f>
        <v>0.21920310218347966</v>
      </c>
      <c r="E1783" s="11">
        <f>'AC Signal Addition'!$C$4*SIN('AC Signal Addition'!$C$11*2*PI()*A1783+RADIANS('AC Signal Addition'!$C$7))</f>
        <v>0.30556362820519056</v>
      </c>
      <c r="F1783" s="11">
        <f>B1783+C1783+Table4[[#This Row],[Column6]]+Table4[[#This Row],[Column5]]</f>
        <v>0.43935644550585734</v>
      </c>
    </row>
    <row r="1784" spans="1:6">
      <c r="A1784" s="10">
        <f>A1783+('AC Signal Addition'!$C$12/20)</f>
        <v>0.2319010416666635</v>
      </c>
      <c r="B1784" s="11">
        <f>'AC Signal Addition'!$C$1*SIN('AC Signal Addition'!$C$8*2*PI()*A1784)</f>
        <v>0.47897634126994187</v>
      </c>
      <c r="C1784" s="11">
        <f>'AC Signal Addition'!$C$2*SIN('AC Signal Addition'!$C$9*2*PI()*A1784+RADIANS('AC Signal Addition'!$C$5))</f>
        <v>-0.31248694273762356</v>
      </c>
      <c r="D1784" s="11">
        <f>'AC Signal Addition'!$C$3*SIN('AC Signal Addition'!$C$10*2*PI()*A1784+RADIANS('AC Signal Addition'!$C$6))</f>
        <v>-0.25775557982612968</v>
      </c>
      <c r="E1784" s="11">
        <f>'AC Signal Addition'!$C$4*SIN('AC Signal Addition'!$C$11*2*PI()*A1784+RADIANS('AC Signal Addition'!$C$7))</f>
        <v>0.13363909889492004</v>
      </c>
      <c r="F1784" s="11">
        <f>B1784+C1784+Table4[[#This Row],[Column6]]+Table4[[#This Row],[Column5]]</f>
        <v>4.2372917601108673E-2</v>
      </c>
    </row>
    <row r="1785" spans="1:6">
      <c r="A1785" s="10">
        <f>A1784+('AC Signal Addition'!$C$12/20)</f>
        <v>0.23203124999999683</v>
      </c>
      <c r="B1785" s="11">
        <f>'AC Signal Addition'!$C$1*SIN('AC Signal Addition'!$C$8*2*PI()*A1785)</f>
        <v>0.91106714104376774</v>
      </c>
      <c r="C1785" s="11">
        <f>'AC Signal Addition'!$C$2*SIN('AC Signal Addition'!$C$9*2*PI()*A1785+RADIANS('AC Signal Addition'!$C$5))</f>
        <v>0.12628553266822229</v>
      </c>
      <c r="D1785" s="11">
        <f>'AC Signal Addition'!$C$3*SIN('AC Signal Addition'!$C$10*2*PI()*A1785+RADIANS('AC Signal Addition'!$C$6))</f>
        <v>0.28640265508703</v>
      </c>
      <c r="E1785" s="11">
        <f>'AC Signal Addition'!$C$4*SIN('AC Signal Addition'!$C$11*2*PI()*A1785+RADIANS('AC Signal Addition'!$C$7))</f>
        <v>-0.48505669536635443</v>
      </c>
      <c r="F1785" s="11">
        <f>B1785+C1785+Table4[[#This Row],[Column6]]+Table4[[#This Row],[Column5]]</f>
        <v>0.8386986334326656</v>
      </c>
    </row>
    <row r="1786" spans="1:6">
      <c r="A1786" s="10">
        <f>A1785+('AC Signal Addition'!$C$12/20)</f>
        <v>0.23216145833333016</v>
      </c>
      <c r="B1786" s="11">
        <f>'AC Signal Addition'!$C$1*SIN('AC Signal Addition'!$C$8*2*PI()*A1786)</f>
        <v>1.2539763412742073</v>
      </c>
      <c r="C1786" s="11">
        <f>'AC Signal Addition'!$C$2*SIN('AC Signal Addition'!$C$9*2*PI()*A1786+RADIANS('AC Signal Addition'!$C$5))</f>
        <v>0.29596800471169082</v>
      </c>
      <c r="D1786" s="11">
        <f>'AC Signal Addition'!$C$3*SIN('AC Signal Addition'!$C$10*2*PI()*A1786+RADIANS('AC Signal Addition'!$C$6))</f>
        <v>-0.3040434369293662</v>
      </c>
      <c r="E1786" s="11">
        <f>'AC Signal Addition'!$C$4*SIN('AC Signal Addition'!$C$11*2*PI()*A1786+RADIANS('AC Signal Addition'!$C$7))</f>
        <v>0.51784923586872278</v>
      </c>
      <c r="F1786" s="11">
        <f>B1786+C1786+Table4[[#This Row],[Column6]]+Table4[[#This Row],[Column5]]</f>
        <v>1.7637501449252548</v>
      </c>
    </row>
    <row r="1787" spans="1:6">
      <c r="A1787" s="10">
        <f>A1786+('AC Signal Addition'!$C$12/20)</f>
        <v>0.23229166666666348</v>
      </c>
      <c r="B1787" s="11">
        <f>'AC Signal Addition'!$C$1*SIN('AC Signal Addition'!$C$8*2*PI()*A1787)</f>
        <v>1.4741376002538225</v>
      </c>
      <c r="C1787" s="11">
        <f>'AC Signal Addition'!$C$2*SIN('AC Signal Addition'!$C$9*2*PI()*A1787+RADIANS('AC Signal Addition'!$C$5))</f>
        <v>-0.16499999998850023</v>
      </c>
      <c r="D1787" s="11">
        <f>'AC Signal Addition'!$C$3*SIN('AC Signal Addition'!$C$10*2*PI()*A1787+RADIANS('AC Signal Addition'!$C$6))</f>
        <v>0.31</v>
      </c>
      <c r="E1787" s="11">
        <f>'AC Signal Addition'!$C$4*SIN('AC Signal Addition'!$C$11*2*PI()*A1787+RADIANS('AC Signal Addition'!$C$7))</f>
        <v>-0.2104758878503924</v>
      </c>
      <c r="F1787" s="11">
        <f>B1787+C1787+Table4[[#This Row],[Column6]]+Table4[[#This Row],[Column5]]</f>
        <v>1.4086617124149297</v>
      </c>
    </row>
    <row r="1788" spans="1:6">
      <c r="A1788" s="10">
        <f>A1787+('AC Signal Addition'!$C$12/20)</f>
        <v>0.23242187499999681</v>
      </c>
      <c r="B1788" s="11">
        <f>'AC Signal Addition'!$C$1*SIN('AC Signal Addition'!$C$8*2*PI()*A1788)</f>
        <v>1.55</v>
      </c>
      <c r="C1788" s="11">
        <f>'AC Signal Addition'!$C$2*SIN('AC Signal Addition'!$C$9*2*PI()*A1788+RADIANS('AC Signal Addition'!$C$5))</f>
        <v>-0.27438497206726215</v>
      </c>
      <c r="D1788" s="11">
        <f>'AC Signal Addition'!$C$3*SIN('AC Signal Addition'!$C$10*2*PI()*A1788+RADIANS('AC Signal Addition'!$C$6))</f>
        <v>-0.30404343692060537</v>
      </c>
      <c r="E1788" s="11">
        <f>'AC Signal Addition'!$C$4*SIN('AC Signal Addition'!$C$11*2*PI()*A1788+RADIANS('AC Signal Addition'!$C$7))</f>
        <v>-0.23515530133806919</v>
      </c>
      <c r="F1788" s="11">
        <f>B1788+C1788+Table4[[#This Row],[Column6]]+Table4[[#This Row],[Column5]]</f>
        <v>0.73641628967406336</v>
      </c>
    </row>
    <row r="1789" spans="1:6">
      <c r="A1789" s="10">
        <f>A1788+('AC Signal Addition'!$C$12/20)</f>
        <v>0.23255208333333013</v>
      </c>
      <c r="B1789" s="11">
        <f>'AC Signal Addition'!$C$1*SIN('AC Signal Addition'!$C$8*2*PI()*A1789)</f>
        <v>1.4741376002612201</v>
      </c>
      <c r="C1789" s="11">
        <f>'AC Signal Addition'!$C$2*SIN('AC Signal Addition'!$C$9*2*PI()*A1789+RADIANS('AC Signal Addition'!$C$5))</f>
        <v>0.20089127156221484</v>
      </c>
      <c r="D1789" s="11">
        <f>'AC Signal Addition'!$C$3*SIN('AC Signal Addition'!$C$10*2*PI()*A1789+RADIANS('AC Signal Addition'!$C$6))</f>
        <v>0.28640265506984497</v>
      </c>
      <c r="E1789" s="11">
        <f>'AC Signal Addition'!$C$4*SIN('AC Signal Addition'!$C$11*2*PI()*A1789+RADIANS('AC Signal Addition'!$C$7))</f>
        <v>0.52631718463709376</v>
      </c>
      <c r="F1789" s="11">
        <f>B1789+C1789+Table4[[#This Row],[Column6]]+Table4[[#This Row],[Column5]]</f>
        <v>2.4877487115303736</v>
      </c>
    </row>
    <row r="1790" spans="1:6">
      <c r="A1790" s="10">
        <f>A1789+('AC Signal Addition'!$C$12/20)</f>
        <v>0.23268229166666346</v>
      </c>
      <c r="B1790" s="11">
        <f>'AC Signal Addition'!$C$1*SIN('AC Signal Addition'!$C$8*2*PI()*A1790)</f>
        <v>1.2539763412882785</v>
      </c>
      <c r="C1790" s="11">
        <f>'AC Signal Addition'!$C$2*SIN('AC Signal Addition'!$C$9*2*PI()*A1790+RADIANS('AC Signal Addition'!$C$5))</f>
        <v>0.24810713647687874</v>
      </c>
      <c r="D1790" s="11">
        <f>'AC Signal Addition'!$C$3*SIN('AC Signal Addition'!$C$10*2*PI()*A1790+RADIANS('AC Signal Addition'!$C$6))</f>
        <v>-0.25775557980118097</v>
      </c>
      <c r="E1790" s="11">
        <f>'AC Signal Addition'!$C$4*SIN('AC Signal Addition'!$C$11*2*PI()*A1790+RADIANS('AC Signal Addition'!$C$7))</f>
        <v>-0.47175073552784974</v>
      </c>
      <c r="F1790" s="11">
        <f>B1790+C1790+Table4[[#This Row],[Column6]]+Table4[[#This Row],[Column5]]</f>
        <v>0.77257716243612651</v>
      </c>
    </row>
    <row r="1791" spans="1:6">
      <c r="A1791" s="10">
        <f>A1790+('AC Signal Addition'!$C$12/20)</f>
        <v>0.23281249999999679</v>
      </c>
      <c r="B1791" s="11">
        <f>'AC Signal Addition'!$C$1*SIN('AC Signal Addition'!$C$8*2*PI()*A1791)</f>
        <v>0.91106714106313513</v>
      </c>
      <c r="C1791" s="11">
        <f>'AC Signal Addition'!$C$2*SIN('AC Signal Addition'!$C$9*2*PI()*A1791+RADIANS('AC Signal Addition'!$C$5))</f>
        <v>-0.23334523778204877</v>
      </c>
      <c r="D1791" s="11">
        <f>'AC Signal Addition'!$C$3*SIN('AC Signal Addition'!$C$10*2*PI()*A1791+RADIANS('AC Signal Addition'!$C$6))</f>
        <v>0.21920310215192534</v>
      </c>
      <c r="E1791" s="11">
        <f>'AC Signal Addition'!$C$4*SIN('AC Signal Addition'!$C$11*2*PI()*A1791+RADIANS('AC Signal Addition'!$C$7))</f>
        <v>0.10729967716227207</v>
      </c>
      <c r="F1791" s="11">
        <f>B1791+C1791+Table4[[#This Row],[Column6]]+Table4[[#This Row],[Column5]]</f>
        <v>1.0042246825952839</v>
      </c>
    </row>
    <row r="1792" spans="1:6">
      <c r="A1792" s="10">
        <f>A1791+('AC Signal Addition'!$C$12/20)</f>
        <v>0.23294270833333011</v>
      </c>
      <c r="B1792" s="11">
        <f>'AC Signal Addition'!$C$1*SIN('AC Signal Addition'!$C$8*2*PI()*A1792)</f>
        <v>0.47897634129270961</v>
      </c>
      <c r="C1792" s="11">
        <f>'AC Signal Addition'!$C$2*SIN('AC Signal Addition'!$C$9*2*PI()*A1792+RADIANS('AC Signal Addition'!$C$5))</f>
        <v>-0.21758411899319716</v>
      </c>
      <c r="D1792" s="11">
        <f>'AC Signal Addition'!$C$3*SIN('AC Signal Addition'!$C$10*2*PI()*A1792+RADIANS('AC Signal Addition'!$C$6))</f>
        <v>-0.17222677221730842</v>
      </c>
      <c r="E1792" s="11">
        <f>'AC Signal Addition'!$C$4*SIN('AC Signal Addition'!$C$11*2*PI()*A1792+RADIANS('AC Signal Addition'!$C$7))</f>
        <v>0.32763461742705163</v>
      </c>
      <c r="F1792" s="11">
        <f>B1792+C1792+Table4[[#This Row],[Column6]]+Table4[[#This Row],[Column5]]</f>
        <v>0.41680006750925563</v>
      </c>
    </row>
    <row r="1793" spans="1:6">
      <c r="A1793" s="10">
        <f>A1792+('AC Signal Addition'!$C$12/20)</f>
        <v>0.23307291666666344</v>
      </c>
      <c r="B1793" s="11">
        <f>'AC Signal Addition'!$C$1*SIN('AC Signal Addition'!$C$8*2*PI()*A1793)</f>
        <v>1.2154252094793289E-11</v>
      </c>
      <c r="C1793" s="11">
        <f>'AC Signal Addition'!$C$2*SIN('AC Signal Addition'!$C$9*2*PI()*A1793+RADIANS('AC Signal Addition'!$C$5))</f>
        <v>0.26180660228791158</v>
      </c>
      <c r="D1793" s="11">
        <f>'AC Signal Addition'!$C$3*SIN('AC Signal Addition'!$C$10*2*PI()*A1793+RADIANS('AC Signal Addition'!$C$6))</f>
        <v>0.11863186401224951</v>
      </c>
      <c r="E1793" s="11">
        <f>'AC Signal Addition'!$C$4*SIN('AC Signal Addition'!$C$11*2*PI()*A1793+RADIANS('AC Signal Addition'!$C$7))</f>
        <v>-0.54735159966435842</v>
      </c>
      <c r="F1793" s="11">
        <f>B1793+C1793+Table4[[#This Row],[Column6]]+Table4[[#This Row],[Column5]]</f>
        <v>-0.16691313335204305</v>
      </c>
    </row>
    <row r="1794" spans="1:6">
      <c r="A1794" s="10">
        <f>A1793+('AC Signal Addition'!$C$12/20)</f>
        <v>0.23320312499999676</v>
      </c>
      <c r="B1794" s="11">
        <f>'AC Signal Addition'!$C$1*SIN('AC Signal Addition'!$C$8*2*PI()*A1794)</f>
        <v>-0.47897634126959082</v>
      </c>
      <c r="C1794" s="11">
        <f>'AC Signal Addition'!$C$2*SIN('AC Signal Addition'!$C$9*2*PI()*A1794+RADIANS('AC Signal Addition'!$C$5))</f>
        <v>0.18333817690773035</v>
      </c>
      <c r="D1794" s="11">
        <f>'AC Signal Addition'!$C$3*SIN('AC Signal Addition'!$C$10*2*PI()*A1794+RADIANS('AC Signal Addition'!$C$6))</f>
        <v>-6.0477999802703686E-2</v>
      </c>
      <c r="E1794" s="11">
        <f>'AC Signal Addition'!$C$4*SIN('AC Signal Addition'!$C$11*2*PI()*A1794+RADIANS('AC Signal Addition'!$C$7))</f>
        <v>0.40752311898192756</v>
      </c>
      <c r="F1794" s="11">
        <f>B1794+C1794+Table4[[#This Row],[Column6]]+Table4[[#This Row],[Column5]]</f>
        <v>5.1406954817363404E-2</v>
      </c>
    </row>
    <row r="1795" spans="1:6">
      <c r="A1795" s="10">
        <f>A1794+('AC Signal Addition'!$C$12/20)</f>
        <v>0.23333333333333009</v>
      </c>
      <c r="B1795" s="11">
        <f>'AC Signal Addition'!$C$1*SIN('AC Signal Addition'!$C$8*2*PI()*A1795)</f>
        <v>-0.9110671410434692</v>
      </c>
      <c r="C1795" s="11">
        <f>'AC Signal Addition'!$C$2*SIN('AC Signal Addition'!$C$9*2*PI()*A1795+RADIANS('AC Signal Addition'!$C$5))</f>
        <v>-0.28578838324205225</v>
      </c>
      <c r="D1795" s="11">
        <f>'AC Signal Addition'!$C$3*SIN('AC Signal Addition'!$C$10*2*PI()*A1795+RADIANS('AC Signal Addition'!$C$6))</f>
        <v>-2.2813110393815615E-11</v>
      </c>
      <c r="E1795" s="11">
        <f>'AC Signal Addition'!$C$4*SIN('AC Signal Addition'!$C$11*2*PI()*A1795+RADIANS('AC Signal Addition'!$C$7))</f>
        <v>-5.4716112240019157E-11</v>
      </c>
      <c r="F1795" s="11">
        <f>B1795+C1795+Table4[[#This Row],[Column6]]+Table4[[#This Row],[Column5]]</f>
        <v>-1.1968555243630505</v>
      </c>
    </row>
    <row r="1796" spans="1:6">
      <c r="A1796" s="10">
        <f>A1795+('AC Signal Addition'!$C$12/20)</f>
        <v>0.23346354166666342</v>
      </c>
      <c r="B1796" s="11">
        <f>'AC Signal Addition'!$C$1*SIN('AC Signal Addition'!$C$8*2*PI()*A1796)</f>
        <v>-1.2539763412739904</v>
      </c>
      <c r="C1796" s="11">
        <f>'AC Signal Addition'!$C$2*SIN('AC Signal Addition'!$C$9*2*PI()*A1796+RADIANS('AC Signal Addition'!$C$5))</f>
        <v>-0.14595526778442822</v>
      </c>
      <c r="D1796" s="11">
        <f>'AC Signal Addition'!$C$3*SIN('AC Signal Addition'!$C$10*2*PI()*A1796+RADIANS('AC Signal Addition'!$C$6))</f>
        <v>6.0477999847453216E-2</v>
      </c>
      <c r="E1796" s="11">
        <f>'AC Signal Addition'!$C$4*SIN('AC Signal Addition'!$C$11*2*PI()*A1796+RADIANS('AC Signal Addition'!$C$7))</f>
        <v>-0.4075231189084374</v>
      </c>
      <c r="F1796" s="11">
        <f>B1796+C1796+Table4[[#This Row],[Column6]]+Table4[[#This Row],[Column5]]</f>
        <v>-1.7469767281194029</v>
      </c>
    </row>
    <row r="1797" spans="1:6">
      <c r="A1797" s="10">
        <f>A1796+('AC Signal Addition'!$C$12/20)</f>
        <v>0.23359374999999674</v>
      </c>
      <c r="B1797" s="11">
        <f>'AC Signal Addition'!$C$1*SIN('AC Signal Addition'!$C$8*2*PI()*A1797)</f>
        <v>-1.4741376002537083</v>
      </c>
      <c r="C1797" s="11">
        <f>'AC Signal Addition'!$C$2*SIN('AC Signal Addition'!$C$9*2*PI()*A1797+RADIANS('AC Signal Addition'!$C$5))</f>
        <v>0.30488024572350614</v>
      </c>
      <c r="D1797" s="11">
        <f>'AC Signal Addition'!$C$3*SIN('AC Signal Addition'!$C$10*2*PI()*A1797+RADIANS('AC Signal Addition'!$C$6))</f>
        <v>-0.11863186405440264</v>
      </c>
      <c r="E1797" s="11">
        <f>'AC Signal Addition'!$C$4*SIN('AC Signal Addition'!$C$11*2*PI()*A1797+RADIANS('AC Signal Addition'!$C$7))</f>
        <v>0.54735159967508462</v>
      </c>
      <c r="F1797" s="11">
        <f>B1797+C1797+Table4[[#This Row],[Column6]]+Table4[[#This Row],[Column5]]</f>
        <v>-0.74053761890952008</v>
      </c>
    </row>
    <row r="1798" spans="1:6">
      <c r="A1798" s="10">
        <f>A1797+('AC Signal Addition'!$C$12/20)</f>
        <v>0.23372395833333007</v>
      </c>
      <c r="B1798" s="11">
        <f>'AC Signal Addition'!$C$1*SIN('AC Signal Addition'!$C$8*2*PI()*A1798)</f>
        <v>-1.55</v>
      </c>
      <c r="C1798" s="11">
        <f>'AC Signal Addition'!$C$2*SIN('AC Signal Addition'!$C$9*2*PI()*A1798+RADIANS('AC Signal Addition'!$C$5))</f>
        <v>0.10607502356303268</v>
      </c>
      <c r="D1798" s="11">
        <f>'AC Signal Addition'!$C$3*SIN('AC Signal Addition'!$C$10*2*PI()*A1798+RADIANS('AC Signal Addition'!$C$6))</f>
        <v>0.17222677225524521</v>
      </c>
      <c r="E1798" s="11">
        <f>'AC Signal Addition'!$C$4*SIN('AC Signal Addition'!$C$11*2*PI()*A1798+RADIANS('AC Signal Addition'!$C$7))</f>
        <v>-0.32763461751494849</v>
      </c>
      <c r="F1798" s="11">
        <f>B1798+C1798+Table4[[#This Row],[Column6]]+Table4[[#This Row],[Column5]]</f>
        <v>-1.5993328216966705</v>
      </c>
    </row>
    <row r="1799" spans="1:6">
      <c r="A1799" s="10">
        <f>A1798+('AC Signal Addition'!$C$12/20)</f>
        <v>0.23385416666666339</v>
      </c>
      <c r="B1799" s="11">
        <f>'AC Signal Addition'!$C$1*SIN('AC Signal Addition'!$C$8*2*PI()*A1799)</f>
        <v>-1.4741376002612798</v>
      </c>
      <c r="C1799" s="11">
        <f>'AC Signal Addition'!$C$2*SIN('AC Signal Addition'!$C$9*2*PI()*A1799+RADIANS('AC Signal Addition'!$C$5))</f>
        <v>-0.31875552267186019</v>
      </c>
      <c r="D1799" s="11">
        <f>'AC Signal Addition'!$C$3*SIN('AC Signal Addition'!$C$10*2*PI()*A1799+RADIANS('AC Signal Addition'!$C$6))</f>
        <v>-0.21920310218418798</v>
      </c>
      <c r="E1799" s="11">
        <f>'AC Signal Addition'!$C$4*SIN('AC Signal Addition'!$C$11*2*PI()*A1799+RADIANS('AC Signal Addition'!$C$7))</f>
        <v>-0.10729967705494255</v>
      </c>
      <c r="F1799" s="11">
        <f>B1799+C1799+Table4[[#This Row],[Column6]]+Table4[[#This Row],[Column5]]</f>
        <v>-2.1193959021722706</v>
      </c>
    </row>
    <row r="1800" spans="1:6">
      <c r="A1800" s="10">
        <f>A1799+('AC Signal Addition'!$C$12/20)</f>
        <v>0.23398437499999672</v>
      </c>
      <c r="B1800" s="11">
        <f>'AC Signal Addition'!$C$1*SIN('AC Signal Addition'!$C$8*2*PI()*A1800)</f>
        <v>-1.253976341288392</v>
      </c>
      <c r="C1800" s="11">
        <f>'AC Signal Addition'!$C$2*SIN('AC Signal Addition'!$C$9*2*PI()*A1800+RADIANS('AC Signal Addition'!$C$5))</f>
        <v>-6.4379806278787394E-2</v>
      </c>
      <c r="D1800" s="11">
        <f>'AC Signal Addition'!$C$3*SIN('AC Signal Addition'!$C$10*2*PI()*A1800+RADIANS('AC Signal Addition'!$C$6))</f>
        <v>0.25775557982668618</v>
      </c>
      <c r="E1800" s="11">
        <f>'AC Signal Addition'!$C$4*SIN('AC Signal Addition'!$C$11*2*PI()*A1800+RADIANS('AC Signal Addition'!$C$7))</f>
        <v>0.47175073547159035</v>
      </c>
      <c r="F1800" s="11">
        <f>B1800+C1800+Table4[[#This Row],[Column6]]+Table4[[#This Row],[Column5]]</f>
        <v>-0.58884983226890286</v>
      </c>
    </row>
    <row r="1801" spans="1:6">
      <c r="A1801" s="10">
        <f>A1800+('AC Signal Addition'!$C$12/20)</f>
        <v>0.23411458333333005</v>
      </c>
      <c r="B1801" s="11">
        <f>'AC Signal Addition'!$C$1*SIN('AC Signal Addition'!$C$8*2*PI()*A1801)</f>
        <v>-0.91106714106329123</v>
      </c>
      <c r="C1801" s="11">
        <f>'AC Signal Addition'!$C$2*SIN('AC Signal Addition'!$C$9*2*PI()*A1801+RADIANS('AC Signal Addition'!$C$5))</f>
        <v>0.32717680425155493</v>
      </c>
      <c r="D1801" s="11">
        <f>'AC Signal Addition'!$C$3*SIN('AC Signal Addition'!$C$10*2*PI()*A1801+RADIANS('AC Signal Addition'!$C$6))</f>
        <v>-0.28640265508730539</v>
      </c>
      <c r="E1801" s="11">
        <f>'AC Signal Addition'!$C$4*SIN('AC Signal Addition'!$C$11*2*PI()*A1801+RADIANS('AC Signal Addition'!$C$7))</f>
        <v>-0.52631718466886024</v>
      </c>
      <c r="F1801" s="11">
        <f>B1801+C1801+Table4[[#This Row],[Column6]]+Table4[[#This Row],[Column5]]</f>
        <v>-1.396610176567902</v>
      </c>
    </row>
    <row r="1802" spans="1:6">
      <c r="A1802" s="10">
        <f>A1801+('AC Signal Addition'!$C$12/20)</f>
        <v>0.23424479166666337</v>
      </c>
      <c r="B1802" s="11">
        <f>'AC Signal Addition'!$C$1*SIN('AC Signal Addition'!$C$8*2*PI()*A1802)</f>
        <v>-0.47897634129289302</v>
      </c>
      <c r="C1802" s="11">
        <f>'AC Signal Addition'!$C$2*SIN('AC Signal Addition'!$C$9*2*PI()*A1802+RADIANS('AC Signal Addition'!$C$5))</f>
        <v>2.158303265965817E-2</v>
      </c>
      <c r="D1802" s="11">
        <f>'AC Signal Addition'!$C$3*SIN('AC Signal Addition'!$C$10*2*PI()*A1802+RADIANS('AC Signal Addition'!$C$6))</f>
        <v>0.30404343692950658</v>
      </c>
      <c r="E1802" s="11">
        <f>'AC Signal Addition'!$C$4*SIN('AC Signal Addition'!$C$11*2*PI()*A1802+RADIANS('AC Signal Addition'!$C$7))</f>
        <v>0.23515530143699476</v>
      </c>
      <c r="F1802" s="11">
        <f>B1802+C1802+Table4[[#This Row],[Column6]]+Table4[[#This Row],[Column5]]</f>
        <v>8.1805429733266488E-2</v>
      </c>
    </row>
    <row r="1803" spans="1:6">
      <c r="A1803" s="10">
        <f>A1802+('AC Signal Addition'!$C$12/20)</f>
        <v>0.2343749999999967</v>
      </c>
      <c r="B1803" s="11">
        <f>'AC Signal Addition'!$C$1*SIN('AC Signal Addition'!$C$8*2*PI()*A1803)</f>
        <v>-1.2347176709878727E-11</v>
      </c>
      <c r="C1803" s="11">
        <f>'AC Signal Addition'!$C$2*SIN('AC Signal Addition'!$C$9*2*PI()*A1803+RADIANS('AC Signal Addition'!$C$5))</f>
        <v>-0.33</v>
      </c>
      <c r="D1803" s="11">
        <f>'AC Signal Addition'!$C$3*SIN('AC Signal Addition'!$C$10*2*PI()*A1803+RADIANS('AC Signal Addition'!$C$6))</f>
        <v>-0.31</v>
      </c>
      <c r="E1803" s="11">
        <f>'AC Signal Addition'!$C$4*SIN('AC Signal Addition'!$C$11*2*PI()*A1803+RADIANS('AC Signal Addition'!$C$7))</f>
        <v>0.21047588774929021</v>
      </c>
      <c r="F1803" s="11">
        <f>B1803+C1803+Table4[[#This Row],[Column6]]+Table4[[#This Row],[Column5]]</f>
        <v>-0.42952411226305692</v>
      </c>
    </row>
    <row r="1804" spans="1:6">
      <c r="A1804" s="10">
        <f>A1803+('AC Signal Addition'!$C$12/20)</f>
        <v>0.23450520833333002</v>
      </c>
      <c r="B1804" s="11">
        <f>'AC Signal Addition'!$C$1*SIN('AC Signal Addition'!$C$8*2*PI()*A1804)</f>
        <v>0.47897634126940725</v>
      </c>
      <c r="C1804" s="11">
        <f>'AC Signal Addition'!$C$2*SIN('AC Signal Addition'!$C$9*2*PI()*A1804+RADIANS('AC Signal Addition'!$C$5))</f>
        <v>2.1583032632075012E-2</v>
      </c>
      <c r="D1804" s="11">
        <f>'AC Signal Addition'!$C$3*SIN('AC Signal Addition'!$C$10*2*PI()*A1804+RADIANS('AC Signal Addition'!$C$6))</f>
        <v>0.30404343692046498</v>
      </c>
      <c r="E1804" s="11">
        <f>'AC Signal Addition'!$C$4*SIN('AC Signal Addition'!$C$11*2*PI()*A1804+RADIANS('AC Signal Addition'!$C$7))</f>
        <v>-0.51784923583185616</v>
      </c>
      <c r="F1804" s="11">
        <f>B1804+C1804+Table4[[#This Row],[Column6]]+Table4[[#This Row],[Column5]]</f>
        <v>0.28675357499009113</v>
      </c>
    </row>
    <row r="1805" spans="1:6">
      <c r="A1805" s="10">
        <f>A1804+('AC Signal Addition'!$C$12/20)</f>
        <v>0.23463541666666335</v>
      </c>
      <c r="B1805" s="11">
        <f>'AC Signal Addition'!$C$1*SIN('AC Signal Addition'!$C$8*2*PI()*A1805)</f>
        <v>0.9110671410433131</v>
      </c>
      <c r="C1805" s="11">
        <f>'AC Signal Addition'!$C$2*SIN('AC Signal Addition'!$C$9*2*PI()*A1805+RADIANS('AC Signal Addition'!$C$5))</f>
        <v>0.32717680425516299</v>
      </c>
      <c r="D1805" s="11">
        <f>'AC Signal Addition'!$C$3*SIN('AC Signal Addition'!$C$10*2*PI()*A1805+RADIANS('AC Signal Addition'!$C$6))</f>
        <v>-0.28640265506956958</v>
      </c>
      <c r="E1805" s="11">
        <f>'AC Signal Addition'!$C$4*SIN('AC Signal Addition'!$C$11*2*PI()*A1805+RADIANS('AC Signal Addition'!$C$7))</f>
        <v>0.48505669541794044</v>
      </c>
      <c r="F1805" s="11">
        <f>B1805+C1805+Table4[[#This Row],[Column6]]+Table4[[#This Row],[Column5]]</f>
        <v>1.4368979856468471</v>
      </c>
    </row>
    <row r="1806" spans="1:6">
      <c r="A1806" s="10">
        <f>A1805+('AC Signal Addition'!$C$12/20)</f>
        <v>0.23476562499999667</v>
      </c>
      <c r="B1806" s="11">
        <f>'AC Signal Addition'!$C$1*SIN('AC Signal Addition'!$C$8*2*PI()*A1806)</f>
        <v>1.2539763412738769</v>
      </c>
      <c r="C1806" s="11">
        <f>'AC Signal Addition'!$C$2*SIN('AC Signal Addition'!$C$9*2*PI()*A1806+RADIANS('AC Signal Addition'!$C$5))</f>
        <v>-6.4379806251676192E-2</v>
      </c>
      <c r="D1806" s="11">
        <f>'AC Signal Addition'!$C$3*SIN('AC Signal Addition'!$C$10*2*PI()*A1806+RADIANS('AC Signal Addition'!$C$6))</f>
        <v>0.25775557980078107</v>
      </c>
      <c r="E1806" s="11">
        <f>'AC Signal Addition'!$C$4*SIN('AC Signal Addition'!$C$11*2*PI()*A1806+RADIANS('AC Signal Addition'!$C$7))</f>
        <v>-0.13363909900107271</v>
      </c>
      <c r="F1806" s="11">
        <f>B1806+C1806+Table4[[#This Row],[Column6]]+Table4[[#This Row],[Column5]]</f>
        <v>1.313713015821909</v>
      </c>
    </row>
    <row r="1807" spans="1:6">
      <c r="A1807" s="10">
        <f>A1806+('AC Signal Addition'!$C$12/20)</f>
        <v>0.23489583333333</v>
      </c>
      <c r="B1807" s="11">
        <f>'AC Signal Addition'!$C$1*SIN('AC Signal Addition'!$C$8*2*PI()*A1807)</f>
        <v>1.4741376002536488</v>
      </c>
      <c r="C1807" s="11">
        <f>'AC Signal Addition'!$C$2*SIN('AC Signal Addition'!$C$9*2*PI()*A1807+RADIANS('AC Signal Addition'!$C$5))</f>
        <v>-0.31875552267901452</v>
      </c>
      <c r="D1807" s="11">
        <f>'AC Signal Addition'!$C$3*SIN('AC Signal Addition'!$C$10*2*PI()*A1807+RADIANS('AC Signal Addition'!$C$6))</f>
        <v>-0.21920310215121705</v>
      </c>
      <c r="E1807" s="11">
        <f>'AC Signal Addition'!$C$4*SIN('AC Signal Addition'!$C$11*2*PI()*A1807+RADIANS('AC Signal Addition'!$C$7))</f>
        <v>-0.30556362811420101</v>
      </c>
      <c r="F1807" s="11">
        <f>B1807+C1807+Table4[[#This Row],[Column6]]+Table4[[#This Row],[Column5]]</f>
        <v>0.63061534730921609</v>
      </c>
    </row>
    <row r="1808" spans="1:6">
      <c r="A1808" s="10">
        <f>A1807+('AC Signal Addition'!$C$12/20)</f>
        <v>0.23502604166666333</v>
      </c>
      <c r="B1808" s="11">
        <f>'AC Signal Addition'!$C$1*SIN('AC Signal Addition'!$C$8*2*PI()*A1808)</f>
        <v>1.55</v>
      </c>
      <c r="C1808" s="11">
        <f>'AC Signal Addition'!$C$2*SIN('AC Signal Addition'!$C$9*2*PI()*A1808+RADIANS('AC Signal Addition'!$C$5))</f>
        <v>0.10607502353685733</v>
      </c>
      <c r="D1808" s="11">
        <f>'AC Signal Addition'!$C$3*SIN('AC Signal Addition'!$C$10*2*PI()*A1808+RADIANS('AC Signal Addition'!$C$6))</f>
        <v>0.17222677221647553</v>
      </c>
      <c r="E1808" s="11">
        <f>'AC Signal Addition'!$C$4*SIN('AC Signal Addition'!$C$11*2*PI()*A1808+RADIANS('AC Signal Addition'!$C$7))</f>
        <v>0.54404708047232631</v>
      </c>
      <c r="F1808" s="11">
        <f>B1808+C1808+Table4[[#This Row],[Column6]]+Table4[[#This Row],[Column5]]</f>
        <v>2.3723488762256588</v>
      </c>
    </row>
    <row r="1809" spans="1:6">
      <c r="A1809" s="10">
        <f>A1808+('AC Signal Addition'!$C$12/20)</f>
        <v>0.23515624999999665</v>
      </c>
      <c r="B1809" s="11">
        <f>'AC Signal Addition'!$C$1*SIN('AC Signal Addition'!$C$8*2*PI()*A1809)</f>
        <v>1.4741376002613937</v>
      </c>
      <c r="C1809" s="11">
        <f>'AC Signal Addition'!$C$2*SIN('AC Signal Addition'!$C$9*2*PI()*A1809+RADIANS('AC Signal Addition'!$C$5))</f>
        <v>0.30488024573408445</v>
      </c>
      <c r="D1809" s="11">
        <f>'AC Signal Addition'!$C$3*SIN('AC Signal Addition'!$C$10*2*PI()*A1809+RADIANS('AC Signal Addition'!$C$6))</f>
        <v>-0.11863186401132406</v>
      </c>
      <c r="E1809" s="11">
        <f>'AC Signal Addition'!$C$4*SIN('AC Signal Addition'!$C$11*2*PI()*A1809+RADIANS('AC Signal Addition'!$C$7))</f>
        <v>-0.42515574938544753</v>
      </c>
      <c r="F1809" s="11">
        <f>B1809+C1809+Table4[[#This Row],[Column6]]+Table4[[#This Row],[Column5]]</f>
        <v>1.2352302325987066</v>
      </c>
    </row>
    <row r="1810" spans="1:6">
      <c r="A1810" s="10">
        <f>A1809+('AC Signal Addition'!$C$12/20)</f>
        <v>0.23528645833332998</v>
      </c>
      <c r="B1810" s="11">
        <f>'AC Signal Addition'!$C$1*SIN('AC Signal Addition'!$C$8*2*PI()*A1810)</f>
        <v>1.2539763412886089</v>
      </c>
      <c r="C1810" s="11">
        <f>'AC Signal Addition'!$C$2*SIN('AC Signal Addition'!$C$9*2*PI()*A1810+RADIANS('AC Signal Addition'!$C$5))</f>
        <v>-0.14595526775977113</v>
      </c>
      <c r="D1810" s="11">
        <f>'AC Signal Addition'!$C$3*SIN('AC Signal Addition'!$C$10*2*PI()*A1810+RADIANS('AC Signal Addition'!$C$6))</f>
        <v>6.0477999801721243E-2</v>
      </c>
      <c r="E1810" s="11">
        <f>'AC Signal Addition'!$C$4*SIN('AC Signal Addition'!$C$11*2*PI()*A1810+RADIANS('AC Signal Addition'!$C$7))</f>
        <v>2.6987220936734658E-2</v>
      </c>
      <c r="F1810" s="11">
        <f>B1810+C1810+Table4[[#This Row],[Column6]]+Table4[[#This Row],[Column5]]</f>
        <v>1.1954862942672937</v>
      </c>
    </row>
    <row r="1811" spans="1:6">
      <c r="A1811" s="10">
        <f>A1810+('AC Signal Addition'!$C$12/20)</f>
        <v>0.2354166666666633</v>
      </c>
      <c r="B1811" s="11">
        <f>'AC Signal Addition'!$C$1*SIN('AC Signal Addition'!$C$8*2*PI()*A1811)</f>
        <v>0.91106714106358977</v>
      </c>
      <c r="C1811" s="11">
        <f>'AC Signal Addition'!$C$2*SIN('AC Signal Addition'!$C$9*2*PI()*A1811+RADIANS('AC Signal Addition'!$C$5))</f>
        <v>-0.28578838325587347</v>
      </c>
      <c r="D1811" s="11">
        <f>'AC Signal Addition'!$C$3*SIN('AC Signal Addition'!$C$10*2*PI()*A1811+RADIANS('AC Signal Addition'!$C$6))</f>
        <v>2.3532855917846734E-11</v>
      </c>
      <c r="E1811" s="11">
        <f>'AC Signal Addition'!$C$4*SIN('AC Signal Addition'!$C$11*2*PI()*A1811+RADIANS('AC Signal Addition'!$C$7))</f>
        <v>0.38890872961244444</v>
      </c>
      <c r="F1811" s="11">
        <f>B1811+C1811+Table4[[#This Row],[Column6]]+Table4[[#This Row],[Column5]]</f>
        <v>1.0141874874436936</v>
      </c>
    </row>
    <row r="1812" spans="1:6">
      <c r="A1812" s="10">
        <f>A1811+('AC Signal Addition'!$C$12/20)</f>
        <v>0.23554687499999663</v>
      </c>
      <c r="B1812" s="11">
        <f>'AC Signal Addition'!$C$1*SIN('AC Signal Addition'!$C$8*2*PI()*A1812)</f>
        <v>0.47897634129324407</v>
      </c>
      <c r="C1812" s="11">
        <f>'AC Signal Addition'!$C$2*SIN('AC Signal Addition'!$C$9*2*PI()*A1812+RADIANS('AC Signal Addition'!$C$5))</f>
        <v>0.18333817688474657</v>
      </c>
      <c r="D1812" s="11">
        <f>'AC Signal Addition'!$C$3*SIN('AC Signal Addition'!$C$10*2*PI()*A1812+RADIANS('AC Signal Addition'!$C$6))</f>
        <v>-6.0477999848159131E-2</v>
      </c>
      <c r="E1812" s="11">
        <f>'AC Signal Addition'!$C$4*SIN('AC Signal Addition'!$C$11*2*PI()*A1812+RADIANS('AC Signal Addition'!$C$7))</f>
        <v>-0.54933750091563471</v>
      </c>
      <c r="F1812" s="11">
        <f>B1812+C1812+Table4[[#This Row],[Column6]]+Table4[[#This Row],[Column5]]</f>
        <v>5.2499017414196714E-2</v>
      </c>
    </row>
    <row r="1813" spans="1:6">
      <c r="A1813" s="10">
        <f>A1812+('AC Signal Addition'!$C$12/20)</f>
        <v>0.23567708333332996</v>
      </c>
      <c r="B1813" s="11">
        <f>'AC Signal Addition'!$C$1*SIN('AC Signal Addition'!$C$8*2*PI()*A1813)</f>
        <v>1.271631592343267E-11</v>
      </c>
      <c r="C1813" s="11">
        <f>'AC Signal Addition'!$C$2*SIN('AC Signal Addition'!$C$9*2*PI()*A1813+RADIANS('AC Signal Addition'!$C$5))</f>
        <v>0.26180660230464781</v>
      </c>
      <c r="D1813" s="11">
        <f>'AC Signal Addition'!$C$3*SIN('AC Signal Addition'!$C$10*2*PI()*A1813+RADIANS('AC Signal Addition'!$C$6))</f>
        <v>0.11863186405506759</v>
      </c>
      <c r="E1813" s="11">
        <f>'AC Signal Addition'!$C$4*SIN('AC Signal Addition'!$C$11*2*PI()*A1813+RADIANS('AC Signal Addition'!$C$7))</f>
        <v>0.34891630633400816</v>
      </c>
      <c r="F1813" s="11">
        <f>B1813+C1813+Table4[[#This Row],[Column6]]+Table4[[#This Row],[Column5]]</f>
        <v>0.72935477270643989</v>
      </c>
    </row>
    <row r="1814" spans="1:6">
      <c r="A1814" s="10">
        <f>A1813+('AC Signal Addition'!$C$12/20)</f>
        <v>0.23580729166666328</v>
      </c>
      <c r="B1814" s="11">
        <f>'AC Signal Addition'!$C$1*SIN('AC Signal Addition'!$C$8*2*PI()*A1814)</f>
        <v>-0.47897634126905619</v>
      </c>
      <c r="C1814" s="11">
        <f>'AC Signal Addition'!$C$2*SIN('AC Signal Addition'!$C$9*2*PI()*A1814+RADIANS('AC Signal Addition'!$C$5))</f>
        <v>-0.21758411897241456</v>
      </c>
      <c r="D1814" s="11">
        <f>'AC Signal Addition'!$C$3*SIN('AC Signal Addition'!$C$10*2*PI()*A1814+RADIANS('AC Signal Addition'!$C$6))</f>
        <v>-0.17222677225584365</v>
      </c>
      <c r="E1814" s="11">
        <f>'AC Signal Addition'!$C$4*SIN('AC Signal Addition'!$C$11*2*PI()*A1814+RADIANS('AC Signal Addition'!$C$7))</f>
        <v>8.070176089407434E-2</v>
      </c>
      <c r="F1814" s="11">
        <f>B1814+C1814+Table4[[#This Row],[Column6]]+Table4[[#This Row],[Column5]]</f>
        <v>-0.78808547160324016</v>
      </c>
    </row>
    <row r="1815" spans="1:6">
      <c r="A1815" s="10">
        <f>A1814+('AC Signal Addition'!$C$12/20)</f>
        <v>0.23593749999999661</v>
      </c>
      <c r="B1815" s="11">
        <f>'AC Signal Addition'!$C$1*SIN('AC Signal Addition'!$C$8*2*PI()*A1815)</f>
        <v>-0.91106714104301456</v>
      </c>
      <c r="C1815" s="11">
        <f>'AC Signal Addition'!$C$2*SIN('AC Signal Addition'!$C$9*2*PI()*A1815+RADIANS('AC Signal Addition'!$C$5))</f>
        <v>-0.23334523780159483</v>
      </c>
      <c r="D1815" s="11">
        <f>'AC Signal Addition'!$C$3*SIN('AC Signal Addition'!$C$10*2*PI()*A1815+RADIANS('AC Signal Addition'!$C$6))</f>
        <v>0.21920310218469688</v>
      </c>
      <c r="E1815" s="11">
        <f>'AC Signal Addition'!$C$4*SIN('AC Signal Addition'!$C$11*2*PI()*A1815+RADIANS('AC Signal Addition'!$C$7))</f>
        <v>-0.45730828673469986</v>
      </c>
      <c r="F1815" s="11">
        <f>B1815+C1815+Table4[[#This Row],[Column6]]+Table4[[#This Row],[Column5]]</f>
        <v>-1.3825175633946125</v>
      </c>
    </row>
    <row r="1816" spans="1:6">
      <c r="A1816" s="10">
        <f>A1815+('AC Signal Addition'!$C$12/20)</f>
        <v>0.23606770833332993</v>
      </c>
      <c r="B1816" s="11">
        <f>'AC Signal Addition'!$C$1*SIN('AC Signal Addition'!$C$8*2*PI()*A1816)</f>
        <v>-1.25397634127366</v>
      </c>
      <c r="C1816" s="11">
        <f>'AC Signal Addition'!$C$2*SIN('AC Signal Addition'!$C$9*2*PI()*A1816+RADIANS('AC Signal Addition'!$C$5))</f>
        <v>0.24810713645875182</v>
      </c>
      <c r="D1816" s="11">
        <f>'AC Signal Addition'!$C$3*SIN('AC Signal Addition'!$C$10*2*PI()*A1816+RADIANS('AC Signal Addition'!$C$6))</f>
        <v>-0.25775557982708602</v>
      </c>
      <c r="E1816" s="11">
        <f>'AC Signal Addition'!$C$4*SIN('AC Signal Addition'!$C$11*2*PI()*A1816+RADIANS('AC Signal Addition'!$C$7))</f>
        <v>0.53351718927087965</v>
      </c>
      <c r="F1816" s="11">
        <f>B1816+C1816+Table4[[#This Row],[Column6]]+Table4[[#This Row],[Column5]]</f>
        <v>-0.73010759537111469</v>
      </c>
    </row>
    <row r="1817" spans="1:6">
      <c r="A1817" s="10">
        <f>A1816+('AC Signal Addition'!$C$12/20)</f>
        <v>0.23619791666666326</v>
      </c>
      <c r="B1817" s="11">
        <f>'AC Signal Addition'!$C$1*SIN('AC Signal Addition'!$C$8*2*PI()*A1817)</f>
        <v>-1.4741376002535347</v>
      </c>
      <c r="C1817" s="11">
        <f>'AC Signal Addition'!$C$2*SIN('AC Signal Addition'!$C$9*2*PI()*A1817+RADIANS('AC Signal Addition'!$C$5))</f>
        <v>0.20089127158414499</v>
      </c>
      <c r="D1817" s="11">
        <f>'AC Signal Addition'!$C$3*SIN('AC Signal Addition'!$C$10*2*PI()*A1817+RADIANS('AC Signal Addition'!$C$6))</f>
        <v>0.2864026550876887</v>
      </c>
      <c r="E1817" s="11">
        <f>'AC Signal Addition'!$C$4*SIN('AC Signal Addition'!$C$11*2*PI()*A1817+RADIANS('AC Signal Addition'!$C$7))</f>
        <v>-0.25926820530517941</v>
      </c>
      <c r="F1817" s="11">
        <f>B1817+C1817+Table4[[#This Row],[Column6]]+Table4[[#This Row],[Column5]]</f>
        <v>-1.2461118788868806</v>
      </c>
    </row>
    <row r="1818" spans="1:6">
      <c r="A1818" s="10">
        <f>A1817+('AC Signal Addition'!$C$12/20)</f>
        <v>0.23632812499999659</v>
      </c>
      <c r="B1818" s="11">
        <f>'AC Signal Addition'!$C$1*SIN('AC Signal Addition'!$C$8*2*PI()*A1818)</f>
        <v>-1.55</v>
      </c>
      <c r="C1818" s="11">
        <f>'AC Signal Addition'!$C$2*SIN('AC Signal Addition'!$C$9*2*PI()*A1818+RADIANS('AC Signal Addition'!$C$5))</f>
        <v>-0.27438497205190487</v>
      </c>
      <c r="D1818" s="11">
        <f>'AC Signal Addition'!$C$3*SIN('AC Signal Addition'!$C$10*2*PI()*A1818+RADIANS('AC Signal Addition'!$C$6))</f>
        <v>-0.30404343692970204</v>
      </c>
      <c r="E1818" s="11">
        <f>'AC Signal Addition'!$C$4*SIN('AC Signal Addition'!$C$11*2*PI()*A1818+RADIANS('AC Signal Addition'!$C$7))</f>
        <v>-0.18528941931133738</v>
      </c>
      <c r="F1818" s="11">
        <f>B1818+C1818+Table4[[#This Row],[Column6]]+Table4[[#This Row],[Column5]]</f>
        <v>-2.3137178282929445</v>
      </c>
    </row>
    <row r="1819" spans="1:6">
      <c r="A1819" s="10">
        <f>A1818+('AC Signal Addition'!$C$12/20)</f>
        <v>0.23645833333332991</v>
      </c>
      <c r="B1819" s="11">
        <f>'AC Signal Addition'!$C$1*SIN('AC Signal Addition'!$C$8*2*PI()*A1819)</f>
        <v>-1.4741376002614535</v>
      </c>
      <c r="C1819" s="11">
        <f>'AC Signal Addition'!$C$2*SIN('AC Signal Addition'!$C$9*2*PI()*A1819+RADIANS('AC Signal Addition'!$C$5))</f>
        <v>-0.16500000001230924</v>
      </c>
      <c r="D1819" s="11">
        <f>'AC Signal Addition'!$C$3*SIN('AC Signal Addition'!$C$10*2*PI()*A1819+RADIANS('AC Signal Addition'!$C$6))</f>
        <v>0.31</v>
      </c>
      <c r="E1819" s="11">
        <f>'AC Signal Addition'!$C$4*SIN('AC Signal Addition'!$C$11*2*PI()*A1819+RADIANS('AC Signal Addition'!$C$7))</f>
        <v>0.5081337428590782</v>
      </c>
      <c r="F1819" s="11">
        <f>B1819+C1819+Table4[[#This Row],[Column6]]+Table4[[#This Row],[Column5]]</f>
        <v>-0.82100385741468451</v>
      </c>
    </row>
    <row r="1820" spans="1:6">
      <c r="A1820" s="10">
        <f>A1819+('AC Signal Addition'!$C$12/20)</f>
        <v>0.23658854166666324</v>
      </c>
      <c r="B1820" s="11">
        <f>'AC Signal Addition'!$C$1*SIN('AC Signal Addition'!$C$8*2*PI()*A1820)</f>
        <v>-1.2539763412887224</v>
      </c>
      <c r="C1820" s="11">
        <f>'AC Signal Addition'!$C$2*SIN('AC Signal Addition'!$C$9*2*PI()*A1820+RADIANS('AC Signal Addition'!$C$5))</f>
        <v>0.29596800469946494</v>
      </c>
      <c r="D1820" s="11">
        <f>'AC Signal Addition'!$C$3*SIN('AC Signal Addition'!$C$10*2*PI()*A1820+RADIANS('AC Signal Addition'!$C$6))</f>
        <v>-0.30404343692026953</v>
      </c>
      <c r="E1820" s="11">
        <f>'AC Signal Addition'!$C$4*SIN('AC Signal Addition'!$C$11*2*PI()*A1820+RADIANS('AC Signal Addition'!$C$7))</f>
        <v>-0.4971941112426469</v>
      </c>
      <c r="F1820" s="11">
        <f>B1820+C1820+Table4[[#This Row],[Column6]]+Table4[[#This Row],[Column5]]</f>
        <v>-1.7592458847521737</v>
      </c>
    </row>
    <row r="1821" spans="1:6">
      <c r="A1821" s="10">
        <f>A1820+('AC Signal Addition'!$C$12/20)</f>
        <v>0.23671874999999656</v>
      </c>
      <c r="B1821" s="11">
        <f>'AC Signal Addition'!$C$1*SIN('AC Signal Addition'!$C$8*2*PI()*A1821)</f>
        <v>-0.91106714106374587</v>
      </c>
      <c r="C1821" s="11">
        <f>'AC Signal Addition'!$C$2*SIN('AC Signal Addition'!$C$9*2*PI()*A1821+RADIANS('AC Signal Addition'!$C$5))</f>
        <v>0.12628553269376044</v>
      </c>
      <c r="D1821" s="11">
        <f>'AC Signal Addition'!$C$3*SIN('AC Signal Addition'!$C$10*2*PI()*A1821+RADIANS('AC Signal Addition'!$C$6))</f>
        <v>0.28640265506929413</v>
      </c>
      <c r="E1821" s="11">
        <f>'AC Signal Addition'!$C$4*SIN('AC Signal Addition'!$C$11*2*PI()*A1821+RADIANS('AC Signal Addition'!$C$7))</f>
        <v>0.15965657254541993</v>
      </c>
      <c r="F1821" s="11">
        <f>B1821+C1821+Table4[[#This Row],[Column6]]+Table4[[#This Row],[Column5]]</f>
        <v>-0.33872238075527139</v>
      </c>
    </row>
    <row r="1822" spans="1:6">
      <c r="A1822" s="10">
        <f>A1821+('AC Signal Addition'!$C$12/20)</f>
        <v>0.23684895833332989</v>
      </c>
      <c r="B1822" s="11">
        <f>'AC Signal Addition'!$C$1*SIN('AC Signal Addition'!$C$8*2*PI()*A1822)</f>
        <v>-0.47897634129342759</v>
      </c>
      <c r="C1822" s="11">
        <f>'AC Signal Addition'!$C$2*SIN('AC Signal Addition'!$C$9*2*PI()*A1822+RADIANS('AC Signal Addition'!$C$5))</f>
        <v>-0.31248694272878641</v>
      </c>
      <c r="D1822" s="11">
        <f>'AC Signal Addition'!$C$3*SIN('AC Signal Addition'!$C$10*2*PI()*A1822+RADIANS('AC Signal Addition'!$C$6))</f>
        <v>-0.25775557980038122</v>
      </c>
      <c r="E1822" s="11">
        <f>'AC Signal Addition'!$C$4*SIN('AC Signal Addition'!$C$11*2*PI()*A1822+RADIANS('AC Signal Addition'!$C$7))</f>
        <v>0.28275650925649931</v>
      </c>
      <c r="F1822" s="11">
        <f>B1822+C1822+Table4[[#This Row],[Column6]]+Table4[[#This Row],[Column5]]</f>
        <v>-0.7664623545660959</v>
      </c>
    </row>
    <row r="1823" spans="1:6">
      <c r="A1823" s="10">
        <f>A1822+('AC Signal Addition'!$C$12/20)</f>
        <v>0.23697916666666322</v>
      </c>
      <c r="B1823" s="11">
        <f>'AC Signal Addition'!$C$1*SIN('AC Signal Addition'!$C$8*2*PI()*A1823)</f>
        <v>-1.2909240538518108E-11</v>
      </c>
      <c r="C1823" s="11">
        <f>'AC Signal Addition'!$C$2*SIN('AC Signal Addition'!$C$9*2*PI()*A1823+RADIANS('AC Signal Addition'!$C$5))</f>
        <v>-8.5410284897728228E-2</v>
      </c>
      <c r="D1823" s="11">
        <f>'AC Signal Addition'!$C$3*SIN('AC Signal Addition'!$C$10*2*PI()*A1823+RADIANS('AC Signal Addition'!$C$6))</f>
        <v>0.2192031021507081</v>
      </c>
      <c r="E1823" s="11">
        <f>'AC Signal Addition'!$C$4*SIN('AC Signal Addition'!$C$11*2*PI()*A1823+RADIANS('AC Signal Addition'!$C$7))</f>
        <v>-0.53943190421044285</v>
      </c>
      <c r="F1823" s="11">
        <f>B1823+C1823+Table4[[#This Row],[Column6]]+Table4[[#This Row],[Column5]]</f>
        <v>-0.40563908697037221</v>
      </c>
    </row>
    <row r="1824" spans="1:6">
      <c r="A1824" s="10">
        <f>A1823+('AC Signal Addition'!$C$12/20)</f>
        <v>0.23710937499999654</v>
      </c>
      <c r="B1824" s="11">
        <f>'AC Signal Addition'!$C$1*SIN('AC Signal Addition'!$C$8*2*PI()*A1824)</f>
        <v>0.47897634126887279</v>
      </c>
      <c r="C1824" s="11">
        <f>'AC Signal Addition'!$C$2*SIN('AC Signal Addition'!$C$9*2*PI()*A1824+RADIANS('AC Signal Addition'!$C$5))</f>
        <v>0.32365914253024364</v>
      </c>
      <c r="D1824" s="11">
        <f>'AC Signal Addition'!$C$3*SIN('AC Signal Addition'!$C$10*2*PI()*A1824+RADIANS('AC Signal Addition'!$C$6))</f>
        <v>-0.17222677221587707</v>
      </c>
      <c r="E1824" s="11">
        <f>'AC Signal Addition'!$C$4*SIN('AC Signal Addition'!$C$11*2*PI()*A1824+RADIANS('AC Signal Addition'!$C$7))</f>
        <v>0.44176414234900224</v>
      </c>
      <c r="F1824" s="11">
        <f>B1824+C1824+Table4[[#This Row],[Column6]]+Table4[[#This Row],[Column5]]</f>
        <v>1.0721728539322415</v>
      </c>
    </row>
    <row r="1825" spans="1:6">
      <c r="A1825" s="10">
        <f>A1824+('AC Signal Addition'!$C$12/20)</f>
        <v>0.23723958333332987</v>
      </c>
      <c r="B1825" s="11">
        <f>'AC Signal Addition'!$C$1*SIN('AC Signal Addition'!$C$8*2*PI()*A1825)</f>
        <v>0.91106714104285846</v>
      </c>
      <c r="C1825" s="11">
        <f>'AC Signal Addition'!$C$2*SIN('AC Signal Addition'!$C$9*2*PI()*A1825+RADIANS('AC Signal Addition'!$C$5))</f>
        <v>4.3073643446891963E-2</v>
      </c>
      <c r="D1825" s="11">
        <f>'AC Signal Addition'!$C$3*SIN('AC Signal Addition'!$C$10*2*PI()*A1825+RADIANS('AC Signal Addition'!$C$6))</f>
        <v>0.1186318640106591</v>
      </c>
      <c r="E1825" s="11">
        <f>'AC Signal Addition'!$C$4*SIN('AC Signal Addition'!$C$11*2*PI()*A1825+RADIANS('AC Signal Addition'!$C$7))</f>
        <v>-5.3909427239207754E-2</v>
      </c>
      <c r="F1825" s="11">
        <f>B1825+C1825+Table4[[#This Row],[Column6]]+Table4[[#This Row],[Column5]]</f>
        <v>1.0188632212612019</v>
      </c>
    </row>
    <row r="1826" spans="1:6">
      <c r="A1826" s="10">
        <f>A1825+('AC Signal Addition'!$C$12/20)</f>
        <v>0.23736979166666319</v>
      </c>
      <c r="B1826" s="11">
        <f>'AC Signal Addition'!$C$1*SIN('AC Signal Addition'!$C$8*2*PI()*A1826)</f>
        <v>1.2539763412735465</v>
      </c>
      <c r="C1826" s="11">
        <f>'AC Signal Addition'!$C$2*SIN('AC Signal Addition'!$C$9*2*PI()*A1826+RADIANS('AC Signal Addition'!$C$5))</f>
        <v>-0.3292934446677922</v>
      </c>
      <c r="D1826" s="11">
        <f>'AC Signal Addition'!$C$3*SIN('AC Signal Addition'!$C$10*2*PI()*A1826+RADIANS('AC Signal Addition'!$C$6))</f>
        <v>-6.0477999801015321E-2</v>
      </c>
      <c r="E1826" s="11">
        <f>'AC Signal Addition'!$C$4*SIN('AC Signal Addition'!$C$11*2*PI()*A1826+RADIANS('AC Signal Addition'!$C$7))</f>
        <v>-0.3693574251222943</v>
      </c>
      <c r="F1826" s="11">
        <f>B1826+C1826+Table4[[#This Row],[Column6]]+Table4[[#This Row],[Column5]]</f>
        <v>0.4948474716824447</v>
      </c>
    </row>
    <row r="1827" spans="1:6">
      <c r="A1827" s="10">
        <f>A1826+('AC Signal Addition'!$C$12/20)</f>
        <v>0.23749999999999652</v>
      </c>
      <c r="B1827" s="11">
        <f>'AC Signal Addition'!$C$1*SIN('AC Signal Addition'!$C$8*2*PI()*A1827)</f>
        <v>1.474137600253475</v>
      </c>
      <c r="C1827" s="11">
        <f>'AC Signal Addition'!$C$2*SIN('AC Signal Addition'!$C$9*2*PI()*A1827+RADIANS('AC Signal Addition'!$C$5))</f>
        <v>-1.4559699240516977E-11</v>
      </c>
      <c r="D1827" s="11">
        <f>'AC Signal Addition'!$C$3*SIN('AC Signal Addition'!$C$10*2*PI()*A1827+RADIANS('AC Signal Addition'!$C$6))</f>
        <v>-2.453454479942746E-11</v>
      </c>
      <c r="E1827" s="11">
        <f>'AC Signal Addition'!$C$4*SIN('AC Signal Addition'!$C$11*2*PI()*A1827+RADIANS('AC Signal Addition'!$C$7))</f>
        <v>0.55000000000000004</v>
      </c>
      <c r="F1827" s="11">
        <f>B1827+C1827+Table4[[#This Row],[Column6]]+Table4[[#This Row],[Column5]]</f>
        <v>2.0241376002143809</v>
      </c>
    </row>
    <row r="1828" spans="1:6">
      <c r="A1828" s="10">
        <f>A1827+('AC Signal Addition'!$C$12/20)</f>
        <v>0.23763020833332985</v>
      </c>
      <c r="B1828" s="11">
        <f>'AC Signal Addition'!$C$1*SIN('AC Signal Addition'!$C$8*2*PI()*A1828)</f>
        <v>1.55</v>
      </c>
      <c r="C1828" s="11">
        <f>'AC Signal Addition'!$C$2*SIN('AC Signal Addition'!$C$9*2*PI()*A1828+RADIANS('AC Signal Addition'!$C$5))</f>
        <v>0.32929344466968691</v>
      </c>
      <c r="D1828" s="11">
        <f>'AC Signal Addition'!$C$3*SIN('AC Signal Addition'!$C$10*2*PI()*A1828+RADIANS('AC Signal Addition'!$C$6))</f>
        <v>6.0477999849141567E-2</v>
      </c>
      <c r="E1828" s="11">
        <f>'AC Signal Addition'!$C$4*SIN('AC Signal Addition'!$C$11*2*PI()*A1828+RADIANS('AC Signal Addition'!$C$7))</f>
        <v>-0.36935742520952536</v>
      </c>
      <c r="F1828" s="11">
        <f>B1828+C1828+Table4[[#This Row],[Column6]]+Table4[[#This Row],[Column5]]</f>
        <v>1.5704140193093032</v>
      </c>
    </row>
    <row r="1829" spans="1:6">
      <c r="A1829" s="10">
        <f>A1828+('AC Signal Addition'!$C$12/20)</f>
        <v>0.23776041666666317</v>
      </c>
      <c r="B1829" s="11">
        <f>'AC Signal Addition'!$C$1*SIN('AC Signal Addition'!$C$8*2*PI()*A1829)</f>
        <v>1.474137600261513</v>
      </c>
      <c r="C1829" s="11">
        <f>'AC Signal Addition'!$C$2*SIN('AC Signal Addition'!$C$9*2*PI()*A1829+RADIANS('AC Signal Addition'!$C$5))</f>
        <v>-4.3073643418170458E-2</v>
      </c>
      <c r="D1829" s="11">
        <f>'AC Signal Addition'!$C$3*SIN('AC Signal Addition'!$C$10*2*PI()*A1829+RADIANS('AC Signal Addition'!$C$6))</f>
        <v>-0.11863186405599303</v>
      </c>
      <c r="E1829" s="11">
        <f>'AC Signal Addition'!$C$4*SIN('AC Signal Addition'!$C$11*2*PI()*A1829+RADIANS('AC Signal Addition'!$C$7))</f>
        <v>-5.3909427122543992E-2</v>
      </c>
      <c r="F1829" s="11">
        <f>B1829+C1829+Table4[[#This Row],[Column6]]+Table4[[#This Row],[Column5]]</f>
        <v>1.2585226656648054</v>
      </c>
    </row>
    <row r="1830" spans="1:6">
      <c r="A1830" s="10">
        <f>A1829+('AC Signal Addition'!$C$12/20)</f>
        <v>0.2378906249999965</v>
      </c>
      <c r="B1830" s="11">
        <f>'AC Signal Addition'!$C$1*SIN('AC Signal Addition'!$C$8*2*PI()*A1830)</f>
        <v>1.2539763412889393</v>
      </c>
      <c r="C1830" s="11">
        <f>'AC Signal Addition'!$C$2*SIN('AC Signal Addition'!$C$9*2*PI()*A1830+RADIANS('AC Signal Addition'!$C$5))</f>
        <v>-0.32365914253592454</v>
      </c>
      <c r="D1830" s="11">
        <f>'AC Signal Addition'!$C$3*SIN('AC Signal Addition'!$C$10*2*PI()*A1830+RADIANS('AC Signal Addition'!$C$6))</f>
        <v>0.17222677225667654</v>
      </c>
      <c r="E1830" s="11">
        <f>'AC Signal Addition'!$C$4*SIN('AC Signal Addition'!$C$11*2*PI()*A1830+RADIANS('AC Signal Addition'!$C$7))</f>
        <v>0.44176414227916944</v>
      </c>
      <c r="F1830" s="11">
        <f>B1830+C1830+Table4[[#This Row],[Column6]]+Table4[[#This Row],[Column5]]</f>
        <v>1.5443081132888608</v>
      </c>
    </row>
    <row r="1831" spans="1:6">
      <c r="A1831" s="10">
        <f>A1830+('AC Signal Addition'!$C$12/20)</f>
        <v>0.23802083333332982</v>
      </c>
      <c r="B1831" s="11">
        <f>'AC Signal Addition'!$C$1*SIN('AC Signal Addition'!$C$8*2*PI()*A1831)</f>
        <v>0.91106714106404463</v>
      </c>
      <c r="C1831" s="11">
        <f>'AC Signal Addition'!$C$2*SIN('AC Signal Addition'!$C$9*2*PI()*A1831+RADIANS('AC Signal Addition'!$C$5))</f>
        <v>8.5410284869746014E-2</v>
      </c>
      <c r="D1831" s="11">
        <f>'AC Signal Addition'!$C$3*SIN('AC Signal Addition'!$C$10*2*PI()*A1831+RADIANS('AC Signal Addition'!$C$6))</f>
        <v>-0.21920310218520581</v>
      </c>
      <c r="E1831" s="11">
        <f>'AC Signal Addition'!$C$4*SIN('AC Signal Addition'!$C$11*2*PI()*A1831+RADIANS('AC Signal Addition'!$C$7))</f>
        <v>-0.539431904233313</v>
      </c>
      <c r="F1831" s="11">
        <f>B1831+C1831+Table4[[#This Row],[Column6]]+Table4[[#This Row],[Column5]]</f>
        <v>0.23784241951527185</v>
      </c>
    </row>
    <row r="1832" spans="1:6">
      <c r="A1832" s="10">
        <f>A1831+('AC Signal Addition'!$C$12/20)</f>
        <v>0.23815104166666315</v>
      </c>
      <c r="B1832" s="11">
        <f>'AC Signal Addition'!$C$1*SIN('AC Signal Addition'!$C$8*2*PI()*A1832)</f>
        <v>0.47897634129377864</v>
      </c>
      <c r="C1832" s="11">
        <f>'AC Signal Addition'!$C$2*SIN('AC Signal Addition'!$C$9*2*PI()*A1832+RADIANS('AC Signal Addition'!$C$5))</f>
        <v>0.31248694273809835</v>
      </c>
      <c r="D1832" s="11">
        <f>'AC Signal Addition'!$C$3*SIN('AC Signal Addition'!$C$10*2*PI()*A1832+RADIANS('AC Signal Addition'!$C$6))</f>
        <v>0.25775557982748593</v>
      </c>
      <c r="E1832" s="11">
        <f>'AC Signal Addition'!$C$4*SIN('AC Signal Addition'!$C$11*2*PI()*A1832+RADIANS('AC Signal Addition'!$C$7))</f>
        <v>0.28275650935704932</v>
      </c>
      <c r="F1832" s="11">
        <f>B1832+C1832+Table4[[#This Row],[Column6]]+Table4[[#This Row],[Column5]]</f>
        <v>1.3319753732164124</v>
      </c>
    </row>
    <row r="1833" spans="1:6">
      <c r="A1833" s="10">
        <f>A1832+('AC Signal Addition'!$C$12/20)</f>
        <v>0.23828124999999648</v>
      </c>
      <c r="B1833" s="11">
        <f>'AC Signal Addition'!$C$1*SIN('AC Signal Addition'!$C$8*2*PI()*A1833)</f>
        <v>1.327837975207205E-11</v>
      </c>
      <c r="C1833" s="11">
        <f>'AC Signal Addition'!$C$2*SIN('AC Signal Addition'!$C$9*2*PI()*A1833+RADIANS('AC Signal Addition'!$C$5))</f>
        <v>-0.12628553266685763</v>
      </c>
      <c r="D1833" s="11">
        <f>'AC Signal Addition'!$C$3*SIN('AC Signal Addition'!$C$10*2*PI()*A1833+RADIANS('AC Signal Addition'!$C$6))</f>
        <v>-0.28640265508796414</v>
      </c>
      <c r="E1833" s="11">
        <f>'AC Signal Addition'!$C$4*SIN('AC Signal Addition'!$C$11*2*PI()*A1833+RADIANS('AC Signal Addition'!$C$7))</f>
        <v>0.15965657243323947</v>
      </c>
      <c r="F1833" s="11">
        <f>B1833+C1833+Table4[[#This Row],[Column6]]+Table4[[#This Row],[Column5]]</f>
        <v>-0.25303161530830387</v>
      </c>
    </row>
    <row r="1834" spans="1:6">
      <c r="A1834" s="10">
        <f>A1833+('AC Signal Addition'!$C$12/20)</f>
        <v>0.2384114583333298</v>
      </c>
      <c r="B1834" s="11">
        <f>'AC Signal Addition'!$C$1*SIN('AC Signal Addition'!$C$8*2*PI()*A1834)</f>
        <v>-0.47897634126852173</v>
      </c>
      <c r="C1834" s="11">
        <f>'AC Signal Addition'!$C$2*SIN('AC Signal Addition'!$C$9*2*PI()*A1834+RADIANS('AC Signal Addition'!$C$5))</f>
        <v>-0.2959680047122778</v>
      </c>
      <c r="D1834" s="11">
        <f>'AC Signal Addition'!$C$3*SIN('AC Signal Addition'!$C$10*2*PI()*A1834+RADIANS('AC Signal Addition'!$C$6))</f>
        <v>0.30404343692984243</v>
      </c>
      <c r="E1834" s="11">
        <f>'AC Signal Addition'!$C$4*SIN('AC Signal Addition'!$C$11*2*PI()*A1834+RADIANS('AC Signal Addition'!$C$7))</f>
        <v>-0.49719411119231149</v>
      </c>
      <c r="F1834" s="11">
        <f>B1834+C1834+Table4[[#This Row],[Column6]]+Table4[[#This Row],[Column5]]</f>
        <v>-0.96809502024326854</v>
      </c>
    </row>
    <row r="1835" spans="1:6">
      <c r="A1835" s="10">
        <f>A1834+('AC Signal Addition'!$C$12/20)</f>
        <v>0.23854166666666313</v>
      </c>
      <c r="B1835" s="11">
        <f>'AC Signal Addition'!$C$1*SIN('AC Signal Addition'!$C$8*2*PI()*A1835)</f>
        <v>-0.9110671410425597</v>
      </c>
      <c r="C1835" s="11">
        <f>'AC Signal Addition'!$C$2*SIN('AC Signal Addition'!$C$9*2*PI()*A1835+RADIANS('AC Signal Addition'!$C$5))</f>
        <v>0.16499999998722106</v>
      </c>
      <c r="D1835" s="11">
        <f>'AC Signal Addition'!$C$3*SIN('AC Signal Addition'!$C$10*2*PI()*A1835+RADIANS('AC Signal Addition'!$C$6))</f>
        <v>-0.31</v>
      </c>
      <c r="E1835" s="11">
        <f>'AC Signal Addition'!$C$4*SIN('AC Signal Addition'!$C$11*2*PI()*A1835+RADIANS('AC Signal Addition'!$C$7))</f>
        <v>0.50813374290413094</v>
      </c>
      <c r="F1835" s="11">
        <f>B1835+C1835+Table4[[#This Row],[Column6]]+Table4[[#This Row],[Column5]]</f>
        <v>-0.54793339815120767</v>
      </c>
    </row>
    <row r="1836" spans="1:6">
      <c r="A1836" s="10">
        <f>A1835+('AC Signal Addition'!$C$12/20)</f>
        <v>0.23867187499999645</v>
      </c>
      <c r="B1836" s="11">
        <f>'AC Signal Addition'!$C$1*SIN('AC Signal Addition'!$C$8*2*PI()*A1836)</f>
        <v>-1.2539763412733296</v>
      </c>
      <c r="C1836" s="11">
        <f>'AC Signal Addition'!$C$2*SIN('AC Signal Addition'!$C$9*2*PI()*A1836+RADIANS('AC Signal Addition'!$C$5))</f>
        <v>0.27438497206808271</v>
      </c>
      <c r="D1836" s="11">
        <f>'AC Signal Addition'!$C$3*SIN('AC Signal Addition'!$C$10*2*PI()*A1836+RADIANS('AC Signal Addition'!$C$6))</f>
        <v>0.30404343692012914</v>
      </c>
      <c r="E1836" s="11">
        <f>'AC Signal Addition'!$C$4*SIN('AC Signal Addition'!$C$11*2*PI()*A1836+RADIANS('AC Signal Addition'!$C$7))</f>
        <v>-0.18528941942218391</v>
      </c>
      <c r="F1836" s="11">
        <f>B1836+C1836+Table4[[#This Row],[Column6]]+Table4[[#This Row],[Column5]]</f>
        <v>-0.86083735170730169</v>
      </c>
    </row>
    <row r="1837" spans="1:6">
      <c r="A1837" s="10">
        <f>A1836+('AC Signal Addition'!$C$12/20)</f>
        <v>0.23880208333332978</v>
      </c>
      <c r="B1837" s="11">
        <f>'AC Signal Addition'!$C$1*SIN('AC Signal Addition'!$C$8*2*PI()*A1837)</f>
        <v>-1.4741376002533608</v>
      </c>
      <c r="C1837" s="11">
        <f>'AC Signal Addition'!$C$2*SIN('AC Signal Addition'!$C$9*2*PI()*A1837+RADIANS('AC Signal Addition'!$C$5))</f>
        <v>-0.20089127156116207</v>
      </c>
      <c r="D1837" s="11">
        <f>'AC Signal Addition'!$C$3*SIN('AC Signal Addition'!$C$10*2*PI()*A1837+RADIANS('AC Signal Addition'!$C$6))</f>
        <v>-0.28640265506891083</v>
      </c>
      <c r="E1837" s="11">
        <f>'AC Signal Addition'!$C$4*SIN('AC Signal Addition'!$C$11*2*PI()*A1837+RADIANS('AC Signal Addition'!$C$7))</f>
        <v>-0.25926820520135219</v>
      </c>
      <c r="F1837" s="11">
        <f>B1837+C1837+Table4[[#This Row],[Column6]]+Table4[[#This Row],[Column5]]</f>
        <v>-2.2206997320847863</v>
      </c>
    </row>
    <row r="1838" spans="1:6">
      <c r="A1838" s="10">
        <f>A1837+('AC Signal Addition'!$C$12/20)</f>
        <v>0.2389322916666631</v>
      </c>
      <c r="B1838" s="11">
        <f>'AC Signal Addition'!$C$1*SIN('AC Signal Addition'!$C$8*2*PI()*A1838)</f>
        <v>-1.55</v>
      </c>
      <c r="C1838" s="11">
        <f>'AC Signal Addition'!$C$2*SIN('AC Signal Addition'!$C$9*2*PI()*A1838+RADIANS('AC Signal Addition'!$C$5))</f>
        <v>-0.24810713647785262</v>
      </c>
      <c r="D1838" s="11">
        <f>'AC Signal Addition'!$C$3*SIN('AC Signal Addition'!$C$10*2*PI()*A1838+RADIANS('AC Signal Addition'!$C$6))</f>
        <v>0.25775557979982472</v>
      </c>
      <c r="E1838" s="11">
        <f>'AC Signal Addition'!$C$4*SIN('AC Signal Addition'!$C$11*2*PI()*A1838+RADIANS('AC Signal Addition'!$C$7))</f>
        <v>0.53351718924239555</v>
      </c>
      <c r="F1838" s="11">
        <f>B1838+C1838+Table4[[#This Row],[Column6]]+Table4[[#This Row],[Column5]]</f>
        <v>-1.0068343674356324</v>
      </c>
    </row>
    <row r="1839" spans="1:6">
      <c r="A1839" s="10">
        <f>A1838+('AC Signal Addition'!$C$12/20)</f>
        <v>0.23906249999999643</v>
      </c>
      <c r="B1839" s="11">
        <f>'AC Signal Addition'!$C$1*SIN('AC Signal Addition'!$C$8*2*PI()*A1839)</f>
        <v>-1.4741376002616271</v>
      </c>
      <c r="C1839" s="11">
        <f>'AC Signal Addition'!$C$2*SIN('AC Signal Addition'!$C$9*2*PI()*A1839+RADIANS('AC Signal Addition'!$C$5))</f>
        <v>0.23334523778100433</v>
      </c>
      <c r="D1839" s="11">
        <f>'AC Signal Addition'!$C$3*SIN('AC Signal Addition'!$C$10*2*PI()*A1839+RADIANS('AC Signal Addition'!$C$6))</f>
        <v>-0.2192031021499998</v>
      </c>
      <c r="E1839" s="11">
        <f>'AC Signal Addition'!$C$4*SIN('AC Signal Addition'!$C$11*2*PI()*A1839+RADIANS('AC Signal Addition'!$C$7))</f>
        <v>-0.45730828679982838</v>
      </c>
      <c r="F1839" s="11">
        <f>B1839+C1839+Table4[[#This Row],[Column6]]+Table4[[#This Row],[Column5]]</f>
        <v>-1.917303751430451</v>
      </c>
    </row>
    <row r="1840" spans="1:6">
      <c r="A1840" s="10">
        <f>A1839+('AC Signal Addition'!$C$12/20)</f>
        <v>0.23919270833332976</v>
      </c>
      <c r="B1840" s="11">
        <f>'AC Signal Addition'!$C$1*SIN('AC Signal Addition'!$C$8*2*PI()*A1840)</f>
        <v>-1.2539763412890528</v>
      </c>
      <c r="C1840" s="11">
        <f>'AC Signal Addition'!$C$2*SIN('AC Signal Addition'!$C$9*2*PI()*A1840+RADIANS('AC Signal Addition'!$C$5))</f>
        <v>0.21758411899419486</v>
      </c>
      <c r="D1840" s="11">
        <f>'AC Signal Addition'!$C$3*SIN('AC Signal Addition'!$C$10*2*PI()*A1840+RADIANS('AC Signal Addition'!$C$6))</f>
        <v>0.17222677221504418</v>
      </c>
      <c r="E1840" s="11">
        <f>'AC Signal Addition'!$C$4*SIN('AC Signal Addition'!$C$11*2*PI()*A1840+RADIANS('AC Signal Addition'!$C$7))</f>
        <v>8.0701761010033776E-2</v>
      </c>
      <c r="F1840" s="11">
        <f>B1840+C1840+Table4[[#This Row],[Column6]]+Table4[[#This Row],[Column5]]</f>
        <v>-0.78346368906977992</v>
      </c>
    </row>
    <row r="1841" spans="1:6">
      <c r="A1841" s="10">
        <f>A1840+('AC Signal Addition'!$C$12/20)</f>
        <v>0.23932291666666308</v>
      </c>
      <c r="B1841" s="11">
        <f>'AC Signal Addition'!$C$1*SIN('AC Signal Addition'!$C$8*2*PI()*A1841)</f>
        <v>-0.91106714106420073</v>
      </c>
      <c r="C1841" s="11">
        <f>'AC Signal Addition'!$C$2*SIN('AC Signal Addition'!$C$9*2*PI()*A1841+RADIANS('AC Signal Addition'!$C$5))</f>
        <v>-0.26180660228701241</v>
      </c>
      <c r="D1841" s="11">
        <f>'AC Signal Addition'!$C$3*SIN('AC Signal Addition'!$C$10*2*PI()*A1841+RADIANS('AC Signal Addition'!$C$6))</f>
        <v>-0.11863186400999415</v>
      </c>
      <c r="E1841" s="11">
        <f>'AC Signal Addition'!$C$4*SIN('AC Signal Addition'!$C$11*2*PI()*A1841+RADIANS('AC Signal Addition'!$C$7))</f>
        <v>0.34891630624338948</v>
      </c>
      <c r="F1841" s="11">
        <f>B1841+C1841+Table4[[#This Row],[Column6]]+Table4[[#This Row],[Column5]]</f>
        <v>-0.94258930111781769</v>
      </c>
    </row>
    <row r="1842" spans="1:6">
      <c r="A1842" s="10">
        <f>A1841+('AC Signal Addition'!$C$12/20)</f>
        <v>0.23945312499999641</v>
      </c>
      <c r="B1842" s="11">
        <f>'AC Signal Addition'!$C$1*SIN('AC Signal Addition'!$C$8*2*PI()*A1842)</f>
        <v>-0.4789763412939621</v>
      </c>
      <c r="C1842" s="11">
        <f>'AC Signal Addition'!$C$2*SIN('AC Signal Addition'!$C$9*2*PI()*A1842+RADIANS('AC Signal Addition'!$C$5))</f>
        <v>-0.18333817690895848</v>
      </c>
      <c r="D1842" s="11">
        <f>'AC Signal Addition'!$C$3*SIN('AC Signal Addition'!$C$10*2*PI()*A1842+RADIANS('AC Signal Addition'!$C$6))</f>
        <v>6.0477999800309414E-2</v>
      </c>
      <c r="E1842" s="11">
        <f>'AC Signal Addition'!$C$4*SIN('AC Signal Addition'!$C$11*2*PI()*A1842+RADIANS('AC Signal Addition'!$C$7))</f>
        <v>-0.54933750090988265</v>
      </c>
      <c r="F1842" s="11">
        <f>B1842+C1842+Table4[[#This Row],[Column6]]+Table4[[#This Row],[Column5]]</f>
        <v>-1.151174019312494</v>
      </c>
    </row>
    <row r="1843" spans="1:6">
      <c r="A1843" s="10">
        <f>A1842+('AC Signal Addition'!$C$12/20)</f>
        <v>0.23958333333332973</v>
      </c>
      <c r="B1843" s="11">
        <f>'AC Signal Addition'!$C$1*SIN('AC Signal Addition'!$C$8*2*PI()*A1843)</f>
        <v>-1.3471304367157488E-11</v>
      </c>
      <c r="C1843" s="11">
        <f>'AC Signal Addition'!$C$2*SIN('AC Signal Addition'!$C$9*2*PI()*A1843+RADIANS('AC Signal Addition'!$C$5))</f>
        <v>0.28578838324138878</v>
      </c>
      <c r="D1843" s="11">
        <f>'AC Signal Addition'!$C$3*SIN('AC Signal Addition'!$C$10*2*PI()*A1843+RADIANS('AC Signal Addition'!$C$6))</f>
        <v>2.5254290323458579E-11</v>
      </c>
      <c r="E1843" s="11">
        <f>'AC Signal Addition'!$C$4*SIN('AC Signal Addition'!$C$11*2*PI()*A1843+RADIANS('AC Signal Addition'!$C$7))</f>
        <v>0.38890872969569107</v>
      </c>
      <c r="F1843" s="11">
        <f>B1843+C1843+Table4[[#This Row],[Column6]]+Table4[[#This Row],[Column5]]</f>
        <v>0.67469711294886281</v>
      </c>
    </row>
    <row r="1844" spans="1:6">
      <c r="A1844" s="10">
        <f>A1843+('AC Signal Addition'!$C$12/20)</f>
        <v>0.23971354166666306</v>
      </c>
      <c r="B1844" s="11">
        <f>'AC Signal Addition'!$C$1*SIN('AC Signal Addition'!$C$8*2*PI()*A1844)</f>
        <v>0.47897634126833821</v>
      </c>
      <c r="C1844" s="11">
        <f>'AC Signal Addition'!$C$2*SIN('AC Signal Addition'!$C$9*2*PI()*A1844+RADIANS('AC Signal Addition'!$C$5))</f>
        <v>0.14595526778575293</v>
      </c>
      <c r="D1844" s="11">
        <f>'AC Signal Addition'!$C$3*SIN('AC Signal Addition'!$C$10*2*PI()*A1844+RADIANS('AC Signal Addition'!$C$6))</f>
        <v>-6.0477999849847489E-2</v>
      </c>
      <c r="E1844" s="11">
        <f>'AC Signal Addition'!$C$4*SIN('AC Signal Addition'!$C$11*2*PI()*A1844+RADIANS('AC Signal Addition'!$C$7))</f>
        <v>2.6987220819147992E-2</v>
      </c>
      <c r="F1844" s="11">
        <f>B1844+C1844+Table4[[#This Row],[Column6]]+Table4[[#This Row],[Column5]]</f>
        <v>0.59144083002339165</v>
      </c>
    </row>
    <row r="1845" spans="1:6">
      <c r="A1845" s="10">
        <f>A1844+('AC Signal Addition'!$C$12/20)</f>
        <v>0.23984374999999639</v>
      </c>
      <c r="B1845" s="11">
        <f>'AC Signal Addition'!$C$1*SIN('AC Signal Addition'!$C$8*2*PI()*A1845)</f>
        <v>0.91106714104240361</v>
      </c>
      <c r="C1845" s="11">
        <f>'AC Signal Addition'!$C$2*SIN('AC Signal Addition'!$C$9*2*PI()*A1845+RADIANS('AC Signal Addition'!$C$5))</f>
        <v>-0.30488024572294092</v>
      </c>
      <c r="D1845" s="11">
        <f>'AC Signal Addition'!$C$3*SIN('AC Signal Addition'!$C$10*2*PI()*A1845+RADIANS('AC Signal Addition'!$C$6))</f>
        <v>0.118631864056658</v>
      </c>
      <c r="E1845" s="11">
        <f>'AC Signal Addition'!$C$4*SIN('AC Signal Addition'!$C$11*2*PI()*A1845+RADIANS('AC Signal Addition'!$C$7))</f>
        <v>-0.42515574931076139</v>
      </c>
      <c r="F1845" s="11">
        <f>B1845+C1845+Table4[[#This Row],[Column6]]+Table4[[#This Row],[Column5]]</f>
        <v>0.29966301006535934</v>
      </c>
    </row>
    <row r="1846" spans="1:6">
      <c r="A1846" s="10">
        <f>A1845+('AC Signal Addition'!$C$12/20)</f>
        <v>0.23997395833332971</v>
      </c>
      <c r="B1846" s="11">
        <f>'AC Signal Addition'!$C$1*SIN('AC Signal Addition'!$C$8*2*PI()*A1846)</f>
        <v>1.2539763412732161</v>
      </c>
      <c r="C1846" s="11">
        <f>'AC Signal Addition'!$C$2*SIN('AC Signal Addition'!$C$9*2*PI()*A1846+RADIANS('AC Signal Addition'!$C$5))</f>
        <v>-0.10607502356428926</v>
      </c>
      <c r="D1846" s="11">
        <f>'AC Signal Addition'!$C$3*SIN('AC Signal Addition'!$C$10*2*PI()*A1846+RADIANS('AC Signal Addition'!$C$6))</f>
        <v>-0.17222677225727498</v>
      </c>
      <c r="E1846" s="11">
        <f>'AC Signal Addition'!$C$4*SIN('AC Signal Addition'!$C$11*2*PI()*A1846+RADIANS('AC Signal Addition'!$C$7))</f>
        <v>0.5440470804896006</v>
      </c>
      <c r="F1846" s="11">
        <f>B1846+C1846+Table4[[#This Row],[Column6]]+Table4[[#This Row],[Column5]]</f>
        <v>1.5197216259412523</v>
      </c>
    </row>
    <row r="1847" spans="1:6">
      <c r="A1847" s="10">
        <f>A1846+('AC Signal Addition'!$C$12/20)</f>
        <v>0.24010416666666304</v>
      </c>
      <c r="B1847" s="11">
        <f>'AC Signal Addition'!$C$1*SIN('AC Signal Addition'!$C$8*2*PI()*A1847)</f>
        <v>1.4741376002533013</v>
      </c>
      <c r="C1847" s="11">
        <f>'AC Signal Addition'!$C$2*SIN('AC Signal Addition'!$C$9*2*PI()*A1847+RADIANS('AC Signal Addition'!$C$5))</f>
        <v>0.31875552267147789</v>
      </c>
      <c r="D1847" s="11">
        <f>'AC Signal Addition'!$C$3*SIN('AC Signal Addition'!$C$10*2*PI()*A1847+RADIANS('AC Signal Addition'!$C$6))</f>
        <v>0.2192031021859141</v>
      </c>
      <c r="E1847" s="11">
        <f>'AC Signal Addition'!$C$4*SIN('AC Signal Addition'!$C$11*2*PI()*A1847+RADIANS('AC Signal Addition'!$C$7))</f>
        <v>-0.30556362821167277</v>
      </c>
      <c r="F1847" s="11">
        <f>B1847+C1847+Table4[[#This Row],[Column6]]+Table4[[#This Row],[Column5]]</f>
        <v>1.7065325968990206</v>
      </c>
    </row>
    <row r="1848" spans="1:6">
      <c r="A1848" s="10">
        <f>A1847+('AC Signal Addition'!$C$12/20)</f>
        <v>0.24023437499999636</v>
      </c>
      <c r="B1848" s="11">
        <f>'AC Signal Addition'!$C$1*SIN('AC Signal Addition'!$C$8*2*PI()*A1848)</f>
        <v>1.55</v>
      </c>
      <c r="C1848" s="11">
        <f>'AC Signal Addition'!$C$2*SIN('AC Signal Addition'!$C$9*2*PI()*A1848+RADIANS('AC Signal Addition'!$C$5))</f>
        <v>6.4379806280236068E-2</v>
      </c>
      <c r="D1848" s="11">
        <f>'AC Signal Addition'!$C$3*SIN('AC Signal Addition'!$C$10*2*PI()*A1848+RADIANS('AC Signal Addition'!$C$6))</f>
        <v>-0.25775557982804242</v>
      </c>
      <c r="E1848" s="11">
        <f>'AC Signal Addition'!$C$4*SIN('AC Signal Addition'!$C$11*2*PI()*A1848+RADIANS('AC Signal Addition'!$C$7))</f>
        <v>-0.13363909888735764</v>
      </c>
      <c r="F1848" s="11">
        <f>B1848+C1848+Table4[[#This Row],[Column6]]+Table4[[#This Row],[Column5]]</f>
        <v>1.222985127564836</v>
      </c>
    </row>
    <row r="1849" spans="1:6">
      <c r="A1849" s="10">
        <f>A1848+('AC Signal Addition'!$C$12/20)</f>
        <v>0.24036458333332969</v>
      </c>
      <c r="B1849" s="11">
        <f>'AC Signal Addition'!$C$1*SIN('AC Signal Addition'!$C$8*2*PI()*A1849)</f>
        <v>1.4741376002616866</v>
      </c>
      <c r="C1849" s="11">
        <f>'AC Signal Addition'!$C$2*SIN('AC Signal Addition'!$C$9*2*PI()*A1849+RADIANS('AC Signal Addition'!$C$5))</f>
        <v>-0.32717680425138174</v>
      </c>
      <c r="D1849" s="11">
        <f>'AC Signal Addition'!$C$3*SIN('AC Signal Addition'!$C$10*2*PI()*A1849+RADIANS('AC Signal Addition'!$C$6))</f>
        <v>0.2864026550883475</v>
      </c>
      <c r="E1849" s="11">
        <f>'AC Signal Addition'!$C$4*SIN('AC Signal Addition'!$C$11*2*PI()*A1849+RADIANS('AC Signal Addition'!$C$7))</f>
        <v>0.48505669536267942</v>
      </c>
      <c r="F1849" s="11">
        <f>B1849+C1849+Table4[[#This Row],[Column6]]+Table4[[#This Row],[Column5]]</f>
        <v>1.9184201464613315</v>
      </c>
    </row>
    <row r="1850" spans="1:6">
      <c r="A1850" s="10">
        <f>A1849+('AC Signal Addition'!$C$12/20)</f>
        <v>0.24049479166666302</v>
      </c>
      <c r="B1850" s="11">
        <f>'AC Signal Addition'!$C$1*SIN('AC Signal Addition'!$C$8*2*PI()*A1850)</f>
        <v>1.2539763412891662</v>
      </c>
      <c r="C1850" s="11">
        <f>'AC Signal Addition'!$C$2*SIN('AC Signal Addition'!$C$9*2*PI()*A1850+RADIANS('AC Signal Addition'!$C$5))</f>
        <v>-2.1583032661132064E-2</v>
      </c>
      <c r="D1850" s="11">
        <f>'AC Signal Addition'!$C$3*SIN('AC Signal Addition'!$C$10*2*PI()*A1850+RADIANS('AC Signal Addition'!$C$6))</f>
        <v>-0.30404343693003788</v>
      </c>
      <c r="E1850" s="11">
        <f>'AC Signal Addition'!$C$4*SIN('AC Signal Addition'!$C$11*2*PI()*A1850+RADIANS('AC Signal Addition'!$C$7))</f>
        <v>-0.51784923587134923</v>
      </c>
      <c r="F1850" s="11">
        <f>B1850+C1850+Table4[[#This Row],[Column6]]+Table4[[#This Row],[Column5]]</f>
        <v>0.41050063582664698</v>
      </c>
    </row>
    <row r="1851" spans="1:6">
      <c r="A1851" s="10">
        <f>A1850+('AC Signal Addition'!$C$12/20)</f>
        <v>0.24062499999999634</v>
      </c>
      <c r="B1851" s="11">
        <f>'AC Signal Addition'!$C$1*SIN('AC Signal Addition'!$C$8*2*PI()*A1851)</f>
        <v>0.91106714106449926</v>
      </c>
      <c r="C1851" s="11">
        <f>'AC Signal Addition'!$C$2*SIN('AC Signal Addition'!$C$9*2*PI()*A1851+RADIANS('AC Signal Addition'!$C$5))</f>
        <v>0.33</v>
      </c>
      <c r="D1851" s="11">
        <f>'AC Signal Addition'!$C$3*SIN('AC Signal Addition'!$C$10*2*PI()*A1851+RADIANS('AC Signal Addition'!$C$6))</f>
        <v>0.31</v>
      </c>
      <c r="E1851" s="11">
        <f>'AC Signal Addition'!$C$4*SIN('AC Signal Addition'!$C$11*2*PI()*A1851+RADIANS('AC Signal Addition'!$C$7))</f>
        <v>0.210475887857595</v>
      </c>
      <c r="F1851" s="11">
        <f>B1851+C1851+Table4[[#This Row],[Column6]]+Table4[[#This Row],[Column5]]</f>
        <v>1.7615430289220944</v>
      </c>
    </row>
    <row r="1852" spans="1:6">
      <c r="A1852" s="10">
        <f>A1851+('AC Signal Addition'!$C$12/20)</f>
        <v>0.24075520833332967</v>
      </c>
      <c r="B1852" s="11">
        <f>'AC Signal Addition'!$C$1*SIN('AC Signal Addition'!$C$8*2*PI()*A1852)</f>
        <v>0.47897634129431327</v>
      </c>
      <c r="C1852" s="11">
        <f>'AC Signal Addition'!$C$2*SIN('AC Signal Addition'!$C$9*2*PI()*A1852+RADIANS('AC Signal Addition'!$C$5))</f>
        <v>-2.1583032630750863E-2</v>
      </c>
      <c r="D1852" s="11">
        <f>'AC Signal Addition'!$C$3*SIN('AC Signal Addition'!$C$10*2*PI()*A1852+RADIANS('AC Signal Addition'!$C$6))</f>
        <v>-0.3040434369199887</v>
      </c>
      <c r="E1852" s="11">
        <f>'AC Signal Addition'!$C$4*SIN('AC Signal Addition'!$C$11*2*PI()*A1852+RADIANS('AC Signal Addition'!$C$7))</f>
        <v>0.23515530133056947</v>
      </c>
      <c r="F1852" s="11">
        <f>B1852+C1852+Table4[[#This Row],[Column6]]+Table4[[#This Row],[Column5]]</f>
        <v>0.38850517307414323</v>
      </c>
    </row>
    <row r="1853" spans="1:6">
      <c r="A1853" s="10">
        <f>A1852+('AC Signal Addition'!$C$12/20)</f>
        <v>0.24088541666666299</v>
      </c>
      <c r="B1853" s="11">
        <f>'AC Signal Addition'!$C$1*SIN('AC Signal Addition'!$C$8*2*PI()*A1853)</f>
        <v>1.3840443580711431E-11</v>
      </c>
      <c r="C1853" s="11">
        <f>'AC Signal Addition'!$C$2*SIN('AC Signal Addition'!$C$9*2*PI()*A1853+RADIANS('AC Signal Addition'!$C$5))</f>
        <v>-0.32717680425535578</v>
      </c>
      <c r="D1853" s="11">
        <f>'AC Signal Addition'!$C$3*SIN('AC Signal Addition'!$C$10*2*PI()*A1853+RADIANS('AC Signal Addition'!$C$6))</f>
        <v>0.28640265506863538</v>
      </c>
      <c r="E1853" s="11">
        <f>'AC Signal Addition'!$C$4*SIN('AC Signal Addition'!$C$11*2*PI()*A1853+RADIANS('AC Signal Addition'!$C$7))</f>
        <v>-0.52631718463468546</v>
      </c>
      <c r="F1853" s="11">
        <f>B1853+C1853+Table4[[#This Row],[Column6]]+Table4[[#This Row],[Column5]]</f>
        <v>-0.56709133380756538</v>
      </c>
    </row>
    <row r="1854" spans="1:6">
      <c r="A1854" s="10">
        <f>A1853+('AC Signal Addition'!$C$12/20)</f>
        <v>0.24101562499999632</v>
      </c>
      <c r="B1854" s="11">
        <f>'AC Signal Addition'!$C$1*SIN('AC Signal Addition'!$C$8*2*PI()*A1854)</f>
        <v>-0.47897634126798716</v>
      </c>
      <c r="C1854" s="11">
        <f>'AC Signal Addition'!$C$2*SIN('AC Signal Addition'!$C$9*2*PI()*A1854+RADIANS('AC Signal Addition'!$C$5))</f>
        <v>6.4379806250227517E-2</v>
      </c>
      <c r="D1854" s="11">
        <f>'AC Signal Addition'!$C$3*SIN('AC Signal Addition'!$C$10*2*PI()*A1854+RADIANS('AC Signal Addition'!$C$6))</f>
        <v>-0.25775557979942487</v>
      </c>
      <c r="E1854" s="11">
        <f>'AC Signal Addition'!$C$4*SIN('AC Signal Addition'!$C$11*2*PI()*A1854+RADIANS('AC Signal Addition'!$C$7))</f>
        <v>0.47175073553211488</v>
      </c>
      <c r="F1854" s="11">
        <f>B1854+C1854+Table4[[#This Row],[Column6]]+Table4[[#This Row],[Column5]]</f>
        <v>-0.2006013792850696</v>
      </c>
    </row>
    <row r="1855" spans="1:6">
      <c r="A1855" s="10">
        <f>A1854+('AC Signal Addition'!$C$12/20)</f>
        <v>0.24114583333332965</v>
      </c>
      <c r="B1855" s="11">
        <f>'AC Signal Addition'!$C$1*SIN('AC Signal Addition'!$C$8*2*PI()*A1855)</f>
        <v>-0.91106714104210507</v>
      </c>
      <c r="C1855" s="11">
        <f>'AC Signal Addition'!$C$2*SIN('AC Signal Addition'!$C$9*2*PI()*A1855+RADIANS('AC Signal Addition'!$C$5))</f>
        <v>0.31875552267935803</v>
      </c>
      <c r="D1855" s="11">
        <f>'AC Signal Addition'!$C$3*SIN('AC Signal Addition'!$C$10*2*PI()*A1855+RADIANS('AC Signal Addition'!$C$6))</f>
        <v>0.21920310214949087</v>
      </c>
      <c r="E1855" s="11">
        <f>'AC Signal Addition'!$C$4*SIN('AC Signal Addition'!$C$11*2*PI()*A1855+RADIANS('AC Signal Addition'!$C$7))</f>
        <v>-0.1072996771699183</v>
      </c>
      <c r="F1855" s="11">
        <f>B1855+C1855+Table4[[#This Row],[Column6]]+Table4[[#This Row],[Column5]]</f>
        <v>-0.48040819338317442</v>
      </c>
    </row>
    <row r="1856" spans="1:6">
      <c r="A1856" s="10">
        <f>A1855+('AC Signal Addition'!$C$12/20)</f>
        <v>0.24127604166666297</v>
      </c>
      <c r="B1856" s="11">
        <f>'AC Signal Addition'!$C$1*SIN('AC Signal Addition'!$C$8*2*PI()*A1856)</f>
        <v>-1.2539763412729994</v>
      </c>
      <c r="C1856" s="11">
        <f>'AC Signal Addition'!$C$2*SIN('AC Signal Addition'!$C$9*2*PI()*A1856+RADIANS('AC Signal Addition'!$C$5))</f>
        <v>-0.10607502353545865</v>
      </c>
      <c r="D1856" s="11">
        <f>'AC Signal Addition'!$C$3*SIN('AC Signal Addition'!$C$10*2*PI()*A1856+RADIANS('AC Signal Addition'!$C$6))</f>
        <v>-0.17222677221444574</v>
      </c>
      <c r="E1856" s="11">
        <f>'AC Signal Addition'!$C$4*SIN('AC Signal Addition'!$C$11*2*PI()*A1856+RADIANS('AC Signal Addition'!$C$7))</f>
        <v>-0.32763461742078986</v>
      </c>
      <c r="F1856" s="11">
        <f>B1856+C1856+Table4[[#This Row],[Column6]]+Table4[[#This Row],[Column5]]</f>
        <v>-1.8599127544436935</v>
      </c>
    </row>
    <row r="1857" spans="1:6">
      <c r="A1857" s="10">
        <f>A1856+('AC Signal Addition'!$C$12/20)</f>
        <v>0.2414062499999963</v>
      </c>
      <c r="B1857" s="11">
        <f>'AC Signal Addition'!$C$1*SIN('AC Signal Addition'!$C$8*2*PI()*A1857)</f>
        <v>-1.4741376002531872</v>
      </c>
      <c r="C1857" s="11">
        <f>'AC Signal Addition'!$C$2*SIN('AC Signal Addition'!$C$9*2*PI()*A1857+RADIANS('AC Signal Addition'!$C$5))</f>
        <v>-0.30488024573464967</v>
      </c>
      <c r="D1857" s="11">
        <f>'AC Signal Addition'!$C$3*SIN('AC Signal Addition'!$C$10*2*PI()*A1857+RADIANS('AC Signal Addition'!$C$6))</f>
        <v>0.11863186400906871</v>
      </c>
      <c r="E1857" s="11">
        <f>'AC Signal Addition'!$C$4*SIN('AC Signal Addition'!$C$11*2*PI()*A1857+RADIANS('AC Signal Addition'!$C$7))</f>
        <v>0.54735159966359426</v>
      </c>
      <c r="F1857" s="11">
        <f>B1857+C1857+Table4[[#This Row],[Column6]]+Table4[[#This Row],[Column5]]</f>
        <v>-1.1130343823151738</v>
      </c>
    </row>
    <row r="1858" spans="1:6">
      <c r="A1858" s="10">
        <f>A1857+('AC Signal Addition'!$C$12/20)</f>
        <v>0.24153645833332962</v>
      </c>
      <c r="B1858" s="11">
        <f>'AC Signal Addition'!$C$1*SIN('AC Signal Addition'!$C$8*2*PI()*A1858)</f>
        <v>-1.55</v>
      </c>
      <c r="C1858" s="11">
        <f>'AC Signal Addition'!$C$2*SIN('AC Signal Addition'!$C$9*2*PI()*A1858+RADIANS('AC Signal Addition'!$C$5))</f>
        <v>0.14595526775844642</v>
      </c>
      <c r="D1858" s="11">
        <f>'AC Signal Addition'!$C$3*SIN('AC Signal Addition'!$C$10*2*PI()*A1858+RADIANS('AC Signal Addition'!$C$6))</f>
        <v>-6.047799979932697E-2</v>
      </c>
      <c r="E1858" s="11">
        <f>'AC Signal Addition'!$C$4*SIN('AC Signal Addition'!$C$11*2*PI()*A1858+RADIANS('AC Signal Addition'!$C$7))</f>
        <v>-0.40752311898716304</v>
      </c>
      <c r="F1858" s="11">
        <f>B1858+C1858+Table4[[#This Row],[Column6]]+Table4[[#This Row],[Column5]]</f>
        <v>-1.8720458510280438</v>
      </c>
    </row>
    <row r="1859" spans="1:6">
      <c r="A1859" s="10">
        <f>A1858+('AC Signal Addition'!$C$12/20)</f>
        <v>0.24166666666666295</v>
      </c>
      <c r="B1859" s="11">
        <f>'AC Signal Addition'!$C$1*SIN('AC Signal Addition'!$C$8*2*PI()*A1859)</f>
        <v>-1.4741376002618007</v>
      </c>
      <c r="C1859" s="11">
        <f>'AC Signal Addition'!$C$2*SIN('AC Signal Addition'!$C$9*2*PI()*A1859+RADIANS('AC Signal Addition'!$C$5))</f>
        <v>0.28578838325661193</v>
      </c>
      <c r="D1859" s="11">
        <f>'AC Signal Addition'!$C$3*SIN('AC Signal Addition'!$C$10*2*PI()*A1859+RADIANS('AC Signal Addition'!$C$6))</f>
        <v>-2.6255979205039304E-11</v>
      </c>
      <c r="E1859" s="11">
        <f>'AC Signal Addition'!$C$4*SIN('AC Signal Addition'!$C$11*2*PI()*A1859+RADIANS('AC Signal Addition'!$C$7))</f>
        <v>6.2512138466943461E-11</v>
      </c>
      <c r="F1859" s="11">
        <f>B1859+C1859+Table4[[#This Row],[Column6]]+Table4[[#This Row],[Column5]]</f>
        <v>-1.1883492169689325</v>
      </c>
    </row>
    <row r="1860" spans="1:6">
      <c r="A1860" s="10">
        <f>A1859+('AC Signal Addition'!$C$12/20)</f>
        <v>0.24179687499999628</v>
      </c>
      <c r="B1860" s="11">
        <f>'AC Signal Addition'!$C$1*SIN('AC Signal Addition'!$C$8*2*PI()*A1860)</f>
        <v>-1.2539763412893832</v>
      </c>
      <c r="C1860" s="11">
        <f>'AC Signal Addition'!$C$2*SIN('AC Signal Addition'!$C$9*2*PI()*A1860+RADIANS('AC Signal Addition'!$C$5))</f>
        <v>-0.18333817688351844</v>
      </c>
      <c r="D1860" s="11">
        <f>'AC Signal Addition'!$C$3*SIN('AC Signal Addition'!$C$10*2*PI()*A1860+RADIANS('AC Signal Addition'!$C$6))</f>
        <v>6.0477999850829925E-2</v>
      </c>
      <c r="E1860" s="11">
        <f>'AC Signal Addition'!$C$4*SIN('AC Signal Addition'!$C$11*2*PI()*A1860+RADIANS('AC Signal Addition'!$C$7))</f>
        <v>0.40752311890320186</v>
      </c>
      <c r="F1860" s="11">
        <f>B1860+C1860+Table4[[#This Row],[Column6]]+Table4[[#This Row],[Column5]]</f>
        <v>-0.96931339941886985</v>
      </c>
    </row>
    <row r="1861" spans="1:6">
      <c r="A1861" s="10">
        <f>A1860+('AC Signal Addition'!$C$12/20)</f>
        <v>0.2419270833333296</v>
      </c>
      <c r="B1861" s="11">
        <f>'AC Signal Addition'!$C$1*SIN('AC Signal Addition'!$C$8*2*PI()*A1861)</f>
        <v>-0.91106714106465536</v>
      </c>
      <c r="C1861" s="11">
        <f>'AC Signal Addition'!$C$2*SIN('AC Signal Addition'!$C$9*2*PI()*A1861+RADIANS('AC Signal Addition'!$C$5))</f>
        <v>-0.26180660230554703</v>
      </c>
      <c r="D1861" s="11">
        <f>'AC Signal Addition'!$C$3*SIN('AC Signal Addition'!$C$10*2*PI()*A1861+RADIANS('AC Signal Addition'!$C$6))</f>
        <v>-0.11863186405732294</v>
      </c>
      <c r="E1861" s="11">
        <f>'AC Signal Addition'!$C$4*SIN('AC Signal Addition'!$C$11*2*PI()*A1861+RADIANS('AC Signal Addition'!$C$7))</f>
        <v>-0.54735159967589775</v>
      </c>
      <c r="F1861" s="11">
        <f>B1861+C1861+Table4[[#This Row],[Column6]]+Table4[[#This Row],[Column5]]</f>
        <v>-1.838857207103423</v>
      </c>
    </row>
    <row r="1862" spans="1:6">
      <c r="A1862" s="10">
        <f>A1861+('AC Signal Addition'!$C$12/20)</f>
        <v>0.24205729166666293</v>
      </c>
      <c r="B1862" s="11">
        <f>'AC Signal Addition'!$C$1*SIN('AC Signal Addition'!$C$8*2*PI()*A1862)</f>
        <v>-0.47897634129449668</v>
      </c>
      <c r="C1862" s="11">
        <f>'AC Signal Addition'!$C$2*SIN('AC Signal Addition'!$C$9*2*PI()*A1862+RADIANS('AC Signal Addition'!$C$5))</f>
        <v>0.21758411897130406</v>
      </c>
      <c r="D1862" s="11">
        <f>'AC Signal Addition'!$C$3*SIN('AC Signal Addition'!$C$10*2*PI()*A1862+RADIANS('AC Signal Addition'!$C$6))</f>
        <v>0.17222677225787342</v>
      </c>
      <c r="E1862" s="11">
        <f>'AC Signal Addition'!$C$4*SIN('AC Signal Addition'!$C$11*2*PI()*A1862+RADIANS('AC Signal Addition'!$C$7))</f>
        <v>0.32763461752161205</v>
      </c>
      <c r="F1862" s="11">
        <f>B1862+C1862+Table4[[#This Row],[Column6]]+Table4[[#This Row],[Column5]]</f>
        <v>0.23846916745629287</v>
      </c>
    </row>
    <row r="1863" spans="1:6">
      <c r="A1863" s="10">
        <f>A1862+('AC Signal Addition'!$C$12/20)</f>
        <v>0.24218749999999625</v>
      </c>
      <c r="B1863" s="11">
        <f>'AC Signal Addition'!$C$1*SIN('AC Signal Addition'!$C$8*2*PI()*A1863)</f>
        <v>-1.4033368195796869E-11</v>
      </c>
      <c r="C1863" s="11">
        <f>'AC Signal Addition'!$C$2*SIN('AC Signal Addition'!$C$9*2*PI()*A1863+RADIANS('AC Signal Addition'!$C$5))</f>
        <v>0.2333452378026393</v>
      </c>
      <c r="D1863" s="11">
        <f>'AC Signal Addition'!$C$3*SIN('AC Signal Addition'!$C$10*2*PI()*A1863+RADIANS('AC Signal Addition'!$C$6))</f>
        <v>-0.21920310218642308</v>
      </c>
      <c r="E1863" s="11">
        <f>'AC Signal Addition'!$C$4*SIN('AC Signal Addition'!$C$11*2*PI()*A1863+RADIANS('AC Signal Addition'!$C$7))</f>
        <v>0.10729967704680571</v>
      </c>
      <c r="F1863" s="11">
        <f>B1863+C1863+Table4[[#This Row],[Column6]]+Table4[[#This Row],[Column5]]</f>
        <v>0.12144181264898857</v>
      </c>
    </row>
    <row r="1864" spans="1:6">
      <c r="A1864" s="10">
        <f>A1863+('AC Signal Addition'!$C$12/20)</f>
        <v>0.24231770833332958</v>
      </c>
      <c r="B1864" s="11">
        <f>'AC Signal Addition'!$C$1*SIN('AC Signal Addition'!$C$8*2*PI()*A1864)</f>
        <v>0.47897634126780364</v>
      </c>
      <c r="C1864" s="11">
        <f>'AC Signal Addition'!$C$2*SIN('AC Signal Addition'!$C$9*2*PI()*A1864+RADIANS('AC Signal Addition'!$C$5))</f>
        <v>-0.24810713645777793</v>
      </c>
      <c r="D1864" s="11">
        <f>'AC Signal Addition'!$C$3*SIN('AC Signal Addition'!$C$10*2*PI()*A1864+RADIANS('AC Signal Addition'!$C$6))</f>
        <v>0.25775557982844227</v>
      </c>
      <c r="E1864" s="11">
        <f>'AC Signal Addition'!$C$4*SIN('AC Signal Addition'!$C$11*2*PI()*A1864+RADIANS('AC Signal Addition'!$C$7))</f>
        <v>-0.47175073546758239</v>
      </c>
      <c r="F1864" s="11">
        <f>B1864+C1864+Table4[[#This Row],[Column6]]+Table4[[#This Row],[Column5]]</f>
        <v>1.6874049170885586E-2</v>
      </c>
    </row>
    <row r="1865" spans="1:6">
      <c r="A1865" s="10">
        <f>A1864+('AC Signal Addition'!$C$12/20)</f>
        <v>0.2424479166666629</v>
      </c>
      <c r="B1865" s="11">
        <f>'AC Signal Addition'!$C$1*SIN('AC Signal Addition'!$C$8*2*PI()*A1865)</f>
        <v>0.91106714104194897</v>
      </c>
      <c r="C1865" s="11">
        <f>'AC Signal Addition'!$C$2*SIN('AC Signal Addition'!$C$9*2*PI()*A1865+RADIANS('AC Signal Addition'!$C$5))</f>
        <v>-0.20089127158531683</v>
      </c>
      <c r="D1865" s="11">
        <f>'AC Signal Addition'!$C$3*SIN('AC Signal Addition'!$C$10*2*PI()*A1865+RADIANS('AC Signal Addition'!$C$6))</f>
        <v>-0.28640265508862295</v>
      </c>
      <c r="E1865" s="11">
        <f>'AC Signal Addition'!$C$4*SIN('AC Signal Addition'!$C$11*2*PI()*A1865+RADIANS('AC Signal Addition'!$C$7))</f>
        <v>0.52631718467112332</v>
      </c>
      <c r="F1865" s="11">
        <f>B1865+C1865+Table4[[#This Row],[Column6]]+Table4[[#This Row],[Column5]]</f>
        <v>0.9500903990391325</v>
      </c>
    </row>
    <row r="1866" spans="1:6">
      <c r="A1866" s="10">
        <f>A1865+('AC Signal Addition'!$C$12/20)</f>
        <v>0.24257812499999623</v>
      </c>
      <c r="B1866" s="11">
        <f>'AC Signal Addition'!$C$1*SIN('AC Signal Addition'!$C$8*2*PI()*A1866)</f>
        <v>1.2539763412728859</v>
      </c>
      <c r="C1866" s="11">
        <f>'AC Signal Addition'!$C$2*SIN('AC Signal Addition'!$C$9*2*PI()*A1866+RADIANS('AC Signal Addition'!$C$5))</f>
        <v>0.27438497205108425</v>
      </c>
      <c r="D1866" s="11">
        <f>'AC Signal Addition'!$C$3*SIN('AC Signal Addition'!$C$10*2*PI()*A1866+RADIANS('AC Signal Addition'!$C$6))</f>
        <v>0.30404343693017827</v>
      </c>
      <c r="E1866" s="11">
        <f>'AC Signal Addition'!$C$4*SIN('AC Signal Addition'!$C$11*2*PI()*A1866+RADIANS('AC Signal Addition'!$C$7))</f>
        <v>-0.23515530144404229</v>
      </c>
      <c r="F1866" s="11">
        <f>B1866+C1866+Table4[[#This Row],[Column6]]+Table4[[#This Row],[Column5]]</f>
        <v>1.5972494488101061</v>
      </c>
    </row>
    <row r="1867" spans="1:6">
      <c r="A1867" s="10">
        <f>A1866+('AC Signal Addition'!$C$12/20)</f>
        <v>0.24270833333332956</v>
      </c>
      <c r="B1867" s="11">
        <f>'AC Signal Addition'!$C$1*SIN('AC Signal Addition'!$C$8*2*PI()*A1867)</f>
        <v>1.4741376002531277</v>
      </c>
      <c r="C1867" s="11">
        <f>'AC Signal Addition'!$C$2*SIN('AC Signal Addition'!$C$9*2*PI()*A1867+RADIANS('AC Signal Addition'!$C$5))</f>
        <v>0.16500000001358839</v>
      </c>
      <c r="D1867" s="11">
        <f>'AC Signal Addition'!$C$3*SIN('AC Signal Addition'!$C$10*2*PI()*A1867+RADIANS('AC Signal Addition'!$C$6))</f>
        <v>-0.31</v>
      </c>
      <c r="E1867" s="11">
        <f>'AC Signal Addition'!$C$4*SIN('AC Signal Addition'!$C$11*2*PI()*A1867+RADIANS('AC Signal Addition'!$C$7))</f>
        <v>-0.21047588774208761</v>
      </c>
      <c r="F1867" s="11">
        <f>B1867+C1867+Table4[[#This Row],[Column6]]+Table4[[#This Row],[Column5]]</f>
        <v>1.1186617125246285</v>
      </c>
    </row>
    <row r="1868" spans="1:6">
      <c r="A1868" s="10">
        <f>A1867+('AC Signal Addition'!$C$12/20)</f>
        <v>0.24283854166666288</v>
      </c>
      <c r="B1868" s="11">
        <f>'AC Signal Addition'!$C$1*SIN('AC Signal Addition'!$C$8*2*PI()*A1868)</f>
        <v>1.55</v>
      </c>
      <c r="C1868" s="11">
        <f>'AC Signal Addition'!$C$2*SIN('AC Signal Addition'!$C$9*2*PI()*A1868+RADIANS('AC Signal Addition'!$C$5))</f>
        <v>-0.29596800469881168</v>
      </c>
      <c r="D1868" s="11">
        <f>'AC Signal Addition'!$C$3*SIN('AC Signal Addition'!$C$10*2*PI()*A1868+RADIANS('AC Signal Addition'!$C$6))</f>
        <v>0.3040434369197933</v>
      </c>
      <c r="E1868" s="11">
        <f>'AC Signal Addition'!$C$4*SIN('AC Signal Addition'!$C$11*2*PI()*A1868+RADIANS('AC Signal Addition'!$C$7))</f>
        <v>0.51784923582922981</v>
      </c>
      <c r="F1868" s="11">
        <f>B1868+C1868+Table4[[#This Row],[Column6]]+Table4[[#This Row],[Column5]]</f>
        <v>2.0759246680502117</v>
      </c>
    </row>
    <row r="1869" spans="1:6">
      <c r="A1869" s="10">
        <f>A1868+('AC Signal Addition'!$C$12/20)</f>
        <v>0.24296874999999621</v>
      </c>
      <c r="B1869" s="11">
        <f>'AC Signal Addition'!$C$1*SIN('AC Signal Addition'!$C$8*2*PI()*A1869)</f>
        <v>1.4741376002618602</v>
      </c>
      <c r="C1869" s="11">
        <f>'AC Signal Addition'!$C$2*SIN('AC Signal Addition'!$C$9*2*PI()*A1869+RADIANS('AC Signal Addition'!$C$5))</f>
        <v>-0.1262855326951251</v>
      </c>
      <c r="D1869" s="11">
        <f>'AC Signal Addition'!$C$3*SIN('AC Signal Addition'!$C$10*2*PI()*A1869+RADIANS('AC Signal Addition'!$C$6))</f>
        <v>-0.28640265506825202</v>
      </c>
      <c r="E1869" s="11">
        <f>'AC Signal Addition'!$C$4*SIN('AC Signal Addition'!$C$11*2*PI()*A1869+RADIANS('AC Signal Addition'!$C$7))</f>
        <v>-0.48505669542185126</v>
      </c>
      <c r="F1869" s="11">
        <f>B1869+C1869+Table4[[#This Row],[Column6]]+Table4[[#This Row],[Column5]]</f>
        <v>0.57639271707663176</v>
      </c>
    </row>
    <row r="1870" spans="1:6">
      <c r="A1870" s="10">
        <f>A1869+('AC Signal Addition'!$C$12/20)</f>
        <v>0.24309895833332953</v>
      </c>
      <c r="B1870" s="11">
        <f>'AC Signal Addition'!$C$1*SIN('AC Signal Addition'!$C$8*2*PI()*A1870)</f>
        <v>1.2539763412894964</v>
      </c>
      <c r="C1870" s="11">
        <f>'AC Signal Addition'!$C$2*SIN('AC Signal Addition'!$C$9*2*PI()*A1870+RADIANS('AC Signal Addition'!$C$5))</f>
        <v>0.31248694272831162</v>
      </c>
      <c r="D1870" s="11">
        <f>'AC Signal Addition'!$C$3*SIN('AC Signal Addition'!$C$10*2*PI()*A1870+RADIANS('AC Signal Addition'!$C$6))</f>
        <v>0.25775557979886832</v>
      </c>
      <c r="E1870" s="11">
        <f>'AC Signal Addition'!$C$4*SIN('AC Signal Addition'!$C$11*2*PI()*A1870+RADIANS('AC Signal Addition'!$C$7))</f>
        <v>0.13363909900912033</v>
      </c>
      <c r="F1870" s="11">
        <f>B1870+C1870+Table4[[#This Row],[Column6]]+Table4[[#This Row],[Column5]]</f>
        <v>1.9578579628257968</v>
      </c>
    </row>
    <row r="1871" spans="1:6">
      <c r="A1871" s="10">
        <f>A1870+('AC Signal Addition'!$C$12/20)</f>
        <v>0.24322916666666286</v>
      </c>
      <c r="B1871" s="11">
        <f>'AC Signal Addition'!$C$1*SIN('AC Signal Addition'!$C$8*2*PI()*A1871)</f>
        <v>0.91106714106481146</v>
      </c>
      <c r="C1871" s="11">
        <f>'AC Signal Addition'!$C$2*SIN('AC Signal Addition'!$C$9*2*PI()*A1871+RADIANS('AC Signal Addition'!$C$5))</f>
        <v>8.5410284899154962E-2</v>
      </c>
      <c r="D1871" s="11">
        <f>'AC Signal Addition'!$C$3*SIN('AC Signal Addition'!$C$10*2*PI()*A1871+RADIANS('AC Signal Addition'!$C$6))</f>
        <v>-0.21920310214898195</v>
      </c>
      <c r="E1871" s="11">
        <f>'AC Signal Addition'!$C$4*SIN('AC Signal Addition'!$C$11*2*PI()*A1871+RADIANS('AC Signal Addition'!$C$7))</f>
        <v>0.30556362810730298</v>
      </c>
      <c r="F1871" s="11">
        <f>B1871+C1871+Table4[[#This Row],[Column6]]+Table4[[#This Row],[Column5]]</f>
        <v>1.0828379519222873</v>
      </c>
    </row>
    <row r="1872" spans="1:6">
      <c r="A1872" s="10">
        <f>A1871+('AC Signal Addition'!$C$12/20)</f>
        <v>0.24335937499999619</v>
      </c>
      <c r="B1872" s="11">
        <f>'AC Signal Addition'!$C$1*SIN('AC Signal Addition'!$C$8*2*PI()*A1872)</f>
        <v>0.47897634129484773</v>
      </c>
      <c r="C1872" s="11">
        <f>'AC Signal Addition'!$C$2*SIN('AC Signal Addition'!$C$9*2*PI()*A1872+RADIANS('AC Signal Addition'!$C$5))</f>
        <v>-0.32365914252995548</v>
      </c>
      <c r="D1872" s="11">
        <f>'AC Signal Addition'!$C$3*SIN('AC Signal Addition'!$C$10*2*PI()*A1872+RADIANS('AC Signal Addition'!$C$6))</f>
        <v>0.1722267722138473</v>
      </c>
      <c r="E1872" s="11">
        <f>'AC Signal Addition'!$C$4*SIN('AC Signal Addition'!$C$11*2*PI()*A1872+RADIANS('AC Signal Addition'!$C$7))</f>
        <v>-0.54404708047118233</v>
      </c>
      <c r="F1872" s="11">
        <f>B1872+C1872+Table4[[#This Row],[Column6]]+Table4[[#This Row],[Column5]]</f>
        <v>-0.21650310949244278</v>
      </c>
    </row>
    <row r="1873" spans="1:6">
      <c r="A1873" s="10">
        <f>A1872+('AC Signal Addition'!$C$12/20)</f>
        <v>0.24348958333332951</v>
      </c>
      <c r="B1873" s="11">
        <f>'AC Signal Addition'!$C$1*SIN('AC Signal Addition'!$C$8*2*PI()*A1873)</f>
        <v>1.4402507409350813E-11</v>
      </c>
      <c r="C1873" s="11">
        <f>'AC Signal Addition'!$C$2*SIN('AC Signal Addition'!$C$9*2*PI()*A1873+RADIANS('AC Signal Addition'!$C$5))</f>
        <v>-4.3073643448356375E-2</v>
      </c>
      <c r="D1873" s="11">
        <f>'AC Signal Addition'!$C$3*SIN('AC Signal Addition'!$C$10*2*PI()*A1873+RADIANS('AC Signal Addition'!$C$6))</f>
        <v>-0.11863186400840374</v>
      </c>
      <c r="E1873" s="11">
        <f>'AC Signal Addition'!$C$4*SIN('AC Signal Addition'!$C$11*2*PI()*A1873+RADIANS('AC Signal Addition'!$C$7))</f>
        <v>0.4251557493903933</v>
      </c>
      <c r="F1873" s="11">
        <f>B1873+C1873+Table4[[#This Row],[Column6]]+Table4[[#This Row],[Column5]]</f>
        <v>0.26345024194803568</v>
      </c>
    </row>
    <row r="1874" spans="1:6">
      <c r="A1874" s="10">
        <f>A1873+('AC Signal Addition'!$C$12/20)</f>
        <v>0.24361979166666284</v>
      </c>
      <c r="B1874" s="11">
        <f>'AC Signal Addition'!$C$1*SIN('AC Signal Addition'!$C$8*2*PI()*A1874)</f>
        <v>-0.47897634126745259</v>
      </c>
      <c r="C1874" s="11">
        <f>'AC Signal Addition'!$C$2*SIN('AC Signal Addition'!$C$9*2*PI()*A1874+RADIANS('AC Signal Addition'!$C$5))</f>
        <v>0.32929344466769561</v>
      </c>
      <c r="D1874" s="11">
        <f>'AC Signal Addition'!$C$3*SIN('AC Signal Addition'!$C$10*2*PI()*A1874+RADIANS('AC Signal Addition'!$C$6))</f>
        <v>6.0477999798621049E-2</v>
      </c>
      <c r="E1874" s="11">
        <f>'AC Signal Addition'!$C$4*SIN('AC Signal Addition'!$C$11*2*PI()*A1874+RADIANS('AC Signal Addition'!$C$7))</f>
        <v>-2.6987220944521294E-2</v>
      </c>
      <c r="F1874" s="11">
        <f>B1874+C1874+Table4[[#This Row],[Column6]]+Table4[[#This Row],[Column5]]</f>
        <v>-0.11619211774565721</v>
      </c>
    </row>
    <row r="1875" spans="1:6">
      <c r="A1875" s="10">
        <f>A1874+('AC Signal Addition'!$C$12/20)</f>
        <v>0.24374999999999616</v>
      </c>
      <c r="B1875" s="11">
        <f>'AC Signal Addition'!$C$1*SIN('AC Signal Addition'!$C$8*2*PI()*A1875)</f>
        <v>-0.91106714104165021</v>
      </c>
      <c r="C1875" s="11">
        <f>'AC Signal Addition'!$C$2*SIN('AC Signal Addition'!$C$9*2*PI()*A1875+RADIANS('AC Signal Addition'!$C$5))</f>
        <v>1.6036755940123522E-11</v>
      </c>
      <c r="D1875" s="11">
        <f>'AC Signal Addition'!$C$3*SIN('AC Signal Addition'!$C$10*2*PI()*A1875+RADIANS('AC Signal Addition'!$C$6))</f>
        <v>2.697572472907042E-11</v>
      </c>
      <c r="E1875" s="11">
        <f>'AC Signal Addition'!$C$4*SIN('AC Signal Addition'!$C$11*2*PI()*A1875+RADIANS('AC Signal Addition'!$C$7))</f>
        <v>-0.38890872960693179</v>
      </c>
      <c r="F1875" s="11">
        <f>B1875+C1875+Table4[[#This Row],[Column6]]+Table4[[#This Row],[Column5]]</f>
        <v>-1.2999758706055695</v>
      </c>
    </row>
    <row r="1876" spans="1:6">
      <c r="A1876" s="10">
        <f>A1875+('AC Signal Addition'!$C$12/20)</f>
        <v>0.24388020833332949</v>
      </c>
      <c r="B1876" s="11">
        <f>'AC Signal Addition'!$C$1*SIN('AC Signal Addition'!$C$8*2*PI()*A1876)</f>
        <v>-1.253976341272669</v>
      </c>
      <c r="C1876" s="11">
        <f>'AC Signal Addition'!$C$2*SIN('AC Signal Addition'!$C$9*2*PI()*A1876+RADIANS('AC Signal Addition'!$C$5))</f>
        <v>-0.3292934446697835</v>
      </c>
      <c r="D1876" s="11">
        <f>'AC Signal Addition'!$C$3*SIN('AC Signal Addition'!$C$10*2*PI()*A1876+RADIANS('AC Signal Addition'!$C$6))</f>
        <v>-6.0477999851535839E-2</v>
      </c>
      <c r="E1876" s="11">
        <f>'AC Signal Addition'!$C$4*SIN('AC Signal Addition'!$C$11*2*PI()*A1876+RADIANS('AC Signal Addition'!$C$7))</f>
        <v>0.54933750091601719</v>
      </c>
      <c r="F1876" s="11">
        <f>B1876+C1876+Table4[[#This Row],[Column6]]+Table4[[#This Row],[Column5]]</f>
        <v>-1.0944102848779713</v>
      </c>
    </row>
    <row r="1877" spans="1:6">
      <c r="A1877" s="10">
        <f>A1876+('AC Signal Addition'!$C$12/20)</f>
        <v>0.24401041666666282</v>
      </c>
      <c r="B1877" s="11">
        <f>'AC Signal Addition'!$C$1*SIN('AC Signal Addition'!$C$8*2*PI()*A1877)</f>
        <v>-1.4741376002530135</v>
      </c>
      <c r="C1877" s="11">
        <f>'AC Signal Addition'!$C$2*SIN('AC Signal Addition'!$C$9*2*PI()*A1877+RADIANS('AC Signal Addition'!$C$5))</f>
        <v>4.3073643416706046E-2</v>
      </c>
      <c r="D1877" s="11">
        <f>'AC Signal Addition'!$C$3*SIN('AC Signal Addition'!$C$10*2*PI()*A1877+RADIANS('AC Signal Addition'!$C$6))</f>
        <v>0.11863186405824838</v>
      </c>
      <c r="E1877" s="11">
        <f>'AC Signal Addition'!$C$4*SIN('AC Signal Addition'!$C$11*2*PI()*A1877+RADIANS('AC Signal Addition'!$C$7))</f>
        <v>-0.34891630634003457</v>
      </c>
      <c r="F1877" s="11">
        <f>B1877+C1877+Table4[[#This Row],[Column6]]+Table4[[#This Row],[Column5]]</f>
        <v>-1.6613483991180935</v>
      </c>
    </row>
    <row r="1878" spans="1:6">
      <c r="A1878" s="10">
        <f>A1877+('AC Signal Addition'!$C$12/20)</f>
        <v>0.24414062499999614</v>
      </c>
      <c r="B1878" s="11">
        <f>'AC Signal Addition'!$C$1*SIN('AC Signal Addition'!$C$8*2*PI()*A1878)</f>
        <v>-1.55</v>
      </c>
      <c r="C1878" s="11">
        <f>'AC Signal Addition'!$C$2*SIN('AC Signal Addition'!$C$9*2*PI()*A1878+RADIANS('AC Signal Addition'!$C$5))</f>
        <v>0.3236591425362127</v>
      </c>
      <c r="D1878" s="11">
        <f>'AC Signal Addition'!$C$3*SIN('AC Signal Addition'!$C$10*2*PI()*A1878+RADIANS('AC Signal Addition'!$C$6))</f>
        <v>-0.17222677225870631</v>
      </c>
      <c r="E1878" s="11">
        <f>'AC Signal Addition'!$C$4*SIN('AC Signal Addition'!$C$11*2*PI()*A1878+RADIANS('AC Signal Addition'!$C$7))</f>
        <v>-8.0701760885867876E-2</v>
      </c>
      <c r="F1878" s="11">
        <f>B1878+C1878+Table4[[#This Row],[Column6]]+Table4[[#This Row],[Column5]]</f>
        <v>-1.4792693906083614</v>
      </c>
    </row>
    <row r="1879" spans="1:6">
      <c r="A1879" s="10">
        <f>A1878+('AC Signal Addition'!$C$12/20)</f>
        <v>0.24427083333332947</v>
      </c>
      <c r="B1879" s="11">
        <f>'AC Signal Addition'!$C$1*SIN('AC Signal Addition'!$C$8*2*PI()*A1879)</f>
        <v>-1.4741376002619744</v>
      </c>
      <c r="C1879" s="11">
        <f>'AC Signal Addition'!$C$2*SIN('AC Signal Addition'!$C$9*2*PI()*A1879+RADIANS('AC Signal Addition'!$C$5))</f>
        <v>-8.5410284868319281E-2</v>
      </c>
      <c r="D1879" s="11">
        <f>'AC Signal Addition'!$C$3*SIN('AC Signal Addition'!$C$10*2*PI()*A1879+RADIANS('AC Signal Addition'!$C$6))</f>
        <v>0.21920310218713138</v>
      </c>
      <c r="E1879" s="11">
        <f>'AC Signal Addition'!$C$4*SIN('AC Signal Addition'!$C$11*2*PI()*A1879+RADIANS('AC Signal Addition'!$C$7))</f>
        <v>0.45730828673009072</v>
      </c>
      <c r="F1879" s="11">
        <f>B1879+C1879+Table4[[#This Row],[Column6]]+Table4[[#This Row],[Column5]]</f>
        <v>-0.88303649621307156</v>
      </c>
    </row>
    <row r="1880" spans="1:6">
      <c r="A1880" s="10">
        <f>A1879+('AC Signal Addition'!$C$12/20)</f>
        <v>0.24440104166666279</v>
      </c>
      <c r="B1880" s="11">
        <f>'AC Signal Addition'!$C$1*SIN('AC Signal Addition'!$C$8*2*PI()*A1880)</f>
        <v>-1.2539763412897134</v>
      </c>
      <c r="C1880" s="11">
        <f>'AC Signal Addition'!$C$2*SIN('AC Signal Addition'!$C$9*2*PI()*A1880+RADIANS('AC Signal Addition'!$C$5))</f>
        <v>-0.31248694273857308</v>
      </c>
      <c r="D1880" s="11">
        <f>'AC Signal Addition'!$C$3*SIN('AC Signal Addition'!$C$10*2*PI()*A1880+RADIANS('AC Signal Addition'!$C$6))</f>
        <v>-0.25775557982899877</v>
      </c>
      <c r="E1880" s="11">
        <f>'AC Signal Addition'!$C$4*SIN('AC Signal Addition'!$C$11*2*PI()*A1880+RADIANS('AC Signal Addition'!$C$7))</f>
        <v>-0.53351718927289549</v>
      </c>
      <c r="F1880" s="11">
        <f>B1880+C1880+Table4[[#This Row],[Column6]]+Table4[[#This Row],[Column5]]</f>
        <v>-2.3577360531301808</v>
      </c>
    </row>
    <row r="1881" spans="1:6">
      <c r="A1881" s="10">
        <f>A1880+('AC Signal Addition'!$C$12/20)</f>
        <v>0.24453124999999612</v>
      </c>
      <c r="B1881" s="11">
        <f>'AC Signal Addition'!$C$1*SIN('AC Signal Addition'!$C$8*2*PI()*A1881)</f>
        <v>-0.91106714106511022</v>
      </c>
      <c r="C1881" s="11">
        <f>'AC Signal Addition'!$C$2*SIN('AC Signal Addition'!$C$9*2*PI()*A1881+RADIANS('AC Signal Addition'!$C$5))</f>
        <v>0.12628553266549303</v>
      </c>
      <c r="D1881" s="11">
        <f>'AC Signal Addition'!$C$3*SIN('AC Signal Addition'!$C$10*2*PI()*A1881+RADIANS('AC Signal Addition'!$C$6))</f>
        <v>0.28640265508889839</v>
      </c>
      <c r="E1881" s="11">
        <f>'AC Signal Addition'!$C$4*SIN('AC Signal Addition'!$C$11*2*PI()*A1881+RADIANS('AC Signal Addition'!$C$7))</f>
        <v>0.25926820531205491</v>
      </c>
      <c r="F1881" s="11">
        <f>B1881+C1881+Table4[[#This Row],[Column6]]+Table4[[#This Row],[Column5]]</f>
        <v>-0.23911074799866389</v>
      </c>
    </row>
    <row r="1882" spans="1:6">
      <c r="A1882" s="10">
        <f>A1881+('AC Signal Addition'!$C$12/20)</f>
        <v>0.24466145833332945</v>
      </c>
      <c r="B1882" s="11">
        <f>'AC Signal Addition'!$C$1*SIN('AC Signal Addition'!$C$8*2*PI()*A1882)</f>
        <v>-0.47897634129503125</v>
      </c>
      <c r="C1882" s="11">
        <f>'AC Signal Addition'!$C$2*SIN('AC Signal Addition'!$C$9*2*PI()*A1882+RADIANS('AC Signal Addition'!$C$5))</f>
        <v>0.29596800471293105</v>
      </c>
      <c r="D1882" s="11">
        <f>'AC Signal Addition'!$C$3*SIN('AC Signal Addition'!$C$10*2*PI()*A1882+RADIANS('AC Signal Addition'!$C$6))</f>
        <v>-0.30404343693031871</v>
      </c>
      <c r="E1882" s="11">
        <f>'AC Signal Addition'!$C$4*SIN('AC Signal Addition'!$C$11*2*PI()*A1882+RADIANS('AC Signal Addition'!$C$7))</f>
        <v>0.18528941930399703</v>
      </c>
      <c r="F1882" s="11">
        <f>B1882+C1882+Table4[[#This Row],[Column6]]+Table4[[#This Row],[Column5]]</f>
        <v>-0.3017623542084219</v>
      </c>
    </row>
    <row r="1883" spans="1:6">
      <c r="A1883" s="10">
        <f>A1882+('AC Signal Addition'!$C$12/20)</f>
        <v>0.24479166666666277</v>
      </c>
      <c r="B1883" s="11">
        <f>'AC Signal Addition'!$C$1*SIN('AC Signal Addition'!$C$8*2*PI()*A1883)</f>
        <v>-1.4595432024436249E-11</v>
      </c>
      <c r="C1883" s="11">
        <f>'AC Signal Addition'!$C$2*SIN('AC Signal Addition'!$C$9*2*PI()*A1883+RADIANS('AC Signal Addition'!$C$5))</f>
        <v>-0.16499999998594189</v>
      </c>
      <c r="D1883" s="11">
        <f>'AC Signal Addition'!$C$3*SIN('AC Signal Addition'!$C$10*2*PI()*A1883+RADIANS('AC Signal Addition'!$C$6))</f>
        <v>0.31</v>
      </c>
      <c r="E1883" s="11">
        <f>'AC Signal Addition'!$C$4*SIN('AC Signal Addition'!$C$11*2*PI()*A1883+RADIANS('AC Signal Addition'!$C$7))</f>
        <v>-0.50813374285609481</v>
      </c>
      <c r="F1883" s="11">
        <f>B1883+C1883+Table4[[#This Row],[Column6]]+Table4[[#This Row],[Column5]]</f>
        <v>-0.36313374285663214</v>
      </c>
    </row>
    <row r="1884" spans="1:6">
      <c r="A1884" s="10">
        <f>A1883+('AC Signal Addition'!$C$12/20)</f>
        <v>0.2449218749999961</v>
      </c>
      <c r="B1884" s="11">
        <f>'AC Signal Addition'!$C$1*SIN('AC Signal Addition'!$C$8*2*PI()*A1884)</f>
        <v>0.47897634126726912</v>
      </c>
      <c r="C1884" s="11">
        <f>'AC Signal Addition'!$C$2*SIN('AC Signal Addition'!$C$9*2*PI()*A1884+RADIANS('AC Signal Addition'!$C$5))</f>
        <v>-0.27438497206890339</v>
      </c>
      <c r="D1884" s="11">
        <f>'AC Signal Addition'!$C$3*SIN('AC Signal Addition'!$C$10*2*PI()*A1884+RADIANS('AC Signal Addition'!$C$6))</f>
        <v>-0.30404343691965285</v>
      </c>
      <c r="E1884" s="11">
        <f>'AC Signal Addition'!$C$4*SIN('AC Signal Addition'!$C$11*2*PI()*A1884+RADIANS('AC Signal Addition'!$C$7))</f>
        <v>0.49719411124598012</v>
      </c>
      <c r="F1884" s="11">
        <f>B1884+C1884+Table4[[#This Row],[Column6]]+Table4[[#This Row],[Column5]]</f>
        <v>0.397742043524693</v>
      </c>
    </row>
    <row r="1885" spans="1:6">
      <c r="A1885" s="10">
        <f>A1884+('AC Signal Addition'!$C$12/20)</f>
        <v>0.24505208333332942</v>
      </c>
      <c r="B1885" s="11">
        <f>'AC Signal Addition'!$C$1*SIN('AC Signal Addition'!$C$8*2*PI()*A1885)</f>
        <v>0.91106714104149411</v>
      </c>
      <c r="C1885" s="11">
        <f>'AC Signal Addition'!$C$2*SIN('AC Signal Addition'!$C$9*2*PI()*A1885+RADIANS('AC Signal Addition'!$C$5))</f>
        <v>0.20089127155999023</v>
      </c>
      <c r="D1885" s="11">
        <f>'AC Signal Addition'!$C$3*SIN('AC Signal Addition'!$C$10*2*PI()*A1885+RADIANS('AC Signal Addition'!$C$6))</f>
        <v>0.28640265506797663</v>
      </c>
      <c r="E1885" s="11">
        <f>'AC Signal Addition'!$C$4*SIN('AC Signal Addition'!$C$11*2*PI()*A1885+RADIANS('AC Signal Addition'!$C$7))</f>
        <v>-0.15965657255288024</v>
      </c>
      <c r="F1885" s="11">
        <f>B1885+C1885+Table4[[#This Row],[Column6]]+Table4[[#This Row],[Column5]]</f>
        <v>1.2387044951165807</v>
      </c>
    </row>
    <row r="1886" spans="1:6">
      <c r="A1886" s="10">
        <f>A1885+('AC Signal Addition'!$C$12/20)</f>
        <v>0.24518229166666275</v>
      </c>
      <c r="B1886" s="11">
        <f>'AC Signal Addition'!$C$1*SIN('AC Signal Addition'!$C$8*2*PI()*A1886)</f>
        <v>1.2539763412725555</v>
      </c>
      <c r="C1886" s="11">
        <f>'AC Signal Addition'!$C$2*SIN('AC Signal Addition'!$C$9*2*PI()*A1886+RADIANS('AC Signal Addition'!$C$5))</f>
        <v>0.24810713647882654</v>
      </c>
      <c r="D1886" s="11">
        <f>'AC Signal Addition'!$C$3*SIN('AC Signal Addition'!$C$10*2*PI()*A1886+RADIANS('AC Signal Addition'!$C$6))</f>
        <v>-0.25775557979846847</v>
      </c>
      <c r="E1886" s="11">
        <f>'AC Signal Addition'!$C$4*SIN('AC Signal Addition'!$C$11*2*PI()*A1886+RADIANS('AC Signal Addition'!$C$7))</f>
        <v>-0.28275650924981238</v>
      </c>
      <c r="F1886" s="11">
        <f>B1886+C1886+Table4[[#This Row],[Column6]]+Table4[[#This Row],[Column5]]</f>
        <v>0.96157138870310122</v>
      </c>
    </row>
    <row r="1887" spans="1:6">
      <c r="A1887" s="10">
        <f>A1886+('AC Signal Addition'!$C$12/20)</f>
        <v>0.24531249999999608</v>
      </c>
      <c r="B1887" s="11">
        <f>'AC Signal Addition'!$C$1*SIN('AC Signal Addition'!$C$8*2*PI()*A1887)</f>
        <v>1.474137600252954</v>
      </c>
      <c r="C1887" s="11">
        <f>'AC Signal Addition'!$C$2*SIN('AC Signal Addition'!$C$9*2*PI()*A1887+RADIANS('AC Signal Addition'!$C$5))</f>
        <v>-0.23334523777995989</v>
      </c>
      <c r="D1887" s="11">
        <f>'AC Signal Addition'!$C$3*SIN('AC Signal Addition'!$C$10*2*PI()*A1887+RADIANS('AC Signal Addition'!$C$6))</f>
        <v>0.21920310214827365</v>
      </c>
      <c r="E1887" s="11">
        <f>'AC Signal Addition'!$C$4*SIN('AC Signal Addition'!$C$11*2*PI()*A1887+RADIANS('AC Signal Addition'!$C$7))</f>
        <v>0.53943190420882436</v>
      </c>
      <c r="F1887" s="11">
        <f>B1887+C1887+Table4[[#This Row],[Column6]]+Table4[[#This Row],[Column5]]</f>
        <v>1.9994273688300921</v>
      </c>
    </row>
    <row r="1888" spans="1:6">
      <c r="A1888" s="10">
        <f>A1887+('AC Signal Addition'!$C$12/20)</f>
        <v>0.2454427083333294</v>
      </c>
      <c r="B1888" s="11">
        <f>'AC Signal Addition'!$C$1*SIN('AC Signal Addition'!$C$8*2*PI()*A1888)</f>
        <v>1.55</v>
      </c>
      <c r="C1888" s="11">
        <f>'AC Signal Addition'!$C$2*SIN('AC Signal Addition'!$C$9*2*PI()*A1888+RADIANS('AC Signal Addition'!$C$5))</f>
        <v>-0.21758411899530536</v>
      </c>
      <c r="D1888" s="11">
        <f>'AC Signal Addition'!$C$3*SIN('AC Signal Addition'!$C$10*2*PI()*A1888+RADIANS('AC Signal Addition'!$C$6))</f>
        <v>-0.17222677221301444</v>
      </c>
      <c r="E1888" s="11">
        <f>'AC Signal Addition'!$C$4*SIN('AC Signal Addition'!$C$11*2*PI()*A1888+RADIANS('AC Signal Addition'!$C$7))</f>
        <v>-0.44176414235394429</v>
      </c>
      <c r="F1888" s="11">
        <f>B1888+C1888+Table4[[#This Row],[Column6]]+Table4[[#This Row],[Column5]]</f>
        <v>0.71842496643773601</v>
      </c>
    </row>
    <row r="1889" spans="1:6">
      <c r="A1889" s="10">
        <f>A1888+('AC Signal Addition'!$C$12/20)</f>
        <v>0.24557291666666273</v>
      </c>
      <c r="B1889" s="11">
        <f>'AC Signal Addition'!$C$1*SIN('AC Signal Addition'!$C$8*2*PI()*A1889)</f>
        <v>1.4741376002620341</v>
      </c>
      <c r="C1889" s="11">
        <f>'AC Signal Addition'!$C$2*SIN('AC Signal Addition'!$C$9*2*PI()*A1889+RADIANS('AC Signal Addition'!$C$5))</f>
        <v>0.26180660228611324</v>
      </c>
      <c r="D1889" s="11">
        <f>'AC Signal Addition'!$C$3*SIN('AC Signal Addition'!$C$10*2*PI()*A1889+RADIANS('AC Signal Addition'!$C$6))</f>
        <v>0.11863186400747831</v>
      </c>
      <c r="E1889" s="11">
        <f>'AC Signal Addition'!$C$4*SIN('AC Signal Addition'!$C$11*2*PI()*A1889+RADIANS('AC Signal Addition'!$C$7))</f>
        <v>5.3909427247464052E-2</v>
      </c>
      <c r="F1889" s="11">
        <f>B1889+C1889+Table4[[#This Row],[Column6]]+Table4[[#This Row],[Column5]]</f>
        <v>1.9084854938030897</v>
      </c>
    </row>
    <row r="1890" spans="1:6">
      <c r="A1890" s="10">
        <f>A1889+('AC Signal Addition'!$C$12/20)</f>
        <v>0.24570312499999605</v>
      </c>
      <c r="B1890" s="11">
        <f>'AC Signal Addition'!$C$1*SIN('AC Signal Addition'!$C$8*2*PI()*A1890)</f>
        <v>1.2539763412898268</v>
      </c>
      <c r="C1890" s="11">
        <f>'AC Signal Addition'!$C$2*SIN('AC Signal Addition'!$C$9*2*PI()*A1890+RADIANS('AC Signal Addition'!$C$5))</f>
        <v>0.18333817691018658</v>
      </c>
      <c r="D1890" s="11">
        <f>'AC Signal Addition'!$C$3*SIN('AC Signal Addition'!$C$10*2*PI()*A1890+RADIANS('AC Signal Addition'!$C$6))</f>
        <v>-6.0477999797638612E-2</v>
      </c>
      <c r="E1890" s="11">
        <f>'AC Signal Addition'!$C$4*SIN('AC Signal Addition'!$C$11*2*PI()*A1890+RADIANS('AC Signal Addition'!$C$7))</f>
        <v>0.36935742511651787</v>
      </c>
      <c r="F1890" s="11">
        <f>B1890+C1890+Table4[[#This Row],[Column6]]+Table4[[#This Row],[Column5]]</f>
        <v>1.7461939435188927</v>
      </c>
    </row>
    <row r="1891" spans="1:6">
      <c r="A1891" s="10">
        <f>A1890+('AC Signal Addition'!$C$12/20)</f>
        <v>0.24583333333332938</v>
      </c>
      <c r="B1891" s="11">
        <f>'AC Signal Addition'!$C$1*SIN('AC Signal Addition'!$C$8*2*PI()*A1891)</f>
        <v>0.91106714106526621</v>
      </c>
      <c r="C1891" s="11">
        <f>'AC Signal Addition'!$C$2*SIN('AC Signal Addition'!$C$9*2*PI()*A1891+RADIANS('AC Signal Addition'!$C$5))</f>
        <v>-0.28578838324065026</v>
      </c>
      <c r="D1891" s="11">
        <f>'AC Signal Addition'!$C$3*SIN('AC Signal Addition'!$C$10*2*PI()*A1891+RADIANS('AC Signal Addition'!$C$6))</f>
        <v>-2.7695470253101539E-11</v>
      </c>
      <c r="E1891" s="11">
        <f>'AC Signal Addition'!$C$4*SIN('AC Signal Addition'!$C$11*2*PI()*A1891+RADIANS('AC Signal Addition'!$C$7))</f>
        <v>-0.55000000000000004</v>
      </c>
      <c r="F1891" s="11">
        <f>B1891+C1891+Table4[[#This Row],[Column6]]+Table4[[#This Row],[Column5]]</f>
        <v>7.5278757796920392E-2</v>
      </c>
    </row>
    <row r="1892" spans="1:6">
      <c r="A1892" s="10">
        <f>A1891+('AC Signal Addition'!$C$12/20)</f>
        <v>0.24596354166666271</v>
      </c>
      <c r="B1892" s="11">
        <f>'AC Signal Addition'!$C$1*SIN('AC Signal Addition'!$C$8*2*PI()*A1892)</f>
        <v>0.47897634129521471</v>
      </c>
      <c r="C1892" s="11">
        <f>'AC Signal Addition'!$C$2*SIN('AC Signal Addition'!$C$9*2*PI()*A1892+RADIANS('AC Signal Addition'!$C$5))</f>
        <v>-0.14595526778707765</v>
      </c>
      <c r="D1892" s="11">
        <f>'AC Signal Addition'!$C$3*SIN('AC Signal Addition'!$C$10*2*PI()*A1892+RADIANS('AC Signal Addition'!$C$6))</f>
        <v>6.0477999852241761E-2</v>
      </c>
      <c r="E1892" s="11">
        <f>'AC Signal Addition'!$C$4*SIN('AC Signal Addition'!$C$11*2*PI()*A1892+RADIANS('AC Signal Addition'!$C$7))</f>
        <v>0.36935742521530185</v>
      </c>
      <c r="F1892" s="11">
        <f>B1892+C1892+Table4[[#This Row],[Column6]]+Table4[[#This Row],[Column5]]</f>
        <v>0.76285649857568072</v>
      </c>
    </row>
    <row r="1893" spans="1:6">
      <c r="A1893" s="10">
        <f>A1892+('AC Signal Addition'!$C$12/20)</f>
        <v>0.24609374999999603</v>
      </c>
      <c r="B1893" s="11">
        <f>'AC Signal Addition'!$C$1*SIN('AC Signal Addition'!$C$8*2*PI()*A1893)</f>
        <v>1.4964571237990194E-11</v>
      </c>
      <c r="C1893" s="11">
        <f>'AC Signal Addition'!$C$2*SIN('AC Signal Addition'!$C$9*2*PI()*A1893+RADIANS('AC Signal Addition'!$C$5))</f>
        <v>0.30488024572237565</v>
      </c>
      <c r="D1893" s="11">
        <f>'AC Signal Addition'!$C$3*SIN('AC Signal Addition'!$C$10*2*PI()*A1893+RADIANS('AC Signal Addition'!$C$6))</f>
        <v>-0.11863186405891335</v>
      </c>
      <c r="E1893" s="11">
        <f>'AC Signal Addition'!$C$4*SIN('AC Signal Addition'!$C$11*2*PI()*A1893+RADIANS('AC Signal Addition'!$C$7))</f>
        <v>5.3909427114785503E-2</v>
      </c>
      <c r="F1893" s="11">
        <f>B1893+C1893+Table4[[#This Row],[Column6]]+Table4[[#This Row],[Column5]]</f>
        <v>0.24015780879321239</v>
      </c>
    </row>
    <row r="1894" spans="1:6">
      <c r="A1894" s="10">
        <f>A1893+('AC Signal Addition'!$C$12/20)</f>
        <v>0.24622395833332936</v>
      </c>
      <c r="B1894" s="11">
        <f>'AC Signal Addition'!$C$1*SIN('AC Signal Addition'!$C$8*2*PI()*A1894)</f>
        <v>-0.47897634126691796</v>
      </c>
      <c r="C1894" s="11">
        <f>'AC Signal Addition'!$C$2*SIN('AC Signal Addition'!$C$9*2*PI()*A1894+RADIANS('AC Signal Addition'!$C$5))</f>
        <v>0.10607502356568792</v>
      </c>
      <c r="D1894" s="11">
        <f>'AC Signal Addition'!$C$3*SIN('AC Signal Addition'!$C$10*2*PI()*A1894+RADIANS('AC Signal Addition'!$C$6))</f>
        <v>0.17222677225930474</v>
      </c>
      <c r="E1894" s="11">
        <f>'AC Signal Addition'!$C$4*SIN('AC Signal Addition'!$C$11*2*PI()*A1894+RADIANS('AC Signal Addition'!$C$7))</f>
        <v>-0.44176414227452537</v>
      </c>
      <c r="F1894" s="11">
        <f>B1894+C1894+Table4[[#This Row],[Column6]]+Table4[[#This Row],[Column5]]</f>
        <v>-0.64243868771645063</v>
      </c>
    </row>
    <row r="1895" spans="1:6">
      <c r="A1895" s="10">
        <f>A1894+('AC Signal Addition'!$C$12/20)</f>
        <v>0.24635416666666268</v>
      </c>
      <c r="B1895" s="11">
        <f>'AC Signal Addition'!$C$1*SIN('AC Signal Addition'!$C$8*2*PI()*A1895)</f>
        <v>-0.91106714104119557</v>
      </c>
      <c r="C1895" s="11">
        <f>'AC Signal Addition'!$C$2*SIN('AC Signal Addition'!$C$9*2*PI()*A1895+RADIANS('AC Signal Addition'!$C$5))</f>
        <v>-0.31875552267109558</v>
      </c>
      <c r="D1895" s="11">
        <f>'AC Signal Addition'!$C$3*SIN('AC Signal Addition'!$C$10*2*PI()*A1895+RADIANS('AC Signal Addition'!$C$6))</f>
        <v>-0.2192031021876403</v>
      </c>
      <c r="E1895" s="11">
        <f>'AC Signal Addition'!$C$4*SIN('AC Signal Addition'!$C$11*2*PI()*A1895+RADIANS('AC Signal Addition'!$C$7))</f>
        <v>0.53943190423493148</v>
      </c>
      <c r="F1895" s="11">
        <f>B1895+C1895+Table4[[#This Row],[Column6]]+Table4[[#This Row],[Column5]]</f>
        <v>-0.909593861665</v>
      </c>
    </row>
    <row r="1896" spans="1:6">
      <c r="A1896" s="10">
        <f>A1895+('AC Signal Addition'!$C$12/20)</f>
        <v>0.24648437499999601</v>
      </c>
      <c r="B1896" s="11">
        <f>'AC Signal Addition'!$C$1*SIN('AC Signal Addition'!$C$8*2*PI()*A1896)</f>
        <v>-1.2539763412723386</v>
      </c>
      <c r="C1896" s="11">
        <f>'AC Signal Addition'!$C$2*SIN('AC Signal Addition'!$C$9*2*PI()*A1896+RADIANS('AC Signal Addition'!$C$5))</f>
        <v>-6.4379806281684743E-2</v>
      </c>
      <c r="D1896" s="11">
        <f>'AC Signal Addition'!$C$3*SIN('AC Signal Addition'!$C$10*2*PI()*A1896+RADIANS('AC Signal Addition'!$C$6))</f>
        <v>0.25775557982939867</v>
      </c>
      <c r="E1896" s="11">
        <f>'AC Signal Addition'!$C$4*SIN('AC Signal Addition'!$C$11*2*PI()*A1896+RADIANS('AC Signal Addition'!$C$7))</f>
        <v>-0.28275650936416519</v>
      </c>
      <c r="F1896" s="11">
        <f>B1896+C1896+Table4[[#This Row],[Column6]]+Table4[[#This Row],[Column5]]</f>
        <v>-1.3433570770887897</v>
      </c>
    </row>
    <row r="1897" spans="1:6">
      <c r="A1897" s="10">
        <f>A1896+('AC Signal Addition'!$C$12/20)</f>
        <v>0.24661458333332933</v>
      </c>
      <c r="B1897" s="11">
        <f>'AC Signal Addition'!$C$1*SIN('AC Signal Addition'!$C$8*2*PI()*A1897)</f>
        <v>-1.4741376002528399</v>
      </c>
      <c r="C1897" s="11">
        <f>'AC Signal Addition'!$C$2*SIN('AC Signal Addition'!$C$9*2*PI()*A1897+RADIANS('AC Signal Addition'!$C$5))</f>
        <v>0.32717680425118889</v>
      </c>
      <c r="D1897" s="11">
        <f>'AC Signal Addition'!$C$3*SIN('AC Signal Addition'!$C$10*2*PI()*A1897+RADIANS('AC Signal Addition'!$C$6))</f>
        <v>-0.2864026550892817</v>
      </c>
      <c r="E1897" s="11">
        <f>'AC Signal Addition'!$C$4*SIN('AC Signal Addition'!$C$11*2*PI()*A1897+RADIANS('AC Signal Addition'!$C$7))</f>
        <v>-0.15965657242530046</v>
      </c>
      <c r="F1897" s="11">
        <f>B1897+C1897+Table4[[#This Row],[Column6]]+Table4[[#This Row],[Column5]]</f>
        <v>-1.5930200235162333</v>
      </c>
    </row>
    <row r="1898" spans="1:6">
      <c r="A1898" s="10">
        <f>A1897+('AC Signal Addition'!$C$12/20)</f>
        <v>0.24674479166666266</v>
      </c>
      <c r="B1898" s="11">
        <f>'AC Signal Addition'!$C$1*SIN('AC Signal Addition'!$C$8*2*PI()*A1898)</f>
        <v>-1.55</v>
      </c>
      <c r="C1898" s="11">
        <f>'AC Signal Addition'!$C$2*SIN('AC Signal Addition'!$C$9*2*PI()*A1898+RADIANS('AC Signal Addition'!$C$5))</f>
        <v>2.1583032662605958E-2</v>
      </c>
      <c r="D1898" s="11">
        <f>'AC Signal Addition'!$C$3*SIN('AC Signal Addition'!$C$10*2*PI()*A1898+RADIANS('AC Signal Addition'!$C$6))</f>
        <v>0.30404343693051411</v>
      </c>
      <c r="E1898" s="11">
        <f>'AC Signal Addition'!$C$4*SIN('AC Signal Addition'!$C$11*2*PI()*A1898+RADIANS('AC Signal Addition'!$C$7))</f>
        <v>0.49719411118897827</v>
      </c>
      <c r="F1898" s="11">
        <f>B1898+C1898+Table4[[#This Row],[Column6]]+Table4[[#This Row],[Column5]]</f>
        <v>-0.72717941921790186</v>
      </c>
    </row>
    <row r="1899" spans="1:6">
      <c r="A1899" s="10">
        <f>A1898+('AC Signal Addition'!$C$12/20)</f>
        <v>0.24687499999999599</v>
      </c>
      <c r="B1899" s="11">
        <f>'AC Signal Addition'!$C$1*SIN('AC Signal Addition'!$C$8*2*PI()*A1899)</f>
        <v>-1.4741376002621482</v>
      </c>
      <c r="C1899" s="11">
        <f>'AC Signal Addition'!$C$2*SIN('AC Signal Addition'!$C$9*2*PI()*A1899+RADIANS('AC Signal Addition'!$C$5))</f>
        <v>-0.33</v>
      </c>
      <c r="D1899" s="11">
        <f>'AC Signal Addition'!$C$3*SIN('AC Signal Addition'!$C$10*2*PI()*A1899+RADIANS('AC Signal Addition'!$C$6))</f>
        <v>-0.31</v>
      </c>
      <c r="E1899" s="11">
        <f>'AC Signal Addition'!$C$4*SIN('AC Signal Addition'!$C$11*2*PI()*A1899+RADIANS('AC Signal Addition'!$C$7))</f>
        <v>-0.50813374290711444</v>
      </c>
      <c r="F1899" s="11">
        <f>B1899+C1899+Table4[[#This Row],[Column6]]+Table4[[#This Row],[Column5]]</f>
        <v>-2.6222713431692628</v>
      </c>
    </row>
    <row r="1900" spans="1:6">
      <c r="A1900" s="10">
        <f>A1899+('AC Signal Addition'!$C$12/20)</f>
        <v>0.24700520833332931</v>
      </c>
      <c r="B1900" s="11">
        <f>'AC Signal Addition'!$C$1*SIN('AC Signal Addition'!$C$8*2*PI()*A1900)</f>
        <v>-1.2539763412900438</v>
      </c>
      <c r="C1900" s="11">
        <f>'AC Signal Addition'!$C$2*SIN('AC Signal Addition'!$C$9*2*PI()*A1900+RADIANS('AC Signal Addition'!$C$5))</f>
        <v>2.1583032629276969E-2</v>
      </c>
      <c r="D1900" s="11">
        <f>'AC Signal Addition'!$C$3*SIN('AC Signal Addition'!$C$10*2*PI()*A1900+RADIANS('AC Signal Addition'!$C$6))</f>
        <v>0.30404343691945745</v>
      </c>
      <c r="E1900" s="11">
        <f>'AC Signal Addition'!$C$4*SIN('AC Signal Addition'!$C$11*2*PI()*A1900+RADIANS('AC Signal Addition'!$C$7))</f>
        <v>0.1852894194295242</v>
      </c>
      <c r="F1900" s="11">
        <f>B1900+C1900+Table4[[#This Row],[Column6]]+Table4[[#This Row],[Column5]]</f>
        <v>-0.74306045231178519</v>
      </c>
    </row>
    <row r="1901" spans="1:6">
      <c r="A1901" s="10">
        <f>A1900+('AC Signal Addition'!$C$12/20)</f>
        <v>0.24713541666666264</v>
      </c>
      <c r="B1901" s="11">
        <f>'AC Signal Addition'!$C$1*SIN('AC Signal Addition'!$C$8*2*PI()*A1901)</f>
        <v>-0.91106714106556486</v>
      </c>
      <c r="C1901" s="11">
        <f>'AC Signal Addition'!$C$2*SIN('AC Signal Addition'!$C$9*2*PI()*A1901+RADIANS('AC Signal Addition'!$C$5))</f>
        <v>0.32717680425554857</v>
      </c>
      <c r="D1901" s="11">
        <f>'AC Signal Addition'!$C$3*SIN('AC Signal Addition'!$C$10*2*PI()*A1901+RADIANS('AC Signal Addition'!$C$6))</f>
        <v>-0.28640265506770118</v>
      </c>
      <c r="E1901" s="11">
        <f>'AC Signal Addition'!$C$4*SIN('AC Signal Addition'!$C$11*2*PI()*A1901+RADIANS('AC Signal Addition'!$C$7))</f>
        <v>0.25926820519447669</v>
      </c>
      <c r="F1901" s="11">
        <f>B1901+C1901+Table4[[#This Row],[Column6]]+Table4[[#This Row],[Column5]]</f>
        <v>-0.61102478668324089</v>
      </c>
    </row>
    <row r="1902" spans="1:6">
      <c r="A1902" s="10">
        <f>A1901+('AC Signal Addition'!$C$12/20)</f>
        <v>0.24726562499999596</v>
      </c>
      <c r="B1902" s="11">
        <f>'AC Signal Addition'!$C$1*SIN('AC Signal Addition'!$C$8*2*PI()*A1902)</f>
        <v>-0.47897634129556582</v>
      </c>
      <c r="C1902" s="11">
        <f>'AC Signal Addition'!$C$2*SIN('AC Signal Addition'!$C$9*2*PI()*A1902+RADIANS('AC Signal Addition'!$C$5))</f>
        <v>-6.4379806248778829E-2</v>
      </c>
      <c r="D1902" s="11">
        <f>'AC Signal Addition'!$C$3*SIN('AC Signal Addition'!$C$10*2*PI()*A1902+RADIANS('AC Signal Addition'!$C$6))</f>
        <v>0.25775557979806857</v>
      </c>
      <c r="E1902" s="11">
        <f>'AC Signal Addition'!$C$4*SIN('AC Signal Addition'!$C$11*2*PI()*A1902+RADIANS('AC Signal Addition'!$C$7))</f>
        <v>-0.53351718924050129</v>
      </c>
      <c r="F1902" s="11">
        <f>B1902+C1902+Table4[[#This Row],[Column6]]+Table4[[#This Row],[Column5]]</f>
        <v>-0.81911775698677736</v>
      </c>
    </row>
    <row r="1903" spans="1:6">
      <c r="A1903" s="10">
        <f>A1902+('AC Signal Addition'!$C$12/20)</f>
        <v>0.24739583333332929</v>
      </c>
      <c r="B1903" s="11">
        <f>'AC Signal Addition'!$C$1*SIN('AC Signal Addition'!$C$8*2*PI()*A1903)</f>
        <v>-1.5157495853075632E-11</v>
      </c>
      <c r="C1903" s="11">
        <f>'AC Signal Addition'!$C$2*SIN('AC Signal Addition'!$C$9*2*PI()*A1903+RADIANS('AC Signal Addition'!$C$5))</f>
        <v>-0.31875552267974028</v>
      </c>
      <c r="D1903" s="11">
        <f>'AC Signal Addition'!$C$3*SIN('AC Signal Addition'!$C$10*2*PI()*A1903+RADIANS('AC Signal Addition'!$C$6))</f>
        <v>-0.21920310214776467</v>
      </c>
      <c r="E1903" s="11">
        <f>'AC Signal Addition'!$C$4*SIN('AC Signal Addition'!$C$11*2*PI()*A1903+RADIANS('AC Signal Addition'!$C$7))</f>
        <v>0.45730828680415964</v>
      </c>
      <c r="F1903" s="11">
        <f>B1903+C1903+Table4[[#This Row],[Column6]]+Table4[[#This Row],[Column5]]</f>
        <v>-8.06503380385028E-2</v>
      </c>
    </row>
    <row r="1904" spans="1:6">
      <c r="A1904" s="10">
        <f>A1903+('AC Signal Addition'!$C$12/20)</f>
        <v>0.24752604166666262</v>
      </c>
      <c r="B1904" s="11">
        <f>'AC Signal Addition'!$C$1*SIN('AC Signal Addition'!$C$8*2*PI()*A1904)</f>
        <v>0.47897634126673455</v>
      </c>
      <c r="C1904" s="11">
        <f>'AC Signal Addition'!$C$2*SIN('AC Signal Addition'!$C$9*2*PI()*A1904+RADIANS('AC Signal Addition'!$C$5))</f>
        <v>0.10607502353405997</v>
      </c>
      <c r="D1904" s="11">
        <f>'AC Signal Addition'!$C$3*SIN('AC Signal Addition'!$C$10*2*PI()*A1904+RADIANS('AC Signal Addition'!$C$6))</f>
        <v>0.17222677221241597</v>
      </c>
      <c r="E1904" s="11">
        <f>'AC Signal Addition'!$C$4*SIN('AC Signal Addition'!$C$11*2*PI()*A1904+RADIANS('AC Signal Addition'!$C$7))</f>
        <v>-8.0701761018240226E-2</v>
      </c>
      <c r="F1904" s="11">
        <f>B1904+C1904+Table4[[#This Row],[Column6]]+Table4[[#This Row],[Column5]]</f>
        <v>0.67657637599497034</v>
      </c>
    </row>
    <row r="1905" spans="1:6">
      <c r="A1905" s="10">
        <f>A1904+('AC Signal Addition'!$C$12/20)</f>
        <v>0.24765624999999594</v>
      </c>
      <c r="B1905" s="11">
        <f>'AC Signal Addition'!$C$1*SIN('AC Signal Addition'!$C$8*2*PI()*A1905)</f>
        <v>0.91106714104103947</v>
      </c>
      <c r="C1905" s="11">
        <f>'AC Signal Addition'!$C$2*SIN('AC Signal Addition'!$C$9*2*PI()*A1905+RADIANS('AC Signal Addition'!$C$5))</f>
        <v>0.30488024573521488</v>
      </c>
      <c r="D1905" s="11">
        <f>'AC Signal Addition'!$C$3*SIN('AC Signal Addition'!$C$10*2*PI()*A1905+RADIANS('AC Signal Addition'!$C$6))</f>
        <v>-0.11863186400681336</v>
      </c>
      <c r="E1905" s="11">
        <f>'AC Signal Addition'!$C$4*SIN('AC Signal Addition'!$C$11*2*PI()*A1905+RADIANS('AC Signal Addition'!$C$7))</f>
        <v>-0.34891630623697645</v>
      </c>
      <c r="F1905" s="11">
        <f>B1905+C1905+Table4[[#This Row],[Column6]]+Table4[[#This Row],[Column5]]</f>
        <v>0.74839921653246466</v>
      </c>
    </row>
    <row r="1906" spans="1:6">
      <c r="A1906" s="10">
        <f>A1905+('AC Signal Addition'!$C$12/20)</f>
        <v>0.24778645833332927</v>
      </c>
      <c r="B1906" s="11">
        <f>'AC Signal Addition'!$C$1*SIN('AC Signal Addition'!$C$8*2*PI()*A1906)</f>
        <v>1.2539763412722251</v>
      </c>
      <c r="C1906" s="11">
        <f>'AC Signal Addition'!$C$2*SIN('AC Signal Addition'!$C$9*2*PI()*A1906+RADIANS('AC Signal Addition'!$C$5))</f>
        <v>-0.14595526775712167</v>
      </c>
      <c r="D1906" s="11">
        <f>'AC Signal Addition'!$C$3*SIN('AC Signal Addition'!$C$10*2*PI()*A1906+RADIANS('AC Signal Addition'!$C$6))</f>
        <v>6.0477999796932691E-2</v>
      </c>
      <c r="E1906" s="11">
        <f>'AC Signal Addition'!$C$4*SIN('AC Signal Addition'!$C$11*2*PI()*A1906+RADIANS('AC Signal Addition'!$C$7))</f>
        <v>0.54933750090947553</v>
      </c>
      <c r="F1906" s="11">
        <f>B1906+C1906+Table4[[#This Row],[Column6]]+Table4[[#This Row],[Column5]]</f>
        <v>1.7178365742215118</v>
      </c>
    </row>
    <row r="1907" spans="1:6">
      <c r="A1907" s="10">
        <f>A1906+('AC Signal Addition'!$C$12/20)</f>
        <v>0.24791666666666259</v>
      </c>
      <c r="B1907" s="11">
        <f>'AC Signal Addition'!$C$1*SIN('AC Signal Addition'!$C$8*2*PI()*A1907)</f>
        <v>1.4741376002527804</v>
      </c>
      <c r="C1907" s="11">
        <f>'AC Signal Addition'!$C$2*SIN('AC Signal Addition'!$C$9*2*PI()*A1907+RADIANS('AC Signal Addition'!$C$5))</f>
        <v>-0.28578838325735045</v>
      </c>
      <c r="D1907" s="11">
        <f>'AC Signal Addition'!$C$3*SIN('AC Signal Addition'!$C$10*2*PI()*A1907+RADIANS('AC Signal Addition'!$C$6))</f>
        <v>2.8697159134682265E-11</v>
      </c>
      <c r="E1907" s="11">
        <f>'AC Signal Addition'!$C$4*SIN('AC Signal Addition'!$C$11*2*PI()*A1907+RADIANS('AC Signal Addition'!$C$7))</f>
        <v>-0.38890872970120371</v>
      </c>
      <c r="F1907" s="11">
        <f>B1907+C1907+Table4[[#This Row],[Column6]]+Table4[[#This Row],[Column5]]</f>
        <v>0.7994404873229235</v>
      </c>
    </row>
    <row r="1908" spans="1:6">
      <c r="A1908" s="10">
        <f>A1907+('AC Signal Addition'!$C$12/20)</f>
        <v>0.24804687499999592</v>
      </c>
      <c r="B1908" s="11">
        <f>'AC Signal Addition'!$C$1*SIN('AC Signal Addition'!$C$8*2*PI()*A1908)</f>
        <v>1.55</v>
      </c>
      <c r="C1908" s="11">
        <f>'AC Signal Addition'!$C$2*SIN('AC Signal Addition'!$C$9*2*PI()*A1908+RADIANS('AC Signal Addition'!$C$5))</f>
        <v>0.18333817688229032</v>
      </c>
      <c r="D1908" s="11">
        <f>'AC Signal Addition'!$C$3*SIN('AC Signal Addition'!$C$10*2*PI()*A1908+RADIANS('AC Signal Addition'!$C$6))</f>
        <v>-6.0477999853224197E-2</v>
      </c>
      <c r="E1908" s="11">
        <f>'AC Signal Addition'!$C$4*SIN('AC Signal Addition'!$C$11*2*PI()*A1908+RADIANS('AC Signal Addition'!$C$7))</f>
        <v>-2.6987220811361359E-2</v>
      </c>
      <c r="F1908" s="11">
        <f>B1908+C1908+Table4[[#This Row],[Column6]]+Table4[[#This Row],[Column5]]</f>
        <v>1.645872956217705</v>
      </c>
    </row>
    <row r="1909" spans="1:6">
      <c r="A1909" s="10">
        <f>A1908+('AC Signal Addition'!$C$12/20)</f>
        <v>0.24817708333332925</v>
      </c>
      <c r="B1909" s="11">
        <f>'AC Signal Addition'!$C$1*SIN('AC Signal Addition'!$C$8*2*PI()*A1909)</f>
        <v>1.4741376002622077</v>
      </c>
      <c r="C1909" s="11">
        <f>'AC Signal Addition'!$C$2*SIN('AC Signal Addition'!$C$9*2*PI()*A1909+RADIANS('AC Signal Addition'!$C$5))</f>
        <v>0.2618066023064462</v>
      </c>
      <c r="D1909" s="11">
        <f>'AC Signal Addition'!$C$3*SIN('AC Signal Addition'!$C$10*2*PI()*A1909+RADIANS('AC Signal Addition'!$C$6))</f>
        <v>0.11863186405983879</v>
      </c>
      <c r="E1909" s="11">
        <f>'AC Signal Addition'!$C$4*SIN('AC Signal Addition'!$C$11*2*PI()*A1909+RADIANS('AC Signal Addition'!$C$7))</f>
        <v>0.42515574930581562</v>
      </c>
      <c r="F1909" s="11">
        <f>B1909+C1909+Table4[[#This Row],[Column6]]+Table4[[#This Row],[Column5]]</f>
        <v>2.2797318159343085</v>
      </c>
    </row>
    <row r="1910" spans="1:6">
      <c r="A1910" s="10">
        <f>A1909+('AC Signal Addition'!$C$12/20)</f>
        <v>0.24830729166666257</v>
      </c>
      <c r="B1910" s="11">
        <f>'AC Signal Addition'!$C$1*SIN('AC Signal Addition'!$C$8*2*PI()*A1910)</f>
        <v>1.2539763412901572</v>
      </c>
      <c r="C1910" s="11">
        <f>'AC Signal Addition'!$C$2*SIN('AC Signal Addition'!$C$9*2*PI()*A1910+RADIANS('AC Signal Addition'!$C$5))</f>
        <v>-0.21758411897019353</v>
      </c>
      <c r="D1910" s="11">
        <f>'AC Signal Addition'!$C$3*SIN('AC Signal Addition'!$C$10*2*PI()*A1910+RADIANS('AC Signal Addition'!$C$6))</f>
        <v>-0.17222677226013761</v>
      </c>
      <c r="E1910" s="11">
        <f>'AC Signal Addition'!$C$4*SIN('AC Signal Addition'!$C$11*2*PI()*A1910+RADIANS('AC Signal Addition'!$C$7))</f>
        <v>-0.54404708049074457</v>
      </c>
      <c r="F1910" s="11">
        <f>B1910+C1910+Table4[[#This Row],[Column6]]+Table4[[#This Row],[Column5]]</f>
        <v>0.32011836956908157</v>
      </c>
    </row>
    <row r="1911" spans="1:6">
      <c r="A1911" s="10">
        <f>A1910+('AC Signal Addition'!$C$12/20)</f>
        <v>0.2484374999999959</v>
      </c>
      <c r="B1911" s="11">
        <f>'AC Signal Addition'!$C$1*SIN('AC Signal Addition'!$C$8*2*PI()*A1911)</f>
        <v>0.91106714106572084</v>
      </c>
      <c r="C1911" s="11">
        <f>'AC Signal Addition'!$C$2*SIN('AC Signal Addition'!$C$9*2*PI()*A1911+RADIANS('AC Signal Addition'!$C$5))</f>
        <v>-0.23334523780368371</v>
      </c>
      <c r="D1911" s="11">
        <f>'AC Signal Addition'!$C$3*SIN('AC Signal Addition'!$C$10*2*PI()*A1911+RADIANS('AC Signal Addition'!$C$6))</f>
        <v>0.21920310218814926</v>
      </c>
      <c r="E1911" s="11">
        <f>'AC Signal Addition'!$C$4*SIN('AC Signal Addition'!$C$11*2*PI()*A1911+RADIANS('AC Signal Addition'!$C$7))</f>
        <v>0.30556362821815491</v>
      </c>
      <c r="F1911" s="11">
        <f>B1911+C1911+Table4[[#This Row],[Column6]]+Table4[[#This Row],[Column5]]</f>
        <v>1.2024886336683414</v>
      </c>
    </row>
    <row r="1912" spans="1:6">
      <c r="A1912" s="10">
        <f>A1911+('AC Signal Addition'!$C$12/20)</f>
        <v>0.24856770833332922</v>
      </c>
      <c r="B1912" s="11">
        <f>'AC Signal Addition'!$C$1*SIN('AC Signal Addition'!$C$8*2*PI()*A1912)</f>
        <v>0.47897634129574929</v>
      </c>
      <c r="C1912" s="11">
        <f>'AC Signal Addition'!$C$2*SIN('AC Signal Addition'!$C$9*2*PI()*A1912+RADIANS('AC Signal Addition'!$C$5))</f>
        <v>0.24810713645680404</v>
      </c>
      <c r="D1912" s="11">
        <f>'AC Signal Addition'!$C$3*SIN('AC Signal Addition'!$C$10*2*PI()*A1912+RADIANS('AC Signal Addition'!$C$6))</f>
        <v>-0.25775557982979852</v>
      </c>
      <c r="E1912" s="11">
        <f>'AC Signal Addition'!$C$4*SIN('AC Signal Addition'!$C$11*2*PI()*A1912+RADIANS('AC Signal Addition'!$C$7))</f>
        <v>0.13363909887979525</v>
      </c>
      <c r="F1912" s="11">
        <f>B1912+C1912+Table4[[#This Row],[Column6]]+Table4[[#This Row],[Column5]]</f>
        <v>0.60296699680255006</v>
      </c>
    </row>
    <row r="1913" spans="1:6">
      <c r="A1913" s="10">
        <f>A1912+('AC Signal Addition'!$C$12/20)</f>
        <v>0.24869791666666255</v>
      </c>
      <c r="B1913" s="11">
        <f>'AC Signal Addition'!$C$1*SIN('AC Signal Addition'!$C$8*2*PI()*A1913)</f>
        <v>1.535042046816107E-11</v>
      </c>
      <c r="C1913" s="11">
        <f>'AC Signal Addition'!$C$2*SIN('AC Signal Addition'!$C$9*2*PI()*A1913+RADIANS('AC Signal Addition'!$C$5))</f>
        <v>0.20089127158648865</v>
      </c>
      <c r="D1913" s="11">
        <f>'AC Signal Addition'!$C$3*SIN('AC Signal Addition'!$C$10*2*PI()*A1913+RADIANS('AC Signal Addition'!$C$6))</f>
        <v>0.28640265508955715</v>
      </c>
      <c r="E1913" s="11">
        <f>'AC Signal Addition'!$C$4*SIN('AC Signal Addition'!$C$11*2*PI()*A1913+RADIANS('AC Signal Addition'!$C$7))</f>
        <v>-0.48505669535876861</v>
      </c>
      <c r="F1913" s="11">
        <f>B1913+C1913+Table4[[#This Row],[Column6]]+Table4[[#This Row],[Column5]]</f>
        <v>2.2372313326275983E-3</v>
      </c>
    </row>
    <row r="1914" spans="1:6">
      <c r="A1914" s="10">
        <f>A1913+('AC Signal Addition'!$C$12/20)</f>
        <v>0.24882812499999588</v>
      </c>
      <c r="B1914" s="11">
        <f>'AC Signal Addition'!$C$1*SIN('AC Signal Addition'!$C$8*2*PI()*A1914)</f>
        <v>-0.4789763412663835</v>
      </c>
      <c r="C1914" s="11">
        <f>'AC Signal Addition'!$C$2*SIN('AC Signal Addition'!$C$9*2*PI()*A1914+RADIANS('AC Signal Addition'!$C$5))</f>
        <v>-0.27438497205026369</v>
      </c>
      <c r="D1914" s="11">
        <f>'AC Signal Addition'!$C$3*SIN('AC Signal Addition'!$C$10*2*PI()*A1914+RADIANS('AC Signal Addition'!$C$6))</f>
        <v>-0.30404343693065455</v>
      </c>
      <c r="E1914" s="11">
        <f>'AC Signal Addition'!$C$4*SIN('AC Signal Addition'!$C$11*2*PI()*A1914+RADIANS('AC Signal Addition'!$C$7))</f>
        <v>0.51784923587414411</v>
      </c>
      <c r="F1914" s="11">
        <f>B1914+C1914+Table4[[#This Row],[Column6]]+Table4[[#This Row],[Column5]]</f>
        <v>-0.53955551437315774</v>
      </c>
    </row>
    <row r="1915" spans="1:6">
      <c r="A1915" s="10">
        <f>A1914+('AC Signal Addition'!$C$12/20)</f>
        <v>0.2489583333333292</v>
      </c>
      <c r="B1915" s="11">
        <f>'AC Signal Addition'!$C$1*SIN('AC Signal Addition'!$C$8*2*PI()*A1915)</f>
        <v>-0.91106714104074094</v>
      </c>
      <c r="C1915" s="11">
        <f>'AC Signal Addition'!$C$2*SIN('AC Signal Addition'!$C$9*2*PI()*A1915+RADIANS('AC Signal Addition'!$C$5))</f>
        <v>-0.16500000001486759</v>
      </c>
      <c r="D1915" s="11">
        <f>'AC Signal Addition'!$C$3*SIN('AC Signal Addition'!$C$10*2*PI()*A1915+RADIANS('AC Signal Addition'!$C$6))</f>
        <v>0.31</v>
      </c>
      <c r="E1915" s="11">
        <f>'AC Signal Addition'!$C$4*SIN('AC Signal Addition'!$C$11*2*PI()*A1915+RADIANS('AC Signal Addition'!$C$7))</f>
        <v>-0.21047588786525973</v>
      </c>
      <c r="F1915" s="11">
        <f>B1915+C1915+Table4[[#This Row],[Column6]]+Table4[[#This Row],[Column5]]</f>
        <v>-0.97654302892086831</v>
      </c>
    </row>
    <row r="1916" spans="1:6">
      <c r="A1916" s="10">
        <f>A1915+('AC Signal Addition'!$C$12/20)</f>
        <v>0.24908854166666253</v>
      </c>
      <c r="B1916" s="11">
        <f>'AC Signal Addition'!$C$1*SIN('AC Signal Addition'!$C$8*2*PI()*A1916)</f>
        <v>-1.2539763412720082</v>
      </c>
      <c r="C1916" s="11">
        <f>'AC Signal Addition'!$C$2*SIN('AC Signal Addition'!$C$9*2*PI()*A1916+RADIANS('AC Signal Addition'!$C$5))</f>
        <v>0.29596800469815837</v>
      </c>
      <c r="D1916" s="11">
        <f>'AC Signal Addition'!$C$3*SIN('AC Signal Addition'!$C$10*2*PI()*A1916+RADIANS('AC Signal Addition'!$C$6))</f>
        <v>-0.30404343691931701</v>
      </c>
      <c r="E1916" s="11">
        <f>'AC Signal Addition'!$C$4*SIN('AC Signal Addition'!$C$11*2*PI()*A1916+RADIANS('AC Signal Addition'!$C$7))</f>
        <v>-0.23515530132352194</v>
      </c>
      <c r="F1916" s="11">
        <f>B1916+C1916+Table4[[#This Row],[Column6]]+Table4[[#This Row],[Column5]]</f>
        <v>-1.4972070748166888</v>
      </c>
    </row>
    <row r="1917" spans="1:6">
      <c r="A1917" s="10">
        <f>A1916+('AC Signal Addition'!$C$12/20)</f>
        <v>0.24921874999999585</v>
      </c>
      <c r="B1917" s="11">
        <f>'AC Signal Addition'!$C$1*SIN('AC Signal Addition'!$C$8*2*PI()*A1917)</f>
        <v>-1.4741376002526663</v>
      </c>
      <c r="C1917" s="11">
        <f>'AC Signal Addition'!$C$2*SIN('AC Signal Addition'!$C$9*2*PI()*A1917+RADIANS('AC Signal Addition'!$C$5))</f>
        <v>0.12628553269648971</v>
      </c>
      <c r="D1917" s="11">
        <f>'AC Signal Addition'!$C$3*SIN('AC Signal Addition'!$C$10*2*PI()*A1917+RADIANS('AC Signal Addition'!$C$6))</f>
        <v>0.28640265506731782</v>
      </c>
      <c r="E1917" s="11">
        <f>'AC Signal Addition'!$C$4*SIN('AC Signal Addition'!$C$11*2*PI()*A1917+RADIANS('AC Signal Addition'!$C$7))</f>
        <v>0.52631718463242239</v>
      </c>
      <c r="F1917" s="11">
        <f>B1917+C1917+Table4[[#This Row],[Column6]]+Table4[[#This Row],[Column5]]</f>
        <v>-0.53513222785643633</v>
      </c>
    </row>
    <row r="1918" spans="1:6">
      <c r="A1918" s="10">
        <f>A1917+('AC Signal Addition'!$C$12/20)</f>
        <v>0.24934895833332918</v>
      </c>
      <c r="B1918" s="11">
        <f>'AC Signal Addition'!$C$1*SIN('AC Signal Addition'!$C$8*2*PI()*A1918)</f>
        <v>-1.55</v>
      </c>
      <c r="C1918" s="11">
        <f>'AC Signal Addition'!$C$2*SIN('AC Signal Addition'!$C$9*2*PI()*A1918+RADIANS('AC Signal Addition'!$C$5))</f>
        <v>-0.31248694272783684</v>
      </c>
      <c r="D1918" s="11">
        <f>'AC Signal Addition'!$C$3*SIN('AC Signal Addition'!$C$10*2*PI()*A1918+RADIANS('AC Signal Addition'!$C$6))</f>
        <v>-0.25775557979751207</v>
      </c>
      <c r="E1918" s="11">
        <f>'AC Signal Addition'!$C$4*SIN('AC Signal Addition'!$C$11*2*PI()*A1918+RADIANS('AC Signal Addition'!$C$7))</f>
        <v>-0.47175073553612284</v>
      </c>
      <c r="F1918" s="11">
        <f>B1918+C1918+Table4[[#This Row],[Column6]]+Table4[[#This Row],[Column5]]</f>
        <v>-2.5919932580614717</v>
      </c>
    </row>
    <row r="1919" spans="1:6">
      <c r="A1919" s="10">
        <f>A1918+('AC Signal Addition'!$C$12/20)</f>
        <v>0.24947916666666251</v>
      </c>
      <c r="B1919" s="11">
        <f>'AC Signal Addition'!$C$1*SIN('AC Signal Addition'!$C$8*2*PI()*A1919)</f>
        <v>-1.4741376002623219</v>
      </c>
      <c r="C1919" s="11">
        <f>'AC Signal Addition'!$C$2*SIN('AC Signal Addition'!$C$9*2*PI()*A1919+RADIANS('AC Signal Addition'!$C$5))</f>
        <v>-8.5410284900581682E-2</v>
      </c>
      <c r="D1919" s="11">
        <f>'AC Signal Addition'!$C$3*SIN('AC Signal Addition'!$C$10*2*PI()*A1919+RADIANS('AC Signal Addition'!$C$6))</f>
        <v>0.21920310214705638</v>
      </c>
      <c r="E1919" s="11">
        <f>'AC Signal Addition'!$C$4*SIN('AC Signal Addition'!$C$11*2*PI()*A1919+RADIANS('AC Signal Addition'!$C$7))</f>
        <v>0.10729967717756453</v>
      </c>
      <c r="F1919" s="11">
        <f>B1919+C1919+Table4[[#This Row],[Column6]]+Table4[[#This Row],[Column5]]</f>
        <v>-1.2330451058382828</v>
      </c>
    </row>
    <row r="1920" spans="1:6">
      <c r="A1920" s="10">
        <f>A1919+('AC Signal Addition'!$C$12/20)</f>
        <v>0.24960937499999583</v>
      </c>
      <c r="B1920" s="11">
        <f>'AC Signal Addition'!$C$1*SIN('AC Signal Addition'!$C$8*2*PI()*A1920)</f>
        <v>-1.2539763412903742</v>
      </c>
      <c r="C1920" s="11">
        <f>'AC Signal Addition'!$C$2*SIN('AC Signal Addition'!$C$9*2*PI()*A1920+RADIANS('AC Signal Addition'!$C$5))</f>
        <v>0.32365914252966727</v>
      </c>
      <c r="D1920" s="11">
        <f>'AC Signal Addition'!$C$3*SIN('AC Signal Addition'!$C$10*2*PI()*A1920+RADIANS('AC Signal Addition'!$C$6))</f>
        <v>-0.17222677221158311</v>
      </c>
      <c r="E1920" s="11">
        <f>'AC Signal Addition'!$C$4*SIN('AC Signal Addition'!$C$11*2*PI()*A1920+RADIANS('AC Signal Addition'!$C$7))</f>
        <v>0.32763461741452804</v>
      </c>
      <c r="F1920" s="11">
        <f>B1920+C1920+Table4[[#This Row],[Column6]]+Table4[[#This Row],[Column5]]</f>
        <v>-0.77490935355776192</v>
      </c>
    </row>
    <row r="1921" spans="1:6">
      <c r="A1921" s="10">
        <f>A1920+('AC Signal Addition'!$C$12/20)</f>
        <v>0.24973958333332916</v>
      </c>
      <c r="B1921" s="11">
        <f>'AC Signal Addition'!$C$1*SIN('AC Signal Addition'!$C$8*2*PI()*A1921)</f>
        <v>-0.9110671410660196</v>
      </c>
      <c r="C1921" s="11">
        <f>'AC Signal Addition'!$C$2*SIN('AC Signal Addition'!$C$9*2*PI()*A1921+RADIANS('AC Signal Addition'!$C$5))</f>
        <v>4.30736434498208E-2</v>
      </c>
      <c r="D1921" s="11">
        <f>'AC Signal Addition'!$C$3*SIN('AC Signal Addition'!$C$10*2*PI()*A1921+RADIANS('AC Signal Addition'!$C$6))</f>
        <v>0.11863186400614839</v>
      </c>
      <c r="E1921" s="11">
        <f>'AC Signal Addition'!$C$4*SIN('AC Signal Addition'!$C$11*2*PI()*A1921+RADIANS('AC Signal Addition'!$C$7))</f>
        <v>-0.54735159966283009</v>
      </c>
      <c r="F1921" s="11">
        <f>B1921+C1921+Table4[[#This Row],[Column6]]+Table4[[#This Row],[Column5]]</f>
        <v>-1.2967132332728806</v>
      </c>
    </row>
    <row r="1922" spans="1:6">
      <c r="A1922" s="10">
        <f>A1921+('AC Signal Addition'!$C$12/20)</f>
        <v>0.24986979166666248</v>
      </c>
      <c r="B1922" s="11">
        <f>'AC Signal Addition'!$C$1*SIN('AC Signal Addition'!$C$8*2*PI()*A1922)</f>
        <v>-0.47897634129610034</v>
      </c>
      <c r="C1922" s="11">
        <f>'AC Signal Addition'!$C$2*SIN('AC Signal Addition'!$C$9*2*PI()*A1922+RADIANS('AC Signal Addition'!$C$5))</f>
        <v>-0.32929344466759902</v>
      </c>
      <c r="D1922" s="11">
        <f>'AC Signal Addition'!$C$3*SIN('AC Signal Addition'!$C$10*2*PI()*A1922+RADIANS('AC Signal Addition'!$C$6))</f>
        <v>-6.0477999796226777E-2</v>
      </c>
      <c r="E1922" s="11">
        <f>'AC Signal Addition'!$C$4*SIN('AC Signal Addition'!$C$11*2*PI()*A1922+RADIANS('AC Signal Addition'!$C$7))</f>
        <v>0.40752311899273447</v>
      </c>
      <c r="F1922" s="11">
        <f>B1922+C1922+Table4[[#This Row],[Column6]]+Table4[[#This Row],[Column5]]</f>
        <v>-0.4612246667671917</v>
      </c>
    </row>
    <row r="1923" spans="1:6">
      <c r="A1923" s="10">
        <f>A1922+('AC Signal Addition'!$C$12/20)</f>
        <v>0.24999999999999581</v>
      </c>
      <c r="B1923" s="11">
        <f>'AC Signal Addition'!$C$1*SIN('AC Signal Addition'!$C$8*2*PI()*A1923)</f>
        <v>-1.5719559681715014E-11</v>
      </c>
      <c r="C1923" s="11">
        <f>'AC Signal Addition'!$C$2*SIN('AC Signal Addition'!$C$9*2*PI()*A1923+RADIANS('AC Signal Addition'!$C$5))</f>
        <v>-1.7513812639730066E-11</v>
      </c>
      <c r="D1923" s="11">
        <f>'AC Signal Addition'!$C$3*SIN('AC Signal Addition'!$C$10*2*PI()*A1923+RADIANS('AC Signal Addition'!$C$6))</f>
        <v>-2.941690465871338E-11</v>
      </c>
      <c r="E1923" s="11">
        <f>'AC Signal Addition'!$C$4*SIN('AC Signal Addition'!$C$11*2*PI()*A1923+RADIANS('AC Signal Addition'!$C$7))</f>
        <v>-7.080838677984286E-11</v>
      </c>
      <c r="F1923" s="11">
        <f>B1923+C1923+Table4[[#This Row],[Column6]]+Table4[[#This Row],[Column5]]</f>
        <v>-1.3345866376000133E-10</v>
      </c>
    </row>
    <row r="1924" spans="1:6">
      <c r="A1924" s="10">
        <f>A1923+('AC Signal Addition'!$C$12/20)</f>
        <v>0.25013020833332916</v>
      </c>
      <c r="B1924" s="11">
        <f>'AC Signal Addition'!$C$1*SIN('AC Signal Addition'!$C$8*2*PI()*A1924)</f>
        <v>0.47897634126636757</v>
      </c>
      <c r="C1924" s="11">
        <f>'AC Signal Addition'!$C$2*SIN('AC Signal Addition'!$C$9*2*PI()*A1924+RADIANS('AC Signal Addition'!$C$5))</f>
        <v>0.32929344466988009</v>
      </c>
      <c r="D1924" s="11">
        <f>'AC Signal Addition'!$C$3*SIN('AC Signal Addition'!$C$10*2*PI()*A1924+RADIANS('AC Signal Addition'!$C$6))</f>
        <v>6.047799985365359E-2</v>
      </c>
      <c r="E1924" s="11">
        <f>'AC Signal Addition'!$C$4*SIN('AC Signal Addition'!$C$11*2*PI()*A1924+RADIANS('AC Signal Addition'!$C$7))</f>
        <v>-0.40752311889796639</v>
      </c>
      <c r="F1924" s="11">
        <f>B1924+C1924+Table4[[#This Row],[Column6]]+Table4[[#This Row],[Column5]]</f>
        <v>0.46122466689193481</v>
      </c>
    </row>
    <row r="1925" spans="1:6">
      <c r="A1925" s="10">
        <f>A1924+('AC Signal Addition'!$C$12/20)</f>
        <v>0.25026041666666249</v>
      </c>
      <c r="B1925" s="11">
        <f>'AC Signal Addition'!$C$1*SIN('AC Signal Addition'!$C$8*2*PI()*A1925)</f>
        <v>0.91106714104072728</v>
      </c>
      <c r="C1925" s="11">
        <f>'AC Signal Addition'!$C$2*SIN('AC Signal Addition'!$C$9*2*PI()*A1925+RADIANS('AC Signal Addition'!$C$5))</f>
        <v>-4.3073643415390411E-2</v>
      </c>
      <c r="D1925" s="11">
        <f>'AC Signal Addition'!$C$3*SIN('AC Signal Addition'!$C$10*2*PI()*A1925+RADIANS('AC Signal Addition'!$C$6))</f>
        <v>-0.11863186406024326</v>
      </c>
      <c r="E1925" s="11">
        <f>'AC Signal Addition'!$C$4*SIN('AC Signal Addition'!$C$11*2*PI()*A1925+RADIANS('AC Signal Addition'!$C$7))</f>
        <v>0.54735159967661295</v>
      </c>
      <c r="F1925" s="11">
        <f>B1925+C1925+Table4[[#This Row],[Column6]]+Table4[[#This Row],[Column5]]</f>
        <v>1.2967132332417064</v>
      </c>
    </row>
    <row r="1926" spans="1:6">
      <c r="A1926" s="10">
        <f>A1925+('AC Signal Addition'!$C$12/20)</f>
        <v>0.25039062499999581</v>
      </c>
      <c r="B1926" s="11">
        <f>'AC Signal Addition'!$C$1*SIN('AC Signal Addition'!$C$8*2*PI()*A1926)</f>
        <v>1.2539763412718947</v>
      </c>
      <c r="C1926" s="11">
        <f>'AC Signal Addition'!$C$2*SIN('AC Signal Addition'!$C$9*2*PI()*A1926+RADIANS('AC Signal Addition'!$C$5))</f>
        <v>-0.3236591425364716</v>
      </c>
      <c r="D1926" s="11">
        <f>'AC Signal Addition'!$C$3*SIN('AC Signal Addition'!$C$10*2*PI()*A1926+RADIANS('AC Signal Addition'!$C$6))</f>
        <v>0.17222677226050165</v>
      </c>
      <c r="E1926" s="11">
        <f>'AC Signal Addition'!$C$4*SIN('AC Signal Addition'!$C$11*2*PI()*A1926+RADIANS('AC Signal Addition'!$C$7))</f>
        <v>-0.32763461752747208</v>
      </c>
      <c r="F1926" s="11">
        <f>B1926+C1926+Table4[[#This Row],[Column6]]+Table4[[#This Row],[Column5]]</f>
        <v>0.7749093534684528</v>
      </c>
    </row>
    <row r="1927" spans="1:6">
      <c r="A1927" s="10">
        <f>A1926+('AC Signal Addition'!$C$12/20)</f>
        <v>0.25052083333332914</v>
      </c>
      <c r="B1927" s="11">
        <f>'AC Signal Addition'!$C$1*SIN('AC Signal Addition'!$C$8*2*PI()*A1927)</f>
        <v>1.4741376002526068</v>
      </c>
      <c r="C1927" s="11">
        <f>'AC Signal Addition'!$C$2*SIN('AC Signal Addition'!$C$9*2*PI()*A1927+RADIANS('AC Signal Addition'!$C$5))</f>
        <v>8.5410284866892547E-2</v>
      </c>
      <c r="D1927" s="11">
        <f>'AC Signal Addition'!$C$3*SIN('AC Signal Addition'!$C$10*2*PI()*A1927+RADIANS('AC Signal Addition'!$C$6))</f>
        <v>-0.21920310218865818</v>
      </c>
      <c r="E1927" s="11">
        <f>'AC Signal Addition'!$C$4*SIN('AC Signal Addition'!$C$11*2*PI()*A1927+RADIANS('AC Signal Addition'!$C$7))</f>
        <v>-0.1072996770396501</v>
      </c>
      <c r="F1927" s="11">
        <f>B1927+C1927+Table4[[#This Row],[Column6]]+Table4[[#This Row],[Column5]]</f>
        <v>1.2330451058911909</v>
      </c>
    </row>
    <row r="1928" spans="1:6">
      <c r="A1928" s="10">
        <f>A1927+('AC Signal Addition'!$C$12/20)</f>
        <v>0.25065104166666247</v>
      </c>
      <c r="B1928" s="11">
        <f>'AC Signal Addition'!$C$1*SIN('AC Signal Addition'!$C$8*2*PI()*A1928)</f>
        <v>1.55</v>
      </c>
      <c r="C1928" s="11">
        <f>'AC Signal Addition'!$C$2*SIN('AC Signal Addition'!$C$9*2*PI()*A1928+RADIANS('AC Signal Addition'!$C$5))</f>
        <v>0.31248694273899963</v>
      </c>
      <c r="D1928" s="11">
        <f>'AC Signal Addition'!$C$3*SIN('AC Signal Addition'!$C$10*2*PI()*A1928+RADIANS('AC Signal Addition'!$C$6))</f>
        <v>0.25775557983019837</v>
      </c>
      <c r="E1928" s="11">
        <f>'AC Signal Addition'!$C$4*SIN('AC Signal Addition'!$C$11*2*PI()*A1928+RADIANS('AC Signal Addition'!$C$7))</f>
        <v>0.47175073546383156</v>
      </c>
      <c r="F1928" s="11">
        <f>B1928+C1928+Table4[[#This Row],[Column6]]+Table4[[#This Row],[Column5]]</f>
        <v>2.5919932580330296</v>
      </c>
    </row>
    <row r="1929" spans="1:6">
      <c r="A1929" s="10">
        <f>A1928+('AC Signal Addition'!$C$12/20)</f>
        <v>0.25078124999999579</v>
      </c>
      <c r="B1929" s="11">
        <f>'AC Signal Addition'!$C$1*SIN('AC Signal Addition'!$C$8*2*PI()*A1929)</f>
        <v>1.4741376002623814</v>
      </c>
      <c r="C1929" s="11">
        <f>'AC Signal Addition'!$C$2*SIN('AC Signal Addition'!$C$9*2*PI()*A1929+RADIANS('AC Signal Addition'!$C$5))</f>
        <v>-0.12628553266426704</v>
      </c>
      <c r="D1929" s="11">
        <f>'AC Signal Addition'!$C$3*SIN('AC Signal Addition'!$C$10*2*PI()*A1929+RADIANS('AC Signal Addition'!$C$6))</f>
        <v>-0.28640265508983259</v>
      </c>
      <c r="E1929" s="11">
        <f>'AC Signal Addition'!$C$4*SIN('AC Signal Addition'!$C$11*2*PI()*A1929+RADIANS('AC Signal Addition'!$C$7))</f>
        <v>-0.52631718467324118</v>
      </c>
      <c r="F1929" s="11">
        <f>B1929+C1929+Table4[[#This Row],[Column6]]+Table4[[#This Row],[Column5]]</f>
        <v>0.53513222783504044</v>
      </c>
    </row>
    <row r="1930" spans="1:6">
      <c r="A1930" s="10">
        <f>A1929+('AC Signal Addition'!$C$12/20)</f>
        <v>0.25091145833332912</v>
      </c>
      <c r="B1930" s="11">
        <f>'AC Signal Addition'!$C$1*SIN('AC Signal Addition'!$C$8*2*PI()*A1930)</f>
        <v>1.2539763412904876</v>
      </c>
      <c r="C1930" s="11">
        <f>'AC Signal Addition'!$C$2*SIN('AC Signal Addition'!$C$9*2*PI()*A1930+RADIANS('AC Signal Addition'!$C$5))</f>
        <v>-0.29596800471358437</v>
      </c>
      <c r="D1930" s="11">
        <f>'AC Signal Addition'!$C$3*SIN('AC Signal Addition'!$C$10*2*PI()*A1930+RADIANS('AC Signal Addition'!$C$6))</f>
        <v>0.30404343693079494</v>
      </c>
      <c r="E1930" s="11">
        <f>'AC Signal Addition'!$C$4*SIN('AC Signal Addition'!$C$11*2*PI()*A1930+RADIANS('AC Signal Addition'!$C$7))</f>
        <v>0.23515530145108982</v>
      </c>
      <c r="F1930" s="11">
        <f>B1930+C1930+Table4[[#This Row],[Column6]]+Table4[[#This Row],[Column5]]</f>
        <v>1.497207074958788</v>
      </c>
    </row>
    <row r="1931" spans="1:6">
      <c r="A1931" s="10">
        <f>A1930+('AC Signal Addition'!$C$12/20)</f>
        <v>0.25104166666666244</v>
      </c>
      <c r="B1931" s="11">
        <f>'AC Signal Addition'!$C$1*SIN('AC Signal Addition'!$C$8*2*PI()*A1931)</f>
        <v>0.9110671410661757</v>
      </c>
      <c r="C1931" s="11">
        <f>'AC Signal Addition'!$C$2*SIN('AC Signal Addition'!$C$9*2*PI()*A1931+RADIANS('AC Signal Addition'!$C$5))</f>
        <v>0.16499999998479267</v>
      </c>
      <c r="D1931" s="11">
        <f>'AC Signal Addition'!$C$3*SIN('AC Signal Addition'!$C$10*2*PI()*A1931+RADIANS('AC Signal Addition'!$C$6))</f>
        <v>-0.31</v>
      </c>
      <c r="E1931" s="11">
        <f>'AC Signal Addition'!$C$4*SIN('AC Signal Addition'!$C$11*2*PI()*A1931+RADIANS('AC Signal Addition'!$C$7))</f>
        <v>0.21047588773488504</v>
      </c>
      <c r="F1931" s="11">
        <f>B1931+C1931+Table4[[#This Row],[Column6]]+Table4[[#This Row],[Column5]]</f>
        <v>0.97654302878585331</v>
      </c>
    </row>
    <row r="1932" spans="1:6">
      <c r="A1932" s="10">
        <f>A1931+('AC Signal Addition'!$C$12/20)</f>
        <v>0.25117187499999577</v>
      </c>
      <c r="B1932" s="11">
        <f>'AC Signal Addition'!$C$1*SIN('AC Signal Addition'!$C$8*2*PI()*A1932)</f>
        <v>0.47897634129628386</v>
      </c>
      <c r="C1932" s="11">
        <f>'AC Signal Addition'!$C$2*SIN('AC Signal Addition'!$C$9*2*PI()*A1932+RADIANS('AC Signal Addition'!$C$5))</f>
        <v>0.27438497206964058</v>
      </c>
      <c r="D1932" s="11">
        <f>'AC Signal Addition'!$C$3*SIN('AC Signal Addition'!$C$10*2*PI()*A1932+RADIANS('AC Signal Addition'!$C$6))</f>
        <v>0.30404343691917662</v>
      </c>
      <c r="E1932" s="11">
        <f>'AC Signal Addition'!$C$4*SIN('AC Signal Addition'!$C$11*2*PI()*A1932+RADIANS('AC Signal Addition'!$C$7))</f>
        <v>-0.51784923582660336</v>
      </c>
      <c r="F1932" s="11">
        <f>B1932+C1932+Table4[[#This Row],[Column6]]+Table4[[#This Row],[Column5]]</f>
        <v>0.53955551445849781</v>
      </c>
    </row>
    <row r="1933" spans="1:6">
      <c r="A1933" s="10">
        <f>A1932+('AC Signal Addition'!$C$12/20)</f>
        <v>0.2513020833333291</v>
      </c>
      <c r="B1933" s="11">
        <f>'AC Signal Addition'!$C$1*SIN('AC Signal Addition'!$C$8*2*PI()*A1933)</f>
        <v>1.5912484296800452E-11</v>
      </c>
      <c r="C1933" s="11">
        <f>'AC Signal Addition'!$C$2*SIN('AC Signal Addition'!$C$9*2*PI()*A1933+RADIANS('AC Signal Addition'!$C$5))</f>
        <v>-0.20089127155881842</v>
      </c>
      <c r="D1933" s="11">
        <f>'AC Signal Addition'!$C$3*SIN('AC Signal Addition'!$C$10*2*PI()*A1933+RADIANS('AC Signal Addition'!$C$6))</f>
        <v>-0.28640265506704243</v>
      </c>
      <c r="E1933" s="11">
        <f>'AC Signal Addition'!$C$4*SIN('AC Signal Addition'!$C$11*2*PI()*A1933+RADIANS('AC Signal Addition'!$C$7))</f>
        <v>0.48505669542529045</v>
      </c>
      <c r="F1933" s="11">
        <f>B1933+C1933+Table4[[#This Row],[Column6]]+Table4[[#This Row],[Column5]]</f>
        <v>-2.2372311846579063E-3</v>
      </c>
    </row>
    <row r="1934" spans="1:6">
      <c r="A1934" s="10">
        <f>A1933+('AC Signal Addition'!$C$12/20)</f>
        <v>0.25143229166666242</v>
      </c>
      <c r="B1934" s="11">
        <f>'AC Signal Addition'!$C$1*SIN('AC Signal Addition'!$C$8*2*PI()*A1934)</f>
        <v>-0.47897634126601651</v>
      </c>
      <c r="C1934" s="11">
        <f>'AC Signal Addition'!$C$2*SIN('AC Signal Addition'!$C$9*2*PI()*A1934+RADIANS('AC Signal Addition'!$C$5))</f>
        <v>-0.24810713647970148</v>
      </c>
      <c r="D1934" s="11">
        <f>'AC Signal Addition'!$C$3*SIN('AC Signal Addition'!$C$10*2*PI()*A1934+RADIANS('AC Signal Addition'!$C$6))</f>
        <v>0.25775557979726887</v>
      </c>
      <c r="E1934" s="11">
        <f>'AC Signal Addition'!$C$4*SIN('AC Signal Addition'!$C$11*2*PI()*A1934+RADIANS('AC Signal Addition'!$C$7))</f>
        <v>-0.1336390990161975</v>
      </c>
      <c r="F1934" s="11">
        <f>B1934+C1934+Table4[[#This Row],[Column6]]+Table4[[#This Row],[Column5]]</f>
        <v>-0.60296699696464662</v>
      </c>
    </row>
    <row r="1935" spans="1:6">
      <c r="A1935" s="10">
        <f>A1934+('AC Signal Addition'!$C$12/20)</f>
        <v>0.25156249999999575</v>
      </c>
      <c r="B1935" s="11">
        <f>'AC Signal Addition'!$C$1*SIN('AC Signal Addition'!$C$8*2*PI()*A1935)</f>
        <v>-0.91106714104042874</v>
      </c>
      <c r="C1935" s="11">
        <f>'AC Signal Addition'!$C$2*SIN('AC Signal Addition'!$C$9*2*PI()*A1935+RADIANS('AC Signal Addition'!$C$5))</f>
        <v>0.23334523777902158</v>
      </c>
      <c r="D1935" s="11">
        <f>'AC Signal Addition'!$C$3*SIN('AC Signal Addition'!$C$10*2*PI()*A1935+RADIANS('AC Signal Addition'!$C$6))</f>
        <v>-0.21920310214674679</v>
      </c>
      <c r="E1935" s="11">
        <f>'AC Signal Addition'!$C$4*SIN('AC Signal Addition'!$C$11*2*PI()*A1935+RADIANS('AC Signal Addition'!$C$7))</f>
        <v>-0.30556362810123672</v>
      </c>
      <c r="F1935" s="11">
        <f>B1935+C1935+Table4[[#This Row],[Column6]]+Table4[[#This Row],[Column5]]</f>
        <v>-1.2024886335093905</v>
      </c>
    </row>
    <row r="1936" spans="1:6">
      <c r="A1936" s="10">
        <f>A1935+('AC Signal Addition'!$C$12/20)</f>
        <v>0.25169270833332907</v>
      </c>
      <c r="B1936" s="11">
        <f>'AC Signal Addition'!$C$1*SIN('AC Signal Addition'!$C$8*2*PI()*A1936)</f>
        <v>-1.2539763412717815</v>
      </c>
      <c r="C1936" s="11">
        <f>'AC Signal Addition'!$C$2*SIN('AC Signal Addition'!$C$9*2*PI()*A1936+RADIANS('AC Signal Addition'!$C$5))</f>
        <v>0.21758411899641589</v>
      </c>
      <c r="D1936" s="11">
        <f>'AC Signal Addition'!$C$3*SIN('AC Signal Addition'!$C$10*2*PI()*A1936+RADIANS('AC Signal Addition'!$C$6))</f>
        <v>0.1722267722112191</v>
      </c>
      <c r="E1936" s="11">
        <f>'AC Signal Addition'!$C$4*SIN('AC Signal Addition'!$C$11*2*PI()*A1936+RADIANS('AC Signal Addition'!$C$7))</f>
        <v>0.54404708047011185</v>
      </c>
      <c r="F1936" s="11">
        <f>B1936+C1936+Table4[[#This Row],[Column6]]+Table4[[#This Row],[Column5]]</f>
        <v>-0.32011836959403472</v>
      </c>
    </row>
    <row r="1937" spans="1:6">
      <c r="A1937" s="10">
        <f>A1936+('AC Signal Addition'!$C$12/20)</f>
        <v>0.2518229166666624</v>
      </c>
      <c r="B1937" s="11">
        <f>'AC Signal Addition'!$C$1*SIN('AC Signal Addition'!$C$8*2*PI()*A1937)</f>
        <v>-1.474137600252547</v>
      </c>
      <c r="C1937" s="11">
        <f>'AC Signal Addition'!$C$2*SIN('AC Signal Addition'!$C$9*2*PI()*A1937+RADIANS('AC Signal Addition'!$C$5))</f>
        <v>-0.26180660228530545</v>
      </c>
      <c r="D1937" s="11">
        <f>'AC Signal Addition'!$C$3*SIN('AC Signal Addition'!$C$10*2*PI()*A1937+RADIANS('AC Signal Addition'!$C$6))</f>
        <v>-0.11863186400548344</v>
      </c>
      <c r="E1937" s="11">
        <f>'AC Signal Addition'!$C$4*SIN('AC Signal Addition'!$C$11*2*PI()*A1937+RADIANS('AC Signal Addition'!$C$7))</f>
        <v>-0.42515574939502171</v>
      </c>
      <c r="F1937" s="11">
        <f>B1937+C1937+Table4[[#This Row],[Column6]]+Table4[[#This Row],[Column5]]</f>
        <v>-2.2797318159383577</v>
      </c>
    </row>
    <row r="1938" spans="1:6">
      <c r="A1938" s="10">
        <f>A1937+('AC Signal Addition'!$C$12/20)</f>
        <v>0.25195312499999573</v>
      </c>
      <c r="B1938" s="11">
        <f>'AC Signal Addition'!$C$1*SIN('AC Signal Addition'!$C$8*2*PI()*A1938)</f>
        <v>-1.55</v>
      </c>
      <c r="C1938" s="11">
        <f>'AC Signal Addition'!$C$2*SIN('AC Signal Addition'!$C$9*2*PI()*A1938+RADIANS('AC Signal Addition'!$C$5))</f>
        <v>-0.18333817691128998</v>
      </c>
      <c r="D1938" s="11">
        <f>'AC Signal Addition'!$C$3*SIN('AC Signal Addition'!$C$10*2*PI()*A1938+RADIANS('AC Signal Addition'!$C$6))</f>
        <v>6.0477999795520862E-2</v>
      </c>
      <c r="E1938" s="11">
        <f>'AC Signal Addition'!$C$4*SIN('AC Signal Addition'!$C$11*2*PI()*A1938+RADIANS('AC Signal Addition'!$C$7))</f>
        <v>2.6987220952307926E-2</v>
      </c>
      <c r="F1938" s="11">
        <f>B1938+C1938+Table4[[#This Row],[Column6]]+Table4[[#This Row],[Column5]]</f>
        <v>-1.6458729561634613</v>
      </c>
    </row>
    <row r="1939" spans="1:6">
      <c r="A1939" s="10">
        <f>A1938+('AC Signal Addition'!$C$12/20)</f>
        <v>0.25208333333332905</v>
      </c>
      <c r="B1939" s="11">
        <f>'AC Signal Addition'!$C$1*SIN('AC Signal Addition'!$C$8*2*PI()*A1939)</f>
        <v>-1.4741376002624411</v>
      </c>
      <c r="C1939" s="11">
        <f>'AC Signal Addition'!$C$2*SIN('AC Signal Addition'!$C$9*2*PI()*A1939+RADIANS('AC Signal Addition'!$C$5))</f>
        <v>0.28578838323991174</v>
      </c>
      <c r="D1939" s="11">
        <f>'AC Signal Addition'!$C$3*SIN('AC Signal Addition'!$C$10*2*PI()*A1939+RADIANS('AC Signal Addition'!$C$6))</f>
        <v>3.0136650182744499E-11</v>
      </c>
      <c r="E1939" s="11">
        <f>'AC Signal Addition'!$C$4*SIN('AC Signal Addition'!$C$11*2*PI()*A1939+RADIANS('AC Signal Addition'!$C$7))</f>
        <v>0.38890872960141926</v>
      </c>
      <c r="F1939" s="11">
        <f>B1939+C1939+Table4[[#This Row],[Column6]]+Table4[[#This Row],[Column5]]</f>
        <v>-0.79944048739097351</v>
      </c>
    </row>
    <row r="1940" spans="1:6">
      <c r="A1940" s="10">
        <f>A1939+('AC Signal Addition'!$C$12/20)</f>
        <v>0.25221354166666238</v>
      </c>
      <c r="B1940" s="11">
        <f>'AC Signal Addition'!$C$1*SIN('AC Signal Addition'!$C$8*2*PI()*A1940)</f>
        <v>-1.2539763412906011</v>
      </c>
      <c r="C1940" s="11">
        <f>'AC Signal Addition'!$C$2*SIN('AC Signal Addition'!$C$9*2*PI()*A1940+RADIANS('AC Signal Addition'!$C$5))</f>
        <v>0.14595526778826781</v>
      </c>
      <c r="D1940" s="11">
        <f>'AC Signal Addition'!$C$3*SIN('AC Signal Addition'!$C$10*2*PI()*A1940+RADIANS('AC Signal Addition'!$C$6))</f>
        <v>-6.0477999854636033E-2</v>
      </c>
      <c r="E1940" s="11">
        <f>'AC Signal Addition'!$C$4*SIN('AC Signal Addition'!$C$11*2*PI()*A1940+RADIANS('AC Signal Addition'!$C$7))</f>
        <v>-0.54933750091639977</v>
      </c>
      <c r="F1940" s="11">
        <f>B1940+C1940+Table4[[#This Row],[Column6]]+Table4[[#This Row],[Column5]]</f>
        <v>-1.717836574273369</v>
      </c>
    </row>
    <row r="1941" spans="1:6">
      <c r="A1941" s="10">
        <f>A1940+('AC Signal Addition'!$C$12/20)</f>
        <v>0.2523437499999957</v>
      </c>
      <c r="B1941" s="11">
        <f>'AC Signal Addition'!$C$1*SIN('AC Signal Addition'!$C$8*2*PI()*A1941)</f>
        <v>-0.91106714106633158</v>
      </c>
      <c r="C1941" s="11">
        <f>'AC Signal Addition'!$C$2*SIN('AC Signal Addition'!$C$9*2*PI()*A1941+RADIANS('AC Signal Addition'!$C$5))</f>
        <v>-0.30488024572186784</v>
      </c>
      <c r="D1941" s="11">
        <f>'AC Signal Addition'!$C$3*SIN('AC Signal Addition'!$C$10*2*PI()*A1941+RADIANS('AC Signal Addition'!$C$6))</f>
        <v>0.1186318640611687</v>
      </c>
      <c r="E1941" s="11">
        <f>'AC Signal Addition'!$C$4*SIN('AC Signal Addition'!$C$11*2*PI()*A1941+RADIANS('AC Signal Addition'!$C$7))</f>
        <v>0.34891630634606102</v>
      </c>
      <c r="F1941" s="11">
        <f>B1941+C1941+Table4[[#This Row],[Column6]]+Table4[[#This Row],[Column5]]</f>
        <v>-0.74839921638096962</v>
      </c>
    </row>
    <row r="1942" spans="1:6">
      <c r="A1942" s="10">
        <f>A1941+('AC Signal Addition'!$C$12/20)</f>
        <v>0.25247395833332903</v>
      </c>
      <c r="B1942" s="11">
        <f>'AC Signal Addition'!$C$1*SIN('AC Signal Addition'!$C$8*2*PI()*A1942)</f>
        <v>-0.47897634129646732</v>
      </c>
      <c r="C1942" s="11">
        <f>'AC Signal Addition'!$C$2*SIN('AC Signal Addition'!$C$9*2*PI()*A1942+RADIANS('AC Signal Addition'!$C$5))</f>
        <v>-0.10607502356708659</v>
      </c>
      <c r="D1942" s="11">
        <f>'AC Signal Addition'!$C$3*SIN('AC Signal Addition'!$C$10*2*PI()*A1942+RADIANS('AC Signal Addition'!$C$6))</f>
        <v>-0.17222677226133454</v>
      </c>
      <c r="E1942" s="11">
        <f>'AC Signal Addition'!$C$4*SIN('AC Signal Addition'!$C$11*2*PI()*A1942+RADIANS('AC Signal Addition'!$C$7))</f>
        <v>8.0701760878651052E-2</v>
      </c>
      <c r="F1942" s="11">
        <f>B1942+C1942+Table4[[#This Row],[Column6]]+Table4[[#This Row],[Column5]]</f>
        <v>-0.67657637624623734</v>
      </c>
    </row>
    <row r="1943" spans="1:6">
      <c r="A1943" s="10">
        <f>A1942+('AC Signal Addition'!$C$12/20)</f>
        <v>0.25260416666666236</v>
      </c>
      <c r="B1943" s="11">
        <f>'AC Signal Addition'!$C$1*SIN('AC Signal Addition'!$C$8*2*PI()*A1943)</f>
        <v>-1.610540891188589E-11</v>
      </c>
      <c r="C1943" s="11">
        <f>'AC Signal Addition'!$C$2*SIN('AC Signal Addition'!$C$9*2*PI()*A1943+RADIANS('AC Signal Addition'!$C$5))</f>
        <v>0.31875552267075213</v>
      </c>
      <c r="D1943" s="11">
        <f>'AC Signal Addition'!$C$3*SIN('AC Signal Addition'!$C$10*2*PI()*A1943+RADIANS('AC Signal Addition'!$C$6))</f>
        <v>0.21920310218936648</v>
      </c>
      <c r="E1943" s="11">
        <f>'AC Signal Addition'!$C$4*SIN('AC Signal Addition'!$C$11*2*PI()*A1943+RADIANS('AC Signal Addition'!$C$7))</f>
        <v>-0.45730828672603741</v>
      </c>
      <c r="F1943" s="11">
        <f>B1943+C1943+Table4[[#This Row],[Column6]]+Table4[[#This Row],[Column5]]</f>
        <v>8.0650338117975839E-2</v>
      </c>
    </row>
    <row r="1944" spans="1:6">
      <c r="A1944" s="10">
        <f>A1943+('AC Signal Addition'!$C$12/20)</f>
        <v>0.25273437499999568</v>
      </c>
      <c r="B1944" s="11">
        <f>'AC Signal Addition'!$C$1*SIN('AC Signal Addition'!$C$8*2*PI()*A1944)</f>
        <v>0.47897634126583299</v>
      </c>
      <c r="C1944" s="11">
        <f>'AC Signal Addition'!$C$2*SIN('AC Signal Addition'!$C$9*2*PI()*A1944+RADIANS('AC Signal Addition'!$C$5))</f>
        <v>6.4379806282986229E-2</v>
      </c>
      <c r="D1944" s="11">
        <f>'AC Signal Addition'!$C$3*SIN('AC Signal Addition'!$C$10*2*PI()*A1944+RADIANS('AC Signal Addition'!$C$6))</f>
        <v>-0.25775557983059827</v>
      </c>
      <c r="E1944" s="11">
        <f>'AC Signal Addition'!$C$4*SIN('AC Signal Addition'!$C$11*2*PI()*A1944+RADIANS('AC Signal Addition'!$C$7))</f>
        <v>0.53351718927466818</v>
      </c>
      <c r="F1944" s="11">
        <f>B1944+C1944+Table4[[#This Row],[Column6]]+Table4[[#This Row],[Column5]]</f>
        <v>0.81911775699288913</v>
      </c>
    </row>
    <row r="1945" spans="1:6">
      <c r="A1945" s="10">
        <f>A1944+('AC Signal Addition'!$C$12/20)</f>
        <v>0.25286458333332901</v>
      </c>
      <c r="B1945" s="11">
        <f>'AC Signal Addition'!$C$1*SIN('AC Signal Addition'!$C$8*2*PI()*A1945)</f>
        <v>0.91106714104027264</v>
      </c>
      <c r="C1945" s="11">
        <f>'AC Signal Addition'!$C$2*SIN('AC Signal Addition'!$C$9*2*PI()*A1945+RADIANS('AC Signal Addition'!$C$5))</f>
        <v>-0.3271768042509961</v>
      </c>
      <c r="D1945" s="11">
        <f>'AC Signal Addition'!$C$3*SIN('AC Signal Addition'!$C$10*2*PI()*A1945+RADIANS('AC Signal Addition'!$C$6))</f>
        <v>0.28640265509010798</v>
      </c>
      <c r="E1945" s="11">
        <f>'AC Signal Addition'!$C$4*SIN('AC Signal Addition'!$C$11*2*PI()*A1945+RADIANS('AC Signal Addition'!$C$7))</f>
        <v>-0.25926820531848921</v>
      </c>
      <c r="F1945" s="11">
        <f>B1945+C1945+Table4[[#This Row],[Column6]]+Table4[[#This Row],[Column5]]</f>
        <v>0.61102478656089532</v>
      </c>
    </row>
    <row r="1946" spans="1:6">
      <c r="A1946" s="10">
        <f>A1945+('AC Signal Addition'!$C$12/20)</f>
        <v>0.25299479166666233</v>
      </c>
      <c r="B1946" s="11">
        <f>'AC Signal Addition'!$C$1*SIN('AC Signal Addition'!$C$8*2*PI()*A1946)</f>
        <v>1.253976341271668</v>
      </c>
      <c r="C1946" s="11">
        <f>'AC Signal Addition'!$C$2*SIN('AC Signal Addition'!$C$9*2*PI()*A1946+RADIANS('AC Signal Addition'!$C$5))</f>
        <v>-2.1583032663930111E-2</v>
      </c>
      <c r="D1946" s="11">
        <f>'AC Signal Addition'!$C$3*SIN('AC Signal Addition'!$C$10*2*PI()*A1946+RADIANS('AC Signal Addition'!$C$6))</f>
        <v>-0.30404343693093533</v>
      </c>
      <c r="E1946" s="11">
        <f>'AC Signal Addition'!$C$4*SIN('AC Signal Addition'!$C$11*2*PI()*A1946+RADIANS('AC Signal Addition'!$C$7))</f>
        <v>-0.18528941929712772</v>
      </c>
      <c r="F1946" s="11">
        <f>B1946+C1946+Table4[[#This Row],[Column6]]+Table4[[#This Row],[Column5]]</f>
        <v>0.74306045237967489</v>
      </c>
    </row>
    <row r="1947" spans="1:6">
      <c r="A1947" s="10">
        <f>A1946+('AC Signal Addition'!$C$12/20)</f>
        <v>0.25312499999999566</v>
      </c>
      <c r="B1947" s="11">
        <f>'AC Signal Addition'!$C$1*SIN('AC Signal Addition'!$C$8*2*PI()*A1947)</f>
        <v>1.4741376002524329</v>
      </c>
      <c r="C1947" s="11">
        <f>'AC Signal Addition'!$C$2*SIN('AC Signal Addition'!$C$9*2*PI()*A1947+RADIANS('AC Signal Addition'!$C$5))</f>
        <v>0.33</v>
      </c>
      <c r="D1947" s="11">
        <f>'AC Signal Addition'!$C$3*SIN('AC Signal Addition'!$C$10*2*PI()*A1947+RADIANS('AC Signal Addition'!$C$6))</f>
        <v>0.31</v>
      </c>
      <c r="E1947" s="11">
        <f>'AC Signal Addition'!$C$4*SIN('AC Signal Addition'!$C$11*2*PI()*A1947+RADIANS('AC Signal Addition'!$C$7))</f>
        <v>0.50813374285311141</v>
      </c>
      <c r="F1947" s="11">
        <f>B1947+C1947+Table4[[#This Row],[Column6]]+Table4[[#This Row],[Column5]]</f>
        <v>2.6222713431055444</v>
      </c>
    </row>
    <row r="1948" spans="1:6">
      <c r="A1948" s="10">
        <f>A1947+('AC Signal Addition'!$C$12/20)</f>
        <v>0.25325520833332898</v>
      </c>
      <c r="B1948" s="11">
        <f>'AC Signal Addition'!$C$1*SIN('AC Signal Addition'!$C$8*2*PI()*A1948)</f>
        <v>1.55</v>
      </c>
      <c r="C1948" s="11">
        <f>'AC Signal Addition'!$C$2*SIN('AC Signal Addition'!$C$9*2*PI()*A1948+RADIANS('AC Signal Addition'!$C$5))</f>
        <v>-2.1583032627803075E-2</v>
      </c>
      <c r="D1948" s="11">
        <f>'AC Signal Addition'!$C$3*SIN('AC Signal Addition'!$C$10*2*PI()*A1948+RADIANS('AC Signal Addition'!$C$6))</f>
        <v>-0.30404343691903624</v>
      </c>
      <c r="E1948" s="11">
        <f>'AC Signal Addition'!$C$4*SIN('AC Signal Addition'!$C$11*2*PI()*A1948+RADIANS('AC Signal Addition'!$C$7))</f>
        <v>-0.49719411124931334</v>
      </c>
      <c r="F1948" s="11">
        <f>B1948+C1948+Table4[[#This Row],[Column6]]+Table4[[#This Row],[Column5]]</f>
        <v>0.72717941920384754</v>
      </c>
    </row>
    <row r="1949" spans="1:6">
      <c r="A1949" s="10">
        <f>A1948+('AC Signal Addition'!$C$12/20)</f>
        <v>0.25338541666666231</v>
      </c>
      <c r="B1949" s="11">
        <f>'AC Signal Addition'!$C$1*SIN('AC Signal Addition'!$C$8*2*PI()*A1949)</f>
        <v>1.4741376002625552</v>
      </c>
      <c r="C1949" s="11">
        <f>'AC Signal Addition'!$C$2*SIN('AC Signal Addition'!$C$9*2*PI()*A1949+RADIANS('AC Signal Addition'!$C$5))</f>
        <v>-0.32717680425572176</v>
      </c>
      <c r="D1949" s="11">
        <f>'AC Signal Addition'!$C$3*SIN('AC Signal Addition'!$C$10*2*PI()*A1949+RADIANS('AC Signal Addition'!$C$6))</f>
        <v>0.28640265506676699</v>
      </c>
      <c r="E1949" s="11">
        <f>'AC Signal Addition'!$C$4*SIN('AC Signal Addition'!$C$11*2*PI()*A1949+RADIANS('AC Signal Addition'!$C$7))</f>
        <v>0.15965657256034058</v>
      </c>
      <c r="F1949" s="11">
        <f>B1949+C1949+Table4[[#This Row],[Column6]]+Table4[[#This Row],[Column5]]</f>
        <v>1.5930200236339411</v>
      </c>
    </row>
    <row r="1950" spans="1:6">
      <c r="A1950" s="10">
        <f>A1949+('AC Signal Addition'!$C$12/20)</f>
        <v>0.25351562499999564</v>
      </c>
      <c r="B1950" s="11">
        <f>'AC Signal Addition'!$C$1*SIN('AC Signal Addition'!$C$8*2*PI()*A1950)</f>
        <v>1.253976341290818</v>
      </c>
      <c r="C1950" s="11">
        <f>'AC Signal Addition'!$C$2*SIN('AC Signal Addition'!$C$9*2*PI()*A1950+RADIANS('AC Signal Addition'!$C$5))</f>
        <v>6.4379806247477342E-2</v>
      </c>
      <c r="D1950" s="11">
        <f>'AC Signal Addition'!$C$3*SIN('AC Signal Addition'!$C$10*2*PI()*A1950+RADIANS('AC Signal Addition'!$C$6))</f>
        <v>-0.25775557979671232</v>
      </c>
      <c r="E1950" s="11">
        <f>'AC Signal Addition'!$C$4*SIN('AC Signal Addition'!$C$11*2*PI()*A1950+RADIANS('AC Signal Addition'!$C$7))</f>
        <v>0.28275650924312551</v>
      </c>
      <c r="F1950" s="11">
        <f>B1950+C1950+Table4[[#This Row],[Column6]]+Table4[[#This Row],[Column5]]</f>
        <v>1.3433570769847085</v>
      </c>
    </row>
    <row r="1951" spans="1:6">
      <c r="A1951" s="10">
        <f>A1950+('AC Signal Addition'!$C$12/20)</f>
        <v>0.25364583333332896</v>
      </c>
      <c r="B1951" s="11">
        <f>'AC Signal Addition'!$C$1*SIN('AC Signal Addition'!$C$8*2*PI()*A1951)</f>
        <v>0.91106714106663034</v>
      </c>
      <c r="C1951" s="11">
        <f>'AC Signal Addition'!$C$2*SIN('AC Signal Addition'!$C$9*2*PI()*A1951+RADIANS('AC Signal Addition'!$C$5))</f>
        <v>0.31875552268012253</v>
      </c>
      <c r="D1951" s="11">
        <f>'AC Signal Addition'!$C$3*SIN('AC Signal Addition'!$C$10*2*PI()*A1951+RADIANS('AC Signal Addition'!$C$6))</f>
        <v>0.2192031021460385</v>
      </c>
      <c r="E1951" s="11">
        <f>'AC Signal Addition'!$C$4*SIN('AC Signal Addition'!$C$11*2*PI()*A1951+RADIANS('AC Signal Addition'!$C$7))</f>
        <v>-0.53943190420740106</v>
      </c>
      <c r="F1951" s="11">
        <f>B1951+C1951+Table4[[#This Row],[Column6]]+Table4[[#This Row],[Column5]]</f>
        <v>0.90959386168539036</v>
      </c>
    </row>
    <row r="1952" spans="1:6">
      <c r="A1952" s="10">
        <f>A1951+('AC Signal Addition'!$C$12/20)</f>
        <v>0.25377604166666229</v>
      </c>
      <c r="B1952" s="11">
        <f>'AC Signal Addition'!$C$1*SIN('AC Signal Addition'!$C$8*2*PI()*A1952)</f>
        <v>0.47897634129681838</v>
      </c>
      <c r="C1952" s="11">
        <f>'AC Signal Addition'!$C$2*SIN('AC Signal Addition'!$C$9*2*PI()*A1952+RADIANS('AC Signal Addition'!$C$5))</f>
        <v>-0.10607502353280342</v>
      </c>
      <c r="D1952" s="11">
        <f>'AC Signal Addition'!$C$3*SIN('AC Signal Addition'!$C$10*2*PI()*A1952+RADIANS('AC Signal Addition'!$C$6))</f>
        <v>-0.17222677221038624</v>
      </c>
      <c r="E1952" s="11">
        <f>'AC Signal Addition'!$C$4*SIN('AC Signal Addition'!$C$11*2*PI()*A1952+RADIANS('AC Signal Addition'!$C$7))</f>
        <v>0.44176414235829042</v>
      </c>
      <c r="F1952" s="11">
        <f>B1952+C1952+Table4[[#This Row],[Column6]]+Table4[[#This Row],[Column5]]</f>
        <v>0.64243868791191916</v>
      </c>
    </row>
    <row r="1953" spans="1:6">
      <c r="A1953" s="10">
        <f>A1952+('AC Signal Addition'!$C$12/20)</f>
        <v>0.25390624999999561</v>
      </c>
      <c r="B1953" s="11">
        <f>'AC Signal Addition'!$C$1*SIN('AC Signal Addition'!$C$8*2*PI()*A1953)</f>
        <v>1.6474548125439831E-11</v>
      </c>
      <c r="C1953" s="11">
        <f>'AC Signal Addition'!$C$2*SIN('AC Signal Addition'!$C$9*2*PI()*A1953+RADIANS('AC Signal Addition'!$C$5))</f>
        <v>-0.30488024573572275</v>
      </c>
      <c r="D1953" s="11">
        <f>'AC Signal Addition'!$C$3*SIN('AC Signal Addition'!$C$10*2*PI()*A1953+RADIANS('AC Signal Addition'!$C$6))</f>
        <v>0.118631864004558</v>
      </c>
      <c r="E1953" s="11">
        <f>'AC Signal Addition'!$C$4*SIN('AC Signal Addition'!$C$11*2*PI()*A1953+RADIANS('AC Signal Addition'!$C$7))</f>
        <v>-5.390942725472473E-2</v>
      </c>
      <c r="F1953" s="11">
        <f>B1953+C1953+Table4[[#This Row],[Column6]]+Table4[[#This Row],[Column5]]</f>
        <v>-0.24015780896941494</v>
      </c>
    </row>
    <row r="1954" spans="1:6">
      <c r="A1954" s="10">
        <f>A1953+('AC Signal Addition'!$C$12/20)</f>
        <v>0.25403645833332894</v>
      </c>
      <c r="B1954" s="11">
        <f>'AC Signal Addition'!$C$1*SIN('AC Signal Addition'!$C$8*2*PI()*A1954)</f>
        <v>-0.47897634126548194</v>
      </c>
      <c r="C1954" s="11">
        <f>'AC Signal Addition'!$C$2*SIN('AC Signal Addition'!$C$9*2*PI()*A1954+RADIANS('AC Signal Addition'!$C$5))</f>
        <v>0.14595526775579695</v>
      </c>
      <c r="D1954" s="11">
        <f>'AC Signal Addition'!$C$3*SIN('AC Signal Addition'!$C$10*2*PI()*A1954+RADIANS('AC Signal Addition'!$C$6))</f>
        <v>-6.0477999794814954E-2</v>
      </c>
      <c r="E1954" s="11">
        <f>'AC Signal Addition'!$C$4*SIN('AC Signal Addition'!$C$11*2*PI()*A1954+RADIANS('AC Signal Addition'!$C$7))</f>
        <v>-0.36935742511111203</v>
      </c>
      <c r="F1954" s="11">
        <f>B1954+C1954+Table4[[#This Row],[Column6]]+Table4[[#This Row],[Column5]]</f>
        <v>-0.76285649841561198</v>
      </c>
    </row>
    <row r="1955" spans="1:6">
      <c r="A1955" s="10">
        <f>A1954+('AC Signal Addition'!$C$12/20)</f>
        <v>0.25416666666666227</v>
      </c>
      <c r="B1955" s="11">
        <f>'AC Signal Addition'!$C$1*SIN('AC Signal Addition'!$C$8*2*PI()*A1955)</f>
        <v>-0.91106714103997399</v>
      </c>
      <c r="C1955" s="11">
        <f>'AC Signal Addition'!$C$2*SIN('AC Signal Addition'!$C$9*2*PI()*A1955+RADIANS('AC Signal Addition'!$C$5))</f>
        <v>0.28578838325801398</v>
      </c>
      <c r="D1955" s="11">
        <f>'AC Signal Addition'!$C$3*SIN('AC Signal Addition'!$C$10*2*PI()*A1955+RADIANS('AC Signal Addition'!$C$6))</f>
        <v>-3.0856395706775618E-11</v>
      </c>
      <c r="E1955" s="11">
        <f>'AC Signal Addition'!$C$4*SIN('AC Signal Addition'!$C$11*2*PI()*A1955+RADIANS('AC Signal Addition'!$C$7))</f>
        <v>0.55000000000000004</v>
      </c>
      <c r="F1955" s="11">
        <f>B1955+C1955+Table4[[#This Row],[Column6]]+Table4[[#This Row],[Column5]]</f>
        <v>-7.5278757812816455E-2</v>
      </c>
    </row>
    <row r="1956" spans="1:6">
      <c r="A1956" s="10">
        <f>A1955+('AC Signal Addition'!$C$12/20)</f>
        <v>0.25429687499999559</v>
      </c>
      <c r="B1956" s="11">
        <f>'AC Signal Addition'!$C$1*SIN('AC Signal Addition'!$C$8*2*PI()*A1956)</f>
        <v>-1.2539763412714511</v>
      </c>
      <c r="C1956" s="11">
        <f>'AC Signal Addition'!$C$2*SIN('AC Signal Addition'!$C$9*2*PI()*A1956+RADIANS('AC Signal Addition'!$C$5))</f>
        <v>-0.183338176881187</v>
      </c>
      <c r="D1956" s="11">
        <f>'AC Signal Addition'!$C$3*SIN('AC Signal Addition'!$C$10*2*PI()*A1956+RADIANS('AC Signal Addition'!$C$6))</f>
        <v>6.0477999855341948E-2</v>
      </c>
      <c r="E1956" s="11">
        <f>'AC Signal Addition'!$C$4*SIN('AC Signal Addition'!$C$11*2*PI()*A1956+RADIANS('AC Signal Addition'!$C$7))</f>
        <v>-0.36935742522107834</v>
      </c>
      <c r="F1956" s="11">
        <f>B1956+C1956+Table4[[#This Row],[Column6]]+Table4[[#This Row],[Column5]]</f>
        <v>-1.7461939435183744</v>
      </c>
    </row>
    <row r="1957" spans="1:6">
      <c r="A1957" s="10">
        <f>A1956+('AC Signal Addition'!$C$12/20)</f>
        <v>0.25442708333332892</v>
      </c>
      <c r="B1957" s="11">
        <f>'AC Signal Addition'!$C$1*SIN('AC Signal Addition'!$C$8*2*PI()*A1957)</f>
        <v>-1.4741376002523734</v>
      </c>
      <c r="C1957" s="11">
        <f>'AC Signal Addition'!$C$2*SIN('AC Signal Addition'!$C$9*2*PI()*A1957+RADIANS('AC Signal Addition'!$C$5))</f>
        <v>-0.26180660230734537</v>
      </c>
      <c r="D1957" s="11">
        <f>'AC Signal Addition'!$C$3*SIN('AC Signal Addition'!$C$10*2*PI()*A1957+RADIANS('AC Signal Addition'!$C$6))</f>
        <v>-0.11863186406183367</v>
      </c>
      <c r="E1957" s="11">
        <f>'AC Signal Addition'!$C$4*SIN('AC Signal Addition'!$C$11*2*PI()*A1957+RADIANS('AC Signal Addition'!$C$7))</f>
        <v>-5.3909427107027015E-2</v>
      </c>
      <c r="F1957" s="11">
        <f>B1957+C1957+Table4[[#This Row],[Column6]]+Table4[[#This Row],[Column5]]</f>
        <v>-1.9084854937285793</v>
      </c>
    </row>
    <row r="1958" spans="1:6">
      <c r="A1958" s="10">
        <f>A1957+('AC Signal Addition'!$C$12/20)</f>
        <v>0.25455729166666224</v>
      </c>
      <c r="B1958" s="11">
        <f>'AC Signal Addition'!$C$1*SIN('AC Signal Addition'!$C$8*2*PI()*A1958)</f>
        <v>-1.55</v>
      </c>
      <c r="C1958" s="11">
        <f>'AC Signal Addition'!$C$2*SIN('AC Signal Addition'!$C$9*2*PI()*A1958+RADIANS('AC Signal Addition'!$C$5))</f>
        <v>0.21758411896919583</v>
      </c>
      <c r="D1958" s="11">
        <f>'AC Signal Addition'!$C$3*SIN('AC Signal Addition'!$C$10*2*PI()*A1958+RADIANS('AC Signal Addition'!$C$6))</f>
        <v>0.17222677226193298</v>
      </c>
      <c r="E1958" s="11">
        <f>'AC Signal Addition'!$C$4*SIN('AC Signal Addition'!$C$11*2*PI()*A1958+RADIANS('AC Signal Addition'!$C$7))</f>
        <v>0.44176414226988125</v>
      </c>
      <c r="F1958" s="11">
        <f>B1958+C1958+Table4[[#This Row],[Column6]]+Table4[[#This Row],[Column5]]</f>
        <v>-0.7184249664989899</v>
      </c>
    </row>
    <row r="1959" spans="1:6">
      <c r="A1959" s="10">
        <f>A1958+('AC Signal Addition'!$C$12/20)</f>
        <v>0.25468749999999557</v>
      </c>
      <c r="B1959" s="11">
        <f>'AC Signal Addition'!$C$1*SIN('AC Signal Addition'!$C$8*2*PI()*A1959)</f>
        <v>-1.4741376002626148</v>
      </c>
      <c r="C1959" s="11">
        <f>'AC Signal Addition'!$C$2*SIN('AC Signal Addition'!$C$9*2*PI()*A1959+RADIANS('AC Signal Addition'!$C$5))</f>
        <v>0.23334523780462205</v>
      </c>
      <c r="D1959" s="11">
        <f>'AC Signal Addition'!$C$3*SIN('AC Signal Addition'!$C$10*2*PI()*A1959+RADIANS('AC Signal Addition'!$C$6))</f>
        <v>-0.2192031021898754</v>
      </c>
      <c r="E1959" s="11">
        <f>'AC Signal Addition'!$C$4*SIN('AC Signal Addition'!$C$11*2*PI()*A1959+RADIANS('AC Signal Addition'!$C$7))</f>
        <v>-0.5394319042363549</v>
      </c>
      <c r="F1959" s="11">
        <f>B1959+C1959+Table4[[#This Row],[Column6]]+Table4[[#This Row],[Column5]]</f>
        <v>-1.999427368884223</v>
      </c>
    </row>
    <row r="1960" spans="1:6">
      <c r="A1960" s="10">
        <f>A1959+('AC Signal Addition'!$C$12/20)</f>
        <v>0.2548177083333289</v>
      </c>
      <c r="B1960" s="11">
        <f>'AC Signal Addition'!$C$1*SIN('AC Signal Addition'!$C$8*2*PI()*A1960)</f>
        <v>-1.2539763412909315</v>
      </c>
      <c r="C1960" s="11">
        <f>'AC Signal Addition'!$C$2*SIN('AC Signal Addition'!$C$9*2*PI()*A1960+RADIANS('AC Signal Addition'!$C$5))</f>
        <v>-0.24810713645583013</v>
      </c>
      <c r="D1960" s="11">
        <f>'AC Signal Addition'!$C$3*SIN('AC Signal Addition'!$C$10*2*PI()*A1960+RADIANS('AC Signal Addition'!$C$6))</f>
        <v>0.25775557983115477</v>
      </c>
      <c r="E1960" s="11">
        <f>'AC Signal Addition'!$C$4*SIN('AC Signal Addition'!$C$11*2*PI()*A1960+RADIANS('AC Signal Addition'!$C$7))</f>
        <v>0.28275650937042301</v>
      </c>
      <c r="F1960" s="11">
        <f>B1960+C1960+Table4[[#This Row],[Column6]]+Table4[[#This Row],[Column5]]</f>
        <v>-0.96157138854518376</v>
      </c>
    </row>
    <row r="1961" spans="1:6">
      <c r="A1961" s="10">
        <f>A1960+('AC Signal Addition'!$C$12/20)</f>
        <v>0.25494791666666222</v>
      </c>
      <c r="B1961" s="11">
        <f>'AC Signal Addition'!$C$1*SIN('AC Signal Addition'!$C$8*2*PI()*A1961)</f>
        <v>-0.91106714106678643</v>
      </c>
      <c r="C1961" s="11">
        <f>'AC Signal Addition'!$C$2*SIN('AC Signal Addition'!$C$9*2*PI()*A1961+RADIANS('AC Signal Addition'!$C$5))</f>
        <v>-0.20089127158754141</v>
      </c>
      <c r="D1961" s="11">
        <f>'AC Signal Addition'!$C$3*SIN('AC Signal Addition'!$C$10*2*PI()*A1961+RADIANS('AC Signal Addition'!$C$6))</f>
        <v>-0.28640265509049134</v>
      </c>
      <c r="E1961" s="11">
        <f>'AC Signal Addition'!$C$4*SIN('AC Signal Addition'!$C$11*2*PI()*A1961+RADIANS('AC Signal Addition'!$C$7))</f>
        <v>0.15965657241831882</v>
      </c>
      <c r="F1961" s="11">
        <f>B1961+C1961+Table4[[#This Row],[Column6]]+Table4[[#This Row],[Column5]]</f>
        <v>-1.2387044953265003</v>
      </c>
    </row>
    <row r="1962" spans="1:6">
      <c r="A1962" s="10">
        <f>A1961+('AC Signal Addition'!$C$12/20)</f>
        <v>0.25507812499999555</v>
      </c>
      <c r="B1962" s="11">
        <f>'AC Signal Addition'!$C$1*SIN('AC Signal Addition'!$C$8*2*PI()*A1962)</f>
        <v>-0.4789763412970019</v>
      </c>
      <c r="C1962" s="11">
        <f>'AC Signal Addition'!$C$2*SIN('AC Signal Addition'!$C$9*2*PI()*A1962+RADIANS('AC Signal Addition'!$C$5))</f>
        <v>0.27438497204952639</v>
      </c>
      <c r="D1962" s="11">
        <f>'AC Signal Addition'!$C$3*SIN('AC Signal Addition'!$C$10*2*PI()*A1962+RADIANS('AC Signal Addition'!$C$6))</f>
        <v>0.30404343693113078</v>
      </c>
      <c r="E1962" s="11">
        <f>'AC Signal Addition'!$C$4*SIN('AC Signal Addition'!$C$11*2*PI()*A1962+RADIANS('AC Signal Addition'!$C$7))</f>
        <v>-0.49719411118585888</v>
      </c>
      <c r="F1962" s="11">
        <f>B1962+C1962+Table4[[#This Row],[Column6]]+Table4[[#This Row],[Column5]]</f>
        <v>-0.3977420435022036</v>
      </c>
    </row>
    <row r="1963" spans="1:6">
      <c r="A1963" s="10">
        <f>A1962+('AC Signal Addition'!$C$12/20)</f>
        <v>0.25520833333332887</v>
      </c>
      <c r="B1963" s="11">
        <f>'AC Signal Addition'!$C$1*SIN('AC Signal Addition'!$C$8*2*PI()*A1963)</f>
        <v>-1.6667472740525269E-11</v>
      </c>
      <c r="C1963" s="11">
        <f>'AC Signal Addition'!$C$2*SIN('AC Signal Addition'!$C$9*2*PI()*A1963+RADIANS('AC Signal Addition'!$C$5))</f>
        <v>0.16500000001614676</v>
      </c>
      <c r="D1963" s="11">
        <f>'AC Signal Addition'!$C$3*SIN('AC Signal Addition'!$C$10*2*PI()*A1963+RADIANS('AC Signal Addition'!$C$6))</f>
        <v>-0.31</v>
      </c>
      <c r="E1963" s="11">
        <f>'AC Signal Addition'!$C$4*SIN('AC Signal Addition'!$C$11*2*PI()*A1963+RADIANS('AC Signal Addition'!$C$7))</f>
        <v>0.50813374290990643</v>
      </c>
      <c r="F1963" s="11">
        <f>B1963+C1963+Table4[[#This Row],[Column6]]+Table4[[#This Row],[Column5]]</f>
        <v>0.36313374290938571</v>
      </c>
    </row>
    <row r="1964" spans="1:6">
      <c r="A1964" s="10">
        <f>A1963+('AC Signal Addition'!$C$12/20)</f>
        <v>0.2553385416666622</v>
      </c>
      <c r="B1964" s="11">
        <f>'AC Signal Addition'!$C$1*SIN('AC Signal Addition'!$C$8*2*PI()*A1964)</f>
        <v>0.47897634126529848</v>
      </c>
      <c r="C1964" s="11">
        <f>'AC Signal Addition'!$C$2*SIN('AC Signal Addition'!$C$9*2*PI()*A1964+RADIANS('AC Signal Addition'!$C$5))</f>
        <v>-0.29596800469757145</v>
      </c>
      <c r="D1964" s="11">
        <f>'AC Signal Addition'!$C$3*SIN('AC Signal Addition'!$C$10*2*PI()*A1964+RADIANS('AC Signal Addition'!$C$6))</f>
        <v>0.30404343691889579</v>
      </c>
      <c r="E1964" s="11">
        <f>'AC Signal Addition'!$C$4*SIN('AC Signal Addition'!$C$11*2*PI()*A1964+RADIANS('AC Signal Addition'!$C$7))</f>
        <v>-0.18528941943639354</v>
      </c>
      <c r="F1964" s="11">
        <f>B1964+C1964+Table4[[#This Row],[Column6]]+Table4[[#This Row],[Column5]]</f>
        <v>0.30176235405022928</v>
      </c>
    </row>
    <row r="1965" spans="1:6">
      <c r="A1965" s="10">
        <f>A1964+('AC Signal Addition'!$C$12/20)</f>
        <v>0.25546874999999553</v>
      </c>
      <c r="B1965" s="11">
        <f>'AC Signal Addition'!$C$1*SIN('AC Signal Addition'!$C$8*2*PI()*A1965)</f>
        <v>0.9110671410398179</v>
      </c>
      <c r="C1965" s="11">
        <f>'AC Signal Addition'!$C$2*SIN('AC Signal Addition'!$C$9*2*PI()*A1965+RADIANS('AC Signal Addition'!$C$5))</f>
        <v>-0.12628553269771567</v>
      </c>
      <c r="D1965" s="11">
        <f>'AC Signal Addition'!$C$3*SIN('AC Signal Addition'!$C$10*2*PI()*A1965+RADIANS('AC Signal Addition'!$C$6))</f>
        <v>-0.28640265506649154</v>
      </c>
      <c r="E1965" s="11">
        <f>'AC Signal Addition'!$C$4*SIN('AC Signal Addition'!$C$11*2*PI()*A1965+RADIANS('AC Signal Addition'!$C$7))</f>
        <v>-0.25926820518760119</v>
      </c>
      <c r="F1965" s="11">
        <f>B1965+C1965+Table4[[#This Row],[Column6]]+Table4[[#This Row],[Column5]]</f>
        <v>0.23911074808800947</v>
      </c>
    </row>
    <row r="1966" spans="1:6">
      <c r="A1966" s="10">
        <f>A1965+('AC Signal Addition'!$C$12/20)</f>
        <v>0.25559895833332885</v>
      </c>
      <c r="B1966" s="11">
        <f>'AC Signal Addition'!$C$1*SIN('AC Signal Addition'!$C$8*2*PI()*A1966)</f>
        <v>1.2539763412713376</v>
      </c>
      <c r="C1966" s="11">
        <f>'AC Signal Addition'!$C$2*SIN('AC Signal Addition'!$C$9*2*PI()*A1966+RADIANS('AC Signal Addition'!$C$5))</f>
        <v>0.31248694272736205</v>
      </c>
      <c r="D1966" s="11">
        <f>'AC Signal Addition'!$C$3*SIN('AC Signal Addition'!$C$10*2*PI()*A1966+RADIANS('AC Signal Addition'!$C$6))</f>
        <v>0.25775557979631247</v>
      </c>
      <c r="E1966" s="11">
        <f>'AC Signal Addition'!$C$4*SIN('AC Signal Addition'!$C$11*2*PI()*A1966+RADIANS('AC Signal Addition'!$C$7))</f>
        <v>0.53351718923860691</v>
      </c>
      <c r="F1966" s="11">
        <f>B1966+C1966+Table4[[#This Row],[Column6]]+Table4[[#This Row],[Column5]]</f>
        <v>2.3577360530336189</v>
      </c>
    </row>
    <row r="1967" spans="1:6">
      <c r="A1967" s="10">
        <f>A1966+('AC Signal Addition'!$C$12/20)</f>
        <v>0.25572916666666218</v>
      </c>
      <c r="B1967" s="11">
        <f>'AC Signal Addition'!$C$1*SIN('AC Signal Addition'!$C$8*2*PI()*A1967)</f>
        <v>1.4741376002523139</v>
      </c>
      <c r="C1967" s="11">
        <f>'AC Signal Addition'!$C$2*SIN('AC Signal Addition'!$C$9*2*PI()*A1967+RADIANS('AC Signal Addition'!$C$5))</f>
        <v>8.5410284901863462E-2</v>
      </c>
      <c r="D1967" s="11">
        <f>'AC Signal Addition'!$C$3*SIN('AC Signal Addition'!$C$10*2*PI()*A1967+RADIANS('AC Signal Addition'!$C$6))</f>
        <v>-0.21920310214552957</v>
      </c>
      <c r="E1967" s="11">
        <f>'AC Signal Addition'!$C$4*SIN('AC Signal Addition'!$C$11*2*PI()*A1967+RADIANS('AC Signal Addition'!$C$7))</f>
        <v>-0.45730828680849089</v>
      </c>
      <c r="F1967" s="11">
        <f>B1967+C1967+Table4[[#This Row],[Column6]]+Table4[[#This Row],[Column5]]</f>
        <v>0.88303649620015678</v>
      </c>
    </row>
    <row r="1968" spans="1:6">
      <c r="A1968" s="10">
        <f>A1967+('AC Signal Addition'!$C$12/20)</f>
        <v>0.2558593749999955</v>
      </c>
      <c r="B1968" s="11">
        <f>'AC Signal Addition'!$C$1*SIN('AC Signal Addition'!$C$8*2*PI()*A1968)</f>
        <v>1.55</v>
      </c>
      <c r="C1968" s="11">
        <f>'AC Signal Addition'!$C$2*SIN('AC Signal Addition'!$C$9*2*PI()*A1968+RADIANS('AC Signal Addition'!$C$5))</f>
        <v>-0.32365914252940842</v>
      </c>
      <c r="D1968" s="11">
        <f>'AC Signal Addition'!$C$3*SIN('AC Signal Addition'!$C$10*2*PI()*A1968+RADIANS('AC Signal Addition'!$C$6))</f>
        <v>0.17222677220978777</v>
      </c>
      <c r="E1968" s="11">
        <f>'AC Signal Addition'!$C$4*SIN('AC Signal Addition'!$C$11*2*PI()*A1968+RADIANS('AC Signal Addition'!$C$7))</f>
        <v>8.0701761025457064E-2</v>
      </c>
      <c r="F1968" s="11">
        <f>B1968+C1968+Table4[[#This Row],[Column6]]+Table4[[#This Row],[Column5]]</f>
        <v>1.4792693907058363</v>
      </c>
    </row>
    <row r="1969" spans="1:6">
      <c r="A1969" s="10">
        <f>A1968+('AC Signal Addition'!$C$12/20)</f>
        <v>0.25598958333332883</v>
      </c>
      <c r="B1969" s="11">
        <f>'AC Signal Addition'!$C$1*SIN('AC Signal Addition'!$C$8*2*PI()*A1969)</f>
        <v>1.4741376002627289</v>
      </c>
      <c r="C1969" s="11">
        <f>'AC Signal Addition'!$C$2*SIN('AC Signal Addition'!$C$9*2*PI()*A1969+RADIANS('AC Signal Addition'!$C$5))</f>
        <v>-4.3073643451285219E-2</v>
      </c>
      <c r="D1969" s="11">
        <f>'AC Signal Addition'!$C$3*SIN('AC Signal Addition'!$C$10*2*PI()*A1969+RADIANS('AC Signal Addition'!$C$6))</f>
        <v>-0.11863186400389303</v>
      </c>
      <c r="E1969" s="11">
        <f>'AC Signal Addition'!$C$4*SIN('AC Signal Addition'!$C$11*2*PI()*A1969+RADIANS('AC Signal Addition'!$C$7))</f>
        <v>0.34891630623133674</v>
      </c>
      <c r="F1969" s="11">
        <f>B1969+C1969+Table4[[#This Row],[Column6]]+Table4[[#This Row],[Column5]]</f>
        <v>1.6613483990388873</v>
      </c>
    </row>
    <row r="1970" spans="1:6">
      <c r="A1970" s="10">
        <f>A1969+('AC Signal Addition'!$C$12/20)</f>
        <v>0.25611979166666216</v>
      </c>
      <c r="B1970" s="11">
        <f>'AC Signal Addition'!$C$1*SIN('AC Signal Addition'!$C$8*2*PI()*A1970)</f>
        <v>1.2539763412911484</v>
      </c>
      <c r="C1970" s="11">
        <f>'AC Signal Addition'!$C$2*SIN('AC Signal Addition'!$C$9*2*PI()*A1970+RADIANS('AC Signal Addition'!$C$5))</f>
        <v>0.3292934446675122</v>
      </c>
      <c r="D1970" s="11">
        <f>'AC Signal Addition'!$C$3*SIN('AC Signal Addition'!$C$10*2*PI()*A1970+RADIANS('AC Signal Addition'!$C$6))</f>
        <v>6.0477999793832504E-2</v>
      </c>
      <c r="E1970" s="11">
        <f>'AC Signal Addition'!$C$4*SIN('AC Signal Addition'!$C$11*2*PI()*A1970+RADIANS('AC Signal Addition'!$C$7))</f>
        <v>-0.54933750090911748</v>
      </c>
      <c r="F1970" s="11">
        <f>B1970+C1970+Table4[[#This Row],[Column6]]+Table4[[#This Row],[Column5]]</f>
        <v>1.0944102848433757</v>
      </c>
    </row>
    <row r="1971" spans="1:6">
      <c r="A1971" s="10">
        <f>A1970+('AC Signal Addition'!$C$12/20)</f>
        <v>0.25624999999999548</v>
      </c>
      <c r="B1971" s="11">
        <f>'AC Signal Addition'!$C$1*SIN('AC Signal Addition'!$C$8*2*PI()*A1971)</f>
        <v>0.91106714106708497</v>
      </c>
      <c r="C1971" s="11">
        <f>'AC Signal Addition'!$C$2*SIN('AC Signal Addition'!$C$9*2*PI()*A1971+RADIANS('AC Signal Addition'!$C$5))</f>
        <v>1.8840802713544075E-11</v>
      </c>
      <c r="D1971" s="11">
        <f>'AC Signal Addition'!$C$3*SIN('AC Signal Addition'!$C$10*2*PI()*A1971+RADIANS('AC Signal Addition'!$C$6))</f>
        <v>3.1858084588356347E-11</v>
      </c>
      <c r="E1971" s="11">
        <f>'AC Signal Addition'!$C$4*SIN('AC Signal Addition'!$C$11*2*PI()*A1971+RADIANS('AC Signal Addition'!$C$7))</f>
        <v>0.38890872970636259</v>
      </c>
      <c r="F1971" s="11">
        <f>B1971+C1971+Table4[[#This Row],[Column6]]+Table4[[#This Row],[Column5]]</f>
        <v>1.2999758708241465</v>
      </c>
    </row>
    <row r="1972" spans="1:6">
      <c r="A1972" s="10">
        <f>A1971+('AC Signal Addition'!$C$12/20)</f>
        <v>0.25638020833332881</v>
      </c>
      <c r="B1972" s="11">
        <f>'AC Signal Addition'!$C$1*SIN('AC Signal Addition'!$C$8*2*PI()*A1972)</f>
        <v>0.47897634129735295</v>
      </c>
      <c r="C1972" s="11">
        <f>'AC Signal Addition'!$C$2*SIN('AC Signal Addition'!$C$9*2*PI()*A1972+RADIANS('AC Signal Addition'!$C$5))</f>
        <v>-0.32929344466997668</v>
      </c>
      <c r="D1972" s="11">
        <f>'AC Signal Addition'!$C$3*SIN('AC Signal Addition'!$C$10*2*PI()*A1972+RADIANS('AC Signal Addition'!$C$6))</f>
        <v>-6.0477999856324391E-2</v>
      </c>
      <c r="E1972" s="11">
        <f>'AC Signal Addition'!$C$4*SIN('AC Signal Addition'!$C$11*2*PI()*A1972+RADIANS('AC Signal Addition'!$C$7))</f>
        <v>2.6987220804074341E-2</v>
      </c>
      <c r="F1972" s="11">
        <f>B1972+C1972+Table4[[#This Row],[Column6]]+Table4[[#This Row],[Column5]]</f>
        <v>0.11619211757512622</v>
      </c>
    </row>
    <row r="1973" spans="1:6">
      <c r="A1973" s="10">
        <f>A1972+('AC Signal Addition'!$C$12/20)</f>
        <v>0.25651041666666213</v>
      </c>
      <c r="B1973" s="11">
        <f>'AC Signal Addition'!$C$1*SIN('AC Signal Addition'!$C$8*2*PI()*A1973)</f>
        <v>1.7036611954079213E-11</v>
      </c>
      <c r="C1973" s="11">
        <f>'AC Signal Addition'!$C$2*SIN('AC Signal Addition'!$C$9*2*PI()*A1973+RADIANS('AC Signal Addition'!$C$5))</f>
        <v>4.3073643413925986E-2</v>
      </c>
      <c r="D1973" s="11">
        <f>'AC Signal Addition'!$C$3*SIN('AC Signal Addition'!$C$10*2*PI()*A1973+RADIANS('AC Signal Addition'!$C$6))</f>
        <v>0.11863186406275909</v>
      </c>
      <c r="E1973" s="11">
        <f>'AC Signal Addition'!$C$4*SIN('AC Signal Addition'!$C$11*2*PI()*A1973+RADIANS('AC Signal Addition'!$C$7))</f>
        <v>-0.42515574930086991</v>
      </c>
      <c r="F1973" s="11">
        <f>B1973+C1973+Table4[[#This Row],[Column6]]+Table4[[#This Row],[Column5]]</f>
        <v>-0.26345024180714821</v>
      </c>
    </row>
    <row r="1974" spans="1:6">
      <c r="A1974" s="10">
        <f>A1973+('AC Signal Addition'!$C$12/20)</f>
        <v>0.25664062499999546</v>
      </c>
      <c r="B1974" s="11">
        <f>'AC Signal Addition'!$C$1*SIN('AC Signal Addition'!$C$8*2*PI()*A1974)</f>
        <v>-0.47897634126494737</v>
      </c>
      <c r="C1974" s="11">
        <f>'AC Signal Addition'!$C$2*SIN('AC Signal Addition'!$C$9*2*PI()*A1974+RADIANS('AC Signal Addition'!$C$5))</f>
        <v>0.3236591425367597</v>
      </c>
      <c r="D1974" s="11">
        <f>'AC Signal Addition'!$C$3*SIN('AC Signal Addition'!$C$10*2*PI()*A1974+RADIANS('AC Signal Addition'!$C$6))</f>
        <v>-0.17222677226253141</v>
      </c>
      <c r="E1974" s="11">
        <f>'AC Signal Addition'!$C$4*SIN('AC Signal Addition'!$C$11*2*PI()*A1974+RADIANS('AC Signal Addition'!$C$7))</f>
        <v>0.54404708049188844</v>
      </c>
      <c r="F1974" s="11">
        <f>B1974+C1974+Table4[[#This Row],[Column6]]+Table4[[#This Row],[Column5]]</f>
        <v>0.21650310950116936</v>
      </c>
    </row>
    <row r="1975" spans="1:6">
      <c r="A1975" s="10">
        <f>A1974+('AC Signal Addition'!$C$12/20)</f>
        <v>0.25677083333332879</v>
      </c>
      <c r="B1975" s="11">
        <f>'AC Signal Addition'!$C$1*SIN('AC Signal Addition'!$C$8*2*PI()*A1975)</f>
        <v>-0.91106714103951925</v>
      </c>
      <c r="C1975" s="11">
        <f>'AC Signal Addition'!$C$2*SIN('AC Signal Addition'!$C$9*2*PI()*A1975+RADIANS('AC Signal Addition'!$C$5))</f>
        <v>-8.5410284865465827E-2</v>
      </c>
      <c r="D1975" s="11">
        <f>'AC Signal Addition'!$C$3*SIN('AC Signal Addition'!$C$10*2*PI()*A1975+RADIANS('AC Signal Addition'!$C$6))</f>
        <v>0.21920310219038436</v>
      </c>
      <c r="E1975" s="11">
        <f>'AC Signal Addition'!$C$4*SIN('AC Signal Addition'!$C$11*2*PI()*A1975+RADIANS('AC Signal Addition'!$C$7))</f>
        <v>-0.30556362822463706</v>
      </c>
      <c r="F1975" s="11">
        <f>B1975+C1975+Table4[[#This Row],[Column6]]+Table4[[#This Row],[Column5]]</f>
        <v>-1.0828379519392377</v>
      </c>
    </row>
    <row r="1976" spans="1:6">
      <c r="A1976" s="10">
        <f>A1975+('AC Signal Addition'!$C$12/20)</f>
        <v>0.25690104166666211</v>
      </c>
      <c r="B1976" s="11">
        <f>'AC Signal Addition'!$C$1*SIN('AC Signal Addition'!$C$8*2*PI()*A1976)</f>
        <v>-1.2539763412711207</v>
      </c>
      <c r="C1976" s="11">
        <f>'AC Signal Addition'!$C$2*SIN('AC Signal Addition'!$C$9*2*PI()*A1976+RADIANS('AC Signal Addition'!$C$5))</f>
        <v>-0.31248694273947442</v>
      </c>
      <c r="D1976" s="11">
        <f>'AC Signal Addition'!$C$3*SIN('AC Signal Addition'!$C$10*2*PI()*A1976+RADIANS('AC Signal Addition'!$C$6))</f>
        <v>-0.25775557983155467</v>
      </c>
      <c r="E1976" s="11">
        <f>'AC Signal Addition'!$C$4*SIN('AC Signal Addition'!$C$11*2*PI()*A1976+RADIANS('AC Signal Addition'!$C$7))</f>
        <v>-0.13363909887223285</v>
      </c>
      <c r="F1976" s="11">
        <f>B1976+C1976+Table4[[#This Row],[Column6]]+Table4[[#This Row],[Column5]]</f>
        <v>-1.9578579627143828</v>
      </c>
    </row>
    <row r="1977" spans="1:6">
      <c r="A1977" s="10">
        <f>A1976+('AC Signal Addition'!$C$12/20)</f>
        <v>0.25703124999999544</v>
      </c>
      <c r="B1977" s="11">
        <f>'AC Signal Addition'!$C$1*SIN('AC Signal Addition'!$C$8*2*PI()*A1977)</f>
        <v>-1.4741376002521998</v>
      </c>
      <c r="C1977" s="11">
        <f>'AC Signal Addition'!$C$2*SIN('AC Signal Addition'!$C$9*2*PI()*A1977+RADIANS('AC Signal Addition'!$C$5))</f>
        <v>0.12628553266290243</v>
      </c>
      <c r="D1977" s="11">
        <f>'AC Signal Addition'!$C$3*SIN('AC Signal Addition'!$C$10*2*PI()*A1977+RADIANS('AC Signal Addition'!$C$6))</f>
        <v>0.28640265509076679</v>
      </c>
      <c r="E1977" s="11">
        <f>'AC Signal Addition'!$C$4*SIN('AC Signal Addition'!$C$11*2*PI()*A1977+RADIANS('AC Signal Addition'!$C$7))</f>
        <v>0.48505669535532936</v>
      </c>
      <c r="F1977" s="11">
        <f>B1977+C1977+Table4[[#This Row],[Column6]]+Table4[[#This Row],[Column5]]</f>
        <v>-0.57639271714320117</v>
      </c>
    </row>
    <row r="1978" spans="1:6">
      <c r="A1978" s="10">
        <f>A1977+('AC Signal Addition'!$C$12/20)</f>
        <v>0.25716145833332876</v>
      </c>
      <c r="B1978" s="11">
        <f>'AC Signal Addition'!$C$1*SIN('AC Signal Addition'!$C$8*2*PI()*A1978)</f>
        <v>-1.55</v>
      </c>
      <c r="C1978" s="11">
        <f>'AC Signal Addition'!$C$2*SIN('AC Signal Addition'!$C$9*2*PI()*A1978+RADIANS('AC Signal Addition'!$C$5))</f>
        <v>0.29596800471423762</v>
      </c>
      <c r="D1978" s="11">
        <f>'AC Signal Addition'!$C$3*SIN('AC Signal Addition'!$C$10*2*PI()*A1978+RADIANS('AC Signal Addition'!$C$6))</f>
        <v>-0.30404343693127117</v>
      </c>
      <c r="E1978" s="11">
        <f>'AC Signal Addition'!$C$4*SIN('AC Signal Addition'!$C$11*2*PI()*A1978+RADIANS('AC Signal Addition'!$C$7))</f>
        <v>-0.51784923587660203</v>
      </c>
      <c r="F1978" s="11">
        <f>B1978+C1978+Table4[[#This Row],[Column6]]+Table4[[#This Row],[Column5]]</f>
        <v>-2.0759246680936356</v>
      </c>
    </row>
    <row r="1979" spans="1:6">
      <c r="A1979" s="10">
        <f>A1978+('AC Signal Addition'!$C$12/20)</f>
        <v>0.25729166666666209</v>
      </c>
      <c r="B1979" s="11">
        <f>'AC Signal Addition'!$C$1*SIN('AC Signal Addition'!$C$8*2*PI()*A1979)</f>
        <v>-1.4741376002627884</v>
      </c>
      <c r="C1979" s="11">
        <f>'AC Signal Addition'!$C$2*SIN('AC Signal Addition'!$C$9*2*PI()*A1979+RADIANS('AC Signal Addition'!$C$5))</f>
        <v>-0.16499999998351353</v>
      </c>
      <c r="D1979" s="11">
        <f>'AC Signal Addition'!$C$3*SIN('AC Signal Addition'!$C$10*2*PI()*A1979+RADIANS('AC Signal Addition'!$C$6))</f>
        <v>0.31</v>
      </c>
      <c r="E1979" s="11">
        <f>'AC Signal Addition'!$C$4*SIN('AC Signal Addition'!$C$11*2*PI()*A1979+RADIANS('AC Signal Addition'!$C$7))</f>
        <v>0.21047588787200017</v>
      </c>
      <c r="F1979" s="11">
        <f>B1979+C1979+Table4[[#This Row],[Column6]]+Table4[[#This Row],[Column5]]</f>
        <v>-1.1186617123743017</v>
      </c>
    </row>
    <row r="1980" spans="1:6">
      <c r="A1980" s="10">
        <f>A1979+('AC Signal Addition'!$C$12/20)</f>
        <v>0.25742187499999541</v>
      </c>
      <c r="B1980" s="11">
        <f>'AC Signal Addition'!$C$1*SIN('AC Signal Addition'!$C$8*2*PI()*A1980)</f>
        <v>-1.2539763412912619</v>
      </c>
      <c r="C1980" s="11">
        <f>'AC Signal Addition'!$C$2*SIN('AC Signal Addition'!$C$9*2*PI()*A1980+RADIANS('AC Signal Addition'!$C$5))</f>
        <v>-0.2743849720704612</v>
      </c>
      <c r="D1980" s="11">
        <f>'AC Signal Addition'!$C$3*SIN('AC Signal Addition'!$C$10*2*PI()*A1980+RADIANS('AC Signal Addition'!$C$6))</f>
        <v>-0.30404343691870039</v>
      </c>
      <c r="E1980" s="11">
        <f>'AC Signal Addition'!$C$4*SIN('AC Signal Addition'!$C$11*2*PI()*A1980+RADIANS('AC Signal Addition'!$C$7))</f>
        <v>0.23515530131692663</v>
      </c>
      <c r="F1980" s="11">
        <f>B1980+C1980+Table4[[#This Row],[Column6]]+Table4[[#This Row],[Column5]]</f>
        <v>-1.5972494489634967</v>
      </c>
    </row>
    <row r="1981" spans="1:6">
      <c r="A1981" s="10">
        <f>A1980+('AC Signal Addition'!$C$12/20)</f>
        <v>0.25755208333332874</v>
      </c>
      <c r="B1981" s="11">
        <f>'AC Signal Addition'!$C$1*SIN('AC Signal Addition'!$C$8*2*PI()*A1981)</f>
        <v>-0.91106714106724107</v>
      </c>
      <c r="C1981" s="11">
        <f>'AC Signal Addition'!$C$2*SIN('AC Signal Addition'!$C$9*2*PI()*A1981+RADIANS('AC Signal Addition'!$C$5))</f>
        <v>0.20089127155764658</v>
      </c>
      <c r="D1981" s="11">
        <f>'AC Signal Addition'!$C$3*SIN('AC Signal Addition'!$C$10*2*PI()*A1981+RADIANS('AC Signal Addition'!$C$6))</f>
        <v>0.28640265506610824</v>
      </c>
      <c r="E1981" s="11">
        <f>'AC Signal Addition'!$C$4*SIN('AC Signal Addition'!$C$11*2*PI()*A1981+RADIANS('AC Signal Addition'!$C$7))</f>
        <v>-0.52631718463030452</v>
      </c>
      <c r="F1981" s="11">
        <f>B1981+C1981+Table4[[#This Row],[Column6]]+Table4[[#This Row],[Column5]]</f>
        <v>-0.95009039907379078</v>
      </c>
    </row>
    <row r="1982" spans="1:6">
      <c r="A1982" s="10">
        <f>A1981+('AC Signal Addition'!$C$12/20)</f>
        <v>0.25768229166666207</v>
      </c>
      <c r="B1982" s="11">
        <f>'AC Signal Addition'!$C$1*SIN('AC Signal Addition'!$C$8*2*PI()*A1982)</f>
        <v>-0.47897634129753647</v>
      </c>
      <c r="C1982" s="11">
        <f>'AC Signal Addition'!$C$2*SIN('AC Signal Addition'!$C$9*2*PI()*A1982+RADIANS('AC Signal Addition'!$C$5))</f>
        <v>0.24810713648067537</v>
      </c>
      <c r="D1982" s="11">
        <f>'AC Signal Addition'!$C$3*SIN('AC Signal Addition'!$C$10*2*PI()*A1982+RADIANS('AC Signal Addition'!$C$6))</f>
        <v>-0.25775557979575597</v>
      </c>
      <c r="E1982" s="11">
        <f>'AC Signal Addition'!$C$4*SIN('AC Signal Addition'!$C$11*2*PI()*A1982+RADIANS('AC Signal Addition'!$C$7))</f>
        <v>0.47175073554013075</v>
      </c>
      <c r="F1982" s="11">
        <f>B1982+C1982+Table4[[#This Row],[Column6]]+Table4[[#This Row],[Column5]]</f>
        <v>-1.6874049072486297E-2</v>
      </c>
    </row>
    <row r="1983" spans="1:6">
      <c r="A1983" s="10">
        <f>A1982+('AC Signal Addition'!$C$12/20)</f>
        <v>0.25781249999999539</v>
      </c>
      <c r="B1983" s="11">
        <f>'AC Signal Addition'!$C$1*SIN('AC Signal Addition'!$C$8*2*PI()*A1983)</f>
        <v>-1.7229536569164651E-11</v>
      </c>
      <c r="C1983" s="11">
        <f>'AC Signal Addition'!$C$2*SIN('AC Signal Addition'!$C$9*2*PI()*A1983+RADIANS('AC Signal Addition'!$C$5))</f>
        <v>-0.23334523777797711</v>
      </c>
      <c r="D1983" s="11">
        <f>'AC Signal Addition'!$C$3*SIN('AC Signal Addition'!$C$10*2*PI()*A1983+RADIANS('AC Signal Addition'!$C$6))</f>
        <v>0.21920310214482128</v>
      </c>
      <c r="E1983" s="11">
        <f>'AC Signal Addition'!$C$4*SIN('AC Signal Addition'!$C$11*2*PI()*A1983+RADIANS('AC Signal Addition'!$C$7))</f>
        <v>-0.10729967718521075</v>
      </c>
      <c r="F1983" s="11">
        <f>B1983+C1983+Table4[[#This Row],[Column6]]+Table4[[#This Row],[Column5]]</f>
        <v>-0.1214418128355961</v>
      </c>
    </row>
    <row r="1984" spans="1:6">
      <c r="A1984" s="10">
        <f>A1983+('AC Signal Addition'!$C$12/20)</f>
        <v>0.25794270833332872</v>
      </c>
      <c r="B1984" s="11">
        <f>'AC Signal Addition'!$C$1*SIN('AC Signal Addition'!$C$8*2*PI()*A1984)</f>
        <v>0.47897634126476391</v>
      </c>
      <c r="C1984" s="11">
        <f>'AC Signal Addition'!$C$2*SIN('AC Signal Addition'!$C$9*2*PI()*A1984+RADIANS('AC Signal Addition'!$C$5))</f>
        <v>-0.21758411899752636</v>
      </c>
      <c r="D1984" s="11">
        <f>'AC Signal Addition'!$C$3*SIN('AC Signal Addition'!$C$10*2*PI()*A1984+RADIANS('AC Signal Addition'!$C$6))</f>
        <v>-0.17222677220918933</v>
      </c>
      <c r="E1984" s="11">
        <f>'AC Signal Addition'!$C$4*SIN('AC Signal Addition'!$C$11*2*PI()*A1984+RADIANS('AC Signal Addition'!$C$7))</f>
        <v>-0.32763461740826616</v>
      </c>
      <c r="F1984" s="11">
        <f>B1984+C1984+Table4[[#This Row],[Column6]]+Table4[[#This Row],[Column5]]</f>
        <v>-0.23846916735021792</v>
      </c>
    </row>
    <row r="1985" spans="1:6">
      <c r="A1985" s="10">
        <f>A1984+('AC Signal Addition'!$C$12/20)</f>
        <v>0.25807291666666204</v>
      </c>
      <c r="B1985" s="11">
        <f>'AC Signal Addition'!$C$1*SIN('AC Signal Addition'!$C$8*2*PI()*A1985)</f>
        <v>0.91106714103936326</v>
      </c>
      <c r="C1985" s="11">
        <f>'AC Signal Addition'!$C$2*SIN('AC Signal Addition'!$C$9*2*PI()*A1985+RADIANS('AC Signal Addition'!$C$5))</f>
        <v>0.26180660228440628</v>
      </c>
      <c r="D1985" s="11">
        <f>'AC Signal Addition'!$C$3*SIN('AC Signal Addition'!$C$10*2*PI()*A1985+RADIANS('AC Signal Addition'!$C$6))</f>
        <v>0.11863186400322807</v>
      </c>
      <c r="E1985" s="11">
        <f>'AC Signal Addition'!$C$4*SIN('AC Signal Addition'!$C$11*2*PI()*A1985+RADIANS('AC Signal Addition'!$C$7))</f>
        <v>0.54735159966206592</v>
      </c>
      <c r="F1985" s="11">
        <f>B1985+C1985+Table4[[#This Row],[Column6]]+Table4[[#This Row],[Column5]]</f>
        <v>1.8388572069890634</v>
      </c>
    </row>
    <row r="1986" spans="1:6">
      <c r="A1986" s="10">
        <f>A1985+('AC Signal Addition'!$C$12/20)</f>
        <v>0.25820312499999537</v>
      </c>
      <c r="B1986" s="11">
        <f>'AC Signal Addition'!$C$1*SIN('AC Signal Addition'!$C$8*2*PI()*A1986)</f>
        <v>1.2539763412710074</v>
      </c>
      <c r="C1986" s="11">
        <f>'AC Signal Addition'!$C$2*SIN('AC Signal Addition'!$C$9*2*PI()*A1986+RADIANS('AC Signal Addition'!$C$5))</f>
        <v>0.18333817691251808</v>
      </c>
      <c r="D1986" s="11">
        <f>'AC Signal Addition'!$C$3*SIN('AC Signal Addition'!$C$10*2*PI()*A1986+RADIANS('AC Signal Addition'!$C$6))</f>
        <v>-6.047799979312659E-2</v>
      </c>
      <c r="E1986" s="11">
        <f>'AC Signal Addition'!$C$4*SIN('AC Signal Addition'!$C$11*2*PI()*A1986+RADIANS('AC Signal Addition'!$C$7))</f>
        <v>-0.40752311899763405</v>
      </c>
      <c r="F1986" s="11">
        <f>B1986+C1986+Table4[[#This Row],[Column6]]+Table4[[#This Row],[Column5]]</f>
        <v>0.96931339939276495</v>
      </c>
    </row>
    <row r="1987" spans="1:6">
      <c r="A1987" s="10">
        <f>A1986+('AC Signal Addition'!$C$12/20)</f>
        <v>0.2583333333333287</v>
      </c>
      <c r="B1987" s="11">
        <f>'AC Signal Addition'!$C$1*SIN('AC Signal Addition'!$C$8*2*PI()*A1987)</f>
        <v>1.47413760025214</v>
      </c>
      <c r="C1987" s="11">
        <f>'AC Signal Addition'!$C$2*SIN('AC Signal Addition'!$C$9*2*PI()*A1987+RADIANS('AC Signal Addition'!$C$5))</f>
        <v>-0.28578838323917316</v>
      </c>
      <c r="D1987" s="11">
        <f>'AC Signal Addition'!$C$3*SIN('AC Signal Addition'!$C$10*2*PI()*A1987+RADIANS('AC Signal Addition'!$C$6))</f>
        <v>-3.2577830112387459E-11</v>
      </c>
      <c r="E1987" s="11">
        <f>'AC Signal Addition'!$C$4*SIN('AC Signal Addition'!$C$11*2*PI()*A1987+RADIANS('AC Signal Addition'!$C$7))</f>
        <v>7.8104190920792044E-11</v>
      </c>
      <c r="F1987" s="11">
        <f>B1987+C1987+Table4[[#This Row],[Column6]]+Table4[[#This Row],[Column5]]</f>
        <v>1.1883492170584931</v>
      </c>
    </row>
    <row r="1988" spans="1:6">
      <c r="A1988" s="10">
        <f>A1987+('AC Signal Addition'!$C$12/20)</f>
        <v>0.25846354166666202</v>
      </c>
      <c r="B1988" s="11">
        <f>'AC Signal Addition'!$C$1*SIN('AC Signal Addition'!$C$8*2*PI()*A1988)</f>
        <v>1.55</v>
      </c>
      <c r="C1988" s="11">
        <f>'AC Signal Addition'!$C$2*SIN('AC Signal Addition'!$C$9*2*PI()*A1988+RADIANS('AC Signal Addition'!$C$5))</f>
        <v>-0.14595526778959253</v>
      </c>
      <c r="D1988" s="11">
        <f>'AC Signal Addition'!$C$3*SIN('AC Signal Addition'!$C$10*2*PI()*A1988+RADIANS('AC Signal Addition'!$C$6))</f>
        <v>6.0477999857030305E-2</v>
      </c>
      <c r="E1988" s="11">
        <f>'AC Signal Addition'!$C$4*SIN('AC Signal Addition'!$C$11*2*PI()*A1988+RADIANS('AC Signal Addition'!$C$7))</f>
        <v>0.40752311889273091</v>
      </c>
      <c r="F1988" s="11">
        <f>B1988+C1988+Table4[[#This Row],[Column6]]+Table4[[#This Row],[Column5]]</f>
        <v>1.8720458509601687</v>
      </c>
    </row>
    <row r="1989" spans="1:6">
      <c r="A1989" s="10">
        <f>A1988+('AC Signal Addition'!$C$12/20)</f>
        <v>0.25859374999999535</v>
      </c>
      <c r="B1989" s="11">
        <f>'AC Signal Addition'!$C$1*SIN('AC Signal Addition'!$C$8*2*PI()*A1989)</f>
        <v>1.4741376002629025</v>
      </c>
      <c r="C1989" s="11">
        <f>'AC Signal Addition'!$C$2*SIN('AC Signal Addition'!$C$9*2*PI()*A1989+RADIANS('AC Signal Addition'!$C$5))</f>
        <v>0.30488024572130262</v>
      </c>
      <c r="D1989" s="11">
        <f>'AC Signal Addition'!$C$3*SIN('AC Signal Addition'!$C$10*2*PI()*A1989+RADIANS('AC Signal Addition'!$C$6))</f>
        <v>-0.11863186406342405</v>
      </c>
      <c r="E1989" s="11">
        <f>'AC Signal Addition'!$C$4*SIN('AC Signal Addition'!$C$11*2*PI()*A1989+RADIANS('AC Signal Addition'!$C$7))</f>
        <v>-0.54735159967737701</v>
      </c>
      <c r="F1989" s="11">
        <f>B1989+C1989+Table4[[#This Row],[Column6]]+Table4[[#This Row],[Column5]]</f>
        <v>1.1130343822434041</v>
      </c>
    </row>
    <row r="1990" spans="1:6">
      <c r="A1990" s="10">
        <f>A1989+('AC Signal Addition'!$C$12/20)</f>
        <v>0.25872395833332867</v>
      </c>
      <c r="B1990" s="11">
        <f>'AC Signal Addition'!$C$1*SIN('AC Signal Addition'!$C$8*2*PI()*A1990)</f>
        <v>1.2539763412914786</v>
      </c>
      <c r="C1990" s="11">
        <f>'AC Signal Addition'!$C$2*SIN('AC Signal Addition'!$C$9*2*PI()*A1990+RADIANS('AC Signal Addition'!$C$5))</f>
        <v>0.10607502356848526</v>
      </c>
      <c r="D1990" s="11">
        <f>'AC Signal Addition'!$C$3*SIN('AC Signal Addition'!$C$10*2*PI()*A1990+RADIANS('AC Signal Addition'!$C$6))</f>
        <v>0.1722267722633643</v>
      </c>
      <c r="E1990" s="11">
        <f>'AC Signal Addition'!$C$4*SIN('AC Signal Addition'!$C$11*2*PI()*A1990+RADIANS('AC Signal Addition'!$C$7))</f>
        <v>0.32763461753373391</v>
      </c>
      <c r="F1990" s="11">
        <f>B1990+C1990+Table4[[#This Row],[Column6]]+Table4[[#This Row],[Column5]]</f>
        <v>1.8599127546570622</v>
      </c>
    </row>
    <row r="1991" spans="1:6">
      <c r="A1991" s="10">
        <f>A1990+('AC Signal Addition'!$C$12/20)</f>
        <v>0.258854166666662</v>
      </c>
      <c r="B1991" s="11">
        <f>'AC Signal Addition'!$C$1*SIN('AC Signal Addition'!$C$8*2*PI()*A1991)</f>
        <v>0.91106714106753983</v>
      </c>
      <c r="C1991" s="11">
        <f>'AC Signal Addition'!$C$2*SIN('AC Signal Addition'!$C$9*2*PI()*A1991+RADIANS('AC Signal Addition'!$C$5))</f>
        <v>-0.31875552267036983</v>
      </c>
      <c r="D1991" s="11">
        <f>'AC Signal Addition'!$C$3*SIN('AC Signal Addition'!$C$10*2*PI()*A1991+RADIANS('AC Signal Addition'!$C$6))</f>
        <v>-0.21920310219109265</v>
      </c>
      <c r="E1991" s="11">
        <f>'AC Signal Addition'!$C$4*SIN('AC Signal Addition'!$C$11*2*PI()*A1991+RADIANS('AC Signal Addition'!$C$7))</f>
        <v>0.10729967703151326</v>
      </c>
      <c r="F1991" s="11">
        <f>B1991+C1991+Table4[[#This Row],[Column6]]+Table4[[#This Row],[Column5]]</f>
        <v>0.4804081932375906</v>
      </c>
    </row>
    <row r="1992" spans="1:6">
      <c r="A1992" s="10">
        <f>A1991+('AC Signal Addition'!$C$12/20)</f>
        <v>0.25898437499999533</v>
      </c>
      <c r="B1992" s="11">
        <f>'AC Signal Addition'!$C$1*SIN('AC Signal Addition'!$C$8*2*PI()*A1992)</f>
        <v>0.47897634129788752</v>
      </c>
      <c r="C1992" s="11">
        <f>'AC Signal Addition'!$C$2*SIN('AC Signal Addition'!$C$9*2*PI()*A1992+RADIANS('AC Signal Addition'!$C$5))</f>
        <v>-6.4379806284434904E-2</v>
      </c>
      <c r="D1992" s="11">
        <f>'AC Signal Addition'!$C$3*SIN('AC Signal Addition'!$C$10*2*PI()*A1992+RADIANS('AC Signal Addition'!$C$6))</f>
        <v>0.25775557983211111</v>
      </c>
      <c r="E1992" s="11">
        <f>'AC Signal Addition'!$C$4*SIN('AC Signal Addition'!$C$11*2*PI()*A1992+RADIANS('AC Signal Addition'!$C$7))</f>
        <v>-0.47175073545956642</v>
      </c>
      <c r="F1992" s="11">
        <f>B1992+C1992+Table4[[#This Row],[Column6]]+Table4[[#This Row],[Column5]]</f>
        <v>0.20060137938599737</v>
      </c>
    </row>
    <row r="1993" spans="1:6">
      <c r="A1993" s="10">
        <f>A1992+('AC Signal Addition'!$C$12/20)</f>
        <v>0.25911458333332865</v>
      </c>
      <c r="B1993" s="11">
        <f>'AC Signal Addition'!$C$1*SIN('AC Signal Addition'!$C$8*2*PI()*A1993)</f>
        <v>1.7598675782718592E-11</v>
      </c>
      <c r="C1993" s="11">
        <f>'AC Signal Addition'!$C$2*SIN('AC Signal Addition'!$C$9*2*PI()*A1993+RADIANS('AC Signal Addition'!$C$5))</f>
        <v>0.32717680425080337</v>
      </c>
      <c r="D1993" s="11">
        <f>'AC Signal Addition'!$C$3*SIN('AC Signal Addition'!$C$10*2*PI()*A1993+RADIANS('AC Signal Addition'!$C$6))</f>
        <v>-0.28640265509115009</v>
      </c>
      <c r="E1993" s="11">
        <f>'AC Signal Addition'!$C$4*SIN('AC Signal Addition'!$C$11*2*PI()*A1993+RADIANS('AC Signal Addition'!$C$7))</f>
        <v>0.52631718467564947</v>
      </c>
      <c r="F1993" s="11">
        <f>B1993+C1993+Table4[[#This Row],[Column6]]+Table4[[#This Row],[Column5]]</f>
        <v>0.56709133385290145</v>
      </c>
    </row>
    <row r="1994" spans="1:6">
      <c r="A1994" s="10">
        <f>A1993+('AC Signal Addition'!$C$12/20)</f>
        <v>0.25924479166666198</v>
      </c>
      <c r="B1994" s="11">
        <f>'AC Signal Addition'!$C$1*SIN('AC Signal Addition'!$C$8*2*PI()*A1994)</f>
        <v>-0.47897634126441285</v>
      </c>
      <c r="C1994" s="11">
        <f>'AC Signal Addition'!$C$2*SIN('AC Signal Addition'!$C$9*2*PI()*A1994+RADIANS('AC Signal Addition'!$C$5))</f>
        <v>2.1583032665404005E-2</v>
      </c>
      <c r="D1994" s="11">
        <f>'AC Signal Addition'!$C$3*SIN('AC Signal Addition'!$C$10*2*PI()*A1994+RADIANS('AC Signal Addition'!$C$6))</f>
        <v>0.30404343693141161</v>
      </c>
      <c r="E1994" s="11">
        <f>'AC Signal Addition'!$C$4*SIN('AC Signal Addition'!$C$11*2*PI()*A1994+RADIANS('AC Signal Addition'!$C$7))</f>
        <v>-0.23515530145813734</v>
      </c>
      <c r="F1994" s="11">
        <f>B1994+C1994+Table4[[#This Row],[Column6]]+Table4[[#This Row],[Column5]]</f>
        <v>-0.38850517312573457</v>
      </c>
    </row>
    <row r="1995" spans="1:6">
      <c r="A1995" s="10">
        <f>A1994+('AC Signal Addition'!$C$12/20)</f>
        <v>0.2593749999999953</v>
      </c>
      <c r="B1995" s="11">
        <f>'AC Signal Addition'!$C$1*SIN('AC Signal Addition'!$C$8*2*PI()*A1995)</f>
        <v>-0.9110671410390645</v>
      </c>
      <c r="C1995" s="11">
        <f>'AC Signal Addition'!$C$2*SIN('AC Signal Addition'!$C$9*2*PI()*A1995+RADIANS('AC Signal Addition'!$C$5))</f>
        <v>-0.33</v>
      </c>
      <c r="D1995" s="11">
        <f>'AC Signal Addition'!$C$3*SIN('AC Signal Addition'!$C$10*2*PI()*A1995+RADIANS('AC Signal Addition'!$C$6))</f>
        <v>-0.31</v>
      </c>
      <c r="E1995" s="11">
        <f>'AC Signal Addition'!$C$4*SIN('AC Signal Addition'!$C$11*2*PI()*A1995+RADIANS('AC Signal Addition'!$C$7))</f>
        <v>-0.21047588772768244</v>
      </c>
      <c r="F1995" s="11">
        <f>B1995+C1995+Table4[[#This Row],[Column6]]+Table4[[#This Row],[Column5]]</f>
        <v>-1.7615430287667471</v>
      </c>
    </row>
    <row r="1996" spans="1:6">
      <c r="A1996" s="10">
        <f>A1995+('AC Signal Addition'!$C$12/20)</f>
        <v>0.25950520833332863</v>
      </c>
      <c r="B1996" s="11">
        <f>'AC Signal Addition'!$C$1*SIN('AC Signal Addition'!$C$8*2*PI()*A1996)</f>
        <v>-1.2539763412707903</v>
      </c>
      <c r="C1996" s="11">
        <f>'AC Signal Addition'!$C$2*SIN('AC Signal Addition'!$C$9*2*PI()*A1996+RADIANS('AC Signal Addition'!$C$5))</f>
        <v>2.1583032626329181E-2</v>
      </c>
      <c r="D1996" s="11">
        <f>'AC Signal Addition'!$C$3*SIN('AC Signal Addition'!$C$10*2*PI()*A1996+RADIANS('AC Signal Addition'!$C$6))</f>
        <v>0.30404343691855995</v>
      </c>
      <c r="E1996" s="11">
        <f>'AC Signal Addition'!$C$4*SIN('AC Signal Addition'!$C$11*2*PI()*A1996+RADIANS('AC Signal Addition'!$C$7))</f>
        <v>0.51784923582397702</v>
      </c>
      <c r="F1996" s="11">
        <f>B1996+C1996+Table4[[#This Row],[Column6]]+Table4[[#This Row],[Column5]]</f>
        <v>-0.4105006359019242</v>
      </c>
    </row>
    <row r="1997" spans="1:6">
      <c r="A1997" s="10">
        <f>A1996+('AC Signal Addition'!$C$12/20)</f>
        <v>0.25963541666666196</v>
      </c>
      <c r="B1997" s="11">
        <f>'AC Signal Addition'!$C$1*SIN('AC Signal Addition'!$C$8*2*PI()*A1997)</f>
        <v>-1.4741376002520259</v>
      </c>
      <c r="C1997" s="11">
        <f>'AC Signal Addition'!$C$2*SIN('AC Signal Addition'!$C$9*2*PI()*A1997+RADIANS('AC Signal Addition'!$C$5))</f>
        <v>0.32717680425591456</v>
      </c>
      <c r="D1997" s="11">
        <f>'AC Signal Addition'!$C$3*SIN('AC Signal Addition'!$C$10*2*PI()*A1997+RADIANS('AC Signal Addition'!$C$6))</f>
        <v>-0.28640265506583279</v>
      </c>
      <c r="E1997" s="11">
        <f>'AC Signal Addition'!$C$4*SIN('AC Signal Addition'!$C$11*2*PI()*A1997+RADIANS('AC Signal Addition'!$C$7))</f>
        <v>-0.48505669542896551</v>
      </c>
      <c r="F1997" s="11">
        <f>B1997+C1997+Table4[[#This Row],[Column6]]+Table4[[#This Row],[Column5]]</f>
        <v>-1.9184201464909094</v>
      </c>
    </row>
    <row r="1998" spans="1:6">
      <c r="A1998" s="10">
        <f>A1997+('AC Signal Addition'!$C$12/20)</f>
        <v>0.25976562499999528</v>
      </c>
      <c r="B1998" s="11">
        <f>'AC Signal Addition'!$C$1*SIN('AC Signal Addition'!$C$8*2*PI()*A1998)</f>
        <v>-1.55</v>
      </c>
      <c r="C1998" s="11">
        <f>'AC Signal Addition'!$C$2*SIN('AC Signal Addition'!$C$9*2*PI()*A1998+RADIANS('AC Signal Addition'!$C$5))</f>
        <v>-6.4379806246028667E-2</v>
      </c>
      <c r="D1998" s="11">
        <f>'AC Signal Addition'!$C$3*SIN('AC Signal Addition'!$C$10*2*PI()*A1998+RADIANS('AC Signal Addition'!$C$6))</f>
        <v>0.25775557979535613</v>
      </c>
      <c r="E1998" s="11">
        <f>'AC Signal Addition'!$C$4*SIN('AC Signal Addition'!$C$11*2*PI()*A1998+RADIANS('AC Signal Addition'!$C$7))</f>
        <v>0.13363909902375989</v>
      </c>
      <c r="F1998" s="11">
        <f>B1998+C1998+Table4[[#This Row],[Column6]]+Table4[[#This Row],[Column5]]</f>
        <v>-1.2229851274269126</v>
      </c>
    </row>
    <row r="1999" spans="1:6">
      <c r="A1999" s="10">
        <f>A1998+('AC Signal Addition'!$C$12/20)</f>
        <v>0.25989583333332861</v>
      </c>
      <c r="B1999" s="11">
        <f>'AC Signal Addition'!$C$1*SIN('AC Signal Addition'!$C$8*2*PI()*A1999)</f>
        <v>-1.4741376002629623</v>
      </c>
      <c r="C1999" s="11">
        <f>'AC Signal Addition'!$C$2*SIN('AC Signal Addition'!$C$9*2*PI()*A1999+RADIANS('AC Signal Addition'!$C$5))</f>
        <v>-0.31875552268050489</v>
      </c>
      <c r="D1999" s="11">
        <f>'AC Signal Addition'!$C$3*SIN('AC Signal Addition'!$C$10*2*PI()*A1999+RADIANS('AC Signal Addition'!$C$6))</f>
        <v>-0.21920310214431232</v>
      </c>
      <c r="E1999" s="11">
        <f>'AC Signal Addition'!$C$4*SIN('AC Signal Addition'!$C$11*2*PI()*A1999+RADIANS('AC Signal Addition'!$C$7))</f>
        <v>0.30556362809475451</v>
      </c>
      <c r="F1999" s="11">
        <f>B1999+C1999+Table4[[#This Row],[Column6]]+Table4[[#This Row],[Column5]]</f>
        <v>-1.7065325969930252</v>
      </c>
    </row>
    <row r="2000" spans="1:6">
      <c r="A2000" s="10">
        <f>A1999+('AC Signal Addition'!$C$12/20)</f>
        <v>0.26002604166666193</v>
      </c>
      <c r="B2000" s="11">
        <f>'AC Signal Addition'!$C$1*SIN('AC Signal Addition'!$C$8*2*PI()*A2000)</f>
        <v>-1.2539763412915921</v>
      </c>
      <c r="C2000" s="11">
        <f>'AC Signal Addition'!$C$2*SIN('AC Signal Addition'!$C$9*2*PI()*A2000+RADIANS('AC Signal Addition'!$C$5))</f>
        <v>0.10607502353140474</v>
      </c>
      <c r="D2000" s="11">
        <f>'AC Signal Addition'!$C$3*SIN('AC Signal Addition'!$C$10*2*PI()*A2000+RADIANS('AC Signal Addition'!$C$6))</f>
        <v>0.17222677220835647</v>
      </c>
      <c r="E2000" s="11">
        <f>'AC Signal Addition'!$C$4*SIN('AC Signal Addition'!$C$11*2*PI()*A2000+RADIANS('AC Signal Addition'!$C$7))</f>
        <v>-0.5440470804688945</v>
      </c>
      <c r="F2000" s="11">
        <f>B2000+C2000+Table4[[#This Row],[Column6]]+Table4[[#This Row],[Column5]]</f>
        <v>-1.5197216260207254</v>
      </c>
    </row>
    <row r="2001" spans="1:6">
      <c r="A2001" s="10">
        <f>A2000+('AC Signal Addition'!$C$12/20)</f>
        <v>0.26015624999999526</v>
      </c>
      <c r="B2001" s="11">
        <f>'AC Signal Addition'!$C$1*SIN('AC Signal Addition'!$C$8*2*PI()*A2001)</f>
        <v>-0.91106714106769593</v>
      </c>
      <c r="C2001" s="11">
        <f>'AC Signal Addition'!$C$2*SIN('AC Signal Addition'!$C$9*2*PI()*A2001+RADIANS('AC Signal Addition'!$C$5))</f>
        <v>0.30488024573628797</v>
      </c>
      <c r="D2001" s="11">
        <f>'AC Signal Addition'!$C$3*SIN('AC Signal Addition'!$C$10*2*PI()*A2001+RADIANS('AC Signal Addition'!$C$6))</f>
        <v>-0.11863186400230265</v>
      </c>
      <c r="E2001" s="11">
        <f>'AC Signal Addition'!$C$4*SIN('AC Signal Addition'!$C$11*2*PI()*A2001+RADIANS('AC Signal Addition'!$C$7))</f>
        <v>0.42515574940028478</v>
      </c>
      <c r="F2001" s="11">
        <f>B2001+C2001+Table4[[#This Row],[Column6]]+Table4[[#This Row],[Column5]]</f>
        <v>-0.29966300993342587</v>
      </c>
    </row>
    <row r="2002" spans="1:6">
      <c r="A2002" s="10">
        <f>A2001+('AC Signal Addition'!$C$12/20)</f>
        <v>0.26028645833332859</v>
      </c>
      <c r="B2002" s="11">
        <f>'AC Signal Addition'!$C$1*SIN('AC Signal Addition'!$C$8*2*PI()*A2002)</f>
        <v>-0.47897634129807098</v>
      </c>
      <c r="C2002" s="11">
        <f>'AC Signal Addition'!$C$2*SIN('AC Signal Addition'!$C$9*2*PI()*A2002+RADIANS('AC Signal Addition'!$C$5))</f>
        <v>-0.14595526775447221</v>
      </c>
      <c r="D2002" s="11">
        <f>'AC Signal Addition'!$C$3*SIN('AC Signal Addition'!$C$10*2*PI()*A2002+RADIANS('AC Signal Addition'!$C$6))</f>
        <v>6.0477999792144146E-2</v>
      </c>
      <c r="E2002" s="11">
        <f>'AC Signal Addition'!$C$4*SIN('AC Signal Addition'!$C$11*2*PI()*A2002+RADIANS('AC Signal Addition'!$C$7))</f>
        <v>-2.6987220960094566E-2</v>
      </c>
      <c r="F2002" s="11">
        <f>B2002+C2002+Table4[[#This Row],[Column6]]+Table4[[#This Row],[Column5]]</f>
        <v>-0.59144083022049354</v>
      </c>
    </row>
    <row r="2003" spans="1:6">
      <c r="A2003" s="10">
        <f>A2002+('AC Signal Addition'!$C$12/20)</f>
        <v>0.26041666666666191</v>
      </c>
      <c r="B2003" s="11">
        <f>'AC Signal Addition'!$C$1*SIN('AC Signal Addition'!$C$8*2*PI()*A2003)</f>
        <v>-1.779160039780403E-11</v>
      </c>
      <c r="C2003" s="11">
        <f>'AC Signal Addition'!$C$2*SIN('AC Signal Addition'!$C$9*2*PI()*A2003+RADIANS('AC Signal Addition'!$C$5))</f>
        <v>-0.2857883832587525</v>
      </c>
      <c r="D2003" s="11">
        <f>'AC Signal Addition'!$C$3*SIN('AC Signal Addition'!$C$10*2*PI()*A2003+RADIANS('AC Signal Addition'!$C$6))</f>
        <v>3.3579518993968188E-11</v>
      </c>
      <c r="E2003" s="11">
        <f>'AC Signal Addition'!$C$4*SIN('AC Signal Addition'!$C$11*2*PI()*A2003+RADIANS('AC Signal Addition'!$C$7))</f>
        <v>-0.38890872959590661</v>
      </c>
      <c r="F2003" s="11">
        <f>B2003+C2003+Table4[[#This Row],[Column6]]+Table4[[#This Row],[Column5]]</f>
        <v>-0.67469711283887124</v>
      </c>
    </row>
    <row r="2004" spans="1:6">
      <c r="A2004" s="10">
        <f>A2003+('AC Signal Addition'!$C$12/20)</f>
        <v>0.26054687499999524</v>
      </c>
      <c r="B2004" s="11">
        <f>'AC Signal Addition'!$C$1*SIN('AC Signal Addition'!$C$8*2*PI()*A2004)</f>
        <v>0.47897634126422933</v>
      </c>
      <c r="C2004" s="11">
        <f>'AC Signal Addition'!$C$2*SIN('AC Signal Addition'!$C$9*2*PI()*A2004+RADIANS('AC Signal Addition'!$C$5))</f>
        <v>0.18333817687995885</v>
      </c>
      <c r="D2004" s="11">
        <f>'AC Signal Addition'!$C$3*SIN('AC Signal Addition'!$C$10*2*PI()*A2004+RADIANS('AC Signal Addition'!$C$6))</f>
        <v>-6.047799985773622E-2</v>
      </c>
      <c r="E2004" s="11">
        <f>'AC Signal Addition'!$C$4*SIN('AC Signal Addition'!$C$11*2*PI()*A2004+RADIANS('AC Signal Addition'!$C$7))</f>
        <v>0.54933750091678224</v>
      </c>
      <c r="F2004" s="11">
        <f>B2004+C2004+Table4[[#This Row],[Column6]]+Table4[[#This Row],[Column5]]</f>
        <v>1.1511740192032343</v>
      </c>
    </row>
    <row r="2005" spans="1:6">
      <c r="A2005" s="10">
        <f>A2004+('AC Signal Addition'!$C$12/20)</f>
        <v>0.26067708333332856</v>
      </c>
      <c r="B2005" s="11">
        <f>'AC Signal Addition'!$C$1*SIN('AC Signal Addition'!$C$8*2*PI()*A2005)</f>
        <v>0.9110671410389084</v>
      </c>
      <c r="C2005" s="11">
        <f>'AC Signal Addition'!$C$2*SIN('AC Signal Addition'!$C$9*2*PI()*A2005+RADIANS('AC Signal Addition'!$C$5))</f>
        <v>0.26180660230824454</v>
      </c>
      <c r="D2005" s="11">
        <f>'AC Signal Addition'!$C$3*SIN('AC Signal Addition'!$C$10*2*PI()*A2005+RADIANS('AC Signal Addition'!$C$6))</f>
        <v>0.11863186406408902</v>
      </c>
      <c r="E2005" s="11">
        <f>'AC Signal Addition'!$C$4*SIN('AC Signal Addition'!$C$11*2*PI()*A2005+RADIANS('AC Signal Addition'!$C$7))</f>
        <v>-0.34891630635208742</v>
      </c>
      <c r="F2005" s="11">
        <f>B2005+C2005+Table4[[#This Row],[Column6]]+Table4[[#This Row],[Column5]]</f>
        <v>0.94258930105915462</v>
      </c>
    </row>
    <row r="2006" spans="1:6">
      <c r="A2006" s="10">
        <f>A2005+('AC Signal Addition'!$C$12/20)</f>
        <v>0.26080729166666189</v>
      </c>
      <c r="B2006" s="11">
        <f>'AC Signal Addition'!$C$1*SIN('AC Signal Addition'!$C$8*2*PI()*A2006)</f>
        <v>1.253976341270677</v>
      </c>
      <c r="C2006" s="11">
        <f>'AC Signal Addition'!$C$2*SIN('AC Signal Addition'!$C$9*2*PI()*A2006+RADIANS('AC Signal Addition'!$C$5))</f>
        <v>-0.21758411896808535</v>
      </c>
      <c r="D2006" s="11">
        <f>'AC Signal Addition'!$C$3*SIN('AC Signal Addition'!$C$10*2*PI()*A2006+RADIANS('AC Signal Addition'!$C$6))</f>
        <v>-0.17222677226396274</v>
      </c>
      <c r="E2006" s="11">
        <f>'AC Signal Addition'!$C$4*SIN('AC Signal Addition'!$C$11*2*PI()*A2006+RADIANS('AC Signal Addition'!$C$7))</f>
        <v>-8.0701760870939387E-2</v>
      </c>
      <c r="F2006" s="11">
        <f>B2006+C2006+Table4[[#This Row],[Column6]]+Table4[[#This Row],[Column5]]</f>
        <v>0.78346368916768949</v>
      </c>
    </row>
    <row r="2007" spans="1:6">
      <c r="A2007" s="10">
        <f>A2006+('AC Signal Addition'!$C$12/20)</f>
        <v>0.26093749999999521</v>
      </c>
      <c r="B2007" s="11">
        <f>'AC Signal Addition'!$C$1*SIN('AC Signal Addition'!$C$8*2*PI()*A2007)</f>
        <v>1.4741376002519664</v>
      </c>
      <c r="C2007" s="11">
        <f>'AC Signal Addition'!$C$2*SIN('AC Signal Addition'!$C$9*2*PI()*A2007+RADIANS('AC Signal Addition'!$C$5))</f>
        <v>-0.23334523780566649</v>
      </c>
      <c r="D2007" s="11">
        <f>'AC Signal Addition'!$C$3*SIN('AC Signal Addition'!$C$10*2*PI()*A2007+RADIANS('AC Signal Addition'!$C$6))</f>
        <v>0.21920310219160158</v>
      </c>
      <c r="E2007" s="11">
        <f>'AC Signal Addition'!$C$4*SIN('AC Signal Addition'!$C$11*2*PI()*A2007+RADIANS('AC Signal Addition'!$C$7))</f>
        <v>0.45730828672170615</v>
      </c>
      <c r="F2007" s="11">
        <f>B2007+C2007+Table4[[#This Row],[Column6]]+Table4[[#This Row],[Column5]]</f>
        <v>1.9173037513596078</v>
      </c>
    </row>
    <row r="2008" spans="1:6">
      <c r="A2008" s="10">
        <f>A2007+('AC Signal Addition'!$C$12/20)</f>
        <v>0.26106770833332854</v>
      </c>
      <c r="B2008" s="11">
        <f>'AC Signal Addition'!$C$1*SIN('AC Signal Addition'!$C$8*2*PI()*A2008)</f>
        <v>1.55</v>
      </c>
      <c r="C2008" s="11">
        <f>'AC Signal Addition'!$C$2*SIN('AC Signal Addition'!$C$9*2*PI()*A2008+RADIANS('AC Signal Addition'!$C$5))</f>
        <v>0.24810713645485624</v>
      </c>
      <c r="D2008" s="11">
        <f>'AC Signal Addition'!$C$3*SIN('AC Signal Addition'!$C$10*2*PI()*A2008+RADIANS('AC Signal Addition'!$C$6))</f>
        <v>-0.25775557983251102</v>
      </c>
      <c r="E2008" s="11">
        <f>'AC Signal Addition'!$C$4*SIN('AC Signal Addition'!$C$11*2*PI()*A2008+RADIANS('AC Signal Addition'!$C$7))</f>
        <v>-0.53351718927668401</v>
      </c>
      <c r="F2008" s="11">
        <f>B2008+C2008+Table4[[#This Row],[Column6]]+Table4[[#This Row],[Column5]]</f>
        <v>1.006834367345661</v>
      </c>
    </row>
    <row r="2009" spans="1:6">
      <c r="A2009" s="10">
        <f>A2008+('AC Signal Addition'!$C$12/20)</f>
        <v>0.26119791666666187</v>
      </c>
      <c r="B2009" s="11">
        <f>'AC Signal Addition'!$C$1*SIN('AC Signal Addition'!$C$8*2*PI()*A2009)</f>
        <v>1.4741376002630218</v>
      </c>
      <c r="C2009" s="11">
        <f>'AC Signal Addition'!$C$2*SIN('AC Signal Addition'!$C$9*2*PI()*A2009+RADIANS('AC Signal Addition'!$C$5))</f>
        <v>0.20089127158871325</v>
      </c>
      <c r="D2009" s="11">
        <f>'AC Signal Addition'!$C$3*SIN('AC Signal Addition'!$C$10*2*PI()*A2009+RADIANS('AC Signal Addition'!$C$6))</f>
        <v>0.28640265509142554</v>
      </c>
      <c r="E2009" s="11">
        <f>'AC Signal Addition'!$C$4*SIN('AC Signal Addition'!$C$11*2*PI()*A2009+RADIANS('AC Signal Addition'!$C$7))</f>
        <v>0.25926820532580586</v>
      </c>
      <c r="F2009" s="11">
        <f>B2009+C2009+Table4[[#This Row],[Column6]]+Table4[[#This Row],[Column5]]</f>
        <v>2.2206997322689666</v>
      </c>
    </row>
    <row r="2010" spans="1:6">
      <c r="A2010" s="10">
        <f>A2009+('AC Signal Addition'!$C$12/20)</f>
        <v>0.26132812499999519</v>
      </c>
      <c r="B2010" s="11">
        <f>'AC Signal Addition'!$C$1*SIN('AC Signal Addition'!$C$8*2*PI()*A2010)</f>
        <v>1.253976341291809</v>
      </c>
      <c r="C2010" s="11">
        <f>'AC Signal Addition'!$C$2*SIN('AC Signal Addition'!$C$9*2*PI()*A2010+RADIANS('AC Signal Addition'!$C$5))</f>
        <v>-0.27438497204870582</v>
      </c>
      <c r="D2010" s="11">
        <f>'AC Signal Addition'!$C$3*SIN('AC Signal Addition'!$C$10*2*PI()*A2010+RADIANS('AC Signal Addition'!$C$6))</f>
        <v>-0.30404343693160701</v>
      </c>
      <c r="E2010" s="11">
        <f>'AC Signal Addition'!$C$4*SIN('AC Signal Addition'!$C$11*2*PI()*A2010+RADIANS('AC Signal Addition'!$C$7))</f>
        <v>0.18528941928931644</v>
      </c>
      <c r="F2010" s="11">
        <f>B2010+C2010+Table4[[#This Row],[Column6]]+Table4[[#This Row],[Column5]]</f>
        <v>0.86083735160081254</v>
      </c>
    </row>
    <row r="2011" spans="1:6">
      <c r="A2011" s="10">
        <f>A2010+('AC Signal Addition'!$C$12/20)</f>
        <v>0.26145833333332852</v>
      </c>
      <c r="B2011" s="11">
        <f>'AC Signal Addition'!$C$1*SIN('AC Signal Addition'!$C$8*2*PI()*A2011)</f>
        <v>0.91106714106799447</v>
      </c>
      <c r="C2011" s="11">
        <f>'AC Signal Addition'!$C$2*SIN('AC Signal Addition'!$C$9*2*PI()*A2011+RADIANS('AC Signal Addition'!$C$5))</f>
        <v>-0.1650000000174259</v>
      </c>
      <c r="D2011" s="11">
        <f>'AC Signal Addition'!$C$3*SIN('AC Signal Addition'!$C$10*2*PI()*A2011+RADIANS('AC Signal Addition'!$C$6))</f>
        <v>0.31</v>
      </c>
      <c r="E2011" s="11">
        <f>'AC Signal Addition'!$C$4*SIN('AC Signal Addition'!$C$11*2*PI()*A2011+RADIANS('AC Signal Addition'!$C$7))</f>
        <v>-0.50813374285012802</v>
      </c>
      <c r="F2011" s="11">
        <f>B2011+C2011+Table4[[#This Row],[Column6]]+Table4[[#This Row],[Column5]]</f>
        <v>0.54793339820044062</v>
      </c>
    </row>
    <row r="2012" spans="1:6">
      <c r="A2012" s="10">
        <f>A2011+('AC Signal Addition'!$C$12/20)</f>
        <v>0.26158854166666184</v>
      </c>
      <c r="B2012" s="11">
        <f>'AC Signal Addition'!$C$1*SIN('AC Signal Addition'!$C$8*2*PI()*A2012)</f>
        <v>0.47897634129842204</v>
      </c>
      <c r="C2012" s="11">
        <f>'AC Signal Addition'!$C$2*SIN('AC Signal Addition'!$C$9*2*PI()*A2012+RADIANS('AC Signal Addition'!$C$5))</f>
        <v>0.2959680046969182</v>
      </c>
      <c r="D2012" s="11">
        <f>'AC Signal Addition'!$C$3*SIN('AC Signal Addition'!$C$10*2*PI()*A2012+RADIANS('AC Signal Addition'!$C$6))</f>
        <v>-0.30404343691836455</v>
      </c>
      <c r="E2012" s="11">
        <f>'AC Signal Addition'!$C$4*SIN('AC Signal Addition'!$C$11*2*PI()*A2012+RADIANS('AC Signal Addition'!$C$7))</f>
        <v>0.49719411125264656</v>
      </c>
      <c r="F2012" s="11">
        <f>B2012+C2012+Table4[[#This Row],[Column6]]+Table4[[#This Row],[Column5]]</f>
        <v>0.96809502032962225</v>
      </c>
    </row>
    <row r="2013" spans="1:6">
      <c r="A2013" s="10">
        <f>A2012+('AC Signal Addition'!$C$12/20)</f>
        <v>0.26171874999999517</v>
      </c>
      <c r="B2013" s="11">
        <f>'AC Signal Addition'!$C$1*SIN('AC Signal Addition'!$C$8*2*PI()*A2013)</f>
        <v>1.8160739611357974E-11</v>
      </c>
      <c r="C2013" s="11">
        <f>'AC Signal Addition'!$C$2*SIN('AC Signal Addition'!$C$9*2*PI()*A2013+RADIANS('AC Signal Addition'!$C$5))</f>
        <v>0.1262855326990803</v>
      </c>
      <c r="D2013" s="11">
        <f>'AC Signal Addition'!$C$3*SIN('AC Signal Addition'!$C$10*2*PI()*A2013+RADIANS('AC Signal Addition'!$C$6))</f>
        <v>0.28640265506544943</v>
      </c>
      <c r="E2013" s="11">
        <f>'AC Signal Addition'!$C$4*SIN('AC Signal Addition'!$C$11*2*PI()*A2013+RADIANS('AC Signal Addition'!$C$7))</f>
        <v>-0.15965657256780094</v>
      </c>
      <c r="F2013" s="11">
        <f>B2013+C2013+Table4[[#This Row],[Column6]]+Table4[[#This Row],[Column5]]</f>
        <v>0.25303161521488948</v>
      </c>
    </row>
    <row r="2014" spans="1:6">
      <c r="A2014" s="10">
        <f>A2013+('AC Signal Addition'!$C$12/20)</f>
        <v>0.2618489583333285</v>
      </c>
      <c r="B2014" s="11">
        <f>'AC Signal Addition'!$C$1*SIN('AC Signal Addition'!$C$8*2*PI()*A2014)</f>
        <v>-0.47897634126387828</v>
      </c>
      <c r="C2014" s="11">
        <f>'AC Signal Addition'!$C$2*SIN('AC Signal Addition'!$C$9*2*PI()*A2014+RADIANS('AC Signal Addition'!$C$5))</f>
        <v>-0.31248694272688732</v>
      </c>
      <c r="D2014" s="11">
        <f>'AC Signal Addition'!$C$3*SIN('AC Signal Addition'!$C$10*2*PI()*A2014+RADIANS('AC Signal Addition'!$C$6))</f>
        <v>-0.25775557979495622</v>
      </c>
      <c r="E2014" s="11">
        <f>'AC Signal Addition'!$C$4*SIN('AC Signal Addition'!$C$11*2*PI()*A2014+RADIANS('AC Signal Addition'!$C$7))</f>
        <v>-0.28275650923643864</v>
      </c>
      <c r="F2014" s="11">
        <f>B2014+C2014+Table4[[#This Row],[Column6]]+Table4[[#This Row],[Column5]]</f>
        <v>-1.3319753730221604</v>
      </c>
    </row>
    <row r="2015" spans="1:6">
      <c r="A2015" s="10">
        <f>A2014+('AC Signal Addition'!$C$12/20)</f>
        <v>0.26197916666666182</v>
      </c>
      <c r="B2015" s="11">
        <f>'AC Signal Addition'!$C$1*SIN('AC Signal Addition'!$C$8*2*PI()*A2015)</f>
        <v>-0.91106714103860986</v>
      </c>
      <c r="C2015" s="11">
        <f>'AC Signal Addition'!$C$2*SIN('AC Signal Addition'!$C$9*2*PI()*A2015+RADIANS('AC Signal Addition'!$C$5))</f>
        <v>-8.5410284903290182E-2</v>
      </c>
      <c r="D2015" s="11">
        <f>'AC Signal Addition'!$C$3*SIN('AC Signal Addition'!$C$10*2*PI()*A2015+RADIANS('AC Signal Addition'!$C$6))</f>
        <v>0.2192031021438034</v>
      </c>
      <c r="E2015" s="11">
        <f>'AC Signal Addition'!$C$4*SIN('AC Signal Addition'!$C$11*2*PI()*A2015+RADIANS('AC Signal Addition'!$C$7))</f>
        <v>0.53943190420588016</v>
      </c>
      <c r="F2015" s="11">
        <f>B2015+C2015+Table4[[#This Row],[Column6]]+Table4[[#This Row],[Column5]]</f>
        <v>-0.23784241959221641</v>
      </c>
    </row>
    <row r="2016" spans="1:6">
      <c r="A2016" s="10">
        <f>A2015+('AC Signal Addition'!$C$12/20)</f>
        <v>0.26210937499999515</v>
      </c>
      <c r="B2016" s="11">
        <f>'AC Signal Addition'!$C$1*SIN('AC Signal Addition'!$C$8*2*PI()*A2016)</f>
        <v>-1.2539763412704599</v>
      </c>
      <c r="C2016" s="11">
        <f>'AC Signal Addition'!$C$2*SIN('AC Signal Addition'!$C$9*2*PI()*A2016+RADIANS('AC Signal Addition'!$C$5))</f>
        <v>0.32365914252912026</v>
      </c>
      <c r="D2016" s="11">
        <f>'AC Signal Addition'!$C$3*SIN('AC Signal Addition'!$C$10*2*PI()*A2016+RADIANS('AC Signal Addition'!$C$6))</f>
        <v>-0.17222677220775803</v>
      </c>
      <c r="E2016" s="11">
        <f>'AC Signal Addition'!$C$4*SIN('AC Signal Addition'!$C$11*2*PI()*A2016+RADIANS('AC Signal Addition'!$C$7))</f>
        <v>-0.44176414236293449</v>
      </c>
      <c r="F2016" s="11">
        <f>B2016+C2016+Table4[[#This Row],[Column6]]+Table4[[#This Row],[Column5]]</f>
        <v>-1.5443081133120322</v>
      </c>
    </row>
    <row r="2017" spans="1:6">
      <c r="A2017" s="10">
        <f>A2016+('AC Signal Addition'!$C$12/20)</f>
        <v>0.26223958333332847</v>
      </c>
      <c r="B2017" s="11">
        <f>'AC Signal Addition'!$C$1*SIN('AC Signal Addition'!$C$8*2*PI()*A2017)</f>
        <v>-1.4741376002518523</v>
      </c>
      <c r="C2017" s="11">
        <f>'AC Signal Addition'!$C$2*SIN('AC Signal Addition'!$C$9*2*PI()*A2017+RADIANS('AC Signal Addition'!$C$5))</f>
        <v>4.3073643452749645E-2</v>
      </c>
      <c r="D2017" s="11">
        <f>'AC Signal Addition'!$C$3*SIN('AC Signal Addition'!$C$10*2*PI()*A2017+RADIANS('AC Signal Addition'!$C$6))</f>
        <v>0.11863186400163767</v>
      </c>
      <c r="E2017" s="11">
        <f>'AC Signal Addition'!$C$4*SIN('AC Signal Addition'!$C$11*2*PI()*A2017+RADIANS('AC Signal Addition'!$C$7))</f>
        <v>5.3909427262981029E-2</v>
      </c>
      <c r="F2017" s="11">
        <f>B2017+C2017+Table4[[#This Row],[Column6]]+Table4[[#This Row],[Column5]]</f>
        <v>-1.2585226655344839</v>
      </c>
    </row>
    <row r="2018" spans="1:6">
      <c r="A2018" s="10">
        <f>A2017+('AC Signal Addition'!$C$12/20)</f>
        <v>0.2623697916666618</v>
      </c>
      <c r="B2018" s="11">
        <f>'AC Signal Addition'!$C$1*SIN('AC Signal Addition'!$C$8*2*PI()*A2018)</f>
        <v>-1.55</v>
      </c>
      <c r="C2018" s="11">
        <f>'AC Signal Addition'!$C$2*SIN('AC Signal Addition'!$C$9*2*PI()*A2018+RADIANS('AC Signal Addition'!$C$5))</f>
        <v>-0.32929344466741561</v>
      </c>
      <c r="D2018" s="11">
        <f>'AC Signal Addition'!$C$3*SIN('AC Signal Addition'!$C$10*2*PI()*A2018+RADIANS('AC Signal Addition'!$C$6))</f>
        <v>-6.0477999791438232E-2</v>
      </c>
      <c r="E2018" s="11">
        <f>'AC Signal Addition'!$C$4*SIN('AC Signal Addition'!$C$11*2*PI()*A2018+RADIANS('AC Signal Addition'!$C$7))</f>
        <v>0.36935742510496489</v>
      </c>
      <c r="F2018" s="11">
        <f>B2018+C2018+Table4[[#This Row],[Column6]]+Table4[[#This Row],[Column5]]</f>
        <v>-1.5704140193538889</v>
      </c>
    </row>
    <row r="2019" spans="1:6">
      <c r="A2019" s="10">
        <f>A2018+('AC Signal Addition'!$C$12/20)</f>
        <v>0.26249999999999513</v>
      </c>
      <c r="B2019" s="11">
        <f>'AC Signal Addition'!$C$1*SIN('AC Signal Addition'!$C$8*2*PI()*A2019)</f>
        <v>-1.4741376002631359</v>
      </c>
      <c r="C2019" s="11">
        <f>'AC Signal Addition'!$C$2*SIN('AC Signal Addition'!$C$9*2*PI()*A2019+RADIANS('AC Signal Addition'!$C$5))</f>
        <v>-2.031785941315062E-11</v>
      </c>
      <c r="D2019" s="11">
        <f>'AC Signal Addition'!$C$3*SIN('AC Signal Addition'!$C$10*2*PI()*A2019+RADIANS('AC Signal Addition'!$C$6))</f>
        <v>-3.4299264517999307E-11</v>
      </c>
      <c r="E2019" s="11">
        <f>'AC Signal Addition'!$C$4*SIN('AC Signal Addition'!$C$11*2*PI()*A2019+RADIANS('AC Signal Addition'!$C$7))</f>
        <v>-0.55000000000000004</v>
      </c>
      <c r="F2019" s="11">
        <f>B2019+C2019+Table4[[#This Row],[Column6]]+Table4[[#This Row],[Column5]]</f>
        <v>-2.0241376003177534</v>
      </c>
    </row>
    <row r="2020" spans="1:6">
      <c r="A2020" s="10">
        <f>A2019+('AC Signal Addition'!$C$12/20)</f>
        <v>0.26263020833332845</v>
      </c>
      <c r="B2020" s="11">
        <f>'AC Signal Addition'!$C$1*SIN('AC Signal Addition'!$C$8*2*PI()*A2020)</f>
        <v>-1.2539763412919225</v>
      </c>
      <c r="C2020" s="11">
        <f>'AC Signal Addition'!$C$2*SIN('AC Signal Addition'!$C$9*2*PI()*A2020+RADIANS('AC Signal Addition'!$C$5))</f>
        <v>0.32929344467007332</v>
      </c>
      <c r="D2020" s="11">
        <f>'AC Signal Addition'!$C$3*SIN('AC Signal Addition'!$C$10*2*PI()*A2020+RADIANS('AC Signal Addition'!$C$6))</f>
        <v>6.0477999858718663E-2</v>
      </c>
      <c r="E2020" s="11">
        <f>'AC Signal Addition'!$C$4*SIN('AC Signal Addition'!$C$11*2*PI()*A2020+RADIANS('AC Signal Addition'!$C$7))</f>
        <v>0.36935742522685483</v>
      </c>
      <c r="F2020" s="11">
        <f>B2020+C2020+Table4[[#This Row],[Column6]]+Table4[[#This Row],[Column5]]</f>
        <v>-0.49484747153627567</v>
      </c>
    </row>
    <row r="2021" spans="1:6">
      <c r="A2021" s="10">
        <f>A2020+('AC Signal Addition'!$C$12/20)</f>
        <v>0.26276041666666178</v>
      </c>
      <c r="B2021" s="11">
        <f>'AC Signal Addition'!$C$1*SIN('AC Signal Addition'!$C$8*2*PI()*A2021)</f>
        <v>-0.91106714106815057</v>
      </c>
      <c r="C2021" s="11">
        <f>'AC Signal Addition'!$C$2*SIN('AC Signal Addition'!$C$9*2*PI()*A2021+RADIANS('AC Signal Addition'!$C$5))</f>
        <v>-4.3073643412461567E-2</v>
      </c>
      <c r="D2021" s="11">
        <f>'AC Signal Addition'!$C$3*SIN('AC Signal Addition'!$C$10*2*PI()*A2021+RADIANS('AC Signal Addition'!$C$6))</f>
        <v>-0.11863186406501446</v>
      </c>
      <c r="E2021" s="11">
        <f>'AC Signal Addition'!$C$4*SIN('AC Signal Addition'!$C$11*2*PI()*A2021+RADIANS('AC Signal Addition'!$C$7))</f>
        <v>5.3909427099268534E-2</v>
      </c>
      <c r="F2021" s="11">
        <f>B2021+C2021+Table4[[#This Row],[Column6]]+Table4[[#This Row],[Column5]]</f>
        <v>-1.018863221446358</v>
      </c>
    </row>
    <row r="2022" spans="1:6">
      <c r="A2022" s="10">
        <f>A2021+('AC Signal Addition'!$C$12/20)</f>
        <v>0.2628906249999951</v>
      </c>
      <c r="B2022" s="11">
        <f>'AC Signal Addition'!$C$1*SIN('AC Signal Addition'!$C$8*2*PI()*A2022)</f>
        <v>-0.47897634129860556</v>
      </c>
      <c r="C2022" s="11">
        <f>'AC Signal Addition'!$C$2*SIN('AC Signal Addition'!$C$9*2*PI()*A2022+RADIANS('AC Signal Addition'!$C$5))</f>
        <v>-0.32365914253704786</v>
      </c>
      <c r="D2022" s="11">
        <f>'AC Signal Addition'!$C$3*SIN('AC Signal Addition'!$C$10*2*PI()*A2022+RADIANS('AC Signal Addition'!$C$6))</f>
        <v>0.1722267722647956</v>
      </c>
      <c r="E2022" s="11">
        <f>'AC Signal Addition'!$C$4*SIN('AC Signal Addition'!$C$11*2*PI()*A2022+RADIANS('AC Signal Addition'!$C$7))</f>
        <v>-0.44176414226523719</v>
      </c>
      <c r="F2022" s="11">
        <f>B2022+C2022+Table4[[#This Row],[Column6]]+Table4[[#This Row],[Column5]]</f>
        <v>-1.0721728538360951</v>
      </c>
    </row>
    <row r="2023" spans="1:6">
      <c r="A2023" s="10">
        <f>A2022+('AC Signal Addition'!$C$12/20)</f>
        <v>0.26302083333332843</v>
      </c>
      <c r="B2023" s="11">
        <f>'AC Signal Addition'!$C$1*SIN('AC Signal Addition'!$C$8*2*PI()*A2023)</f>
        <v>-1.8353664226443412E-11</v>
      </c>
      <c r="C2023" s="11">
        <f>'AC Signal Addition'!$C$2*SIN('AC Signal Addition'!$C$9*2*PI()*A2023+RADIANS('AC Signal Addition'!$C$5))</f>
        <v>8.5410284864039107E-2</v>
      </c>
      <c r="D2023" s="11">
        <f>'AC Signal Addition'!$C$3*SIN('AC Signal Addition'!$C$10*2*PI()*A2023+RADIANS('AC Signal Addition'!$C$6))</f>
        <v>-0.21920310219230987</v>
      </c>
      <c r="E2023" s="11">
        <f>'AC Signal Addition'!$C$4*SIN('AC Signal Addition'!$C$11*2*PI()*A2023+RADIANS('AC Signal Addition'!$C$7))</f>
        <v>0.53943190423787579</v>
      </c>
      <c r="F2023" s="11">
        <f>B2023+C2023+Table4[[#This Row],[Column6]]+Table4[[#This Row],[Column5]]</f>
        <v>0.40563908689125139</v>
      </c>
    </row>
    <row r="2024" spans="1:6">
      <c r="A2024" s="10">
        <f>A2023+('AC Signal Addition'!$C$12/20)</f>
        <v>0.26315104166666176</v>
      </c>
      <c r="B2024" s="11">
        <f>'AC Signal Addition'!$C$1*SIN('AC Signal Addition'!$C$8*2*PI()*A2024)</f>
        <v>0.47897634126369482</v>
      </c>
      <c r="C2024" s="11">
        <f>'AC Signal Addition'!$C$2*SIN('AC Signal Addition'!$C$9*2*PI()*A2024+RADIANS('AC Signal Addition'!$C$5))</f>
        <v>0.3124869427399492</v>
      </c>
      <c r="D2024" s="11">
        <f>'AC Signal Addition'!$C$3*SIN('AC Signal Addition'!$C$10*2*PI()*A2024+RADIANS('AC Signal Addition'!$C$6))</f>
        <v>0.25775557983291086</v>
      </c>
      <c r="E2024" s="11">
        <f>'AC Signal Addition'!$C$4*SIN('AC Signal Addition'!$C$11*2*PI()*A2024+RADIANS('AC Signal Addition'!$C$7))</f>
        <v>-0.28275650937710989</v>
      </c>
      <c r="F2024" s="11">
        <f>B2024+C2024+Table4[[#This Row],[Column6]]+Table4[[#This Row],[Column5]]</f>
        <v>0.76646235445944511</v>
      </c>
    </row>
    <row r="2025" spans="1:6">
      <c r="A2025" s="10">
        <f>A2024+('AC Signal Addition'!$C$12/20)</f>
        <v>0.26328124999999508</v>
      </c>
      <c r="B2025" s="11">
        <f>'AC Signal Addition'!$C$1*SIN('AC Signal Addition'!$C$8*2*PI()*A2025)</f>
        <v>0.91106714103845376</v>
      </c>
      <c r="C2025" s="11">
        <f>'AC Signal Addition'!$C$2*SIN('AC Signal Addition'!$C$9*2*PI()*A2025+RADIANS('AC Signal Addition'!$C$5))</f>
        <v>-0.1262855326615378</v>
      </c>
      <c r="D2025" s="11">
        <f>'AC Signal Addition'!$C$3*SIN('AC Signal Addition'!$C$10*2*PI()*A2025+RADIANS('AC Signal Addition'!$C$6))</f>
        <v>-0.28640265509170099</v>
      </c>
      <c r="E2025" s="11">
        <f>'AC Signal Addition'!$C$4*SIN('AC Signal Addition'!$C$11*2*PI()*A2025+RADIANS('AC Signal Addition'!$C$7))</f>
        <v>-0.15965657241085848</v>
      </c>
      <c r="F2025" s="11">
        <f>B2025+C2025+Table4[[#This Row],[Column6]]+Table4[[#This Row],[Column5]]</f>
        <v>0.33872238087435647</v>
      </c>
    </row>
    <row r="2026" spans="1:6">
      <c r="A2026" s="10">
        <f>A2025+('AC Signal Addition'!$C$12/20)</f>
        <v>0.26341145833332841</v>
      </c>
      <c r="B2026" s="11">
        <f>'AC Signal Addition'!$C$1*SIN('AC Signal Addition'!$C$8*2*PI()*A2026)</f>
        <v>1.2539763412703466</v>
      </c>
      <c r="C2026" s="11">
        <f>'AC Signal Addition'!$C$2*SIN('AC Signal Addition'!$C$9*2*PI()*A2026+RADIANS('AC Signal Addition'!$C$5))</f>
        <v>-0.29596800471489088</v>
      </c>
      <c r="D2026" s="11">
        <f>'AC Signal Addition'!$C$3*SIN('AC Signal Addition'!$C$10*2*PI()*A2026+RADIANS('AC Signal Addition'!$C$6))</f>
        <v>0.30404343693174746</v>
      </c>
      <c r="E2026" s="11">
        <f>'AC Signal Addition'!$C$4*SIN('AC Signal Addition'!$C$11*2*PI()*A2026+RADIANS('AC Signal Addition'!$C$7))</f>
        <v>0.49719411118231177</v>
      </c>
      <c r="F2026" s="11">
        <f>B2026+C2026+Table4[[#This Row],[Column6]]+Table4[[#This Row],[Column5]]</f>
        <v>1.7592458846695149</v>
      </c>
    </row>
    <row r="2027" spans="1:6">
      <c r="A2027" s="10">
        <f>A2026+('AC Signal Addition'!$C$12/20)</f>
        <v>0.26354166666666173</v>
      </c>
      <c r="B2027" s="11">
        <f>'AC Signal Addition'!$C$1*SIN('AC Signal Addition'!$C$8*2*PI()*A2027)</f>
        <v>1.4741376002517927</v>
      </c>
      <c r="C2027" s="11">
        <f>'AC Signal Addition'!$C$2*SIN('AC Signal Addition'!$C$9*2*PI()*A2027+RADIANS('AC Signal Addition'!$C$5))</f>
        <v>0.16499999998223436</v>
      </c>
      <c r="D2027" s="11">
        <f>'AC Signal Addition'!$C$3*SIN('AC Signal Addition'!$C$10*2*PI()*A2027+RADIANS('AC Signal Addition'!$C$6))</f>
        <v>-0.31</v>
      </c>
      <c r="E2027" s="11">
        <f>'AC Signal Addition'!$C$4*SIN('AC Signal Addition'!$C$11*2*PI()*A2027+RADIANS('AC Signal Addition'!$C$7))</f>
        <v>-0.50813374291308122</v>
      </c>
      <c r="F2027" s="11">
        <f>B2027+C2027+Table4[[#This Row],[Column6]]+Table4[[#This Row],[Column5]]</f>
        <v>0.82100385732094594</v>
      </c>
    </row>
    <row r="2028" spans="1:6">
      <c r="A2028" s="10">
        <f>A2027+('AC Signal Addition'!$C$12/20)</f>
        <v>0.26367187499999506</v>
      </c>
      <c r="B2028" s="11">
        <f>'AC Signal Addition'!$C$1*SIN('AC Signal Addition'!$C$8*2*PI()*A2028)</f>
        <v>1.55</v>
      </c>
      <c r="C2028" s="11">
        <f>'AC Signal Addition'!$C$2*SIN('AC Signal Addition'!$C$9*2*PI()*A2028+RADIANS('AC Signal Addition'!$C$5))</f>
        <v>0.27438497207128176</v>
      </c>
      <c r="D2028" s="11">
        <f>'AC Signal Addition'!$C$3*SIN('AC Signal Addition'!$C$10*2*PI()*A2028+RADIANS('AC Signal Addition'!$C$6))</f>
        <v>0.30404343691822411</v>
      </c>
      <c r="E2028" s="11">
        <f>'AC Signal Addition'!$C$4*SIN('AC Signal Addition'!$C$11*2*PI()*A2028+RADIANS('AC Signal Addition'!$C$7))</f>
        <v>0.18528941944420479</v>
      </c>
      <c r="F2028" s="11">
        <f>B2028+C2028+Table4[[#This Row],[Column6]]+Table4[[#This Row],[Column5]]</f>
        <v>2.3137178284337105</v>
      </c>
    </row>
    <row r="2029" spans="1:6">
      <c r="A2029" s="10">
        <f>A2028+('AC Signal Addition'!$C$12/20)</f>
        <v>0.26380208333332839</v>
      </c>
      <c r="B2029" s="11">
        <f>'AC Signal Addition'!$C$1*SIN('AC Signal Addition'!$C$8*2*PI()*A2029)</f>
        <v>1.4741376002631954</v>
      </c>
      <c r="C2029" s="11">
        <f>'AC Signal Addition'!$C$2*SIN('AC Signal Addition'!$C$9*2*PI()*A2029+RADIANS('AC Signal Addition'!$C$5))</f>
        <v>-0.20089127155647477</v>
      </c>
      <c r="D2029" s="11">
        <f>'AC Signal Addition'!$C$3*SIN('AC Signal Addition'!$C$10*2*PI()*A2029+RADIANS('AC Signal Addition'!$C$6))</f>
        <v>-0.28640265506517398</v>
      </c>
      <c r="E2029" s="11">
        <f>'AC Signal Addition'!$C$4*SIN('AC Signal Addition'!$C$11*2*PI()*A2029+RADIANS('AC Signal Addition'!$C$7))</f>
        <v>0.25926820518072574</v>
      </c>
      <c r="F2029" s="11">
        <f>B2029+C2029+Table4[[#This Row],[Column6]]+Table4[[#This Row],[Column5]]</f>
        <v>1.2461118788222725</v>
      </c>
    </row>
    <row r="2030" spans="1:6">
      <c r="A2030" s="10">
        <f>A2029+('AC Signal Addition'!$C$12/20)</f>
        <v>0.26393229166666171</v>
      </c>
      <c r="B2030" s="11">
        <f>'AC Signal Addition'!$C$1*SIN('AC Signal Addition'!$C$8*2*PI()*A2030)</f>
        <v>1.2539763412920359</v>
      </c>
      <c r="C2030" s="11">
        <f>'AC Signal Addition'!$C$2*SIN('AC Signal Addition'!$C$9*2*PI()*A2030+RADIANS('AC Signal Addition'!$C$5))</f>
        <v>-0.24810713648164925</v>
      </c>
      <c r="D2030" s="11">
        <f>'AC Signal Addition'!$C$3*SIN('AC Signal Addition'!$C$10*2*PI()*A2030+RADIANS('AC Signal Addition'!$C$6))</f>
        <v>0.25775557979439973</v>
      </c>
      <c r="E2030" s="11">
        <f>'AC Signal Addition'!$C$4*SIN('AC Signal Addition'!$C$11*2*PI()*A2030+RADIANS('AC Signal Addition'!$C$7))</f>
        <v>-0.53351718923671265</v>
      </c>
      <c r="F2030" s="11">
        <f>B2030+C2030+Table4[[#This Row],[Column6]]+Table4[[#This Row],[Column5]]</f>
        <v>0.7301075953680739</v>
      </c>
    </row>
    <row r="2031" spans="1:6">
      <c r="A2031" s="10">
        <f>A2030+('AC Signal Addition'!$C$12/20)</f>
        <v>0.26406249999999504</v>
      </c>
      <c r="B2031" s="11">
        <f>'AC Signal Addition'!$C$1*SIN('AC Signal Addition'!$C$8*2*PI()*A2031)</f>
        <v>0.91106714106844933</v>
      </c>
      <c r="C2031" s="11">
        <f>'AC Signal Addition'!$C$2*SIN('AC Signal Addition'!$C$9*2*PI()*A2031+RADIANS('AC Signal Addition'!$C$5))</f>
        <v>0.2333452377769327</v>
      </c>
      <c r="D2031" s="11">
        <f>'AC Signal Addition'!$C$3*SIN('AC Signal Addition'!$C$10*2*PI()*A2031+RADIANS('AC Signal Addition'!$C$6))</f>
        <v>-0.2192031021430951</v>
      </c>
      <c r="E2031" s="11">
        <f>'AC Signal Addition'!$C$4*SIN('AC Signal Addition'!$C$11*2*PI()*A2031+RADIANS('AC Signal Addition'!$C$7))</f>
        <v>0.45730828681282215</v>
      </c>
      <c r="F2031" s="11">
        <f>B2031+C2031+Table4[[#This Row],[Column6]]+Table4[[#This Row],[Column5]]</f>
        <v>1.382517563515109</v>
      </c>
    </row>
    <row r="2032" spans="1:6">
      <c r="A2032" s="10">
        <f>A2031+('AC Signal Addition'!$C$12/20)</f>
        <v>0.26419270833332836</v>
      </c>
      <c r="B2032" s="11">
        <f>'AC Signal Addition'!$C$1*SIN('AC Signal Addition'!$C$8*2*PI()*A2032)</f>
        <v>0.47897634129895661</v>
      </c>
      <c r="C2032" s="11">
        <f>'AC Signal Addition'!$C$2*SIN('AC Signal Addition'!$C$9*2*PI()*A2032+RADIANS('AC Signal Addition'!$C$5))</f>
        <v>0.21758411899863689</v>
      </c>
      <c r="D2032" s="11">
        <f>'AC Signal Addition'!$C$3*SIN('AC Signal Addition'!$C$10*2*PI()*A2032+RADIANS('AC Signal Addition'!$C$6))</f>
        <v>0.17222677220692514</v>
      </c>
      <c r="E2032" s="11">
        <f>'AC Signal Addition'!$C$4*SIN('AC Signal Addition'!$C$11*2*PI()*A2032+RADIANS('AC Signal Addition'!$C$7))</f>
        <v>-8.0701761033168701E-2</v>
      </c>
      <c r="F2032" s="11">
        <f>B2032+C2032+Table4[[#This Row],[Column6]]+Table4[[#This Row],[Column5]]</f>
        <v>0.78808547147134989</v>
      </c>
    </row>
    <row r="2033" spans="1:6">
      <c r="A2033" s="10">
        <f>A2032+('AC Signal Addition'!$C$12/20)</f>
        <v>0.26432291666666169</v>
      </c>
      <c r="B2033" s="11">
        <f>'AC Signal Addition'!$C$1*SIN('AC Signal Addition'!$C$8*2*PI()*A2033)</f>
        <v>1.8722803439997356E-11</v>
      </c>
      <c r="C2033" s="11">
        <f>'AC Signal Addition'!$C$2*SIN('AC Signal Addition'!$C$9*2*PI()*A2033+RADIANS('AC Signal Addition'!$C$5))</f>
        <v>-0.26180660228350705</v>
      </c>
      <c r="D2033" s="11">
        <f>'AC Signal Addition'!$C$3*SIN('AC Signal Addition'!$C$10*2*PI()*A2033+RADIANS('AC Signal Addition'!$C$6))</f>
        <v>-0.11863186400071224</v>
      </c>
      <c r="E2033" s="11">
        <f>'AC Signal Addition'!$C$4*SIN('AC Signal Addition'!$C$11*2*PI()*A2033+RADIANS('AC Signal Addition'!$C$7))</f>
        <v>-0.34891630622531034</v>
      </c>
      <c r="F2033" s="11">
        <f>B2033+C2033+Table4[[#This Row],[Column6]]+Table4[[#This Row],[Column5]]</f>
        <v>-0.72935477249080682</v>
      </c>
    </row>
    <row r="2034" spans="1:6">
      <c r="A2034" s="10">
        <f>A2033+('AC Signal Addition'!$C$12/20)</f>
        <v>0.26445312499999502</v>
      </c>
      <c r="B2034" s="11">
        <f>'AC Signal Addition'!$C$1*SIN('AC Signal Addition'!$C$8*2*PI()*A2034)</f>
        <v>-0.47897634126334371</v>
      </c>
      <c r="C2034" s="11">
        <f>'AC Signal Addition'!$C$2*SIN('AC Signal Addition'!$C$9*2*PI()*A2034+RADIANS('AC Signal Addition'!$C$5))</f>
        <v>-0.18333817691374621</v>
      </c>
      <c r="D2034" s="11">
        <f>'AC Signal Addition'!$C$3*SIN('AC Signal Addition'!$C$10*2*PI()*A2034+RADIANS('AC Signal Addition'!$C$6))</f>
        <v>6.0477999790732317E-2</v>
      </c>
      <c r="E2034" s="11">
        <f>'AC Signal Addition'!$C$4*SIN('AC Signal Addition'!$C$11*2*PI()*A2034+RADIANS('AC Signal Addition'!$C$7))</f>
        <v>0.54933750090871047</v>
      </c>
      <c r="F2034" s="11">
        <f>B2034+C2034+Table4[[#This Row],[Column6]]+Table4[[#This Row],[Column5]]</f>
        <v>-5.2499017477647181E-2</v>
      </c>
    </row>
    <row r="2035" spans="1:6">
      <c r="A2035" s="10">
        <f>A2034+('AC Signal Addition'!$C$12/20)</f>
        <v>0.26458333333332834</v>
      </c>
      <c r="B2035" s="11">
        <f>'AC Signal Addition'!$C$1*SIN('AC Signal Addition'!$C$8*2*PI()*A2035)</f>
        <v>-0.911067141038155</v>
      </c>
      <c r="C2035" s="11">
        <f>'AC Signal Addition'!$C$2*SIN('AC Signal Addition'!$C$9*2*PI()*A2035+RADIANS('AC Signal Addition'!$C$5))</f>
        <v>0.28578838323843464</v>
      </c>
      <c r="D2035" s="11">
        <f>'AC Signal Addition'!$C$3*SIN('AC Signal Addition'!$C$10*2*PI()*A2035+RADIANS('AC Signal Addition'!$C$6))</f>
        <v>3.5019010042030426E-11</v>
      </c>
      <c r="E2035" s="11">
        <f>'AC Signal Addition'!$C$4*SIN('AC Signal Addition'!$C$11*2*PI()*A2035+RADIANS('AC Signal Addition'!$C$7))</f>
        <v>-0.38890872971222895</v>
      </c>
      <c r="F2035" s="11">
        <f>B2035+C2035+Table4[[#This Row],[Column6]]+Table4[[#This Row],[Column5]]</f>
        <v>-1.0141874874769303</v>
      </c>
    </row>
    <row r="2036" spans="1:6">
      <c r="A2036" s="10">
        <f>A2035+('AC Signal Addition'!$C$12/20)</f>
        <v>0.26471354166666167</v>
      </c>
      <c r="B2036" s="11">
        <f>'AC Signal Addition'!$C$1*SIN('AC Signal Addition'!$C$8*2*PI()*A2036)</f>
        <v>-1.2539763412701295</v>
      </c>
      <c r="C2036" s="11">
        <f>'AC Signal Addition'!$C$2*SIN('AC Signal Addition'!$C$9*2*PI()*A2036+RADIANS('AC Signal Addition'!$C$5))</f>
        <v>0.14595526779091728</v>
      </c>
      <c r="D2036" s="11">
        <f>'AC Signal Addition'!$C$3*SIN('AC Signal Addition'!$C$10*2*PI()*A2036+RADIANS('AC Signal Addition'!$C$6))</f>
        <v>-6.0477999859424578E-2</v>
      </c>
      <c r="E2036" s="11">
        <f>'AC Signal Addition'!$C$4*SIN('AC Signal Addition'!$C$11*2*PI()*A2036+RADIANS('AC Signal Addition'!$C$7))</f>
        <v>-2.6987220795788087E-2</v>
      </c>
      <c r="F2036" s="11">
        <f>B2036+C2036+Table4[[#This Row],[Column6]]+Table4[[#This Row],[Column5]]</f>
        <v>-1.1954862941344249</v>
      </c>
    </row>
    <row r="2037" spans="1:6">
      <c r="A2037" s="10">
        <f>A2036+('AC Signal Addition'!$C$12/20)</f>
        <v>0.26484374999999499</v>
      </c>
      <c r="B2037" s="11">
        <f>'AC Signal Addition'!$C$1*SIN('AC Signal Addition'!$C$8*2*PI()*A2037)</f>
        <v>-1.4741376002516786</v>
      </c>
      <c r="C2037" s="11">
        <f>'AC Signal Addition'!$C$2*SIN('AC Signal Addition'!$C$9*2*PI()*A2037+RADIANS('AC Signal Addition'!$C$5))</f>
        <v>-0.30488024572073735</v>
      </c>
      <c r="D2037" s="11">
        <f>'AC Signal Addition'!$C$3*SIN('AC Signal Addition'!$C$10*2*PI()*A2037+RADIANS('AC Signal Addition'!$C$6))</f>
        <v>0.11863186406567941</v>
      </c>
      <c r="E2037" s="11">
        <f>'AC Signal Addition'!$C$4*SIN('AC Signal Addition'!$C$11*2*PI()*A2037+RADIANS('AC Signal Addition'!$C$7))</f>
        <v>0.42515574929592415</v>
      </c>
      <c r="F2037" s="11">
        <f>B2037+C2037+Table4[[#This Row],[Column6]]+Table4[[#This Row],[Column5]]</f>
        <v>-1.2352302326108124</v>
      </c>
    </row>
    <row r="2038" spans="1:6">
      <c r="A2038" s="10">
        <f>A2037+('AC Signal Addition'!$C$12/20)</f>
        <v>0.26497395833332832</v>
      </c>
      <c r="B2038" s="11">
        <f>'AC Signal Addition'!$C$1*SIN('AC Signal Addition'!$C$8*2*PI()*A2038)</f>
        <v>-1.55</v>
      </c>
      <c r="C2038" s="11">
        <f>'AC Signal Addition'!$C$2*SIN('AC Signal Addition'!$C$9*2*PI()*A2038+RADIANS('AC Signal Addition'!$C$5))</f>
        <v>-0.10607502356988392</v>
      </c>
      <c r="D2038" s="11">
        <f>'AC Signal Addition'!$C$3*SIN('AC Signal Addition'!$C$10*2*PI()*A2038+RADIANS('AC Signal Addition'!$C$6))</f>
        <v>-0.17222677226539404</v>
      </c>
      <c r="E2038" s="11">
        <f>'AC Signal Addition'!$C$4*SIN('AC Signal Addition'!$C$11*2*PI()*A2038+RADIANS('AC Signal Addition'!$C$7))</f>
        <v>-0.54404708049303241</v>
      </c>
      <c r="F2038" s="11">
        <f>B2038+C2038+Table4[[#This Row],[Column6]]+Table4[[#This Row],[Column5]]</f>
        <v>-2.3723488763283105</v>
      </c>
    </row>
    <row r="2039" spans="1:6">
      <c r="A2039" s="10">
        <f>A2038+('AC Signal Addition'!$C$12/20)</f>
        <v>0.26510416666666164</v>
      </c>
      <c r="B2039" s="11">
        <f>'AC Signal Addition'!$C$1*SIN('AC Signal Addition'!$C$8*2*PI()*A2039)</f>
        <v>-1.4741376002633095</v>
      </c>
      <c r="C2039" s="11">
        <f>'AC Signal Addition'!$C$2*SIN('AC Signal Addition'!$C$9*2*PI()*A2039+RADIANS('AC Signal Addition'!$C$5))</f>
        <v>0.31875552266998758</v>
      </c>
      <c r="D2039" s="11">
        <f>'AC Signal Addition'!$C$3*SIN('AC Signal Addition'!$C$10*2*PI()*A2039+RADIANS('AC Signal Addition'!$C$6))</f>
        <v>0.21920310219281883</v>
      </c>
      <c r="E2039" s="11">
        <f>'AC Signal Addition'!$C$4*SIN('AC Signal Addition'!$C$11*2*PI()*A2039+RADIANS('AC Signal Addition'!$C$7))</f>
        <v>0.30556362823111921</v>
      </c>
      <c r="F2039" s="11">
        <f>B2039+C2039+Table4[[#This Row],[Column6]]+Table4[[#This Row],[Column5]]</f>
        <v>-0.63061534716938383</v>
      </c>
    </row>
    <row r="2040" spans="1:6">
      <c r="A2040" s="10">
        <f>A2039+('AC Signal Addition'!$C$12/20)</f>
        <v>0.26523437499999497</v>
      </c>
      <c r="B2040" s="11">
        <f>'AC Signal Addition'!$C$1*SIN('AC Signal Addition'!$C$8*2*PI()*A2040)</f>
        <v>-1.2539763412922529</v>
      </c>
      <c r="C2040" s="11">
        <f>'AC Signal Addition'!$C$2*SIN('AC Signal Addition'!$C$9*2*PI()*A2040+RADIANS('AC Signal Addition'!$C$5))</f>
        <v>6.4379806285883592E-2</v>
      </c>
      <c r="D2040" s="11">
        <f>'AC Signal Addition'!$C$3*SIN('AC Signal Addition'!$C$10*2*PI()*A2040+RADIANS('AC Signal Addition'!$C$6))</f>
        <v>-0.25775557983346742</v>
      </c>
      <c r="E2040" s="11">
        <f>'AC Signal Addition'!$C$4*SIN('AC Signal Addition'!$C$11*2*PI()*A2040+RADIANS('AC Signal Addition'!$C$7))</f>
        <v>0.13363909886467049</v>
      </c>
      <c r="F2040" s="11">
        <f>B2040+C2040+Table4[[#This Row],[Column6]]+Table4[[#This Row],[Column5]]</f>
        <v>-1.3137130159751662</v>
      </c>
    </row>
    <row r="2041" spans="1:6">
      <c r="A2041" s="10">
        <f>A2040+('AC Signal Addition'!$C$12/20)</f>
        <v>0.2653645833333283</v>
      </c>
      <c r="B2041" s="11">
        <f>'AC Signal Addition'!$C$1*SIN('AC Signal Addition'!$C$8*2*PI()*A2041)</f>
        <v>-0.91106714106860542</v>
      </c>
      <c r="C2041" s="11">
        <f>'AC Signal Addition'!$C$2*SIN('AC Signal Addition'!$C$9*2*PI()*A2041+RADIANS('AC Signal Addition'!$C$5))</f>
        <v>-0.32717680425061058</v>
      </c>
      <c r="D2041" s="11">
        <f>'AC Signal Addition'!$C$3*SIN('AC Signal Addition'!$C$10*2*PI()*A2041+RADIANS('AC Signal Addition'!$C$6))</f>
        <v>0.28640265509208429</v>
      </c>
      <c r="E2041" s="11">
        <f>'AC Signal Addition'!$C$4*SIN('AC Signal Addition'!$C$11*2*PI()*A2041+RADIANS('AC Signal Addition'!$C$7))</f>
        <v>-0.48505669535165435</v>
      </c>
      <c r="F2041" s="11">
        <f>B2041+C2041+Table4[[#This Row],[Column6]]+Table4[[#This Row],[Column5]]</f>
        <v>-1.436897985578786</v>
      </c>
    </row>
    <row r="2042" spans="1:6">
      <c r="A2042" s="10">
        <f>A2041+('AC Signal Addition'!$C$12/20)</f>
        <v>0.26549479166666162</v>
      </c>
      <c r="B2042" s="11">
        <f>'AC Signal Addition'!$C$1*SIN('AC Signal Addition'!$C$8*2*PI()*A2042)</f>
        <v>-0.47897634129914013</v>
      </c>
      <c r="C2042" s="11">
        <f>'AC Signal Addition'!$C$2*SIN('AC Signal Addition'!$C$9*2*PI()*A2042+RADIANS('AC Signal Addition'!$C$5))</f>
        <v>-2.1583032666877895E-2</v>
      </c>
      <c r="D2042" s="11">
        <f>'AC Signal Addition'!$C$3*SIN('AC Signal Addition'!$C$10*2*PI()*A2042+RADIANS('AC Signal Addition'!$C$6))</f>
        <v>-0.30404343693194286</v>
      </c>
      <c r="E2042" s="11">
        <f>'AC Signal Addition'!$C$4*SIN('AC Signal Addition'!$C$11*2*PI()*A2042+RADIANS('AC Signal Addition'!$C$7))</f>
        <v>0.51784923587922838</v>
      </c>
      <c r="F2042" s="11">
        <f>B2042+C2042+Table4[[#This Row],[Column6]]+Table4[[#This Row],[Column5]]</f>
        <v>-0.28675357501873244</v>
      </c>
    </row>
    <row r="2043" spans="1:6">
      <c r="A2043" s="10">
        <f>A2042+('AC Signal Addition'!$C$12/20)</f>
        <v>0.26562499999999495</v>
      </c>
      <c r="B2043" s="11">
        <f>'AC Signal Addition'!$C$1*SIN('AC Signal Addition'!$C$8*2*PI()*A2043)</f>
        <v>-1.8915728055082794E-11</v>
      </c>
      <c r="C2043" s="11">
        <f>'AC Signal Addition'!$C$2*SIN('AC Signal Addition'!$C$9*2*PI()*A2043+RADIANS('AC Signal Addition'!$C$5))</f>
        <v>0.33</v>
      </c>
      <c r="D2043" s="11">
        <f>'AC Signal Addition'!$C$3*SIN('AC Signal Addition'!$C$10*2*PI()*A2043+RADIANS('AC Signal Addition'!$C$6))</f>
        <v>0.31</v>
      </c>
      <c r="E2043" s="11">
        <f>'AC Signal Addition'!$C$4*SIN('AC Signal Addition'!$C$11*2*PI()*A2043+RADIANS('AC Signal Addition'!$C$7))</f>
        <v>-0.2104758878796649</v>
      </c>
      <c r="F2043" s="11">
        <f>B2043+C2043+Table4[[#This Row],[Column6]]+Table4[[#This Row],[Column5]]</f>
        <v>0.4295241121014195</v>
      </c>
    </row>
    <row r="2044" spans="1:6">
      <c r="A2044" s="10">
        <f>A2043+('AC Signal Addition'!$C$12/20)</f>
        <v>0.26575520833332827</v>
      </c>
      <c r="B2044" s="11">
        <f>'AC Signal Addition'!$C$1*SIN('AC Signal Addition'!$C$8*2*PI()*A2044)</f>
        <v>0.47897634126316024</v>
      </c>
      <c r="C2044" s="11">
        <f>'AC Signal Addition'!$C$2*SIN('AC Signal Addition'!$C$9*2*PI()*A2044+RADIANS('AC Signal Addition'!$C$5))</f>
        <v>-2.1583032624855291E-2</v>
      </c>
      <c r="D2044" s="11">
        <f>'AC Signal Addition'!$C$3*SIN('AC Signal Addition'!$C$10*2*PI()*A2044+RADIANS('AC Signal Addition'!$C$6))</f>
        <v>-0.30404343691808372</v>
      </c>
      <c r="E2044" s="11">
        <f>'AC Signal Addition'!$C$4*SIN('AC Signal Addition'!$C$11*2*PI()*A2044+RADIANS('AC Signal Addition'!$C$7))</f>
        <v>-0.23515530130942691</v>
      </c>
      <c r="F2044" s="11">
        <f>B2044+C2044+Table4[[#This Row],[Column6]]+Table4[[#This Row],[Column5]]</f>
        <v>-8.1805429589205669E-2</v>
      </c>
    </row>
    <row r="2045" spans="1:6">
      <c r="A2045" s="10">
        <f>A2044+('AC Signal Addition'!$C$12/20)</f>
        <v>0.2658854166666616</v>
      </c>
      <c r="B2045" s="11">
        <f>'AC Signal Addition'!$C$1*SIN('AC Signal Addition'!$C$8*2*PI()*A2045)</f>
        <v>0.91106714103799891</v>
      </c>
      <c r="C2045" s="11">
        <f>'AC Signal Addition'!$C$2*SIN('AC Signal Addition'!$C$9*2*PI()*A2045+RADIANS('AC Signal Addition'!$C$5))</f>
        <v>-0.32717680425610735</v>
      </c>
      <c r="D2045" s="11">
        <f>'AC Signal Addition'!$C$3*SIN('AC Signal Addition'!$C$10*2*PI()*A2045+RADIANS('AC Signal Addition'!$C$6))</f>
        <v>0.28640265506489854</v>
      </c>
      <c r="E2045" s="11">
        <f>'AC Signal Addition'!$C$4*SIN('AC Signal Addition'!$C$11*2*PI()*A2045+RADIANS('AC Signal Addition'!$C$7))</f>
        <v>0.52631718462789623</v>
      </c>
      <c r="F2045" s="11">
        <f>B2045+C2045+Table4[[#This Row],[Column6]]+Table4[[#This Row],[Column5]]</f>
        <v>1.3966101764746863</v>
      </c>
    </row>
    <row r="2046" spans="1:6">
      <c r="A2046" s="10">
        <f>A2045+('AC Signal Addition'!$C$12/20)</f>
        <v>0.26601562499999493</v>
      </c>
      <c r="B2046" s="11">
        <f>'AC Signal Addition'!$C$1*SIN('AC Signal Addition'!$C$8*2*PI()*A2046)</f>
        <v>1.2539763412700162</v>
      </c>
      <c r="C2046" s="11">
        <f>'AC Signal Addition'!$C$2*SIN('AC Signal Addition'!$C$9*2*PI()*A2046+RADIANS('AC Signal Addition'!$C$5))</f>
        <v>6.4379806244579993E-2</v>
      </c>
      <c r="D2046" s="11">
        <f>'AC Signal Addition'!$C$3*SIN('AC Signal Addition'!$C$10*2*PI()*A2046+RADIANS('AC Signal Addition'!$C$6))</f>
        <v>-0.25775557979399982</v>
      </c>
      <c r="E2046" s="11">
        <f>'AC Signal Addition'!$C$4*SIN('AC Signal Addition'!$C$11*2*PI()*A2046+RADIANS('AC Signal Addition'!$C$7))</f>
        <v>-0.47175073554413871</v>
      </c>
      <c r="F2046" s="11">
        <f>B2046+C2046+Table4[[#This Row],[Column6]]+Table4[[#This Row],[Column5]]</f>
        <v>0.58884983217645759</v>
      </c>
    </row>
    <row r="2047" spans="1:6">
      <c r="A2047" s="10">
        <f>A2046+('AC Signal Addition'!$C$12/20)</f>
        <v>0.26614583333332825</v>
      </c>
      <c r="B2047" s="11">
        <f>'AC Signal Addition'!$C$1*SIN('AC Signal Addition'!$C$8*2*PI()*A2047)</f>
        <v>1.4741376002516189</v>
      </c>
      <c r="C2047" s="11">
        <f>'AC Signal Addition'!$C$2*SIN('AC Signal Addition'!$C$9*2*PI()*A2047+RADIANS('AC Signal Addition'!$C$5))</f>
        <v>0.31875552268088714</v>
      </c>
      <c r="D2047" s="11">
        <f>'AC Signal Addition'!$C$3*SIN('AC Signal Addition'!$C$10*2*PI()*A2047+RADIANS('AC Signal Addition'!$C$6))</f>
        <v>0.21920310214258618</v>
      </c>
      <c r="E2047" s="11">
        <f>'AC Signal Addition'!$C$4*SIN('AC Signal Addition'!$C$11*2*PI()*A2047+RADIANS('AC Signal Addition'!$C$7))</f>
        <v>0.10729967719285698</v>
      </c>
      <c r="F2047" s="11">
        <f>B2047+C2047+Table4[[#This Row],[Column6]]+Table4[[#This Row],[Column5]]</f>
        <v>2.1193959022679492</v>
      </c>
    </row>
    <row r="2048" spans="1:6">
      <c r="A2048" s="10">
        <f>A2047+('AC Signal Addition'!$C$12/20)</f>
        <v>0.26627604166666158</v>
      </c>
      <c r="B2048" s="11">
        <f>'AC Signal Addition'!$C$1*SIN('AC Signal Addition'!$C$8*2*PI()*A2048)</f>
        <v>1.55</v>
      </c>
      <c r="C2048" s="11">
        <f>'AC Signal Addition'!$C$2*SIN('AC Signal Addition'!$C$9*2*PI()*A2048+RADIANS('AC Signal Addition'!$C$5))</f>
        <v>-0.10607502353000606</v>
      </c>
      <c r="D2048" s="11">
        <f>'AC Signal Addition'!$C$3*SIN('AC Signal Addition'!$C$10*2*PI()*A2048+RADIANS('AC Signal Addition'!$C$6))</f>
        <v>-0.17222677220632671</v>
      </c>
      <c r="E2048" s="11">
        <f>'AC Signal Addition'!$C$4*SIN('AC Signal Addition'!$C$11*2*PI()*A2048+RADIANS('AC Signal Addition'!$C$7))</f>
        <v>0.32763461740200434</v>
      </c>
      <c r="F2048" s="11">
        <f>B2048+C2048+Table4[[#This Row],[Column6]]+Table4[[#This Row],[Column5]]</f>
        <v>1.5993328216656717</v>
      </c>
    </row>
    <row r="2049" spans="1:6">
      <c r="A2049" s="10">
        <f>A2048+('AC Signal Addition'!$C$12/20)</f>
        <v>0.2664062499999949</v>
      </c>
      <c r="B2049" s="11">
        <f>'AC Signal Addition'!$C$1*SIN('AC Signal Addition'!$C$8*2*PI()*A2049)</f>
        <v>1.4741376002633693</v>
      </c>
      <c r="C2049" s="11">
        <f>'AC Signal Addition'!$C$2*SIN('AC Signal Addition'!$C$9*2*PI()*A2049+RADIANS('AC Signal Addition'!$C$5))</f>
        <v>-0.30488024573685324</v>
      </c>
      <c r="D2049" s="11">
        <f>'AC Signal Addition'!$C$3*SIN('AC Signal Addition'!$C$10*2*PI()*A2049+RADIANS('AC Signal Addition'!$C$6))</f>
        <v>0.11863186400004729</v>
      </c>
      <c r="E2049" s="11">
        <f>'AC Signal Addition'!$C$4*SIN('AC Signal Addition'!$C$11*2*PI()*A2049+RADIANS('AC Signal Addition'!$C$7))</f>
        <v>-0.54735159966130176</v>
      </c>
      <c r="F2049" s="11">
        <f>B2049+C2049+Table4[[#This Row],[Column6]]+Table4[[#This Row],[Column5]]</f>
        <v>0.74053761886526159</v>
      </c>
    </row>
    <row r="2050" spans="1:6">
      <c r="A2050" s="10">
        <f>A2049+('AC Signal Addition'!$C$12/20)</f>
        <v>0.26653645833332823</v>
      </c>
      <c r="B2050" s="11">
        <f>'AC Signal Addition'!$C$1*SIN('AC Signal Addition'!$C$8*2*PI()*A2050)</f>
        <v>1.2539763412923663</v>
      </c>
      <c r="C2050" s="11">
        <f>'AC Signal Addition'!$C$2*SIN('AC Signal Addition'!$C$9*2*PI()*A2050+RADIANS('AC Signal Addition'!$C$5))</f>
        <v>0.14595526775314749</v>
      </c>
      <c r="D2050" s="11">
        <f>'AC Signal Addition'!$C$3*SIN('AC Signal Addition'!$C$10*2*PI()*A2050+RADIANS('AC Signal Addition'!$C$6))</f>
        <v>-6.0477999789749874E-2</v>
      </c>
      <c r="E2050" s="11">
        <f>'AC Signal Addition'!$C$4*SIN('AC Signal Addition'!$C$11*2*PI()*A2050+RADIANS('AC Signal Addition'!$C$7))</f>
        <v>0.40752311900286953</v>
      </c>
      <c r="F2050" s="11">
        <f>B2050+C2050+Table4[[#This Row],[Column6]]+Table4[[#This Row],[Column5]]</f>
        <v>1.7469767282586335</v>
      </c>
    </row>
  </sheetData>
  <mergeCells count="8">
    <mergeCell ref="AL1:AP1"/>
    <mergeCell ref="AR1:AV1"/>
    <mergeCell ref="AF1:AJ1"/>
    <mergeCell ref="A1:F1"/>
    <mergeCell ref="H1:L1"/>
    <mergeCell ref="N1:R1"/>
    <mergeCell ref="T1:X1"/>
    <mergeCell ref="Z1:AD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sheetPr codeName="Sheet6"/>
  <dimension ref="A1:I2049"/>
  <sheetViews>
    <sheetView topLeftCell="A1077" workbookViewId="0">
      <selection activeCell="D1091" sqref="D1091"/>
    </sheetView>
  </sheetViews>
  <sheetFormatPr defaultRowHeight="15"/>
  <cols>
    <col min="3" max="3" width="12.42578125" customWidth="1"/>
    <col min="4" max="4" width="14.7109375" customWidth="1"/>
    <col min="5" max="5" width="35.140625" customWidth="1"/>
    <col min="7" max="7" width="11.140625" customWidth="1"/>
  </cols>
  <sheetData>
    <row r="1" spans="1:9" ht="45">
      <c r="A1" s="12" t="s">
        <v>2</v>
      </c>
      <c r="B1" s="12" t="s">
        <v>25</v>
      </c>
      <c r="C1" s="12" t="s">
        <v>26</v>
      </c>
      <c r="D1" s="12" t="s">
        <v>27</v>
      </c>
      <c r="E1" s="12" t="s">
        <v>28</v>
      </c>
      <c r="F1" s="12" t="s">
        <v>29</v>
      </c>
      <c r="G1" s="12" t="s">
        <v>30</v>
      </c>
      <c r="H1" s="12"/>
      <c r="I1" s="12" t="s">
        <v>31</v>
      </c>
    </row>
    <row r="2" spans="1:9">
      <c r="A2">
        <v>0</v>
      </c>
      <c r="B2" s="1">
        <f>Calculations!F3</f>
        <v>0</v>
      </c>
      <c r="C2">
        <f>F2*$H$2</f>
        <v>0</v>
      </c>
      <c r="D2">
        <f>IMABS(E2)</f>
        <v>8.4851862202772494</v>
      </c>
      <c r="E2" s="9" t="s">
        <v>67</v>
      </c>
      <c r="F2">
        <v>0</v>
      </c>
      <c r="G2">
        <f>('AC Signal Addition'!$C$1/MAX('Filter Calculations'!D:D))*'Filter Calculations'!D2</f>
        <v>1.093497193400164E-2</v>
      </c>
      <c r="H2">
        <f>(I2/2)/(2048/2)</f>
        <v>3.7518319491940142</v>
      </c>
      <c r="I2">
        <f>(MAX(F:F)+1)/MAX(A:A)</f>
        <v>7683.7518319493411</v>
      </c>
    </row>
    <row r="3" spans="1:9">
      <c r="A3">
        <f>A2+('AC Signal Addition'!$C$12/20)</f>
        <v>1.3020833333333333E-4</v>
      </c>
      <c r="B3" s="1">
        <f>Calculations!F4</f>
        <v>0.46122466682968011</v>
      </c>
      <c r="C3" s="9">
        <f t="shared" ref="C3:C66" si="0">F3*$H$2</f>
        <v>3.7518319491940142</v>
      </c>
      <c r="D3" s="9">
        <f t="shared" ref="D3:D66" si="1">IMABS(E3)</f>
        <v>8.4860879218482363</v>
      </c>
      <c r="E3" s="9" t="s">
        <v>68</v>
      </c>
      <c r="F3">
        <v>1</v>
      </c>
      <c r="G3" s="9">
        <f>('AC Signal Addition'!$C$1/MAX('Filter Calculations'!D:D))*'Filter Calculations'!D3</f>
        <v>1.0936133968766184E-2</v>
      </c>
    </row>
    <row r="4" spans="1:9">
      <c r="A4">
        <f>A3+('AC Signal Addition'!$C$12/20)</f>
        <v>2.6041666666666666E-4</v>
      </c>
      <c r="B4" s="1">
        <f>Calculations!F5</f>
        <v>1.2967132332572469</v>
      </c>
      <c r="C4" s="9">
        <f t="shared" si="0"/>
        <v>7.5036638983880284</v>
      </c>
      <c r="D4" s="9">
        <f t="shared" si="1"/>
        <v>8.4887940505844206</v>
      </c>
      <c r="E4" s="9" t="s">
        <v>69</v>
      </c>
      <c r="F4" s="9">
        <v>2</v>
      </c>
      <c r="G4" s="9">
        <f>('AC Signal Addition'!$C$1/MAX('Filter Calculations'!D:D))*'Filter Calculations'!D4</f>
        <v>1.0939621392732114E-2</v>
      </c>
    </row>
    <row r="5" spans="1:9">
      <c r="A5">
        <f>A4+('AC Signal Addition'!$C$12/20)</f>
        <v>3.9062500000000002E-4</v>
      </c>
      <c r="B5" s="1">
        <f>Calculations!F6</f>
        <v>0.77490935351334089</v>
      </c>
      <c r="C5" s="9">
        <f t="shared" si="0"/>
        <v>11.255495847582043</v>
      </c>
      <c r="D5" s="9">
        <f t="shared" si="1"/>
        <v>8.4933076814562689</v>
      </c>
      <c r="E5" s="9" t="s">
        <v>70</v>
      </c>
      <c r="F5" s="9">
        <v>3</v>
      </c>
      <c r="G5" s="9">
        <f>('AC Signal Addition'!$C$1/MAX('Filter Calculations'!D:D))*'Filter Calculations'!D5</f>
        <v>1.0945438168654622E-2</v>
      </c>
    </row>
    <row r="6" spans="1:9">
      <c r="A6">
        <f>A5+('AC Signal Addition'!$C$12/20)</f>
        <v>5.2083333333333333E-4</v>
      </c>
      <c r="B6" s="1">
        <f>Calculations!F7</f>
        <v>1.2330451058646197</v>
      </c>
      <c r="C6" s="9">
        <f t="shared" si="0"/>
        <v>15.007327796776057</v>
      </c>
      <c r="D6" s="9">
        <f t="shared" si="1"/>
        <v>8.4996339492307591</v>
      </c>
      <c r="E6" s="9" t="s">
        <v>71</v>
      </c>
      <c r="F6" s="9">
        <v>4</v>
      </c>
      <c r="G6" s="9">
        <f>('AC Signal Addition'!$C$1/MAX('Filter Calculations'!D:D))*'Filter Calculations'!D6</f>
        <v>1.0953590913775962E-2</v>
      </c>
    </row>
    <row r="7" spans="1:9">
      <c r="A7">
        <f>A6+('AC Signal Addition'!$C$12/20)</f>
        <v>6.5104166666666663E-4</v>
      </c>
      <c r="B7" s="1">
        <f>Calculations!F8</f>
        <v>2.5919932580473235</v>
      </c>
      <c r="C7" s="9">
        <f t="shared" si="0"/>
        <v>18.75915974597007</v>
      </c>
      <c r="D7" s="9">
        <f t="shared" si="1"/>
        <v>8.5077800631965026</v>
      </c>
      <c r="E7" s="9" t="s">
        <v>72</v>
      </c>
      <c r="F7" s="9">
        <v>5</v>
      </c>
      <c r="G7" s="9">
        <f>('AC Signal Addition'!$C$1/MAX('Filter Calculations'!D:D))*'Filter Calculations'!D7</f>
        <v>1.0964088918801912E-2</v>
      </c>
    </row>
    <row r="8" spans="1:9">
      <c r="A8">
        <f>A7+('AC Signal Addition'!$C$12/20)</f>
        <v>7.8124999999999993E-4</v>
      </c>
      <c r="B8" s="1">
        <f>Calculations!F9</f>
        <v>0.53513222784579439</v>
      </c>
      <c r="C8" s="9">
        <f t="shared" si="0"/>
        <v>22.510991695164087</v>
      </c>
      <c r="D8" s="9">
        <f t="shared" si="1"/>
        <v>8.5177553279441653</v>
      </c>
      <c r="E8" s="9" t="s">
        <v>73</v>
      </c>
      <c r="F8" s="9">
        <v>6</v>
      </c>
      <c r="G8" s="9">
        <f>('AC Signal Addition'!$C$1/MAX('Filter Calculations'!D:D))*'Filter Calculations'!D8</f>
        <v>1.0976944174681771E-2</v>
      </c>
    </row>
    <row r="9" spans="1:9">
      <c r="A9">
        <f>A8+('AC Signal Addition'!$C$12/20)</f>
        <v>9.1145833333333324E-4</v>
      </c>
      <c r="B9" s="1">
        <f>Calculations!F10</f>
        <v>1.4972070748870407</v>
      </c>
      <c r="C9" s="9">
        <f t="shared" si="0"/>
        <v>26.2628236443581</v>
      </c>
      <c r="D9" s="9">
        <f t="shared" si="1"/>
        <v>8.5295711702393007</v>
      </c>
      <c r="E9" s="9" t="s">
        <v>74</v>
      </c>
      <c r="F9" s="9">
        <v>7</v>
      </c>
      <c r="G9" s="9">
        <f>('AC Signal Addition'!$C$1/MAX('Filter Calculations'!D:D))*'Filter Calculations'!D9</f>
        <v>1.0992171407239747E-2</v>
      </c>
    </row>
    <row r="10" spans="1:9">
      <c r="A10">
        <f>A9+('AC Signal Addition'!$C$12/20)</f>
        <v>1.0416666666666667E-3</v>
      </c>
      <c r="B10" s="1">
        <f>Calculations!F11</f>
        <v>0.97654302885413113</v>
      </c>
      <c r="C10" s="9">
        <f t="shared" si="0"/>
        <v>30.014655593552114</v>
      </c>
      <c r="D10" s="9">
        <f t="shared" si="1"/>
        <v>8.5432411721937918</v>
      </c>
      <c r="E10" s="9" t="s">
        <v>75</v>
      </c>
      <c r="F10" s="9">
        <v>8</v>
      </c>
      <c r="G10" s="9">
        <f>('AC Signal Addition'!$C$1/MAX('Filter Calculations'!D:D))*'Filter Calculations'!D10</f>
        <v>1.1009788119923423E-2</v>
      </c>
    </row>
    <row r="11" spans="1:9">
      <c r="A11">
        <f>A10+('AC Signal Addition'!$C$12/20)</f>
        <v>1.171875E-3</v>
      </c>
      <c r="B11" s="1">
        <f>Calculations!F12</f>
        <v>0.53955551441534966</v>
      </c>
      <c r="C11" s="9">
        <f t="shared" si="0"/>
        <v>33.766487542746127</v>
      </c>
      <c r="D11" s="9">
        <f t="shared" si="1"/>
        <v>8.5587811108605649</v>
      </c>
      <c r="E11" s="9" t="s">
        <v>76</v>
      </c>
      <c r="F11" s="9">
        <v>9</v>
      </c>
      <c r="G11" s="9">
        <f>('AC Signal Addition'!$C$1/MAX('Filter Calculations'!D:D))*'Filter Calculations'!D11</f>
        <v>1.1029814644829994E-2</v>
      </c>
    </row>
    <row r="12" spans="1:9">
      <c r="A12">
        <f>A11+('AC Signal Addition'!$C$12/20)</f>
        <v>1.3020833333333333E-3</v>
      </c>
      <c r="B12" s="1">
        <f>Calculations!F13</f>
        <v>-2.2372312597786492E-3</v>
      </c>
      <c r="C12" s="9">
        <f t="shared" si="0"/>
        <v>37.51831949194014</v>
      </c>
      <c r="D12" s="9">
        <f t="shared" si="1"/>
        <v>8.5762090044886321</v>
      </c>
      <c r="E12" s="9" t="s">
        <v>77</v>
      </c>
      <c r="F12" s="9">
        <v>10</v>
      </c>
      <c r="G12" s="9">
        <f>('AC Signal Addition'!$C$1/MAX('Filter Calculations'!D:D))*'Filter Calculations'!D12</f>
        <v>1.1052274202315752E-2</v>
      </c>
    </row>
    <row r="13" spans="1:9">
      <c r="A13">
        <f>A12+('AC Signal Addition'!$C$12/20)</f>
        <v>1.4322916666666666E-3</v>
      </c>
      <c r="B13" s="1">
        <f>Calculations!F14</f>
        <v>-0.60296699688224131</v>
      </c>
      <c r="C13" s="9">
        <f t="shared" si="0"/>
        <v>41.270151441134153</v>
      </c>
      <c r="D13" s="9">
        <f t="shared" si="1"/>
        <v>8.5955451657386224</v>
      </c>
      <c r="E13" s="9" t="s">
        <v>78</v>
      </c>
      <c r="F13" s="9">
        <v>11</v>
      </c>
      <c r="G13" s="9">
        <f>('AC Signal Addition'!$C$1/MAX('Filter Calculations'!D:D))*'Filter Calculations'!D13</f>
        <v>1.1077192969575649E-2</v>
      </c>
    </row>
    <row r="14" spans="1:9">
      <c r="A14">
        <f>A13+('AC Signal Addition'!$C$12/20)</f>
        <v>1.5624999999999999E-3</v>
      </c>
      <c r="B14" s="1">
        <f>Calculations!F15</f>
        <v>-1.2024886335903788</v>
      </c>
      <c r="C14" s="9">
        <f t="shared" si="0"/>
        <v>45.021983390328174</v>
      </c>
      <c r="D14" s="9">
        <f t="shared" si="1"/>
        <v>8.6168122620591614</v>
      </c>
      <c r="E14" s="9" t="s">
        <v>79</v>
      </c>
      <c r="F14" s="9">
        <v>12</v>
      </c>
      <c r="G14" s="9">
        <f>('AC Signal Addition'!$C$1/MAX('Filter Calculations'!D:D))*'Filter Calculations'!D14</f>
        <v>1.1104600158451133E-2</v>
      </c>
    </row>
    <row r="15" spans="1:9">
      <c r="A15">
        <f>A14+('AC Signal Addition'!$C$12/20)</f>
        <v>1.6927083333333332E-3</v>
      </c>
      <c r="B15" s="1">
        <f>Calculations!F16</f>
        <v>-0.32011836958144035</v>
      </c>
      <c r="C15" s="9">
        <f t="shared" si="0"/>
        <v>48.773815339522187</v>
      </c>
      <c r="D15" s="9">
        <f t="shared" si="1"/>
        <v>8.6400353836679873</v>
      </c>
      <c r="E15" s="9" t="s">
        <v>80</v>
      </c>
      <c r="F15" s="9">
        <v>13</v>
      </c>
      <c r="G15" s="9">
        <f>('AC Signal Addition'!$C$1/MAX('Filter Calculations'!D:D))*'Filter Calculations'!D15</f>
        <v>1.113452810303832E-2</v>
      </c>
    </row>
    <row r="16" spans="1:9">
      <c r="A16">
        <f>A15+('AC Signal Addition'!$C$12/20)</f>
        <v>1.8229166666666665E-3</v>
      </c>
      <c r="B16" s="1">
        <f>Calculations!F17</f>
        <v>-2.2797318159362785</v>
      </c>
      <c r="C16" s="9">
        <f t="shared" si="0"/>
        <v>52.5256472887162</v>
      </c>
      <c r="D16" s="9">
        <f t="shared" si="1"/>
        <v>8.6652421194310989</v>
      </c>
      <c r="E16" s="9" t="s">
        <v>81</v>
      </c>
      <c r="F16" s="9">
        <v>14</v>
      </c>
      <c r="G16" s="9">
        <f>('AC Signal Addition'!$C$1/MAX('Filter Calculations'!D:D))*'Filter Calculations'!D16</f>
        <v>1.116701235747445E-2</v>
      </c>
    </row>
    <row r="17" spans="1:7">
      <c r="A17">
        <f>A16+('AC Signal Addition'!$C$12/20)</f>
        <v>1.9531249999999998E-3</v>
      </c>
      <c r="B17" s="1">
        <f>Calculations!F18</f>
        <v>-1.6458729561913876</v>
      </c>
      <c r="C17" s="9">
        <f t="shared" si="0"/>
        <v>56.277479237910214</v>
      </c>
      <c r="D17" s="9">
        <f t="shared" si="1"/>
        <v>8.6924626411569754</v>
      </c>
      <c r="E17" s="9" t="s">
        <v>82</v>
      </c>
      <c r="F17" s="9">
        <v>15</v>
      </c>
      <c r="G17" s="9">
        <f>('AC Signal Addition'!$C$1/MAX('Filter Calculations'!D:D))*'Filter Calculations'!D17</f>
        <v>1.1202091804568966E-2</v>
      </c>
    </row>
    <row r="18" spans="1:7">
      <c r="A18">
        <f>A17+('AC Signal Addition'!$C$12/20)</f>
        <v>2.0833333333333333E-3</v>
      </c>
      <c r="B18" s="1">
        <f>Calculations!F19</f>
        <v>-0.7994404873560228</v>
      </c>
      <c r="C18" s="9">
        <f t="shared" si="0"/>
        <v>60.029311187104227</v>
      </c>
      <c r="D18" s="9">
        <f t="shared" si="1"/>
        <v>8.7217297967124452</v>
      </c>
      <c r="E18" s="9" t="s">
        <v>83</v>
      </c>
      <c r="F18" s="9">
        <v>16</v>
      </c>
      <c r="G18" s="9">
        <f>('AC Signal Addition'!$C$1/MAX('Filter Calculations'!D:D))*'Filter Calculations'!D18</f>
        <v>1.1239808775803177E-2</v>
      </c>
    </row>
    <row r="19" spans="1:7">
      <c r="A19">
        <f>A18+('AC Signal Addition'!$C$12/20)</f>
        <v>2.2135416666666666E-3</v>
      </c>
      <c r="B19" s="1">
        <f>Calculations!F20</f>
        <v>-1.7178365742467427</v>
      </c>
      <c r="C19" s="9">
        <f t="shared" si="0"/>
        <v>63.78114313629824</v>
      </c>
      <c r="D19" s="9">
        <f t="shared" si="1"/>
        <v>8.7530792126035184</v>
      </c>
      <c r="E19" s="9" t="s">
        <v>84</v>
      </c>
      <c r="F19" s="9">
        <v>17</v>
      </c>
      <c r="G19" s="9">
        <f>('AC Signal Addition'!$C$1/MAX('Filter Calculations'!D:D))*'Filter Calculations'!D19</f>
        <v>1.1280209183527528E-2</v>
      </c>
    </row>
    <row r="20" spans="1:7">
      <c r="A20">
        <f>A19+('AC Signal Addition'!$C$12/20)</f>
        <v>2.3437499999999999E-3</v>
      </c>
      <c r="B20" s="1">
        <f>Calculations!F21</f>
        <v>-0.74839921645887064</v>
      </c>
      <c r="C20" s="9">
        <f t="shared" si="0"/>
        <v>67.532975085492254</v>
      </c>
      <c r="D20" s="9">
        <f t="shared" si="1"/>
        <v>8.7865494065133181</v>
      </c>
      <c r="E20" s="9" t="s">
        <v>85</v>
      </c>
      <c r="F20" s="9">
        <v>18</v>
      </c>
      <c r="G20" s="9">
        <f>('AC Signal Addition'!$C$1/MAX('Filter Calculations'!D:D))*'Filter Calculations'!D20</f>
        <v>1.1323342665990719E-2</v>
      </c>
    </row>
    <row r="21" spans="1:7">
      <c r="A21">
        <f>A20+('AC Signal Addition'!$C$12/20)</f>
        <v>2.4739583333333332E-3</v>
      </c>
      <c r="B21" s="1">
        <f>Calculations!F22</f>
        <v>-0.67657637611684418</v>
      </c>
      <c r="C21" s="9">
        <f t="shared" si="0"/>
        <v>71.284807034686267</v>
      </c>
      <c r="D21" s="9">
        <f t="shared" si="1"/>
        <v>8.8221819106040993</v>
      </c>
      <c r="E21" s="9" t="s">
        <v>86</v>
      </c>
      <c r="F21" s="9">
        <v>19</v>
      </c>
      <c r="G21" s="9">
        <f>('AC Signal Addition'!$C$1/MAX('Filter Calculations'!D:D))*'Filter Calculations'!D21</f>
        <v>1.1369262746240668E-2</v>
      </c>
    </row>
    <row r="22" spans="1:7">
      <c r="A22">
        <f>A21+('AC Signal Addition'!$C$12/20)</f>
        <v>2.6041666666666665E-3</v>
      </c>
      <c r="B22" s="1">
        <f>Calculations!F23</f>
        <v>8.0650338076825034E-2</v>
      </c>
      <c r="C22" s="9">
        <f t="shared" si="0"/>
        <v>75.03663898388028</v>
      </c>
      <c r="D22" s="9">
        <f t="shared" si="1"/>
        <v>8.8600214062730291</v>
      </c>
      <c r="E22" s="9" t="s">
        <v>87</v>
      </c>
      <c r="F22" s="9">
        <v>20</v>
      </c>
      <c r="G22" s="9">
        <f>('AC Signal Addition'!$C$1/MAX('Filter Calculations'!D:D))*'Filter Calculations'!D22</f>
        <v>1.1418027005786053E-2</v>
      </c>
    </row>
    <row r="23" spans="1:7">
      <c r="A23">
        <f>A22+('AC Signal Addition'!$C$12/20)</f>
        <v>2.7343749999999998E-3</v>
      </c>
      <c r="B23" s="1">
        <f>Calculations!F24</f>
        <v>0.81911775698970146</v>
      </c>
      <c r="C23" s="9">
        <f t="shared" si="0"/>
        <v>78.788470933074294</v>
      </c>
      <c r="D23" s="9">
        <f t="shared" si="1"/>
        <v>8.9001158711791586</v>
      </c>
      <c r="E23" s="9" t="s">
        <v>88</v>
      </c>
      <c r="F23" s="9">
        <v>21</v>
      </c>
      <c r="G23" s="9">
        <f>('AC Signal Addition'!$C$1/MAX('Filter Calculations'!D:D))*'Filter Calculations'!D23</f>
        <v>1.1469697274071929E-2</v>
      </c>
    </row>
    <row r="24" spans="1:7">
      <c r="A24">
        <f>A23+('AC Signal Addition'!$C$12/20)</f>
        <v>2.8645833333333331E-3</v>
      </c>
      <c r="B24" s="1">
        <f>Calculations!F25</f>
        <v>0.61102478662417004</v>
      </c>
      <c r="C24" s="9">
        <f t="shared" si="0"/>
        <v>82.540302882268307</v>
      </c>
      <c r="D24" s="9">
        <f t="shared" si="1"/>
        <v>8.9425167395575365</v>
      </c>
      <c r="E24" s="9" t="s">
        <v>89</v>
      </c>
      <c r="F24" s="9">
        <v>22</v>
      </c>
      <c r="G24" s="9">
        <f>('AC Signal Addition'!$C$1/MAX('Filter Calculations'!D:D))*'Filter Calculations'!D24</f>
        <v>1.1524339835078647E-2</v>
      </c>
    </row>
    <row r="25" spans="1:7">
      <c r="A25">
        <f>A24+('AC Signal Addition'!$C$12/20)</f>
        <v>2.9947916666666664E-3</v>
      </c>
      <c r="B25" s="1">
        <f>Calculations!F26</f>
        <v>0.74306045234449924</v>
      </c>
      <c r="C25" s="9">
        <f t="shared" si="0"/>
        <v>86.29213483146232</v>
      </c>
      <c r="D25" s="9">
        <f t="shared" si="1"/>
        <v>8.9872790767816255</v>
      </c>
      <c r="E25" s="9" t="s">
        <v>90</v>
      </c>
      <c r="F25" s="9">
        <v>23</v>
      </c>
      <c r="G25" s="9">
        <f>('AC Signal Addition'!$C$1/MAX('Filter Calculations'!D:D))*'Filter Calculations'!D25</f>
        <v>1.1582025652282755E-2</v>
      </c>
    </row>
    <row r="26" spans="1:7">
      <c r="A26">
        <f>A25+('AC Signal Addition'!$C$12/20)</f>
        <v>3.1249999999999997E-3</v>
      </c>
      <c r="B26" s="1">
        <f>Calculations!F27</f>
        <v>2.6222713431386921</v>
      </c>
      <c r="C26" s="9">
        <f t="shared" si="0"/>
        <v>90.043966780656348</v>
      </c>
      <c r="D26" s="9">
        <f t="shared" si="1"/>
        <v>9.0344617693979483</v>
      </c>
      <c r="E26" s="9" t="s">
        <v>91</v>
      </c>
      <c r="F26" s="9">
        <v>24</v>
      </c>
      <c r="G26" s="9">
        <f>('AC Signal Addition'!$C$1/MAX('Filter Calculations'!D:D))*'Filter Calculations'!D26</f>
        <v>1.1642830613557165E-2</v>
      </c>
    </row>
    <row r="27" spans="1:7">
      <c r="A27">
        <f>A26+('AC Signal Addition'!$C$12/20)</f>
        <v>3.255208333333333E-3</v>
      </c>
      <c r="B27" s="1">
        <f>Calculations!F28</f>
        <v>0.72717941921115914</v>
      </c>
      <c r="C27" s="9">
        <f t="shared" si="0"/>
        <v>93.795798729850361</v>
      </c>
      <c r="D27" s="9">
        <f t="shared" si="1"/>
        <v>9.0841277318418161</v>
      </c>
      <c r="E27" s="9" t="s">
        <v>92</v>
      </c>
      <c r="F27" s="9">
        <v>25</v>
      </c>
      <c r="G27" s="9">
        <f>('AC Signal Addition'!$C$1/MAX('Filter Calculations'!D:D))*'Filter Calculations'!D27</f>
        <v>1.1706835797568451E-2</v>
      </c>
    </row>
    <row r="28" spans="1:7">
      <c r="A28">
        <f>A27+('AC Signal Addition'!$C$12/20)</f>
        <v>3.3854166666666663E-3</v>
      </c>
      <c r="B28" s="1">
        <f>Calculations!F29</f>
        <v>1.593020023572592</v>
      </c>
      <c r="C28" s="9">
        <f t="shared" si="0"/>
        <v>97.547630679044374</v>
      </c>
      <c r="D28" s="9">
        <f t="shared" si="1"/>
        <v>9.1363441313167471</v>
      </c>
      <c r="E28" s="9" t="s">
        <v>93</v>
      </c>
      <c r="F28" s="9">
        <v>26</v>
      </c>
      <c r="G28" s="9">
        <f>('AC Signal Addition'!$C$1/MAX('Filter Calculations'!D:D))*'Filter Calculations'!D28</f>
        <v>1.1774127763581936E-2</v>
      </c>
    </row>
    <row r="29" spans="1:7">
      <c r="A29">
        <f>A28+('AC Signal Addition'!$C$12/20)</f>
        <v>3.5156249999999997E-3</v>
      </c>
      <c r="B29" s="1">
        <f>Calculations!F30</f>
        <v>1.3433570770389673</v>
      </c>
      <c r="C29" s="9">
        <f t="shared" si="0"/>
        <v>101.29946262823839</v>
      </c>
      <c r="D29" s="9">
        <f t="shared" si="1"/>
        <v>9.1911826323703476</v>
      </c>
      <c r="E29" s="9" t="s">
        <v>94</v>
      </c>
      <c r="F29" s="9">
        <v>27</v>
      </c>
      <c r="G29" s="9">
        <f>('AC Signal Addition'!$C$1/MAX('Filter Calculations'!D:D))*'Filter Calculations'!D29</f>
        <v>1.1844798866649872E-2</v>
      </c>
    </row>
    <row r="30" spans="1:7">
      <c r="A30">
        <f>A29+('AC Signal Addition'!$C$12/20)</f>
        <v>3.645833333333333E-3</v>
      </c>
      <c r="B30" s="1">
        <f>Calculations!F31</f>
        <v>0.90959386167478196</v>
      </c>
      <c r="C30" s="9">
        <f t="shared" si="0"/>
        <v>105.0512945774324</v>
      </c>
      <c r="D30" s="9">
        <f t="shared" si="1"/>
        <v>9.2487196629710517</v>
      </c>
      <c r="E30" s="9" t="s">
        <v>95</v>
      </c>
      <c r="F30" s="9">
        <v>28</v>
      </c>
      <c r="G30" s="9">
        <f>('AC Signal Addition'!$C$1/MAX('Filter Calculations'!D:D))*'Filter Calculations'!D30</f>
        <v>1.1918947600508059E-2</v>
      </c>
    </row>
    <row r="31" spans="1:7">
      <c r="A31">
        <f>A30+('AC Signal Addition'!$C$12/20)</f>
        <v>3.7760416666666663E-3</v>
      </c>
      <c r="B31" s="1">
        <f>Calculations!F32</f>
        <v>0.64243868780941782</v>
      </c>
      <c r="C31" s="9">
        <f t="shared" si="0"/>
        <v>108.80312652662641</v>
      </c>
      <c r="D31" s="9">
        <f t="shared" si="1"/>
        <v>9.3090367039794018</v>
      </c>
      <c r="E31" s="9" t="s">
        <v>96</v>
      </c>
      <c r="F31" s="9">
        <v>29</v>
      </c>
      <c r="G31" s="9">
        <f>('AC Signal Addition'!$C$1/MAX('Filter Calculations'!D:D))*'Filter Calculations'!D31</f>
        <v>1.1996678970621321E-2</v>
      </c>
    </row>
    <row r="32" spans="1:7">
      <c r="A32">
        <f>A31+('AC Signal Addition'!$C$12/20)</f>
        <v>3.9062499999999996E-3</v>
      </c>
      <c r="B32" s="1">
        <f>Calculations!F33</f>
        <v>-0.24015780887682089</v>
      </c>
      <c r="C32" s="9">
        <f t="shared" si="0"/>
        <v>112.55495847582043</v>
      </c>
      <c r="D32" s="9">
        <f t="shared" si="1"/>
        <v>9.3722206042569383</v>
      </c>
      <c r="E32" s="9" t="s">
        <v>97</v>
      </c>
      <c r="F32" s="9">
        <v>30</v>
      </c>
      <c r="G32" s="9">
        <f>('AC Signal Addition'!$C$1/MAX('Filter Calculations'!D:D))*'Filter Calculations'!D32</f>
        <v>1.2078104900268513E-2</v>
      </c>
    </row>
    <row r="33" spans="1:7">
      <c r="A33">
        <f>A32+('AC Signal Addition'!$C$12/20)</f>
        <v>4.0364583333333329E-3</v>
      </c>
      <c r="B33" s="1">
        <f>Calculations!F34</f>
        <v>-0.76285649849974413</v>
      </c>
      <c r="C33" s="9">
        <f t="shared" si="0"/>
        <v>116.30679042501444</v>
      </c>
      <c r="D33" s="9">
        <f t="shared" si="1"/>
        <v>9.4383639237680175</v>
      </c>
      <c r="E33" s="9" t="s">
        <v>98</v>
      </c>
      <c r="F33" s="9">
        <v>31</v>
      </c>
      <c r="G33" s="9">
        <f>('AC Signal Addition'!$C$1/MAX('Filter Calculations'!D:D))*'Filter Calculations'!D33</f>
        <v>1.2163344672702374E-2</v>
      </c>
    </row>
    <row r="34" spans="1:7">
      <c r="A34">
        <f>A33+('AC Signal Addition'!$C$12/20)</f>
        <v>4.1666666666666666E-3</v>
      </c>
      <c r="B34" s="1">
        <f>Calculations!F35</f>
        <v>-7.5278757804470686E-2</v>
      </c>
      <c r="C34" s="9">
        <f t="shared" si="0"/>
        <v>120.05862237420845</v>
      </c>
      <c r="D34" s="9">
        <f t="shared" si="1"/>
        <v>9.5075653074419542</v>
      </c>
      <c r="E34" s="9" t="s">
        <v>99</v>
      </c>
      <c r="F34" s="9">
        <v>32</v>
      </c>
      <c r="G34" s="9">
        <f>('AC Signal Addition'!$C$1/MAX('Filter Calculations'!D:D))*'Filter Calculations'!D34</f>
        <v>1.2252525412950624E-2</v>
      </c>
    </row>
    <row r="35" spans="1:7">
      <c r="A35">
        <f>A34+('AC Signal Addition'!$C$12/20)</f>
        <v>4.2968750000000003E-3</v>
      </c>
      <c r="B35" s="1">
        <f>Calculations!F36</f>
        <v>-1.7461939435184934</v>
      </c>
      <c r="C35" s="9">
        <f t="shared" si="0"/>
        <v>123.81045432340247</v>
      </c>
      <c r="D35" s="9">
        <f t="shared" si="1"/>
        <v>9.5799298927569794</v>
      </c>
      <c r="E35" s="9" t="s">
        <v>100</v>
      </c>
      <c r="F35" s="9">
        <v>33</v>
      </c>
      <c r="G35" s="9">
        <f>('AC Signal Addition'!$C$1/MAX('Filter Calculations'!D:D))*'Filter Calculations'!D35</f>
        <v>1.234578261307482E-2</v>
      </c>
    </row>
    <row r="36" spans="1:7">
      <c r="A36">
        <f>A35+('AC Signal Addition'!$C$12/20)</f>
        <v>4.4270833333333341E-3</v>
      </c>
      <c r="B36" s="1">
        <f>Calculations!F37</f>
        <v>-1.9084854937680293</v>
      </c>
      <c r="C36" s="9">
        <f t="shared" si="0"/>
        <v>127.56228627259648</v>
      </c>
      <c r="D36" s="9">
        <f t="shared" si="1"/>
        <v>9.6555697544946248</v>
      </c>
      <c r="E36" s="9" t="s">
        <v>101</v>
      </c>
      <c r="F36" s="9">
        <v>34</v>
      </c>
      <c r="G36" s="9">
        <f>('AC Signal Addition'!$C$1/MAX('Filter Calculations'!D:D))*'Filter Calculations'!D36</f>
        <v>1.244326070533122E-2</v>
      </c>
    </row>
    <row r="37" spans="1:7">
      <c r="A37">
        <f>A36+('AC Signal Addition'!$C$12/20)</f>
        <v>4.5572916666666678E-3</v>
      </c>
      <c r="B37" s="1">
        <f>Calculations!F38</f>
        <v>-0.71842496646654275</v>
      </c>
      <c r="C37" s="9">
        <f t="shared" si="0"/>
        <v>131.31411822179049</v>
      </c>
      <c r="D37" s="9">
        <f t="shared" si="1"/>
        <v>9.734604390367732</v>
      </c>
      <c r="E37" s="9" t="s">
        <v>102</v>
      </c>
      <c r="F37" s="9">
        <v>35</v>
      </c>
      <c r="G37" s="9">
        <f>('AC Signal Addition'!$C$1/MAX('Filter Calculations'!D:D))*'Filter Calculations'!D37</f>
        <v>1.2545113688006034E-2</v>
      </c>
    </row>
    <row r="38" spans="1:7">
      <c r="A38">
        <f>A37+('AC Signal Addition'!$C$12/20)</f>
        <v>4.6875000000000016E-3</v>
      </c>
      <c r="B38" s="1">
        <f>Calculations!F39</f>
        <v>-1.9994273688555231</v>
      </c>
      <c r="C38" s="9">
        <f t="shared" si="0"/>
        <v>135.06595017098451</v>
      </c>
      <c r="D38" s="9">
        <f t="shared" si="1"/>
        <v>9.8171612518541522</v>
      </c>
      <c r="E38" s="9" t="s">
        <v>103</v>
      </c>
      <c r="F38" s="9">
        <v>36</v>
      </c>
      <c r="G38" s="9">
        <f>('AC Signal Addition'!$C$1/MAX('Filter Calculations'!D:D))*'Filter Calculations'!D38</f>
        <v>1.2651505809507848E-2</v>
      </c>
    </row>
    <row r="39" spans="1:7">
      <c r="A39">
        <f>A38+('AC Signal Addition'!$C$12/20)</f>
        <v>4.8177083333333353E-3</v>
      </c>
      <c r="B39" s="1">
        <f>Calculations!F40</f>
        <v>-0.96157138862920766</v>
      </c>
      <c r="C39" s="9">
        <f t="shared" si="0"/>
        <v>138.81778212017852</v>
      </c>
      <c r="D39" s="9">
        <f t="shared" si="1"/>
        <v>9.9033763249286544</v>
      </c>
      <c r="E39" s="9" t="s">
        <v>104</v>
      </c>
      <c r="F39" s="9">
        <v>37</v>
      </c>
      <c r="G39" s="9">
        <f>('AC Signal Addition'!$C$1/MAX('Filter Calculations'!D:D))*'Filter Calculations'!D39</f>
        <v>1.2762612316764536E-2</v>
      </c>
    </row>
    <row r="40" spans="1:7">
      <c r="A40">
        <f>A39+('AC Signal Addition'!$C$12/20)</f>
        <v>4.947916666666669E-3</v>
      </c>
      <c r="B40" s="1">
        <f>Calculations!F41</f>
        <v>-1.2387044952147097</v>
      </c>
      <c r="C40" s="9">
        <f t="shared" si="0"/>
        <v>142.56961406937253</v>
      </c>
      <c r="D40" s="9">
        <f t="shared" si="1"/>
        <v>9.9933947661080325</v>
      </c>
      <c r="E40" s="9" t="s">
        <v>105</v>
      </c>
      <c r="F40" s="9">
        <v>38</v>
      </c>
      <c r="G40" s="9">
        <f>('AC Signal Addition'!$C$1/MAX('Filter Calculations'!D:D))*'Filter Calculations'!D40</f>
        <v>1.287862027490301E-2</v>
      </c>
    </row>
    <row r="41" spans="1:7">
      <c r="A41">
        <f>A40+('AC Signal Addition'!$C$12/20)</f>
        <v>5.0781250000000028E-3</v>
      </c>
      <c r="B41" s="1">
        <f>Calculations!F42</f>
        <v>-0.39774204351422632</v>
      </c>
      <c r="C41" s="9">
        <f t="shared" si="0"/>
        <v>146.32144601856655</v>
      </c>
      <c r="D41" s="9">
        <f t="shared" si="1"/>
        <v>10.08737159983864</v>
      </c>
      <c r="E41" s="9" t="s">
        <v>106</v>
      </c>
      <c r="F41" s="9">
        <v>39</v>
      </c>
      <c r="G41" s="9">
        <f>('AC Signal Addition'!$C$1/MAX('Filter Calculations'!D:D))*'Filter Calculations'!D41</f>
        <v>1.2999729465981784E-2</v>
      </c>
    </row>
    <row r="42" spans="1:7">
      <c r="A42">
        <f>A41+('AC Signal Addition'!$C$12/20)</f>
        <v>5.2083333333333365E-3</v>
      </c>
      <c r="B42" s="1">
        <f>Calculations!F43</f>
        <v>0.36313374288119071</v>
      </c>
      <c r="C42" s="9">
        <f t="shared" si="0"/>
        <v>150.07327796776056</v>
      </c>
      <c r="D42" s="9">
        <f t="shared" si="1"/>
        <v>10.185472484031346</v>
      </c>
      <c r="E42" s="9" t="s">
        <v>107</v>
      </c>
      <c r="F42" s="9">
        <v>40</v>
      </c>
      <c r="G42" s="9">
        <f>('AC Signal Addition'!$C$1/MAX('Filter Calculations'!D:D))*'Filter Calculations'!D42</f>
        <v>1.3126153375546014E-2</v>
      </c>
    </row>
    <row r="43" spans="1:7">
      <c r="A43">
        <f>A42+('AC Signal Addition'!$C$12/20)</f>
        <v>5.3385416666666703E-3</v>
      </c>
      <c r="B43" s="1">
        <f>Calculations!F44</f>
        <v>0.30176235413471741</v>
      </c>
      <c r="C43" s="9">
        <f t="shared" si="0"/>
        <v>153.82510991695457</v>
      </c>
      <c r="D43" s="9">
        <f t="shared" si="1"/>
        <v>10.287874551504718</v>
      </c>
      <c r="E43" s="9" t="s">
        <v>108</v>
      </c>
      <c r="F43" s="9">
        <v>41</v>
      </c>
      <c r="G43" s="9">
        <f>('AC Signal Addition'!$C$1/MAX('Filter Calculations'!D:D))*'Filter Calculations'!D43</f>
        <v>1.3258120277006484E-2</v>
      </c>
    </row>
    <row r="44" spans="1:7">
      <c r="A44">
        <f>A43+('AC Signal Addition'!$C$12/20)</f>
        <v>5.468750000000004E-3</v>
      </c>
      <c r="B44" s="1">
        <f>Calculations!F45</f>
        <v>0.23911074804001992</v>
      </c>
      <c r="C44" s="9">
        <f t="shared" si="0"/>
        <v>157.57694186614859</v>
      </c>
      <c r="D44" s="9">
        <f t="shared" si="1"/>
        <v>10.39476733602293</v>
      </c>
      <c r="E44" s="9" t="s">
        <v>109</v>
      </c>
      <c r="F44" s="9">
        <v>42</v>
      </c>
      <c r="G44" s="9">
        <f>('AC Signal Addition'!$C$1/MAX('Filter Calculations'!D:D))*'Filter Calculations'!D44</f>
        <v>1.3395874425036926E-2</v>
      </c>
    </row>
    <row r="45" spans="1:7">
      <c r="A45">
        <f>A44+('AC Signal Addition'!$C$12/20)</f>
        <v>5.5989583333333377E-3</v>
      </c>
      <c r="B45" s="1">
        <f>Calculations!F46</f>
        <v>2.3577360530853895</v>
      </c>
      <c r="C45" s="9">
        <f t="shared" si="0"/>
        <v>161.3287738153426</v>
      </c>
      <c r="D45" s="9">
        <f t="shared" si="1"/>
        <v>10.50635379291379</v>
      </c>
      <c r="E45" s="9" t="s">
        <v>110</v>
      </c>
      <c r="F45" s="9">
        <v>43</v>
      </c>
      <c r="G45" s="9">
        <f>('AC Signal Addition'!$C$1/MAX('Filter Calculations'!D:D))*'Filter Calculations'!D45</f>
        <v>1.3539677370857999E-2</v>
      </c>
    </row>
    <row r="46" spans="1:7">
      <c r="A46">
        <f>A45+('AC Signal Addition'!$C$12/20)</f>
        <v>5.7291666666666715E-3</v>
      </c>
      <c r="B46" s="1">
        <f>Calculations!F47</f>
        <v>0.88303649620710156</v>
      </c>
      <c r="C46" s="9">
        <f t="shared" si="0"/>
        <v>165.08060576453661</v>
      </c>
      <c r="D46" s="9">
        <f t="shared" si="1"/>
        <v>10.622851425452399</v>
      </c>
      <c r="E46" s="9" t="s">
        <v>111</v>
      </c>
      <c r="F46" s="9">
        <v>44</v>
      </c>
      <c r="G46" s="9">
        <f>('AC Signal Addition'!$C$1/MAX('Filter Calculations'!D:D))*'Filter Calculations'!D46</f>
        <v>1.3689809413822838E-2</v>
      </c>
    </row>
    <row r="47" spans="1:7">
      <c r="A47">
        <f>A46+('AC Signal Addition'!$C$12/20)</f>
        <v>5.8593750000000052E-3</v>
      </c>
      <c r="B47" s="1">
        <f>Calculations!F48</f>
        <v>1.4792693906534127</v>
      </c>
      <c r="C47" s="9">
        <f t="shared" si="0"/>
        <v>168.83243771373063</v>
      </c>
      <c r="D47" s="9">
        <f t="shared" si="1"/>
        <v>10.744493530020225</v>
      </c>
      <c r="E47" s="9" t="s">
        <v>112</v>
      </c>
      <c r="F47" s="9">
        <v>45</v>
      </c>
      <c r="G47" s="9">
        <f>('AC Signal Addition'!$C$1/MAX('Filter Calculations'!D:D))*'Filter Calculations'!D47</f>
        <v>1.3846571206070057E-2</v>
      </c>
    </row>
    <row r="48" spans="1:7">
      <c r="A48">
        <f>A47+('AC Signal Addition'!$C$12/20)</f>
        <v>5.9895833333333389E-3</v>
      </c>
      <c r="B48" s="1">
        <f>Calculations!F49</f>
        <v>1.6613483990817457</v>
      </c>
      <c r="C48" s="9">
        <f t="shared" si="0"/>
        <v>172.58426966292464</v>
      </c>
      <c r="D48" s="9">
        <f t="shared" si="1"/>
        <v>10.871530574534237</v>
      </c>
      <c r="E48" s="9" t="s">
        <v>113</v>
      </c>
      <c r="F48" s="9">
        <v>46</v>
      </c>
      <c r="G48" s="9">
        <f>('AC Signal Addition'!$C$1/MAX('Filter Calculations'!D:D))*'Filter Calculations'!D48</f>
        <v>1.4010285528923638E-2</v>
      </c>
    </row>
    <row r="49" spans="1:7">
      <c r="A49">
        <f>A48+('AC Signal Addition'!$C$12/20)</f>
        <v>6.1197916666666727E-3</v>
      </c>
      <c r="B49" s="1">
        <f>Calculations!F50</f>
        <v>1.094410284862082</v>
      </c>
      <c r="C49" s="9">
        <f t="shared" si="0"/>
        <v>176.33610161211865</v>
      </c>
      <c r="D49" s="9">
        <f t="shared" si="1"/>
        <v>11.004231727170316</v>
      </c>
      <c r="E49" s="9" t="s">
        <v>114</v>
      </c>
      <c r="F49" s="9">
        <v>47</v>
      </c>
      <c r="G49" s="9">
        <f>('AC Signal Addition'!$C$1/MAX('Filter Calculations'!D:D))*'Filter Calculations'!D49</f>
        <v>1.4181299262979057E-2</v>
      </c>
    </row>
    <row r="50" spans="1:7">
      <c r="A50">
        <f>A49+('AC Signal Addition'!$C$12/20)</f>
        <v>6.2500000000000064E-3</v>
      </c>
      <c r="B50" s="1">
        <f>Calculations!F51</f>
        <v>1.2999758707057825</v>
      </c>
      <c r="C50" s="9">
        <f t="shared" si="0"/>
        <v>180.0879335613127</v>
      </c>
      <c r="D50" s="9">
        <f t="shared" si="1"/>
        <v>11.142886554384207</v>
      </c>
      <c r="E50" s="9" t="s">
        <v>115</v>
      </c>
      <c r="F50" s="9">
        <v>48</v>
      </c>
      <c r="G50" s="9">
        <f>('AC Signal Addition'!$C$1/MAX('Filter Calculations'!D:D))*'Filter Calculations'!D50</f>
        <v>1.4359985576365376E-2</v>
      </c>
    </row>
    <row r="51" spans="1:7">
      <c r="A51">
        <f>A50+('AC Signal Addition'!$C$12/20)</f>
        <v>6.3802083333333402E-3</v>
      </c>
      <c r="B51" s="1">
        <f>Calculations!F52</f>
        <v>0.11619211766763438</v>
      </c>
      <c r="C51" s="9">
        <f t="shared" si="0"/>
        <v>183.83976551050671</v>
      </c>
      <c r="D51" s="9">
        <f t="shared" si="1"/>
        <v>11.287806910796023</v>
      </c>
      <c r="E51" s="9" t="s">
        <v>116</v>
      </c>
      <c r="F51" s="9">
        <v>49</v>
      </c>
      <c r="G51" s="9">
        <f>('AC Signal Addition'!$C$1/MAX('Filter Calculations'!D:D))*'Filter Calculations'!D51</f>
        <v>1.4546746360264465E-2</v>
      </c>
    </row>
    <row r="52" spans="1:7">
      <c r="A52">
        <f>A51+('AC Signal Addition'!$C$12/20)</f>
        <v>6.5104166666666739E-3</v>
      </c>
      <c r="B52" s="1">
        <f>Calculations!F53</f>
        <v>-0.26345024188383082</v>
      </c>
      <c r="C52" s="9">
        <f t="shared" si="0"/>
        <v>187.59159745970072</v>
      </c>
      <c r="D52" s="9">
        <f t="shared" si="1"/>
        <v>11.43932904606247</v>
      </c>
      <c r="E52" s="9" t="s">
        <v>117</v>
      </c>
      <c r="F52" s="9">
        <v>50</v>
      </c>
      <c r="G52" s="9">
        <f>('AC Signal Addition'!$C$1/MAX('Filter Calculations'!D:D))*'Filter Calculations'!D52</f>
        <v>1.4742014944065147E-2</v>
      </c>
    </row>
    <row r="53" spans="1:7">
      <c r="A53">
        <f>A52+('AC Signal Addition'!$C$12/20)</f>
        <v>6.6406250000000076E-3</v>
      </c>
      <c r="B53" s="1">
        <f>Calculations!F54</f>
        <v>0.21650310949643931</v>
      </c>
      <c r="C53" s="9">
        <f t="shared" si="0"/>
        <v>191.34342940889474</v>
      </c>
      <c r="D53" s="9">
        <f t="shared" si="1"/>
        <v>11.597815958570223</v>
      </c>
      <c r="E53" s="9" t="s">
        <v>118</v>
      </c>
      <c r="F53" s="9">
        <v>51</v>
      </c>
      <c r="G53" s="9">
        <f>('AC Signal Addition'!$C$1/MAX('Filter Calculations'!D:D))*'Filter Calculations'!D53</f>
        <v>1.4946259128599051E-2</v>
      </c>
    </row>
    <row r="54" spans="1:7">
      <c r="A54">
        <f>A53+('AC Signal Addition'!$C$12/20)</f>
        <v>6.7708333333333414E-3</v>
      </c>
      <c r="B54" s="1">
        <f>Calculations!F55</f>
        <v>-1.0828379519301055</v>
      </c>
      <c r="C54" s="9">
        <f t="shared" si="0"/>
        <v>195.09526135808875</v>
      </c>
      <c r="D54" s="9">
        <f t="shared" si="1"/>
        <v>11.763660030129008</v>
      </c>
      <c r="E54" s="9" t="s">
        <v>119</v>
      </c>
      <c r="F54" s="9">
        <v>52</v>
      </c>
      <c r="G54" s="9">
        <f>('AC Signal Addition'!$C$1/MAX('Filter Calculations'!D:D))*'Filter Calculations'!D54</f>
        <v>1.5159984581504506E-2</v>
      </c>
    </row>
    <row r="55" spans="1:7">
      <c r="A55">
        <f>A54+('AC Signal Addition'!$C$12/20)</f>
        <v>6.9010416666666751E-3</v>
      </c>
      <c r="B55" s="1">
        <f>Calculations!F56</f>
        <v>-1.9578579627752419</v>
      </c>
      <c r="C55" s="9">
        <f t="shared" si="0"/>
        <v>198.84709330728276</v>
      </c>
      <c r="D55" s="9">
        <f t="shared" si="1"/>
        <v>11.937285981363621</v>
      </c>
      <c r="E55" s="9" t="s">
        <v>120</v>
      </c>
      <c r="F55" s="9">
        <v>53</v>
      </c>
      <c r="G55" s="9">
        <f>('AC Signal Addition'!$C$1/MAX('Filter Calculations'!D:D))*'Filter Calculations'!D55</f>
        <v>1.5383738645879394E-2</v>
      </c>
    </row>
    <row r="56" spans="1:7">
      <c r="A56">
        <f>A55+('AC Signal Addition'!$C$12/20)</f>
        <v>7.0312500000000088E-3</v>
      </c>
      <c r="B56" s="1">
        <f>Calculations!F57</f>
        <v>-0.57639271710684437</v>
      </c>
      <c r="C56" s="9">
        <f t="shared" si="0"/>
        <v>202.59892525647678</v>
      </c>
      <c r="D56" s="9">
        <f t="shared" si="1"/>
        <v>12.119154194236316</v>
      </c>
      <c r="E56" s="9" t="s">
        <v>121</v>
      </c>
      <c r="F56" s="9">
        <v>54</v>
      </c>
      <c r="G56" s="9">
        <f>('AC Signal Addition'!$C$1/MAX('Filter Calculations'!D:D))*'Filter Calculations'!D56</f>
        <v>1.5618114622059793E-2</v>
      </c>
    </row>
    <row r="57" spans="1:7">
      <c r="A57">
        <f>A56+('AC Signal Addition'!$C$12/20)</f>
        <v>7.1614583333333426E-3</v>
      </c>
      <c r="B57" s="1">
        <f>Calculations!F58</f>
        <v>-2.0759246680698267</v>
      </c>
      <c r="C57" s="9">
        <f t="shared" si="0"/>
        <v>206.35075720567079</v>
      </c>
      <c r="D57" s="9">
        <f t="shared" si="1"/>
        <v>12.309764455839966</v>
      </c>
      <c r="E57" s="9" t="s">
        <v>122</v>
      </c>
      <c r="F57" s="9">
        <v>55</v>
      </c>
      <c r="G57" s="9">
        <f>('AC Signal Addition'!$C$1/MAX('Filter Calculations'!D:D))*'Filter Calculations'!D57</f>
        <v>1.5863756592295837E-2</v>
      </c>
    </row>
    <row r="58" spans="1:7">
      <c r="A58">
        <f>A57+('AC Signal Addition'!$C$12/20)</f>
        <v>7.2916666666666763E-3</v>
      </c>
      <c r="B58" s="1">
        <f>Calculations!F59</f>
        <v>-1.1186617124568492</v>
      </c>
      <c r="C58" s="9">
        <f t="shared" si="0"/>
        <v>210.1025891548648</v>
      </c>
      <c r="D58" s="9">
        <f t="shared" si="1"/>
        <v>12.509660187004773</v>
      </c>
      <c r="E58" s="9" t="s">
        <v>123</v>
      </c>
      <c r="F58" s="9">
        <v>56</v>
      </c>
      <c r="G58" s="9">
        <f>('AC Signal Addition'!$C$1/MAX('Filter Calculations'!D:D))*'Filter Calculations'!D58</f>
        <v>1.6121364870213217E-2</v>
      </c>
    </row>
    <row r="59" spans="1:7">
      <c r="A59">
        <f>A58+('AC Signal Addition'!$C$12/20)</f>
        <v>7.4218750000000101E-3</v>
      </c>
      <c r="B59" s="1">
        <f>Calculations!F60</f>
        <v>-1.5972494488791813</v>
      </c>
      <c r="C59" s="9">
        <f t="shared" si="0"/>
        <v>213.85442110405882</v>
      </c>
      <c r="D59" s="9">
        <f t="shared" si="1"/>
        <v>12.719433230413326</v>
      </c>
      <c r="E59" s="9" t="s">
        <v>124</v>
      </c>
      <c r="F59" s="9">
        <v>57</v>
      </c>
      <c r="G59" s="9">
        <f>('AC Signal Addition'!$C$1/MAX('Filter Calculations'!D:D))*'Filter Calculations'!D59</f>
        <v>1.6391702171320521E-2</v>
      </c>
    </row>
    <row r="60" spans="1:7">
      <c r="A60">
        <f>A59+('AC Signal Addition'!$C$12/20)</f>
        <v>7.5520833333333438E-3</v>
      </c>
      <c r="B60" s="1">
        <f>Calculations!F61</f>
        <v>-0.95009039905463233</v>
      </c>
      <c r="C60" s="9">
        <f t="shared" si="0"/>
        <v>217.60625305325283</v>
      </c>
      <c r="D60" s="9">
        <f t="shared" si="1"/>
        <v>12.939729286482784</v>
      </c>
      <c r="E60" s="9" t="s">
        <v>125</v>
      </c>
      <c r="F60" s="9">
        <v>58</v>
      </c>
      <c r="G60" s="9">
        <f>('AC Signal Addition'!$C$1/MAX('Filter Calculations'!D:D))*'Filter Calculations'!D60</f>
        <v>1.6675600618302637E-2</v>
      </c>
    </row>
    <row r="61" spans="1:7">
      <c r="A61">
        <f>A60+('AC Signal Addition'!$C$12/20)</f>
        <v>7.6822916666666775E-3</v>
      </c>
      <c r="B61" s="1">
        <f>Calculations!F62</f>
        <v>-1.6874049126862689E-2</v>
      </c>
      <c r="C61" s="9">
        <f t="shared" si="0"/>
        <v>221.35808500244684</v>
      </c>
      <c r="D61" s="9">
        <f t="shared" si="1"/>
        <v>13.171254101282766</v>
      </c>
      <c r="E61" s="9" t="s">
        <v>126</v>
      </c>
      <c r="F61" s="9">
        <v>59</v>
      </c>
      <c r="G61" s="9">
        <f>('AC Signal Addition'!$C$1/MAX('Filter Calculations'!D:D))*'Filter Calculations'!D61</f>
        <v>1.6973969715472555E-2</v>
      </c>
    </row>
    <row r="62" spans="1:7">
      <c r="A62">
        <f>A61+('AC Signal Addition'!$C$12/20)</f>
        <v>7.8125000000000104E-3</v>
      </c>
      <c r="B62" s="1">
        <f>Calculations!F63</f>
        <v>-0.12144181273238371</v>
      </c>
      <c r="C62" s="9">
        <f t="shared" si="0"/>
        <v>225.10991695164086</v>
      </c>
      <c r="D62" s="9">
        <f t="shared" si="1"/>
        <v>13.414780530888933</v>
      </c>
      <c r="E62" s="9" t="s">
        <v>127</v>
      </c>
      <c r="F62" s="9">
        <v>60</v>
      </c>
      <c r="G62" s="9">
        <f>('AC Signal Addition'!$C$1/MAX('Filter Calculations'!D:D))*'Filter Calculations'!D62</f>
        <v>1.7287805452697428E-2</v>
      </c>
    </row>
    <row r="63" spans="1:7">
      <c r="A63">
        <f>A62+('AC Signal Addition'!$C$12/20)</f>
        <v>7.9427083333333433E-3</v>
      </c>
      <c r="B63" s="1">
        <f>Calculations!F64</f>
        <v>-0.23846916740889082</v>
      </c>
      <c r="C63" s="9">
        <f t="shared" si="0"/>
        <v>228.86174890083487</v>
      </c>
      <c r="D63" s="9">
        <f t="shared" si="1"/>
        <v>13.671156630037693</v>
      </c>
      <c r="E63" s="9" t="s">
        <v>128</v>
      </c>
      <c r="F63" s="9">
        <v>61</v>
      </c>
      <c r="G63" s="9">
        <f>('AC Signal Addition'!$C$1/MAX('Filter Calculations'!D:D))*'Filter Calculations'!D63</f>
        <v>1.7618200729355118E-2</v>
      </c>
    </row>
    <row r="64" spans="1:7">
      <c r="A64">
        <f>A63+('AC Signal Addition'!$C$12/20)</f>
        <v>8.0729166666666761E-3</v>
      </c>
      <c r="B64" s="1">
        <f>Calculations!F65</f>
        <v>1.8388572070524511</v>
      </c>
      <c r="C64" s="9">
        <f t="shared" si="0"/>
        <v>232.61358085002888</v>
      </c>
      <c r="D64" s="9">
        <f t="shared" si="1"/>
        <v>13.941314942789596</v>
      </c>
      <c r="E64" s="9" t="s">
        <v>129</v>
      </c>
      <c r="F64" s="9">
        <v>62</v>
      </c>
      <c r="G64" s="9">
        <f>('AC Signal Addition'!$C$1/MAX('Filter Calculations'!D:D))*'Filter Calculations'!D64</f>
        <v>1.796635732733521E-2</v>
      </c>
    </row>
    <row r="65" spans="1:7">
      <c r="A65">
        <f>A64+('AC Signal Addition'!$C$12/20)</f>
        <v>8.203125000000009E-3</v>
      </c>
      <c r="B65" s="1">
        <f>Calculations!F66</f>
        <v>0.9693133994074461</v>
      </c>
      <c r="C65" s="9">
        <f t="shared" si="0"/>
        <v>236.3654127992229</v>
      </c>
      <c r="D65" s="9">
        <f t="shared" si="1"/>
        <v>14.226283208513649</v>
      </c>
      <c r="E65" s="9" t="s">
        <v>130</v>
      </c>
      <c r="F65" s="9">
        <v>63</v>
      </c>
      <c r="G65" s="9">
        <f>('AC Signal Addition'!$C$1/MAX('Filter Calculations'!D:D))*'Filter Calculations'!D65</f>
        <v>1.8333599707982907E-2</v>
      </c>
    </row>
    <row r="66" spans="1:7">
      <c r="A66">
        <f>A65+('AC Signal Addition'!$C$12/20)</f>
        <v>8.3333333333333419E-3</v>
      </c>
      <c r="B66" s="1">
        <f>Calculations!F67</f>
        <v>1.1883492170085439</v>
      </c>
      <c r="C66" s="9">
        <f t="shared" si="0"/>
        <v>240.11724474841691</v>
      </c>
      <c r="D66" s="9">
        <f t="shared" si="1"/>
        <v>14.527196741398878</v>
      </c>
      <c r="E66" s="9" t="s">
        <v>131</v>
      </c>
      <c r="F66" s="9">
        <v>64</v>
      </c>
      <c r="G66" s="9">
        <f>('AC Signal Addition'!$C$1/MAX('Filter Calculations'!D:D))*'Filter Calculations'!D66</f>
        <v>1.8721390965739621E-2</v>
      </c>
    </row>
    <row r="67" spans="1:7">
      <c r="A67">
        <f>A66+('AC Signal Addition'!$C$12/20)</f>
        <v>8.4635416666666748E-3</v>
      </c>
      <c r="B67" s="1">
        <f>Calculations!F68</f>
        <v>1.8720458509980242</v>
      </c>
      <c r="C67" s="9">
        <f t="shared" ref="C67:C130" si="2">F67*$H$2</f>
        <v>243.86907669761092</v>
      </c>
      <c r="D67" s="9">
        <f t="shared" ref="D67:D130" si="3">IMABS(E67)</f>
        <v>14.845312796413168</v>
      </c>
      <c r="E67" s="9" t="s">
        <v>132</v>
      </c>
      <c r="F67" s="9">
        <v>65</v>
      </c>
      <c r="G67" s="9">
        <f>('AC Signal Addition'!$C$1/MAX('Filter Calculations'!D:D))*'Filter Calculations'!D67</f>
        <v>1.9131351341744537E-2</v>
      </c>
    </row>
    <row r="68" spans="1:7">
      <c r="A68">
        <f>A67+('AC Signal Addition'!$C$12/20)</f>
        <v>8.5937500000000076E-3</v>
      </c>
      <c r="B68" s="1">
        <f>Calculations!F69</f>
        <v>1.1130343822833886</v>
      </c>
      <c r="C68" s="9">
        <f t="shared" si="2"/>
        <v>247.62090864680493</v>
      </c>
      <c r="D68" s="9">
        <f t="shared" si="3"/>
        <v>15.182027303982132</v>
      </c>
      <c r="E68" s="9" t="s">
        <v>133</v>
      </c>
      <c r="F68" s="9">
        <v>66</v>
      </c>
      <c r="G68" s="9">
        <f>('AC Signal Addition'!$C$1/MAX('Filter Calculations'!D:D))*'Filter Calculations'!D68</f>
        <v>1.9565279790037034E-2</v>
      </c>
    </row>
    <row r="69" spans="1:7">
      <c r="A69">
        <f>A68+('AC Signal Addition'!$C$12/20)</f>
        <v>8.7239583333333405E-3</v>
      </c>
      <c r="B69" s="1">
        <f>Calculations!F70</f>
        <v>1.8599127545379714</v>
      </c>
      <c r="C69" s="9">
        <f t="shared" si="2"/>
        <v>251.37274059599895</v>
      </c>
      <c r="D69" s="9">
        <f t="shared" si="3"/>
        <v>15.538894441512166</v>
      </c>
      <c r="E69" s="9" t="s">
        <v>134</v>
      </c>
      <c r="F69" s="9">
        <v>67</v>
      </c>
      <c r="G69" s="9">
        <f>('AC Signal Addition'!$C$1/MAX('Filter Calculations'!D:D))*'Filter Calculations'!D69</f>
        <v>2.0025179199637845E-2</v>
      </c>
    </row>
    <row r="70" spans="1:7">
      <c r="A70">
        <f>A69+('AC Signal Addition'!$C$12/20)</f>
        <v>8.8541666666666734E-3</v>
      </c>
      <c r="B70" s="1">
        <f>Calculations!F71</f>
        <v>0.48040819331907747</v>
      </c>
      <c r="C70" s="9">
        <f t="shared" si="2"/>
        <v>255.12457254519296</v>
      </c>
      <c r="D70" s="9">
        <f t="shared" si="3"/>
        <v>15.917649619206163</v>
      </c>
      <c r="E70" s="9" t="s">
        <v>135</v>
      </c>
      <c r="F70" s="9">
        <v>68</v>
      </c>
      <c r="G70" s="9">
        <f>('AC Signal Addition'!$C$1/MAX('Filter Calculations'!D:D))*'Filter Calculations'!D70</f>
        <v>2.0513286016674362E-2</v>
      </c>
    </row>
    <row r="71" spans="1:7">
      <c r="A71">
        <f>A70+('AC Signal Addition'!$C$12/20)</f>
        <v>8.9843750000000062E-3</v>
      </c>
      <c r="B71" s="1">
        <f>Calculations!F72</f>
        <v>0.20060137932941291</v>
      </c>
      <c r="C71" s="9">
        <f t="shared" si="2"/>
        <v>258.87640449438697</v>
      </c>
      <c r="D71" s="9">
        <f t="shared" si="3"/>
        <v>16.32023659552145</v>
      </c>
      <c r="E71" s="9" t="s">
        <v>136</v>
      </c>
      <c r="F71" s="9">
        <v>69</v>
      </c>
      <c r="G71" s="9">
        <f>('AC Signal Addition'!$C$1/MAX('Filter Calculations'!D:D))*'Filter Calculations'!D71</f>
        <v>2.1032105188430669E-2</v>
      </c>
    </row>
    <row r="72" spans="1:7">
      <c r="A72">
        <f>A71+('AC Signal Addition'!$C$12/20)</f>
        <v>9.1145833333333391E-3</v>
      </c>
      <c r="B72" s="1">
        <f>Calculations!F73</f>
        <v>0.56709133382754562</v>
      </c>
      <c r="C72" s="9">
        <f t="shared" si="2"/>
        <v>262.62823644358099</v>
      </c>
      <c r="D72" s="9">
        <f t="shared" si="3"/>
        <v>16.748839614613694</v>
      </c>
      <c r="E72" s="9" t="s">
        <v>137</v>
      </c>
      <c r="F72" s="9">
        <v>70</v>
      </c>
      <c r="G72" s="9">
        <f>('AC Signal Addition'!$C$1/MAX('Filter Calculations'!D:D))*'Filter Calculations'!D72</f>
        <v>2.1584451579297375E-2</v>
      </c>
    </row>
    <row r="73" spans="1:7">
      <c r="A73">
        <f>A72+('AC Signal Addition'!$C$12/20)</f>
        <v>9.244791666666672E-3</v>
      </c>
      <c r="B73" s="1">
        <f>Calculations!F74</f>
        <v>-0.38850517309684196</v>
      </c>
      <c r="C73" s="9">
        <f t="shared" si="2"/>
        <v>266.380068392775</v>
      </c>
      <c r="D73" s="9">
        <f t="shared" si="3"/>
        <v>17.205921685200341</v>
      </c>
      <c r="E73" s="9" t="s">
        <v>138</v>
      </c>
      <c r="F73" s="9">
        <v>71</v>
      </c>
      <c r="G73" s="9">
        <f>('AC Signal Addition'!$C$1/MAX('Filter Calculations'!D:D))*'Filter Calculations'!D73</f>
        <v>2.217349930125026E-2</v>
      </c>
    </row>
    <row r="74" spans="1:7">
      <c r="A74">
        <f>A73+('AC Signal Addition'!$C$12/20)</f>
        <v>9.3750000000000049E-3</v>
      </c>
      <c r="B74" s="1">
        <f>Calculations!F75</f>
        <v>-1.7615430288542162</v>
      </c>
      <c r="C74" s="9">
        <f t="shared" si="2"/>
        <v>270.13190034196901</v>
      </c>
      <c r="D74" s="9">
        <f t="shared" si="3"/>
        <v>17.694270415010667</v>
      </c>
      <c r="E74" s="9" t="s">
        <v>139</v>
      </c>
      <c r="F74" s="9">
        <v>72</v>
      </c>
      <c r="G74" s="9">
        <f>('AC Signal Addition'!$C$1/MAX('Filter Calculations'!D:D))*'Filter Calculations'!D74</f>
        <v>2.2802840781313474E-2</v>
      </c>
    </row>
    <row r="75" spans="1:7">
      <c r="A75">
        <f>A74+('AC Signal Addition'!$C$12/20)</f>
        <v>9.5052083333333377E-3</v>
      </c>
      <c r="B75" s="1">
        <f>Calculations!F76</f>
        <v>-0.41050063585952001</v>
      </c>
      <c r="C75" s="9">
        <f t="shared" si="2"/>
        <v>273.88373229116303</v>
      </c>
      <c r="D75" s="9">
        <f t="shared" si="3"/>
        <v>18.217053199739311</v>
      </c>
      <c r="E75" s="9" t="s">
        <v>140</v>
      </c>
      <c r="F75" s="9">
        <v>73</v>
      </c>
      <c r="G75" s="9">
        <f>('AC Signal Addition'!$C$1/MAX('Filter Calculations'!D:D))*'Filter Calculations'!D75</f>
        <v>2.3476557884295354E-2</v>
      </c>
    </row>
    <row r="76" spans="1:7">
      <c r="A76">
        <f>A75+('AC Signal Addition'!$C$12/20)</f>
        <v>9.6354166666666706E-3</v>
      </c>
      <c r="B76" s="1">
        <f>Calculations!F77</f>
        <v>-1.9184201464742103</v>
      </c>
      <c r="C76" s="9">
        <f t="shared" si="2"/>
        <v>277.63556424035704</v>
      </c>
      <c r="D76" s="9">
        <f t="shared" si="3"/>
        <v>18.777884072124095</v>
      </c>
      <c r="E76" s="9" t="s">
        <v>141</v>
      </c>
      <c r="F76" s="9">
        <v>74</v>
      </c>
      <c r="G76" s="9">
        <f>('AC Signal Addition'!$C$1/MAX('Filter Calculations'!D:D))*'Filter Calculations'!D76</f>
        <v>2.4199308062080951E-2</v>
      </c>
    </row>
    <row r="77" spans="1:7">
      <c r="A77">
        <f>A76+('AC Signal Addition'!$C$12/20)</f>
        <v>9.7656250000000035E-3</v>
      </c>
      <c r="B77" s="1">
        <f>Calculations!F78</f>
        <v>-1.2229851275047678</v>
      </c>
      <c r="C77" s="9">
        <f t="shared" si="2"/>
        <v>281.38739618955105</v>
      </c>
      <c r="D77" s="9">
        <f t="shared" si="3"/>
        <v>19.380905190084299</v>
      </c>
      <c r="E77" s="9" t="s">
        <v>142</v>
      </c>
      <c r="F77" s="9">
        <v>75</v>
      </c>
      <c r="G77" s="9">
        <f>('AC Signal Addition'!$C$1/MAX('Filter Calculations'!D:D))*'Filter Calculations'!D77</f>
        <v>2.4976429368475762E-2</v>
      </c>
    </row>
    <row r="78" spans="1:7">
      <c r="A78">
        <f>A77+('AC Signal Addition'!$C$12/20)</f>
        <v>9.8958333333333363E-3</v>
      </c>
      <c r="B78" s="1">
        <f>Calculations!F79</f>
        <v>-1.7065325969399137</v>
      </c>
      <c r="C78" s="9">
        <f t="shared" si="2"/>
        <v>285.13922813874507</v>
      </c>
      <c r="D78" s="9">
        <f t="shared" si="3"/>
        <v>20.030886845329974</v>
      </c>
      <c r="E78" s="9" t="s">
        <v>143</v>
      </c>
      <c r="F78" s="9">
        <v>76</v>
      </c>
      <c r="G78" s="9">
        <f>('AC Signal Addition'!$C$1/MAX('Filter Calculations'!D:D))*'Filter Calculations'!D78</f>
        <v>2.5814069341625952E-2</v>
      </c>
    </row>
    <row r="79" spans="1:7">
      <c r="A79">
        <f>A78+('AC Signal Addition'!$C$12/20)</f>
        <v>1.0026041666666669E-2</v>
      </c>
      <c r="B79" s="1">
        <f>Calculations!F80</f>
        <v>-1.5197216259756576</v>
      </c>
      <c r="C79" s="9">
        <f t="shared" si="2"/>
        <v>288.89106008793908</v>
      </c>
      <c r="D79" s="9">
        <f t="shared" si="3"/>
        <v>20.733351096721719</v>
      </c>
      <c r="E79" s="9" t="s">
        <v>144</v>
      </c>
      <c r="F79" s="9">
        <v>77</v>
      </c>
      <c r="G79" s="9">
        <f>('AC Signal Addition'!$C$1/MAX('Filter Calculations'!D:D))*'Filter Calculations'!D79</f>
        <v>2.6719344331967557E-2</v>
      </c>
    </row>
    <row r="80" spans="1:7">
      <c r="A80">
        <f>A79+('AC Signal Addition'!$C$12/20)</f>
        <v>1.0156250000000002E-2</v>
      </c>
      <c r="B80" s="1">
        <f>Calculations!F81</f>
        <v>-0.29966301000829793</v>
      </c>
      <c r="C80" s="9">
        <f t="shared" si="2"/>
        <v>292.64289203713309</v>
      </c>
      <c r="D80" s="9">
        <f t="shared" si="3"/>
        <v>21.494725805591408</v>
      </c>
      <c r="E80" s="9" t="s">
        <v>145</v>
      </c>
      <c r="F80" s="9">
        <v>78</v>
      </c>
      <c r="G80" s="9">
        <f>('AC Signal Addition'!$C$1/MAX('Filter Calculations'!D:D))*'Filter Calculations'!D80</f>
        <v>2.7700538009585711E-2</v>
      </c>
    </row>
    <row r="81" spans="1:7">
      <c r="A81">
        <f>A80+('AC Signal Addition'!$C$12/20)</f>
        <v>1.0286458333333335E-2</v>
      </c>
      <c r="B81" s="1">
        <f>Calculations!F82</f>
        <v>-0.59144083010849724</v>
      </c>
      <c r="C81" s="9">
        <f t="shared" si="2"/>
        <v>296.39472398632711</v>
      </c>
      <c r="D81" s="9">
        <f t="shared" si="3"/>
        <v>22.322538168001905</v>
      </c>
      <c r="E81" s="9" t="s">
        <v>146</v>
      </c>
      <c r="F81" s="9">
        <v>79</v>
      </c>
      <c r="G81" s="9">
        <f>('AC Signal Addition'!$C$1/MAX('Filter Calculations'!D:D))*'Filter Calculations'!D81</f>
        <v>2.8767350771802567E-2</v>
      </c>
    </row>
    <row r="82" spans="1:7">
      <c r="A82">
        <f>A81+('AC Signal Addition'!$C$12/20)</f>
        <v>1.0416666666666668E-2</v>
      </c>
      <c r="B82" s="1">
        <f>Calculations!F83</f>
        <v>-0.67469711290147405</v>
      </c>
      <c r="C82" s="9">
        <f t="shared" si="2"/>
        <v>300.14655593552112</v>
      </c>
      <c r="D82" s="9">
        <f t="shared" si="3"/>
        <v>23.225660086400929</v>
      </c>
      <c r="E82" s="9" t="s">
        <v>147</v>
      </c>
      <c r="F82" s="9">
        <v>80</v>
      </c>
      <c r="G82" s="9">
        <f>('AC Signal Addition'!$C$1/MAX('Filter Calculations'!D:D))*'Filter Calculations'!D82</f>
        <v>2.9931215956879479E-2</v>
      </c>
    </row>
    <row r="83" spans="1:7">
      <c r="A83">
        <f>A82+('AC Signal Addition'!$C$12/20)</f>
        <v>1.0546875000000001E-2</v>
      </c>
      <c r="B83" s="1">
        <f>Calculations!F84</f>
        <v>1.1511740192654889</v>
      </c>
      <c r="C83" s="9">
        <f t="shared" si="2"/>
        <v>303.89838788471513</v>
      </c>
      <c r="D83" s="9">
        <f t="shared" si="3"/>
        <v>24.214622337718357</v>
      </c>
      <c r="E83" s="9" t="s">
        <v>148</v>
      </c>
      <c r="F83" s="9">
        <v>81</v>
      </c>
      <c r="G83" s="9">
        <f>('AC Signal Addition'!$C$1/MAX('Filter Calculations'!D:D))*'Filter Calculations'!D83</f>
        <v>3.1205704716607583E-2</v>
      </c>
    </row>
    <row r="84" spans="1:7">
      <c r="A84">
        <f>A83+('AC Signal Addition'!$C$12/20)</f>
        <v>1.0677083333333334E-2</v>
      </c>
      <c r="B84" s="1">
        <f>Calculations!F85</f>
        <v>0.94258930109262007</v>
      </c>
      <c r="C84" s="9">
        <f t="shared" si="2"/>
        <v>307.65021983390915</v>
      </c>
      <c r="D84" s="9">
        <f t="shared" si="3"/>
        <v>25.302021144188963</v>
      </c>
      <c r="E84" s="9" t="s">
        <v>149</v>
      </c>
      <c r="F84" s="9">
        <v>82</v>
      </c>
      <c r="G84" s="9">
        <f>('AC Signal Addition'!$C$1/MAX('Filter Calculations'!D:D))*'Filter Calculations'!D84</f>
        <v>3.2607049969515238E-2</v>
      </c>
    </row>
    <row r="85" spans="1:7">
      <c r="A85">
        <f>A84+('AC Signal Addition'!$C$12/20)</f>
        <v>1.0807291666666666E-2</v>
      </c>
      <c r="B85" s="1">
        <f>Calculations!F86</f>
        <v>0.78346368911162323</v>
      </c>
      <c r="C85" s="9">
        <f t="shared" si="2"/>
        <v>311.40205178310316</v>
      </c>
      <c r="D85" s="9">
        <f t="shared" si="3"/>
        <v>26.503050488530249</v>
      </c>
      <c r="E85" s="9" t="s">
        <v>150</v>
      </c>
      <c r="F85" s="9">
        <v>83</v>
      </c>
      <c r="G85" s="9">
        <f>('AC Signal Addition'!$C$1/MAX('Filter Calculations'!D:D))*'Filter Calculations'!D85</f>
        <v>3.415483240249232E-2</v>
      </c>
    </row>
    <row r="86" spans="1:7">
      <c r="A86">
        <f>A85+('AC Signal Addition'!$C$12/20)</f>
        <v>1.0937499999999999E-2</v>
      </c>
      <c r="B86" s="1">
        <f>Calculations!F87</f>
        <v>1.9173037514001532</v>
      </c>
      <c r="C86" s="9">
        <f t="shared" si="2"/>
        <v>315.15388373229717</v>
      </c>
      <c r="D86" s="9">
        <f t="shared" si="3"/>
        <v>27.836208010354561</v>
      </c>
      <c r="E86" s="9" t="s">
        <v>151</v>
      </c>
      <c r="F86" s="9">
        <v>84</v>
      </c>
      <c r="G86" s="9">
        <f>('AC Signal Addition'!$C$1/MAX('Filter Calculations'!D:D))*'Filter Calculations'!D86</f>
        <v>3.5872890168851597E-2</v>
      </c>
    </row>
    <row r="87" spans="1:7">
      <c r="A87">
        <f>A86+('AC Signal Addition'!$C$12/20)</f>
        <v>1.1067708333333332E-2</v>
      </c>
      <c r="B87" s="1">
        <f>Calculations!F88</f>
        <v>1.0068343673972513</v>
      </c>
      <c r="C87" s="9">
        <f t="shared" si="2"/>
        <v>318.90571568149119</v>
      </c>
      <c r="D87" s="9">
        <f t="shared" si="3"/>
        <v>29.324244316114505</v>
      </c>
      <c r="E87" s="9" t="s">
        <v>152</v>
      </c>
      <c r="F87" s="9">
        <v>85</v>
      </c>
      <c r="G87" s="9">
        <f>('AC Signal Addition'!$C$1/MAX('Filter Calculations'!D:D))*'Filter Calculations'!D87</f>
        <v>3.7790542276636307E-2</v>
      </c>
    </row>
    <row r="88" spans="1:7">
      <c r="A88">
        <f>A87+('AC Signal Addition'!$C$12/20)</f>
        <v>1.1197916666666665E-2</v>
      </c>
      <c r="B88" s="1">
        <f>Calculations!F89</f>
        <v>2.2206997321632223</v>
      </c>
      <c r="C88" s="9">
        <f t="shared" si="2"/>
        <v>322.6575476306852</v>
      </c>
      <c r="D88" s="9">
        <f t="shared" si="3"/>
        <v>30.99545959770348</v>
      </c>
      <c r="E88" s="9" t="s">
        <v>153</v>
      </c>
      <c r="F88" s="9">
        <v>86</v>
      </c>
      <c r="G88" s="9">
        <f>('AC Signal Addition'!$C$1/MAX('Filter Calculations'!D:D))*'Filter Calculations'!D88</f>
        <v>3.9944259558194445E-2</v>
      </c>
    </row>
    <row r="89" spans="1:7">
      <c r="A89">
        <f>A88+('AC Signal Addition'!$C$12/20)</f>
        <v>1.1328124999999998E-2</v>
      </c>
      <c r="B89" s="1">
        <f>Calculations!F90</f>
        <v>0.86083735166200692</v>
      </c>
      <c r="C89" s="9">
        <f t="shared" si="2"/>
        <v>326.40937957987921</v>
      </c>
      <c r="D89" s="9">
        <f t="shared" si="3"/>
        <v>32.885505428063013</v>
      </c>
      <c r="E89" s="9" t="s">
        <v>154</v>
      </c>
      <c r="F89" s="9">
        <v>87</v>
      </c>
      <c r="G89" s="9">
        <f>('AC Signal Addition'!$C$1/MAX('Filter Calculations'!D:D))*'Filter Calculations'!D89</f>
        <v>4.2379986668056632E-2</v>
      </c>
    </row>
    <row r="90" spans="1:7">
      <c r="A90">
        <f>A89+('AC Signal Addition'!$C$12/20)</f>
        <v>1.1458333333333331E-2</v>
      </c>
      <c r="B90" s="1">
        <f>Calculations!F91</f>
        <v>0.54793339817214182</v>
      </c>
      <c r="C90" s="9">
        <f t="shared" si="2"/>
        <v>330.16121152907323</v>
      </c>
      <c r="D90" s="9">
        <f t="shared" si="3"/>
        <v>35.039937305286443</v>
      </c>
      <c r="E90" s="9" t="s">
        <v>155</v>
      </c>
      <c r="F90" s="9">
        <v>88</v>
      </c>
      <c r="G90" s="9">
        <f>('AC Signal Addition'!$C$1/MAX('Filter Calculations'!D:D))*'Filter Calculations'!D90</f>
        <v>4.5156431580350716E-2</v>
      </c>
    </row>
    <row r="91" spans="1:7">
      <c r="A91">
        <f>A90+('AC Signal Addition'!$C$12/20)</f>
        <v>1.1588541666666664E-2</v>
      </c>
      <c r="B91" s="1">
        <f>Calculations!F92</f>
        <v>0.96809502027988703</v>
      </c>
      <c r="C91" s="9">
        <f t="shared" si="2"/>
        <v>333.91304347826724</v>
      </c>
      <c r="D91" s="9">
        <f t="shared" si="3"/>
        <v>37.517910127732314</v>
      </c>
      <c r="E91" s="9" t="s">
        <v>156</v>
      </c>
      <c r="F91" s="9">
        <v>89</v>
      </c>
      <c r="G91" s="9">
        <f>('AC Signal Addition'!$C$1/MAX('Filter Calculations'!D:D))*'Filter Calculations'!D91</f>
        <v>4.83498279965556E-2</v>
      </c>
    </row>
    <row r="92" spans="1:7">
      <c r="A92">
        <f>A91+('AC Signal Addition'!$C$12/20)</f>
        <v>1.1718749999999997E-2</v>
      </c>
      <c r="B92" s="1">
        <f>Calculations!F93</f>
        <v>0.2530316152689801</v>
      </c>
      <c r="C92" s="9">
        <f t="shared" si="2"/>
        <v>337.66487542746125</v>
      </c>
      <c r="D92" s="9">
        <f t="shared" si="3"/>
        <v>40.397661802905965</v>
      </c>
      <c r="E92" s="9" t="s">
        <v>157</v>
      </c>
      <c r="F92" s="9">
        <v>90</v>
      </c>
      <c r="G92" s="9">
        <f>('AC Signal Addition'!$C$1/MAX('Filter Calculations'!D:D))*'Filter Calculations'!D92</f>
        <v>5.2061002144939722E-2</v>
      </c>
    </row>
    <row r="93" spans="1:7">
      <c r="A93">
        <f>A92+('AC Signal Addition'!$C$12/20)</f>
        <v>1.1848958333333329E-2</v>
      </c>
      <c r="B93" s="1">
        <f>Calculations!F94</f>
        <v>-1.3319753731345092</v>
      </c>
      <c r="C93" s="9">
        <f t="shared" si="2"/>
        <v>341.41670737665527</v>
      </c>
      <c r="D93" s="9">
        <f t="shared" si="3"/>
        <v>43.784882966652837</v>
      </c>
      <c r="E93" s="9" t="s">
        <v>158</v>
      </c>
      <c r="F93" s="9">
        <v>91</v>
      </c>
      <c r="G93" s="9">
        <f>('AC Signal Addition'!$C$1/MAX('Filter Calculations'!D:D))*'Filter Calculations'!D93</f>
        <v>5.6426158948607155E-2</v>
      </c>
    </row>
    <row r="94" spans="1:7">
      <c r="A94">
        <f>A93+('AC Signal Addition'!$C$12/20)</f>
        <v>1.1979166666666662E-2</v>
      </c>
      <c r="B94" s="1">
        <f>Calculations!F95</f>
        <v>-0.23784241954760477</v>
      </c>
      <c r="C94" s="9">
        <f t="shared" si="2"/>
        <v>345.16853932584928</v>
      </c>
      <c r="D94" s="9">
        <f t="shared" si="3"/>
        <v>47.825915387745965</v>
      </c>
      <c r="E94" s="9" t="s">
        <v>159</v>
      </c>
      <c r="F94" s="9">
        <v>92</v>
      </c>
      <c r="G94" s="9">
        <f>('AC Signal Addition'!$C$1/MAX('Filter Calculations'!D:D))*'Filter Calculations'!D94</f>
        <v>6.1633890984404506E-2</v>
      </c>
    </row>
    <row r="95" spans="1:7">
      <c r="A95">
        <f>A94+('AC Signal Addition'!$C$12/20)</f>
        <v>1.2109374999999995E-2</v>
      </c>
      <c r="B95" s="1">
        <f>Calculations!F96</f>
        <v>-1.5443081132985403</v>
      </c>
      <c r="C95" s="9">
        <f t="shared" si="2"/>
        <v>348.92037127504329</v>
      </c>
      <c r="D95" s="9">
        <f t="shared" si="3"/>
        <v>52.729374885997466</v>
      </c>
      <c r="E95" s="9" t="s">
        <v>160</v>
      </c>
      <c r="F95" s="9">
        <v>93</v>
      </c>
      <c r="G95" s="9">
        <f>('AC Signal Addition'!$C$1/MAX('Filter Calculations'!D:D))*'Filter Calculations'!D95</f>
        <v>6.795304422405396E-2</v>
      </c>
    </row>
    <row r="96" spans="1:7">
      <c r="A96">
        <f>A95+('AC Signal Addition'!$C$12/20)</f>
        <v>1.2239583333333328E-2</v>
      </c>
      <c r="B96" s="1">
        <f>Calculations!F97</f>
        <v>-1.2585226656103177</v>
      </c>
      <c r="C96" s="9">
        <f t="shared" si="2"/>
        <v>352.67220322423731</v>
      </c>
      <c r="D96" s="9">
        <f t="shared" si="3"/>
        <v>58.803219194091938</v>
      </c>
      <c r="E96" s="9" t="s">
        <v>161</v>
      </c>
      <c r="F96" s="9">
        <v>94</v>
      </c>
      <c r="G96" s="9">
        <f>('AC Signal Addition'!$C$1/MAX('Filter Calculations'!D:D))*'Filter Calculations'!D96</f>
        <v>7.5780487878948616E-2</v>
      </c>
    </row>
    <row r="97" spans="1:7">
      <c r="A97">
        <f>A96+('AC Signal Addition'!$C$12/20)</f>
        <v>1.2369791666666661E-2</v>
      </c>
      <c r="B97" s="1">
        <f>Calculations!F98</f>
        <v>-1.5704140193279235</v>
      </c>
      <c r="C97" s="9">
        <f t="shared" si="2"/>
        <v>356.42403517343132</v>
      </c>
      <c r="D97" s="9">
        <f t="shared" si="3"/>
        <v>66.521870841232314</v>
      </c>
      <c r="E97" s="9" t="s">
        <v>162</v>
      </c>
      <c r="F97" s="9">
        <v>95</v>
      </c>
      <c r="G97" s="9">
        <f>('AC Signal Addition'!$C$1/MAX('Filter Calculations'!D:D))*'Filter Calculations'!D97</f>
        <v>8.5727616549868657E-2</v>
      </c>
    </row>
    <row r="98" spans="1:7">
      <c r="A98">
        <f>A97+('AC Signal Addition'!$C$12/20)</f>
        <v>1.2499999999999994E-2</v>
      </c>
      <c r="B98" s="1">
        <f>Calculations!F99</f>
        <v>-2.0241376002575775</v>
      </c>
      <c r="C98" s="9">
        <f t="shared" si="2"/>
        <v>360.17586712262539</v>
      </c>
      <c r="D98" s="9">
        <f t="shared" si="3"/>
        <v>76.656267744118992</v>
      </c>
      <c r="E98" s="9" t="s">
        <v>163</v>
      </c>
      <c r="F98" s="9">
        <v>96</v>
      </c>
      <c r="G98" s="9">
        <f>('AC Signal Addition'!$C$1/MAX('Filter Calculations'!D:D))*'Filter Calculations'!D98</f>
        <v>9.8787948147102372E-2</v>
      </c>
    </row>
    <row r="99" spans="1:7">
      <c r="A99">
        <f>A98+('AC Signal Addition'!$C$12/20)</f>
        <v>1.2630208333333327E-2</v>
      </c>
      <c r="B99" s="1">
        <f>Calculations!F100</f>
        <v>-0.49484747162144044</v>
      </c>
      <c r="C99" s="9">
        <f t="shared" si="2"/>
        <v>363.9276990718194</v>
      </c>
      <c r="D99" s="9">
        <f t="shared" si="3"/>
        <v>90.548414451855592</v>
      </c>
      <c r="E99" s="9" t="s">
        <v>164</v>
      </c>
      <c r="F99" s="9">
        <v>97</v>
      </c>
      <c r="G99" s="9">
        <f>('AC Signal Addition'!$C$1/MAX('Filter Calculations'!D:D))*'Filter Calculations'!D99</f>
        <v>0.11669094171831115</v>
      </c>
    </row>
    <row r="100" spans="1:7">
      <c r="A100">
        <f>A99+('AC Signal Addition'!$C$12/20)</f>
        <v>1.2760416666666659E-2</v>
      </c>
      <c r="B100" s="1">
        <f>Calculations!F101</f>
        <v>-1.0188632213380413</v>
      </c>
      <c r="C100" s="9">
        <f t="shared" si="2"/>
        <v>367.67953102101342</v>
      </c>
      <c r="D100" s="9">
        <f t="shared" si="3"/>
        <v>110.76032145904149</v>
      </c>
      <c r="E100" s="9" t="s">
        <v>165</v>
      </c>
      <c r="F100" s="9">
        <v>98</v>
      </c>
      <c r="G100" s="9">
        <f>('AC Signal Addition'!$C$1/MAX('Filter Calculations'!D:D))*'Filter Calculations'!D100</f>
        <v>0.14273829414153319</v>
      </c>
    </row>
    <row r="101" spans="1:7">
      <c r="A101">
        <f>A100+('AC Signal Addition'!$C$12/20)</f>
        <v>1.2890624999999992E-2</v>
      </c>
      <c r="B101" s="1">
        <f>Calculations!F102</f>
        <v>-1.0721728538924122</v>
      </c>
      <c r="C101" s="9">
        <f t="shared" si="2"/>
        <v>371.43136297020743</v>
      </c>
      <c r="D101" s="9">
        <f t="shared" si="3"/>
        <v>142.86813153567439</v>
      </c>
      <c r="E101" s="9" t="s">
        <v>166</v>
      </c>
      <c r="F101" s="9">
        <v>99</v>
      </c>
      <c r="G101" s="9">
        <f>('AC Signal Addition'!$C$1/MAX('Filter Calculations'!D:D))*'Filter Calculations'!D101</f>
        <v>0.1841160545036109</v>
      </c>
    </row>
    <row r="102" spans="1:7">
      <c r="A102">
        <f>A101+('AC Signal Addition'!$C$12/20)</f>
        <v>1.3020833333333325E-2</v>
      </c>
      <c r="B102" s="1">
        <f>Calculations!F103</f>
        <v>0.40563908693769674</v>
      </c>
      <c r="C102" s="9">
        <f t="shared" si="2"/>
        <v>375.18319491940144</v>
      </c>
      <c r="D102" s="9">
        <f t="shared" si="3"/>
        <v>201.7415618956633</v>
      </c>
      <c r="E102" s="9" t="s">
        <v>167</v>
      </c>
      <c r="F102" s="9">
        <v>100</v>
      </c>
      <c r="G102" s="9">
        <f>('AC Signal Addition'!$C$1/MAX('Filter Calculations'!D:D))*'Filter Calculations'!D102</f>
        <v>0.25998702444254096</v>
      </c>
    </row>
    <row r="103" spans="1:7">
      <c r="A103">
        <f>A102+('AC Signal Addition'!$C$12/20)</f>
        <v>1.3151041666666658E-2</v>
      </c>
      <c r="B103" s="1">
        <f>Calculations!F104</f>
        <v>0.76646235452196154</v>
      </c>
      <c r="C103" s="9">
        <f t="shared" si="2"/>
        <v>378.93502686859546</v>
      </c>
      <c r="D103" s="9">
        <f t="shared" si="3"/>
        <v>344.73524135523576</v>
      </c>
      <c r="E103" s="9" t="s">
        <v>168</v>
      </c>
      <c r="F103" s="9">
        <v>101</v>
      </c>
      <c r="G103" s="9">
        <f>('AC Signal Addition'!$C$1/MAX('Filter Calculations'!D:D))*'Filter Calculations'!D103</f>
        <v>0.44426487421953276</v>
      </c>
    </row>
    <row r="104" spans="1:7">
      <c r="A104">
        <f>A103+('AC Signal Addition'!$C$12/20)</f>
        <v>1.3281249999999991E-2</v>
      </c>
      <c r="B104" s="1">
        <f>Calculations!F105</f>
        <v>0.33872238080453254</v>
      </c>
      <c r="C104" s="9">
        <f t="shared" si="2"/>
        <v>382.68685881778947</v>
      </c>
      <c r="D104" s="9">
        <f t="shared" si="3"/>
        <v>1202.7501049668231</v>
      </c>
      <c r="E104" s="9" t="s">
        <v>169</v>
      </c>
      <c r="F104" s="9">
        <v>102</v>
      </c>
      <c r="G104" s="9">
        <f>('AC Signal Addition'!$C$1/MAX('Filter Calculations'!D:D))*'Filter Calculations'!D104</f>
        <v>1.55</v>
      </c>
    </row>
    <row r="105" spans="1:7">
      <c r="A105">
        <f>A104+('AC Signal Addition'!$C$12/20)</f>
        <v>1.3411458333333324E-2</v>
      </c>
      <c r="B105" s="1">
        <f>Calculations!F106</f>
        <v>1.7592458847181649</v>
      </c>
      <c r="C105" s="9">
        <f t="shared" si="2"/>
        <v>386.43869076698348</v>
      </c>
      <c r="D105" s="9">
        <f t="shared" si="3"/>
        <v>799.31915763492907</v>
      </c>
      <c r="E105" s="9" t="s">
        <v>170</v>
      </c>
      <c r="F105" s="9">
        <v>103</v>
      </c>
      <c r="G105" s="9">
        <f>('AC Signal Addition'!$C$1/MAX('Filter Calculations'!D:D))*'Filter Calculations'!D105</f>
        <v>1.0300931916096698</v>
      </c>
    </row>
    <row r="106" spans="1:7">
      <c r="A106">
        <f>A105+('AC Signal Addition'!$C$12/20)</f>
        <v>1.3541666666666657E-2</v>
      </c>
      <c r="B106" s="1">
        <f>Calculations!F107</f>
        <v>0.82100385737615522</v>
      </c>
      <c r="C106" s="9">
        <f t="shared" si="2"/>
        <v>390.1905227161775</v>
      </c>
      <c r="D106" s="9">
        <f t="shared" si="3"/>
        <v>298.81458521260896</v>
      </c>
      <c r="E106" s="9" t="s">
        <v>171</v>
      </c>
      <c r="F106" s="9">
        <v>104</v>
      </c>
      <c r="G106" s="9">
        <f>('AC Signal Addition'!$C$1/MAX('Filter Calculations'!D:D))*'Filter Calculations'!D106</f>
        <v>0.38508631607421051</v>
      </c>
    </row>
    <row r="107" spans="1:7">
      <c r="A107">
        <f>A106+('AC Signal Addition'!$C$12/20)</f>
        <v>1.367187499999999E-2</v>
      </c>
      <c r="B107" s="1">
        <f>Calculations!F108</f>
        <v>2.3137178283507644</v>
      </c>
      <c r="C107" s="9">
        <f t="shared" si="2"/>
        <v>393.94235466537151</v>
      </c>
      <c r="D107" s="9">
        <f t="shared" si="3"/>
        <v>183.32123639786053</v>
      </c>
      <c r="E107" s="9" t="s">
        <v>172</v>
      </c>
      <c r="F107" s="9">
        <v>105</v>
      </c>
      <c r="G107" s="9">
        <f>('AC Signal Addition'!$C$1/MAX('Filter Calculations'!D:D))*'Filter Calculations'!D107</f>
        <v>0.23624850685381718</v>
      </c>
    </row>
    <row r="108" spans="1:7">
      <c r="A108">
        <f>A107+('AC Signal Addition'!$C$12/20)</f>
        <v>1.3802083333333322E-2</v>
      </c>
      <c r="B108" s="1">
        <f>Calculations!F109</f>
        <v>1.2461118788603123</v>
      </c>
      <c r="C108" s="9">
        <f t="shared" si="2"/>
        <v>397.69418661456552</v>
      </c>
      <c r="D108" s="9">
        <f t="shared" si="3"/>
        <v>131.99632872435373</v>
      </c>
      <c r="E108" s="9" t="s">
        <v>173</v>
      </c>
      <c r="F108" s="9">
        <v>106</v>
      </c>
      <c r="G108" s="9">
        <f>('AC Signal Addition'!$C$1/MAX('Filter Calculations'!D:D))*'Filter Calculations'!D108</f>
        <v>0.1701054181395327</v>
      </c>
    </row>
    <row r="109" spans="1:7">
      <c r="A109">
        <f>A108+('AC Signal Addition'!$C$12/20)</f>
        <v>1.3932291666666655E-2</v>
      </c>
      <c r="B109" s="1">
        <f>Calculations!F110</f>
        <v>0.73010759536988912</v>
      </c>
      <c r="C109" s="9">
        <f t="shared" si="2"/>
        <v>401.44601856375954</v>
      </c>
      <c r="D109" s="9">
        <f t="shared" si="3"/>
        <v>102.99080500165421</v>
      </c>
      <c r="E109" s="9" t="s">
        <v>174</v>
      </c>
      <c r="F109" s="9">
        <v>107</v>
      </c>
      <c r="G109" s="9">
        <f>('AC Signal Addition'!$C$1/MAX('Filter Calculations'!D:D))*'Filter Calculations'!D109</f>
        <v>0.13272561531555008</v>
      </c>
    </row>
    <row r="110" spans="1:7">
      <c r="A110">
        <f>A109+('AC Signal Addition'!$C$12/20)</f>
        <v>1.4062499999999988E-2</v>
      </c>
      <c r="B110" s="1">
        <f>Calculations!F111</f>
        <v>1.3825175634436362</v>
      </c>
      <c r="C110" s="9">
        <f t="shared" si="2"/>
        <v>405.19785051295355</v>
      </c>
      <c r="D110" s="9">
        <f t="shared" si="3"/>
        <v>84.347792867019209</v>
      </c>
      <c r="E110" s="9" t="s">
        <v>175</v>
      </c>
      <c r="F110" s="9">
        <v>108</v>
      </c>
      <c r="G110" s="9">
        <f>('AC Signal Addition'!$C$1/MAX('Filter Calculations'!D:D))*'Filter Calculations'!D110</f>
        <v>0.10870011850673346</v>
      </c>
    </row>
    <row r="111" spans="1:7">
      <c r="A111">
        <f>A110+('AC Signal Addition'!$C$12/20)</f>
        <v>1.4192708333333321E-2</v>
      </c>
      <c r="B111" s="1">
        <f>Calculations!F112</f>
        <v>0.78808547154961039</v>
      </c>
      <c r="C111" s="9">
        <f t="shared" si="2"/>
        <v>408.94968246214756</v>
      </c>
      <c r="D111" s="9">
        <f t="shared" si="3"/>
        <v>71.357010194670949</v>
      </c>
      <c r="E111" s="9" t="s">
        <v>176</v>
      </c>
      <c r="F111" s="9">
        <v>109</v>
      </c>
      <c r="G111" s="9">
        <f>('AC Signal Addition'!$C$1/MAX('Filter Calculations'!D:D))*'Filter Calculations'!D111</f>
        <v>9.1958724713468956E-2</v>
      </c>
    </row>
    <row r="112" spans="1:7">
      <c r="A112">
        <f>A111+('AC Signal Addition'!$C$12/20)</f>
        <v>1.4322916666666654E-2</v>
      </c>
      <c r="B112" s="1">
        <f>Calculations!F113</f>
        <v>-0.72935477261893555</v>
      </c>
      <c r="C112" s="9">
        <f t="shared" si="2"/>
        <v>412.70151441134158</v>
      </c>
      <c r="D112" s="9">
        <f t="shared" si="3"/>
        <v>61.787271502181248</v>
      </c>
      <c r="E112" s="9" t="s">
        <v>177</v>
      </c>
      <c r="F112" s="9">
        <v>110</v>
      </c>
      <c r="G112" s="9">
        <f>('AC Signal Addition'!$C$1/MAX('Filter Calculations'!D:D))*'Filter Calculations'!D112</f>
        <v>7.9626075635239865E-2</v>
      </c>
    </row>
    <row r="113" spans="1:7">
      <c r="A113">
        <f>A112+('AC Signal Addition'!$C$12/20)</f>
        <v>1.4453124999999987E-2</v>
      </c>
      <c r="B113" s="1">
        <f>Calculations!F114</f>
        <v>-5.2499017439898044E-2</v>
      </c>
      <c r="C113" s="9">
        <f t="shared" si="2"/>
        <v>416.45334636053559</v>
      </c>
      <c r="D113" s="9">
        <f t="shared" si="3"/>
        <v>54.445152675188602</v>
      </c>
      <c r="E113" s="9" t="s">
        <v>178</v>
      </c>
      <c r="F113" s="9">
        <v>111</v>
      </c>
      <c r="G113" s="9">
        <f>('AC Signal Addition'!$C$1/MAX('Filter Calculations'!D:D))*'Filter Calculations'!D113</f>
        <v>7.0164189799734142E-2</v>
      </c>
    </row>
    <row r="114" spans="1:7">
      <c r="A114">
        <f>A113+('AC Signal Addition'!$C$12/20)</f>
        <v>1.458333333333332E-2</v>
      </c>
      <c r="B114" s="1">
        <f>Calculations!F115</f>
        <v>-1.0141874874571144</v>
      </c>
      <c r="C114" s="9">
        <f t="shared" si="2"/>
        <v>420.2051783097296</v>
      </c>
      <c r="D114" s="9">
        <f t="shared" si="3"/>
        <v>48.634490242400673</v>
      </c>
      <c r="E114" s="9" t="s">
        <v>179</v>
      </c>
      <c r="F114" s="9">
        <v>112</v>
      </c>
      <c r="G114" s="9">
        <f>('AC Signal Addition'!$C$1/MAX('Filter Calculations'!D:D))*'Filter Calculations'!D114</f>
        <v>6.2675912115426877E-2</v>
      </c>
    </row>
    <row r="115" spans="1:7">
      <c r="A115">
        <f>A114+('AC Signal Addition'!$C$12/20)</f>
        <v>1.4713541666666653E-2</v>
      </c>
      <c r="B115" s="1">
        <f>Calculations!F116</f>
        <v>-1.1954862942137201</v>
      </c>
      <c r="C115" s="9">
        <f t="shared" si="2"/>
        <v>423.95701025892362</v>
      </c>
      <c r="D115" s="9">
        <f t="shared" si="3"/>
        <v>43.921824455260492</v>
      </c>
      <c r="E115" s="9" t="s">
        <v>180</v>
      </c>
      <c r="F115" s="9">
        <v>113</v>
      </c>
      <c r="G115" s="9">
        <f>('AC Signal Addition'!$C$1/MAX('Filter Calculations'!D:D))*'Filter Calculations'!D115</f>
        <v>5.66026372598252E-2</v>
      </c>
    </row>
    <row r="116" spans="1:7">
      <c r="A116">
        <f>A115+('AC Signal Addition'!$C$12/20)</f>
        <v>1.4843749999999985E-2</v>
      </c>
      <c r="B116" s="1">
        <f>Calculations!F117</f>
        <v>-1.2352302326035622</v>
      </c>
      <c r="C116" s="9">
        <f t="shared" si="2"/>
        <v>427.70884220811763</v>
      </c>
      <c r="D116" s="9">
        <f t="shared" si="3"/>
        <v>40.02316491464596</v>
      </c>
      <c r="E116" s="9" t="s">
        <v>181</v>
      </c>
      <c r="F116" s="9">
        <v>114</v>
      </c>
      <c r="G116" s="9">
        <f>('AC Signal Addition'!$C$1/MAX('Filter Calculations'!D:D))*'Filter Calculations'!D116</f>
        <v>5.157838304193077E-2</v>
      </c>
    </row>
    <row r="117" spans="1:7">
      <c r="A117">
        <f>A116+('AC Signal Addition'!$C$12/20)</f>
        <v>1.4973958333333318E-2</v>
      </c>
      <c r="B117" s="1">
        <f>Calculations!F118</f>
        <v>-2.3723488762669542</v>
      </c>
      <c r="C117" s="9">
        <f t="shared" si="2"/>
        <v>431.46067415731164</v>
      </c>
      <c r="D117" s="9">
        <f t="shared" si="3"/>
        <v>36.744677326567576</v>
      </c>
      <c r="E117" s="9" t="s">
        <v>182</v>
      </c>
      <c r="F117" s="9">
        <v>115</v>
      </c>
      <c r="G117" s="9">
        <f>('AC Signal Addition'!$C$1/MAX('Filter Calculations'!D:D))*'Filter Calculations'!D117</f>
        <v>4.7353352638244653E-2</v>
      </c>
    </row>
    <row r="118" spans="1:7">
      <c r="A118">
        <f>A117+('AC Signal Addition'!$C$12/20)</f>
        <v>1.5104166666666651E-2</v>
      </c>
      <c r="B118" s="1">
        <f>Calculations!F119</f>
        <v>-0.63061534725321033</v>
      </c>
      <c r="C118" s="9">
        <f t="shared" si="2"/>
        <v>435.21250610650566</v>
      </c>
      <c r="D118" s="9">
        <f t="shared" si="3"/>
        <v>33.949537866958536</v>
      </c>
      <c r="E118" s="9" t="s">
        <v>183</v>
      </c>
      <c r="F118" s="9">
        <v>116</v>
      </c>
      <c r="G118" s="9">
        <f>('AC Signal Addition'!$C$1/MAX('Filter Calculations'!D:D))*'Filter Calculations'!D118</f>
        <v>4.3751219373401977E-2</v>
      </c>
    </row>
    <row r="119" spans="1:7">
      <c r="A119">
        <f>A118+('AC Signal Addition'!$C$12/20)</f>
        <v>1.5234374999999984E-2</v>
      </c>
      <c r="B119" s="1">
        <f>Calculations!F120</f>
        <v>-1.313713015883148</v>
      </c>
      <c r="C119" s="9">
        <f t="shared" si="2"/>
        <v>438.96433805569967</v>
      </c>
      <c r="D119" s="9">
        <f t="shared" si="3"/>
        <v>31.538409039916822</v>
      </c>
      <c r="E119" s="9" t="s">
        <v>184</v>
      </c>
      <c r="F119" s="9">
        <v>117</v>
      </c>
      <c r="G119" s="9">
        <f>('AC Signal Addition'!$C$1/MAX('Filter Calculations'!D:D))*'Filter Calculations'!D119</f>
        <v>4.0643965699940235E-2</v>
      </c>
    </row>
    <row r="120" spans="1:7">
      <c r="A120">
        <f>A119+('AC Signal Addition'!$C$12/20)</f>
        <v>1.5364583333333317E-2</v>
      </c>
      <c r="B120" s="1">
        <f>Calculations!F121</f>
        <v>-1.4368979856196435</v>
      </c>
      <c r="C120" s="9">
        <f t="shared" si="2"/>
        <v>442.71617000489368</v>
      </c>
      <c r="D120" s="9">
        <f t="shared" si="3"/>
        <v>29.437424821859025</v>
      </c>
      <c r="E120" s="9" t="s">
        <v>185</v>
      </c>
      <c r="F120" s="9">
        <v>118</v>
      </c>
      <c r="G120" s="9">
        <f>('AC Signal Addition'!$C$1/MAX('Filter Calculations'!D:D))*'Filter Calculations'!D120</f>
        <v>3.7936399494340599E-2</v>
      </c>
    </row>
    <row r="121" spans="1:7">
      <c r="A121">
        <f>A120+('AC Signal Addition'!$C$12/20)</f>
        <v>1.549479166666665E-2</v>
      </c>
      <c r="B121" s="1">
        <f>Calculations!F122</f>
        <v>-0.28675357500151288</v>
      </c>
      <c r="C121" s="9">
        <f t="shared" si="2"/>
        <v>446.4680019540877</v>
      </c>
      <c r="D121" s="9">
        <f t="shared" si="3"/>
        <v>27.590518524521613</v>
      </c>
      <c r="E121" s="9" t="s">
        <v>186</v>
      </c>
      <c r="F121" s="9">
        <v>119</v>
      </c>
      <c r="G121" s="9">
        <f>('AC Signal Addition'!$C$1/MAX('Filter Calculations'!D:D))*'Filter Calculations'!D121</f>
        <v>3.5556266872400856E-2</v>
      </c>
    </row>
    <row r="122" spans="1:7">
      <c r="A122">
        <f>A121+('AC Signal Addition'!$C$12/20)</f>
        <v>1.5624999999999983E-2</v>
      </c>
      <c r="B122" s="1">
        <f>Calculations!F123</f>
        <v>0.42952411219885639</v>
      </c>
      <c r="C122" s="9">
        <f t="shared" si="2"/>
        <v>450.21983390328171</v>
      </c>
      <c r="D122" s="9">
        <f t="shared" si="3"/>
        <v>25.954366159536814</v>
      </c>
      <c r="E122" s="9" t="s">
        <v>187</v>
      </c>
      <c r="F122" s="9">
        <v>120</v>
      </c>
      <c r="G122" s="9">
        <f>('AC Signal Addition'!$C$1/MAX('Filter Calculations'!D:D))*'Filter Calculations'!D122</f>
        <v>3.3447735636150083E-2</v>
      </c>
    </row>
    <row r="123" spans="1:7">
      <c r="A123">
        <f>A122+('AC Signal Addition'!$C$12/20)</f>
        <v>1.5755208333333316E-2</v>
      </c>
      <c r="B123" s="1">
        <f>Calculations!F124</f>
        <v>-8.1805429676118591E-2</v>
      </c>
      <c r="C123" s="9">
        <f t="shared" si="2"/>
        <v>453.97166585247572</v>
      </c>
      <c r="D123" s="9">
        <f t="shared" si="3"/>
        <v>24.494960975891143</v>
      </c>
      <c r="E123" s="9" t="s">
        <v>188</v>
      </c>
      <c r="F123" s="9">
        <v>121</v>
      </c>
      <c r="G123" s="9">
        <f>('AC Signal Addition'!$C$1/MAX('Filter Calculations'!D:D))*'Filter Calculations'!D123</f>
        <v>3.1566980834874733E-2</v>
      </c>
    </row>
    <row r="124" spans="1:7">
      <c r="A124">
        <f>A123+('AC Signal Addition'!$C$12/20)</f>
        <v>1.5885416666666648E-2</v>
      </c>
      <c r="B124" s="1">
        <f>Calculations!F125</f>
        <v>1.3966101765309702</v>
      </c>
      <c r="C124" s="9">
        <f t="shared" si="2"/>
        <v>457.72349780166974</v>
      </c>
      <c r="D124" s="9">
        <f t="shared" si="3"/>
        <v>23.185236608394462</v>
      </c>
      <c r="E124" s="9" t="s">
        <v>189</v>
      </c>
      <c r="F124" s="9">
        <v>122</v>
      </c>
      <c r="G124" s="9">
        <f>('AC Signal Addition'!$C$1/MAX('Filter Calculations'!D:D))*'Filter Calculations'!D124</f>
        <v>2.9879121685050875E-2</v>
      </c>
    </row>
    <row r="125" spans="1:7">
      <c r="A125">
        <f>A124+('AC Signal Addition'!$C$12/20)</f>
        <v>1.6015624999999981E-2</v>
      </c>
      <c r="B125" s="1">
        <f>Calculations!F126</f>
        <v>0.58884983223233323</v>
      </c>
      <c r="C125" s="9">
        <f t="shared" si="2"/>
        <v>461.47532975086375</v>
      </c>
      <c r="D125" s="9">
        <f t="shared" si="3"/>
        <v>22.003382513233461</v>
      </c>
      <c r="E125" s="9" t="s">
        <v>190</v>
      </c>
      <c r="F125" s="9">
        <v>123</v>
      </c>
      <c r="G125" s="9">
        <f>('AC Signal Addition'!$C$1/MAX('Filter Calculations'!D:D))*'Filter Calculations'!D125</f>
        <v>2.8356050649816934E-2</v>
      </c>
    </row>
    <row r="126" spans="1:7">
      <c r="A126">
        <f>A125+('AC Signal Addition'!$C$12/20)</f>
        <v>1.6145833333333314E-2</v>
      </c>
      <c r="B126" s="1">
        <f>Calculations!F127</f>
        <v>2.1193959022098263</v>
      </c>
      <c r="C126" s="9">
        <f t="shared" si="2"/>
        <v>465.22716170005776</v>
      </c>
      <c r="D126" s="9">
        <f t="shared" si="3"/>
        <v>20.931627338069639</v>
      </c>
      <c r="E126" s="9" t="s">
        <v>191</v>
      </c>
      <c r="F126" s="9">
        <v>124</v>
      </c>
      <c r="G126" s="9">
        <f>('AC Signal Addition'!$C$1/MAX('Filter Calculations'!D:D))*'Filter Calculations'!D126</f>
        <v>2.6974865551895242E-2</v>
      </c>
    </row>
    <row r="127" spans="1:7">
      <c r="A127">
        <f>A126+('AC Signal Addition'!$C$12/20)</f>
        <v>1.6276041666666647E-2</v>
      </c>
      <c r="B127" s="1">
        <f>Calculations!F128</f>
        <v>1.5993328216846403</v>
      </c>
      <c r="C127" s="9">
        <f t="shared" si="2"/>
        <v>468.97899364925178</v>
      </c>
      <c r="D127" s="9">
        <f t="shared" si="3"/>
        <v>19.955345291570783</v>
      </c>
      <c r="E127" s="9" t="s">
        <v>192</v>
      </c>
      <c r="F127" s="9">
        <v>125</v>
      </c>
      <c r="G127" s="9">
        <f>('AC Signal Addition'!$C$1/MAX('Filter Calculations'!D:D))*'Filter Calculations'!D127</f>
        <v>2.5716717940164235E-2</v>
      </c>
    </row>
    <row r="128" spans="1:7">
      <c r="A128">
        <f>A127+('AC Signal Addition'!$C$12/20)</f>
        <v>1.640624999999998E-2</v>
      </c>
      <c r="B128" s="1">
        <f>Calculations!F129</f>
        <v>0.74053761889211633</v>
      </c>
      <c r="C128" s="9">
        <f t="shared" si="2"/>
        <v>472.73082559844579</v>
      </c>
      <c r="D128" s="9">
        <f t="shared" si="3"/>
        <v>19.062389706915305</v>
      </c>
      <c r="E128" s="9" t="s">
        <v>193</v>
      </c>
      <c r="F128" s="9">
        <v>126</v>
      </c>
      <c r="G128" s="9">
        <f>('AC Signal Addition'!$C$1/MAX('Filter Calculations'!D:D))*'Filter Calculations'!D128</f>
        <v>2.4565954244114365E-2</v>
      </c>
    </row>
    <row r="129" spans="1:7">
      <c r="A129">
        <f>A128+('AC Signal Addition'!$C$12/20)</f>
        <v>1.6536458333333313E-2</v>
      </c>
      <c r="B129" s="1">
        <f>Calculations!F130</f>
        <v>1.7469767281740161</v>
      </c>
      <c r="C129" s="9">
        <f t="shared" si="2"/>
        <v>476.4826575476398</v>
      </c>
      <c r="D129" s="9">
        <f t="shared" si="3"/>
        <v>18.242589151217306</v>
      </c>
      <c r="E129" s="9" t="s">
        <v>194</v>
      </c>
      <c r="F129" s="9">
        <v>127</v>
      </c>
      <c r="G129" s="9">
        <f>('AC Signal Addition'!$C$1/MAX('Filter Calculations'!D:D))*'Filter Calculations'!D129</f>
        <v>2.3509466403386262E-2</v>
      </c>
    </row>
    <row r="130" spans="1:7">
      <c r="A130">
        <f>A129+('AC Signal Addition'!$C$12/20)</f>
        <v>1.6666666666666646E-2</v>
      </c>
      <c r="B130" s="1">
        <f>Calculations!F131</f>
        <v>1.1968555243017867</v>
      </c>
      <c r="C130" s="9">
        <f t="shared" si="2"/>
        <v>480.23448949683382</v>
      </c>
      <c r="D130" s="9">
        <f t="shared" si="3"/>
        <v>17.487361634026886</v>
      </c>
      <c r="E130" s="9" t="s">
        <v>195</v>
      </c>
      <c r="F130" s="9">
        <v>128</v>
      </c>
      <c r="G130" s="9">
        <f>('AC Signal Addition'!$C$1/MAX('Filter Calculations'!D:D))*'Filter Calculations'!D130</f>
        <v>2.2536194693152288E-2</v>
      </c>
    </row>
    <row r="131" spans="1:7">
      <c r="A131">
        <f>A130+('AC Signal Addition'!$C$12/20)</f>
        <v>1.6796874999999978E-2</v>
      </c>
      <c r="B131" s="1">
        <f>Calculations!F132</f>
        <v>-5.1406954734933563E-2</v>
      </c>
      <c r="C131" s="9">
        <f t="shared" ref="C131:C194" si="4">F131*$H$2</f>
        <v>483.98632144602783</v>
      </c>
      <c r="D131" s="9">
        <f t="shared" ref="D131:D194" si="5">IMABS(E131)</f>
        <v>16.789415836916518</v>
      </c>
      <c r="E131" s="9" t="s">
        <v>196</v>
      </c>
      <c r="F131" s="9">
        <v>129</v>
      </c>
      <c r="G131" s="9">
        <f>('AC Signal Addition'!$C$1/MAX('Filter Calculations'!D:D))*'Filter Calculations'!D131</f>
        <v>2.1636742694724976E-2</v>
      </c>
    </row>
    <row r="132" spans="1:7">
      <c r="A132">
        <f>A131+('AC Signal Addition'!$C$12/20)</f>
        <v>1.6927083333333311E-2</v>
      </c>
      <c r="B132" s="1">
        <f>Calculations!F133</f>
        <v>0.16691313334034152</v>
      </c>
      <c r="C132" s="9">
        <f t="shared" si="4"/>
        <v>487.73815339522184</v>
      </c>
      <c r="D132" s="9">
        <f t="shared" si="5"/>
        <v>16.142517292920832</v>
      </c>
      <c r="E132" s="9" t="s">
        <v>197</v>
      </c>
      <c r="F132" s="9">
        <v>130</v>
      </c>
      <c r="G132" s="9">
        <f>('AC Signal Addition'!$C$1/MAX('Filter Calculations'!D:D))*'Filter Calculations'!D132</f>
        <v>2.0803075967902304E-2</v>
      </c>
    </row>
    <row r="133" spans="1:7">
      <c r="A133">
        <f>A132+('AC Signal Addition'!$C$12/20)</f>
        <v>1.7057291666666644E-2</v>
      </c>
      <c r="B133" s="1">
        <f>Calculations!F134</f>
        <v>-0.41680006753309551</v>
      </c>
      <c r="C133" s="9">
        <f t="shared" si="4"/>
        <v>491.48998534441586</v>
      </c>
      <c r="D133" s="9">
        <f t="shared" si="5"/>
        <v>15.541303619549774</v>
      </c>
      <c r="E133" s="9" t="s">
        <v>198</v>
      </c>
      <c r="F133" s="9">
        <v>131</v>
      </c>
      <c r="G133" s="9">
        <f>('AC Signal Addition'!$C$1/MAX('Filter Calculations'!D:D))*'Filter Calculations'!D133</f>
        <v>2.0028283939303108E-2</v>
      </c>
    </row>
    <row r="134" spans="1:7">
      <c r="A134">
        <f>A133+('AC Signal Addition'!$C$12/20)</f>
        <v>1.7187499999999977E-2</v>
      </c>
      <c r="B134" s="1">
        <f>Calculations!F135</f>
        <v>-1.0042246825380423</v>
      </c>
      <c r="C134" s="9">
        <f t="shared" si="4"/>
        <v>495.24181729360987</v>
      </c>
      <c r="D134" s="9">
        <f t="shared" si="5"/>
        <v>14.98113720443401</v>
      </c>
      <c r="E134" s="9" t="s">
        <v>199</v>
      </c>
      <c r="F134" s="9">
        <v>132</v>
      </c>
      <c r="G134" s="9">
        <f>('AC Signal Addition'!$C$1/MAX('Filter Calculations'!D:D))*'Filter Calculations'!D134</f>
        <v>1.9306390056405977E-2</v>
      </c>
    </row>
    <row r="135" spans="1:7">
      <c r="A135">
        <f>A134+('AC Signal Addition'!$C$12/20)</f>
        <v>1.731770833333331E-2</v>
      </c>
      <c r="B135" s="1">
        <f>Calculations!F136</f>
        <v>-0.77257716243529784</v>
      </c>
      <c r="C135" s="9">
        <f t="shared" si="4"/>
        <v>498.99364924280388</v>
      </c>
      <c r="D135" s="9">
        <f t="shared" si="5"/>
        <v>14.457986776385148</v>
      </c>
      <c r="E135" s="9" t="s">
        <v>200</v>
      </c>
      <c r="F135" s="9">
        <v>133</v>
      </c>
      <c r="G135" s="9">
        <f>('AC Signal Addition'!$C$1/MAX('Filter Calculations'!D:D))*'Filter Calculations'!D135</f>
        <v>1.8632199166605055E-2</v>
      </c>
    </row>
    <row r="136" spans="1:7">
      <c r="A136">
        <f>A135+('AC Signal Addition'!$C$12/20)</f>
        <v>1.7447916666666643E-2</v>
      </c>
      <c r="B136" s="1">
        <f>Calculations!F137</f>
        <v>-2.4877487115618258</v>
      </c>
      <c r="C136" s="9">
        <f t="shared" si="4"/>
        <v>502.7454811919979</v>
      </c>
      <c r="D136" s="9">
        <f t="shared" si="5"/>
        <v>13.968331462860812</v>
      </c>
      <c r="E136" s="9" t="s">
        <v>201</v>
      </c>
      <c r="F136" s="9">
        <v>134</v>
      </c>
      <c r="G136" s="9">
        <f>('AC Signal Addition'!$C$1/MAX('Filter Calculations'!D:D))*'Filter Calculations'!D136</f>
        <v>1.8001173874793788E-2</v>
      </c>
    </row>
    <row r="137" spans="1:7">
      <c r="A137">
        <f>A136+('AC Signal Addition'!$C$12/20)</f>
        <v>1.7578124999999976E-2</v>
      </c>
      <c r="B137" s="1">
        <f>Calculations!F138</f>
        <v>-0.73641628962814398</v>
      </c>
      <c r="C137" s="9">
        <f t="shared" si="4"/>
        <v>506.49731314119191</v>
      </c>
      <c r="D137" s="9">
        <f t="shared" si="5"/>
        <v>13.509082505755437</v>
      </c>
      <c r="E137" s="9" t="s">
        <v>202</v>
      </c>
      <c r="F137" s="9">
        <v>135</v>
      </c>
      <c r="G137" s="9">
        <f>('AC Signal Addition'!$C$1/MAX('Filter Calculations'!D:D))*'Filter Calculations'!D137</f>
        <v>1.7409333657467042E-2</v>
      </c>
    </row>
    <row r="138" spans="1:7">
      <c r="A138">
        <f>A137+('AC Signal Addition'!$C$12/20)</f>
        <v>1.7708333333333309E-2</v>
      </c>
      <c r="B138" s="1">
        <f>Calculations!F139</f>
        <v>-1.4086617124570244</v>
      </c>
      <c r="C138" s="9">
        <f t="shared" si="4"/>
        <v>510.24914509038592</v>
      </c>
      <c r="D138" s="9">
        <f t="shared" si="5"/>
        <v>13.07751895645206</v>
      </c>
      <c r="E138" s="9" t="s">
        <v>203</v>
      </c>
      <c r="F138" s="9">
        <v>136</v>
      </c>
      <c r="G138" s="9">
        <f>('AC Signal Addition'!$C$1/MAX('Filter Calculations'!D:D))*'Filter Calculations'!D138</f>
        <v>1.6853171992082121E-2</v>
      </c>
    </row>
    <row r="139" spans="1:7">
      <c r="A139">
        <f>A138+('AC Signal Addition'!$C$12/20)</f>
        <v>1.7838541666666641E-2</v>
      </c>
      <c r="B139" s="1">
        <f>Calculations!F140</f>
        <v>-1.7637501449125126</v>
      </c>
      <c r="C139" s="9">
        <f t="shared" si="4"/>
        <v>514.00097703957999</v>
      </c>
      <c r="D139" s="9">
        <f t="shared" si="5"/>
        <v>12.671234522135309</v>
      </c>
      <c r="E139" s="9" t="s">
        <v>204</v>
      </c>
      <c r="F139" s="9">
        <v>137</v>
      </c>
      <c r="G139" s="9">
        <f>('AC Signal Addition'!$C$1/MAX('Filter Calculations'!D:D))*'Filter Calculations'!D139</f>
        <v>1.6329587857197899E-2</v>
      </c>
    </row>
    <row r="140" spans="1:7">
      <c r="A140">
        <f>A139+('AC Signal Addition'!$C$12/20)</f>
        <v>1.7968749999999974E-2</v>
      </c>
      <c r="B140" s="1">
        <f>Calculations!F141</f>
        <v>-0.83869863342061779</v>
      </c>
      <c r="C140" s="9">
        <f t="shared" si="4"/>
        <v>517.75280898877395</v>
      </c>
      <c r="D140" s="9">
        <f t="shared" si="5"/>
        <v>12.288093370649518</v>
      </c>
      <c r="E140" s="9" t="s">
        <v>205</v>
      </c>
      <c r="F140" s="9">
        <v>138</v>
      </c>
      <c r="G140" s="9">
        <f>('AC Signal Addition'!$C$1/MAX('Filter Calculations'!D:D))*'Filter Calculations'!D140</f>
        <v>1.583582877760974E-2</v>
      </c>
    </row>
    <row r="141" spans="1:7">
      <c r="A141">
        <f>A140+('AC Signal Addition'!$C$12/20)</f>
        <v>1.8098958333333307E-2</v>
      </c>
      <c r="B141" s="1">
        <f>Calculations!F142</f>
        <v>-4.2372917681467309E-2</v>
      </c>
      <c r="C141" s="9">
        <f t="shared" si="4"/>
        <v>521.50464093796802</v>
      </c>
      <c r="D141" s="9">
        <f t="shared" si="5"/>
        <v>11.926193180421571</v>
      </c>
      <c r="E141" s="9" t="s">
        <v>206</v>
      </c>
      <c r="F141" s="9">
        <v>139</v>
      </c>
      <c r="G141" s="9">
        <f>('AC Signal Addition'!$C$1/MAX('Filter Calculations'!D:D))*'Filter Calculations'!D141</f>
        <v>1.5369443206295415E-2</v>
      </c>
    </row>
    <row r="142" spans="1:7">
      <c r="A142">
        <f>A141+('AC Signal Addition'!$C$12/20)</f>
        <v>1.822916666666664E-2</v>
      </c>
      <c r="B142" s="1">
        <f>Calculations!F143</f>
        <v>-0.43935644544424485</v>
      </c>
      <c r="C142" s="9">
        <f t="shared" si="4"/>
        <v>525.25647288716198</v>
      </c>
      <c r="D142" s="9">
        <f t="shared" si="5"/>
        <v>11.583834086859724</v>
      </c>
      <c r="E142" s="9" t="s">
        <v>207</v>
      </c>
      <c r="F142" s="9">
        <v>140</v>
      </c>
      <c r="G142" s="9">
        <f>('AC Signal Addition'!$C$1/MAX('Filter Calculations'!D:D))*'Filter Calculations'!D142</f>
        <v>1.4928240505227681E-2</v>
      </c>
    </row>
    <row r="143" spans="1:7">
      <c r="A143">
        <f>A142+('AC Signal Addition'!$C$12/20)</f>
        <v>1.8359374999999973E-2</v>
      </c>
      <c r="B143" s="1">
        <f>Calculations!F144</f>
        <v>0.87159105146451021</v>
      </c>
      <c r="C143" s="9">
        <f t="shared" si="4"/>
        <v>529.00830483635605</v>
      </c>
      <c r="D143" s="9">
        <f t="shared" si="5"/>
        <v>11.259492455543961</v>
      </c>
      <c r="E143" s="9" t="s">
        <v>208</v>
      </c>
      <c r="F143" s="9">
        <v>141</v>
      </c>
      <c r="G143" s="9">
        <f>('AC Signal Addition'!$C$1/MAX('Filter Calculations'!D:D))*'Filter Calculations'!D143</f>
        <v>1.4510257146537142E-2</v>
      </c>
    </row>
    <row r="144" spans="1:7">
      <c r="A144">
        <f>A143+('AC Signal Addition'!$C$12/20)</f>
        <v>1.8489583333333306E-2</v>
      </c>
      <c r="B144" s="1">
        <f>Calculations!F145</f>
        <v>0.32420588423771746</v>
      </c>
      <c r="C144" s="9">
        <f t="shared" si="4"/>
        <v>532.76013678555</v>
      </c>
      <c r="D144" s="9">
        <f t="shared" si="5"/>
        <v>10.951798629519759</v>
      </c>
      <c r="E144" s="9" t="s">
        <v>209</v>
      </c>
      <c r="F144" s="9">
        <v>142</v>
      </c>
      <c r="G144" s="9">
        <f>('AC Signal Addition'!$C$1/MAX('Filter Calculations'!D:D))*'Filter Calculations'!D144</f>
        <v>1.4113728035154798E-2</v>
      </c>
    </row>
    <row r="145" spans="1:7">
      <c r="A145">
        <f>A144+('AC Signal Addition'!$C$12/20)</f>
        <v>1.8619791666666639E-2</v>
      </c>
      <c r="B145" s="1">
        <f>Calculations!F146</f>
        <v>1.6707350066551929</v>
      </c>
      <c r="C145" s="9">
        <f t="shared" si="4"/>
        <v>536.51196873474407</v>
      </c>
      <c r="D145" s="9">
        <f t="shared" si="5"/>
        <v>10.659517964912007</v>
      </c>
      <c r="E145" s="9" t="s">
        <v>210</v>
      </c>
      <c r="F145" s="9">
        <v>143</v>
      </c>
      <c r="G145" s="9">
        <f>('AC Signal Addition'!$C$1/MAX('Filter Calculations'!D:D))*'Filter Calculations'!D145</f>
        <v>1.373706206915639E-2</v>
      </c>
    </row>
    <row r="146" spans="1:7">
      <c r="A146">
        <f>A145+('AC Signal Addition'!$C$12/20)</f>
        <v>1.8749999999999972E-2</v>
      </c>
      <c r="B146" s="1">
        <f>Calculations!F147</f>
        <v>1.8630463299100521</v>
      </c>
      <c r="C146" s="9">
        <f t="shared" si="4"/>
        <v>540.26380068393803</v>
      </c>
      <c r="D146" s="9">
        <f t="shared" si="5"/>
        <v>10.381534601978615</v>
      </c>
      <c r="E146" s="9" t="s">
        <v>211</v>
      </c>
      <c r="F146" s="9">
        <v>144</v>
      </c>
      <c r="G146" s="9">
        <f>('AC Signal Addition'!$C$1/MAX('Filter Calculations'!D:D))*'Filter Calculations'!D146</f>
        <v>1.3378821225304089E-2</v>
      </c>
    </row>
    <row r="147" spans="1:7">
      <c r="A147">
        <f>A146+('AC Signal Addition'!$C$12/20)</f>
        <v>1.8880208333333304E-2</v>
      </c>
      <c r="B147" s="1">
        <f>Calculations!F148</f>
        <v>0.61089105459317417</v>
      </c>
      <c r="C147" s="9">
        <f t="shared" si="4"/>
        <v>544.0156326331321</v>
      </c>
      <c r="D147" s="9">
        <f t="shared" si="5"/>
        <v>10.11683752199659</v>
      </c>
      <c r="E147" s="9" t="s">
        <v>212</v>
      </c>
      <c r="F147" s="9">
        <v>145</v>
      </c>
      <c r="G147" s="9">
        <f>('AC Signal Addition'!$C$1/MAX('Filter Calculations'!D:D))*'Filter Calculations'!D147</f>
        <v>1.3037702590370813E-2</v>
      </c>
    </row>
    <row r="148" spans="1:7">
      <c r="A148">
        <f>A147+('AC Signal Addition'!$C$12/20)</f>
        <v>1.9010416666666637E-2</v>
      </c>
      <c r="B148" s="1">
        <f>Calculations!F149</f>
        <v>1.9847594140138041</v>
      </c>
      <c r="C148" s="9">
        <f t="shared" si="4"/>
        <v>547.76746458232606</v>
      </c>
      <c r="D148" s="9">
        <f t="shared" si="5"/>
        <v>9.864508522780314</v>
      </c>
      <c r="E148" s="9" t="s">
        <v>213</v>
      </c>
      <c r="F148" s="9">
        <v>146</v>
      </c>
      <c r="G148" s="9">
        <f>('AC Signal Addition'!$C$1/MAX('Filter Calculations'!D:D))*'Filter Calculations'!D148</f>
        <v>1.2712522865031261E-2</v>
      </c>
    </row>
    <row r="149" spans="1:7">
      <c r="A149">
        <f>A148+('AC Signal Addition'!$C$12/20)</f>
        <v>1.914062499999997E-2</v>
      </c>
      <c r="B149" s="1">
        <f>Calculations!F150</f>
        <v>1.4861104725279801</v>
      </c>
      <c r="C149" s="9">
        <f t="shared" si="4"/>
        <v>551.51929653152013</v>
      </c>
      <c r="D149" s="9">
        <f t="shared" si="5"/>
        <v>9.6237118120314982</v>
      </c>
      <c r="E149" s="9" t="s">
        <v>214</v>
      </c>
      <c r="F149" s="9">
        <v>147</v>
      </c>
      <c r="G149" s="9">
        <f>('AC Signal Addition'!$C$1/MAX('Filter Calculations'!D:D))*'Filter Calculations'!D149</f>
        <v>1.2402204952674098E-2</v>
      </c>
    </row>
    <row r="150" spans="1:7">
      <c r="A150">
        <f>A149+('AC Signal Addition'!$C$12/20)</f>
        <v>1.9270833333333303E-2</v>
      </c>
      <c r="B150" s="1">
        <f>Calculations!F151</f>
        <v>0.58755167157161492</v>
      </c>
      <c r="C150" s="9">
        <f t="shared" si="4"/>
        <v>555.27112848071408</v>
      </c>
      <c r="D150" s="9">
        <f t="shared" si="5"/>
        <v>9.3936849700215621</v>
      </c>
      <c r="E150" s="9" t="s">
        <v>215</v>
      </c>
      <c r="F150" s="9">
        <v>148</v>
      </c>
      <c r="G150" s="9">
        <f>('AC Signal Addition'!$C$1/MAX('Filter Calculations'!D:D))*'Filter Calculations'!D150</f>
        <v>1.2105766312890951E-2</v>
      </c>
    </row>
    <row r="151" spans="1:7">
      <c r="A151">
        <f>A150+('AC Signal Addition'!$C$12/20)</f>
        <v>1.9401041666666636E-2</v>
      </c>
      <c r="B151" s="1">
        <f>Calculations!F152</f>
        <v>0.44225100799107936</v>
      </c>
      <c r="C151" s="9">
        <f t="shared" si="4"/>
        <v>559.02296042990815</v>
      </c>
      <c r="D151" s="9">
        <f t="shared" si="5"/>
        <v>9.1737310756998021</v>
      </c>
      <c r="E151" s="9" t="s">
        <v>216</v>
      </c>
      <c r="F151" s="9">
        <v>149</v>
      </c>
      <c r="G151" s="9">
        <f>('AC Signal Addition'!$C$1/MAX('Filter Calculations'!D:D))*'Filter Calculations'!D151</f>
        <v>1.182230881428767E-2</v>
      </c>
    </row>
    <row r="152" spans="1:7">
      <c r="A152">
        <f>A151+('AC Signal Addition'!$C$12/20)</f>
        <v>1.9531249999999969E-2</v>
      </c>
      <c r="B152" s="1">
        <f>Calculations!F153</f>
        <v>0.15341998250425959</v>
      </c>
      <c r="C152" s="9">
        <f t="shared" si="4"/>
        <v>562.77479237910211</v>
      </c>
      <c r="D152" s="9">
        <f t="shared" si="5"/>
        <v>8.9632118255937208</v>
      </c>
      <c r="E152" s="9" t="s">
        <v>217</v>
      </c>
      <c r="F152" s="9">
        <v>150</v>
      </c>
      <c r="G152" s="9">
        <f>('AC Signal Addition'!$C$1/MAX('Filter Calculations'!D:D))*'Filter Calculations'!D152</f>
        <v>1.1551009866719983E-2</v>
      </c>
    </row>
    <row r="153" spans="1:7">
      <c r="A153">
        <f>A152+('AC Signal Addition'!$C$12/20)</f>
        <v>1.9661458333333302E-2</v>
      </c>
      <c r="B153" s="1">
        <f>Calculations!F154</f>
        <v>-0.67234119286543592</v>
      </c>
      <c r="C153" s="9">
        <f t="shared" si="4"/>
        <v>566.52662432829618</v>
      </c>
      <c r="D153" s="9">
        <f t="shared" si="5"/>
        <v>8.7615415020813003</v>
      </c>
      <c r="E153" s="9" t="s">
        <v>218</v>
      </c>
      <c r="F153" s="9">
        <v>151</v>
      </c>
      <c r="G153" s="9">
        <f>('AC Signal Addition'!$C$1/MAX('Filter Calculations'!D:D))*'Filter Calculations'!D153</f>
        <v>1.129111464812603E-2</v>
      </c>
    </row>
    <row r="154" spans="1:7">
      <c r="A154">
        <f>A153+('AC Signal Addition'!$C$12/20)</f>
        <v>1.9791666666666635E-2</v>
      </c>
      <c r="B154" s="1">
        <f>Calculations!F155</f>
        <v>-0.25793339817211858</v>
      </c>
      <c r="C154" s="9">
        <f t="shared" si="4"/>
        <v>570.27845627749014</v>
      </c>
      <c r="D154" s="9">
        <f t="shared" si="5"/>
        <v>8.5681816714094854</v>
      </c>
      <c r="E154" s="9" t="s">
        <v>219</v>
      </c>
      <c r="F154" s="9">
        <v>152</v>
      </c>
      <c r="G154" s="9">
        <f>('AC Signal Addition'!$C$1/MAX('Filter Calculations'!D:D))*'Filter Calculations'!D154</f>
        <v>1.1041929271792532E-2</v>
      </c>
    </row>
    <row r="155" spans="1:7">
      <c r="A155">
        <f>A154+('AC Signal Addition'!$C$12/20)</f>
        <v>1.9921874999999967E-2</v>
      </c>
      <c r="B155" s="1">
        <f>Calculations!F156</f>
        <v>-2.3295988614841097</v>
      </c>
      <c r="C155" s="9">
        <f t="shared" si="4"/>
        <v>574.03028822668421</v>
      </c>
      <c r="D155" s="9">
        <f t="shared" si="5"/>
        <v>8.3826365103458382</v>
      </c>
      <c r="E155" s="9" t="s">
        <v>220</v>
      </c>
      <c r="F155" s="9">
        <v>153</v>
      </c>
      <c r="G155" s="9">
        <f>('AC Signal Addition'!$C$1/MAX('Filter Calculations'!D:D))*'Filter Calculations'!D155</f>
        <v>1.0802814763748829E-2</v>
      </c>
    </row>
    <row r="156" spans="1:7">
      <c r="A156">
        <f>A155+('AC Signal Addition'!$C$12/20)</f>
        <v>2.00520833333333E-2</v>
      </c>
      <c r="B156" s="1">
        <f>Calculations!F157</f>
        <v>-0.82718710111576721</v>
      </c>
      <c r="C156" s="9">
        <f t="shared" si="4"/>
        <v>577.78212017587816</v>
      </c>
      <c r="D156" s="9">
        <f t="shared" si="5"/>
        <v>8.204448676358794</v>
      </c>
      <c r="E156" s="9" t="s">
        <v>221</v>
      </c>
      <c r="F156" s="9">
        <v>154</v>
      </c>
      <c r="G156" s="9">
        <f>('AC Signal Addition'!$C$1/MAX('Filter Calculations'!D:D))*'Filter Calculations'!D156</f>
        <v>1.0573181740613457E-2</v>
      </c>
    </row>
    <row r="157" spans="1:7">
      <c r="A157">
        <f>A156+('AC Signal Addition'!$C$12/20)</f>
        <v>2.0182291666666633E-2</v>
      </c>
      <c r="B157" s="1">
        <f>Calculations!F158</f>
        <v>-1.2768919340397211</v>
      </c>
      <c r="C157" s="9">
        <f t="shared" si="4"/>
        <v>581.53395212507223</v>
      </c>
      <c r="D157" s="9">
        <f t="shared" si="5"/>
        <v>8.0331956488479719</v>
      </c>
      <c r="E157" s="9" t="s">
        <v>222</v>
      </c>
      <c r="F157" s="9">
        <v>155</v>
      </c>
      <c r="G157" s="9">
        <f>('AC Signal Addition'!$C$1/MAX('Filter Calculations'!D:D))*'Filter Calculations'!D157</f>
        <v>1.0352485694489148E-2</v>
      </c>
    </row>
    <row r="158" spans="1:7">
      <c r="A158">
        <f>A157+('AC Signal Addition'!$C$12/20)</f>
        <v>2.0312499999999966E-2</v>
      </c>
      <c r="B158" s="1">
        <f>Calculations!F159</f>
        <v>-2.0277116401029955</v>
      </c>
      <c r="C158" s="9">
        <f t="shared" si="4"/>
        <v>585.28578407426619</v>
      </c>
      <c r="D158" s="9">
        <f t="shared" si="5"/>
        <v>7.8684864799395857</v>
      </c>
      <c r="E158" s="9" t="s">
        <v>223</v>
      </c>
      <c r="F158" s="9">
        <v>156</v>
      </c>
      <c r="G158" s="9">
        <f>('AC Signal Addition'!$C$1/MAX('Filter Calculations'!D:D))*'Filter Calculations'!D158</f>
        <v>1.0140222805669829E-2</v>
      </c>
    </row>
    <row r="159" spans="1:7">
      <c r="A159">
        <f>A158+('AC Signal Addition'!$C$12/20)</f>
        <v>2.0442708333333299E-2</v>
      </c>
      <c r="B159" s="1">
        <f>Calculations!F160</f>
        <v>-1.2020230901855515</v>
      </c>
      <c r="C159" s="9">
        <f t="shared" si="4"/>
        <v>589.03761602346026</v>
      </c>
      <c r="D159" s="9">
        <f t="shared" si="5"/>
        <v>7.7099589024266812</v>
      </c>
      <c r="E159" s="9" t="s">
        <v>224</v>
      </c>
      <c r="F159" s="9">
        <v>157</v>
      </c>
      <c r="G159" s="9">
        <f>('AC Signal Addition'!$C$1/MAX('Filter Calculations'!D:D))*'Filter Calculations'!D159</f>
        <v>9.9359262156048615E-3</v>
      </c>
    </row>
    <row r="160" spans="1:7">
      <c r="A160">
        <f>A159+('AC Signal Addition'!$C$12/20)</f>
        <v>2.0572916666666632E-2</v>
      </c>
      <c r="B160" s="1">
        <f>Calculations!F161</f>
        <v>-0.58453810190633659</v>
      </c>
      <c r="C160" s="9">
        <f t="shared" si="4"/>
        <v>592.78944797265422</v>
      </c>
      <c r="D160" s="9">
        <f t="shared" si="5"/>
        <v>7.5572767497144078</v>
      </c>
      <c r="E160" s="9" t="s">
        <v>225</v>
      </c>
      <c r="F160" s="9">
        <v>158</v>
      </c>
      <c r="G160" s="9">
        <f>('AC Signal Addition'!$C$1/MAX('Filter Calculations'!D:D))*'Filter Calculations'!D160</f>
        <v>9.7391627019483389E-3</v>
      </c>
    </row>
    <row r="161" spans="1:7">
      <c r="A161">
        <f>A160+('AC Signal Addition'!$C$12/20)</f>
        <v>2.0703124999999965E-2</v>
      </c>
      <c r="B161" s="1">
        <f>Calculations!F162</f>
        <v>-0.72547358937486517</v>
      </c>
      <c r="C161" s="9">
        <f t="shared" si="4"/>
        <v>596.54127992184829</v>
      </c>
      <c r="D161" s="9">
        <f t="shared" si="5"/>
        <v>7.4101276493763137</v>
      </c>
      <c r="E161" s="9" t="s">
        <v>226</v>
      </c>
      <c r="F161" s="9">
        <v>159</v>
      </c>
      <c r="G161" s="9">
        <f>('AC Signal Addition'!$C$1/MAX('Filter Calculations'!D:D))*'Filter Calculations'!D161</f>
        <v>9.5495297062145011E-3</v>
      </c>
    </row>
    <row r="162" spans="1:7">
      <c r="A162">
        <f>A161+('AC Signal Addition'!$C$12/20)</f>
        <v>2.0833333333333297E-2</v>
      </c>
      <c r="B162" s="1">
        <f>Calculations!F163</f>
        <v>0.26421161675082183</v>
      </c>
      <c r="C162" s="9">
        <f t="shared" si="4"/>
        <v>600.29311187104224</v>
      </c>
      <c r="D162" s="9">
        <f t="shared" si="5"/>
        <v>7.2682209569420086</v>
      </c>
      <c r="E162" s="9" t="s">
        <v>227</v>
      </c>
      <c r="F162" s="9">
        <v>160</v>
      </c>
      <c r="G162" s="9">
        <f>('AC Signal Addition'!$C$1/MAX('Filter Calculations'!D:D))*'Filter Calculations'!D162</f>
        <v>9.3666526710225236E-3</v>
      </c>
    </row>
    <row r="163" spans="1:7">
      <c r="A163">
        <f>A162+('AC Signal Addition'!$C$12/20)</f>
        <v>2.096354166666663E-2</v>
      </c>
      <c r="B163" s="1">
        <f>Calculations!F164</f>
        <v>2.4141648167565533E-2</v>
      </c>
      <c r="C163" s="9">
        <f t="shared" si="4"/>
        <v>604.04494382023631</v>
      </c>
      <c r="D163" s="9">
        <f t="shared" si="5"/>
        <v>7.1312859012529852</v>
      </c>
      <c r="E163" s="9" t="s">
        <v>228</v>
      </c>
      <c r="F163" s="9">
        <v>161</v>
      </c>
      <c r="G163" s="9">
        <f>('AC Signal Addition'!$C$1/MAX('Filter Calculations'!D:D))*'Filter Calculations'!D163</f>
        <v>9.1901826499919785E-3</v>
      </c>
    </row>
    <row r="164" spans="1:7">
      <c r="A164">
        <f>A163+('AC Signal Addition'!$C$12/20)</f>
        <v>2.1093749999999963E-2</v>
      </c>
      <c r="B164" s="1">
        <f>Calculations!F165</f>
        <v>1.0434060955678048</v>
      </c>
      <c r="C164" s="9">
        <f t="shared" si="4"/>
        <v>607.79677576943027</v>
      </c>
      <c r="D164" s="9">
        <f t="shared" si="5"/>
        <v>6.9990699165512043</v>
      </c>
      <c r="E164" s="9" t="s">
        <v>229</v>
      </c>
      <c r="F164" s="9">
        <v>162</v>
      </c>
      <c r="G164" s="9">
        <f>('AC Signal Addition'!$C$1/MAX('Filter Calculations'!D:D))*'Filter Calculations'!D164</f>
        <v>9.0197941582832921E-3</v>
      </c>
    </row>
    <row r="165" spans="1:7">
      <c r="A165">
        <f>A164+('AC Signal Addition'!$C$12/20)</f>
        <v>2.1223958333333296E-2</v>
      </c>
      <c r="B165" s="1">
        <f>Calculations!F166</f>
        <v>1.9740422793815746</v>
      </c>
      <c r="C165" s="9">
        <f t="shared" si="4"/>
        <v>611.54860771862434</v>
      </c>
      <c r="D165" s="9">
        <f t="shared" si="5"/>
        <v>6.871337139719385</v>
      </c>
      <c r="E165" s="9" t="s">
        <v>230</v>
      </c>
      <c r="F165" s="9">
        <v>163</v>
      </c>
      <c r="G165" s="9">
        <f>('AC Signal Addition'!$C$1/MAX('Filter Calculations'!D:D))*'Filter Calculations'!D165</f>
        <v>8.8551832359713943E-3</v>
      </c>
    </row>
    <row r="166" spans="1:7">
      <c r="A166">
        <f>A165+('AC Signal Addition'!$C$12/20)</f>
        <v>2.1354166666666629E-2</v>
      </c>
      <c r="B166" s="1">
        <f>Calculations!F167</f>
        <v>0.39674707119215513</v>
      </c>
      <c r="C166" s="9">
        <f t="shared" si="4"/>
        <v>615.3004396678183</v>
      </c>
      <c r="D166" s="9">
        <f t="shared" si="5"/>
        <v>6.7478670539080534</v>
      </c>
      <c r="E166" s="9" t="s">
        <v>231</v>
      </c>
      <c r="F166" s="9">
        <v>164</v>
      </c>
      <c r="G166" s="9">
        <f>('AC Signal Addition'!$C$1/MAX('Filter Calculations'!D:D))*'Filter Calculations'!D166</f>
        <v>8.6960657000699181E-3</v>
      </c>
    </row>
    <row r="167" spans="1:7">
      <c r="A167">
        <f>A166+('AC Signal Addition'!$C$12/20)</f>
        <v>2.1484374999999962E-2</v>
      </c>
      <c r="B167" s="1">
        <f>Calculations!F168</f>
        <v>2.0261322828553219</v>
      </c>
      <c r="C167" s="9">
        <f t="shared" si="4"/>
        <v>619.05227161701237</v>
      </c>
      <c r="D167" s="9">
        <f t="shared" si="5"/>
        <v>6.628453262181857</v>
      </c>
      <c r="E167" s="9" t="s">
        <v>232</v>
      </c>
      <c r="F167" s="9">
        <v>165</v>
      </c>
      <c r="G167" s="9">
        <f>('AC Signal Addition'!$C$1/MAX('Filter Calculations'!D:D))*'Filter Calculations'!D167</f>
        <v>8.5421755641129481E-3</v>
      </c>
    </row>
    <row r="168" spans="1:7">
      <c r="A168">
        <f>A167+('AC Signal Addition'!$C$12/20)</f>
        <v>2.1614583333333295E-2</v>
      </c>
      <c r="B168" s="1">
        <f>Calculations!F169</f>
        <v>1.6745683219215528</v>
      </c>
      <c r="C168" s="9">
        <f t="shared" si="4"/>
        <v>622.80410356620632</v>
      </c>
      <c r="D168" s="9">
        <f t="shared" si="5"/>
        <v>6.5129023768540391</v>
      </c>
      <c r="E168" s="9" t="s">
        <v>233</v>
      </c>
      <c r="F168" s="9">
        <v>166</v>
      </c>
      <c r="G168" s="9">
        <f>('AC Signal Addition'!$C$1/MAX('Filter Calculations'!D:D))*'Filter Calculations'!D168</f>
        <v>8.3932636068256451E-3</v>
      </c>
    </row>
    <row r="169" spans="1:7">
      <c r="A169">
        <f>A168+('AC Signal Addition'!$C$12/20)</f>
        <v>2.1744791666666628E-2</v>
      </c>
      <c r="B169" s="1">
        <f>Calculations!F170</f>
        <v>1.0824086996348408</v>
      </c>
      <c r="C169" s="9">
        <f t="shared" si="4"/>
        <v>626.55593551540039</v>
      </c>
      <c r="D169" s="9">
        <f t="shared" si="5"/>
        <v>6.4010330120142784</v>
      </c>
      <c r="E169" s="9" t="s">
        <v>234</v>
      </c>
      <c r="F169" s="9">
        <v>167</v>
      </c>
      <c r="G169" s="9">
        <f>('AC Signal Addition'!$C$1/MAX('Filter Calculations'!D:D))*'Filter Calculations'!D169</f>
        <v>8.24909607378152E-3</v>
      </c>
    </row>
    <row r="170" spans="1:7">
      <c r="A170">
        <f>A169+('AC Signal Addition'!$C$12/20)</f>
        <v>2.187499999999996E-2</v>
      </c>
      <c r="B170" s="1">
        <f>Calculations!F171</f>
        <v>0.77920088393492959</v>
      </c>
      <c r="C170" s="9">
        <f t="shared" si="4"/>
        <v>630.30776746459435</v>
      </c>
      <c r="D170" s="9">
        <f t="shared" si="5"/>
        <v>6.2926748681867055</v>
      </c>
      <c r="E170" s="9" t="s">
        <v>235</v>
      </c>
      <c r="F170" s="9">
        <v>168</v>
      </c>
      <c r="G170" s="9">
        <f>('AC Signal Addition'!$C$1/MAX('Filter Calculations'!D:D))*'Filter Calculations'!D170</f>
        <v>8.1094534977890868E-3</v>
      </c>
    </row>
    <row r="171" spans="1:7">
      <c r="A171">
        <f>A170+('AC Signal Addition'!$C$12/20)</f>
        <v>2.2005208333333293E-2</v>
      </c>
      <c r="B171" s="1">
        <f>Calculations!F172</f>
        <v>0.61931339148565123</v>
      </c>
      <c r="C171" s="9">
        <f t="shared" si="4"/>
        <v>634.05959941378842</v>
      </c>
      <c r="D171" s="9">
        <f t="shared" si="5"/>
        <v>6.187667899500263</v>
      </c>
      <c r="E171" s="9" t="s">
        <v>236</v>
      </c>
      <c r="F171" s="9">
        <v>169</v>
      </c>
      <c r="G171" s="9">
        <f>('AC Signal Addition'!$C$1/MAX('Filter Calculations'!D:D))*'Filter Calculations'!D171</f>
        <v>7.974129625613266E-3</v>
      </c>
    </row>
    <row r="172" spans="1:7">
      <c r="A172">
        <f>A171+('AC Signal Addition'!$C$12/20)</f>
        <v>2.2135416666666626E-2</v>
      </c>
      <c r="B172" s="1">
        <f>Calculations!F173</f>
        <v>-0.21849405607852063</v>
      </c>
      <c r="C172" s="9">
        <f t="shared" si="4"/>
        <v>637.81143136298238</v>
      </c>
      <c r="D172" s="9">
        <f t="shared" si="5"/>
        <v>6.0858615547466091</v>
      </c>
      <c r="E172" s="9" t="s">
        <v>237</v>
      </c>
      <c r="F172" s="9">
        <v>170</v>
      </c>
      <c r="G172" s="9">
        <f>('AC Signal Addition'!$C$1/MAX('Filter Calculations'!D:D))*'Filter Calculations'!D172</f>
        <v>7.8429304399166514E-3</v>
      </c>
    </row>
    <row r="173" spans="1:7">
      <c r="A173">
        <f>A172+('AC Signal Addition'!$C$12/20)</f>
        <v>2.2265624999999959E-2</v>
      </c>
      <c r="B173" s="1">
        <f>Calculations!F174</f>
        <v>0.24791662152428817</v>
      </c>
      <c r="C173" s="9">
        <f t="shared" si="4"/>
        <v>641.56326331217645</v>
      </c>
      <c r="D173" s="9">
        <f t="shared" si="5"/>
        <v>5.9871140848467643</v>
      </c>
      <c r="E173" s="9" t="s">
        <v>238</v>
      </c>
      <c r="F173" s="9">
        <v>171</v>
      </c>
      <c r="G173" s="9">
        <f>('AC Signal Addition'!$C$1/MAX('Filter Calculations'!D:D))*'Filter Calculations'!D173</f>
        <v>7.7156732667826022E-3</v>
      </c>
    </row>
    <row r="174" spans="1:7">
      <c r="A174">
        <f>A173+('AC Signal Addition'!$C$12/20)</f>
        <v>2.2395833333333292E-2</v>
      </c>
      <c r="B174" s="1">
        <f>Calculations!F175</f>
        <v>-1.9063340526630652</v>
      </c>
      <c r="C174" s="9">
        <f t="shared" si="4"/>
        <v>645.3150952613704</v>
      </c>
      <c r="D174" s="9">
        <f t="shared" si="5"/>
        <v>5.8912919100425771</v>
      </c>
      <c r="E174" s="9" t="s">
        <v>239</v>
      </c>
      <c r="F174" s="9">
        <v>172</v>
      </c>
      <c r="G174" s="9">
        <f>('AC Signal Addition'!$C$1/MAX('Filter Calculations'!D:D))*'Filter Calculations'!D174</f>
        <v>7.5921859602064894E-3</v>
      </c>
    </row>
    <row r="175" spans="1:7">
      <c r="A175">
        <f>A174+('AC Signal Addition'!$C$12/20)</f>
        <v>2.2526041666666625E-2</v>
      </c>
      <c r="B175" s="1">
        <f>Calculations!F176</f>
        <v>-0.89497278454422624</v>
      </c>
      <c r="C175" s="9">
        <f t="shared" si="4"/>
        <v>649.06692721056447</v>
      </c>
      <c r="D175" s="9">
        <f t="shared" si="5"/>
        <v>5.7982690408443833</v>
      </c>
      <c r="E175" s="9" t="s">
        <v>240</v>
      </c>
      <c r="F175" s="9">
        <v>173</v>
      </c>
      <c r="G175" s="9">
        <f>('AC Signal Addition'!$C$1/MAX('Filter Calculations'!D:D))*'Filter Calculations'!D175</f>
        <v>7.4723061558632769E-3</v>
      </c>
    </row>
    <row r="176" spans="1:7">
      <c r="A176">
        <f>A175+('AC Signal Addition'!$C$12/20)</f>
        <v>2.2656249999999958E-2</v>
      </c>
      <c r="B176" s="1">
        <f>Calculations!F177</f>
        <v>-0.93897291227208912</v>
      </c>
      <c r="C176" s="9">
        <f t="shared" si="4"/>
        <v>652.81875915975843</v>
      </c>
      <c r="D176" s="9">
        <f t="shared" si="5"/>
        <v>5.7079265475399881</v>
      </c>
      <c r="E176" s="9" t="s">
        <v>241</v>
      </c>
      <c r="F176" s="9">
        <v>174</v>
      </c>
      <c r="G176" s="9">
        <f>('AC Signal Addition'!$C$1/MAX('Filter Calculations'!D:D))*'Filter Calculations'!D176</f>
        <v>7.3558805874567165E-3</v>
      </c>
    </row>
    <row r="177" spans="1:7">
      <c r="A177">
        <f>A176+('AC Signal Addition'!$C$12/20)</f>
        <v>2.2786458333333291E-2</v>
      </c>
      <c r="B177" s="1">
        <f>Calculations!F178</f>
        <v>-2.1848147688602046</v>
      </c>
      <c r="C177" s="9">
        <f t="shared" si="4"/>
        <v>656.5705911089525</v>
      </c>
      <c r="D177" s="9">
        <f t="shared" si="5"/>
        <v>5.6201520735393764</v>
      </c>
      <c r="E177" s="9" t="s">
        <v>242</v>
      </c>
      <c r="F177" s="9">
        <v>175</v>
      </c>
      <c r="G177" s="9">
        <f>('AC Signal Addition'!$C$1/MAX('Filter Calculations'!D:D))*'Filter Calculations'!D177</f>
        <v>7.2427644595602228E-3</v>
      </c>
    </row>
    <row r="178" spans="1:7">
      <c r="A178">
        <f>A177+('AC Signal Addition'!$C$12/20)</f>
        <v>2.2916666666666623E-2</v>
      </c>
      <c r="B178" s="1">
        <f>Calculations!F179</f>
        <v>-1.3710172538530685</v>
      </c>
      <c r="C178" s="9">
        <f t="shared" si="4"/>
        <v>660.32242305814646</v>
      </c>
      <c r="D178" s="9">
        <f t="shared" si="5"/>
        <v>5.5348393883941833</v>
      </c>
      <c r="E178" s="9" t="s">
        <v>243</v>
      </c>
      <c r="F178" s="9">
        <v>176</v>
      </c>
      <c r="G178" s="9">
        <f>('AC Signal Addition'!$C$1/MAX('Filter Calculations'!D:D))*'Filter Calculations'!D178</f>
        <v>7.1328208715871451E-3</v>
      </c>
    </row>
    <row r="179" spans="1:7">
      <c r="A179">
        <f>A178+('AC Signal Addition'!$C$12/20)</f>
        <v>2.3046874999999956E-2</v>
      </c>
      <c r="B179" s="1">
        <f>Calculations!F180</f>
        <v>-1.1041289433309331</v>
      </c>
      <c r="C179" s="9">
        <f t="shared" si="4"/>
        <v>664.07425500734053</v>
      </c>
      <c r="D179" s="9">
        <f t="shared" si="5"/>
        <v>5.451887976799183</v>
      </c>
      <c r="E179" s="9" t="s">
        <v>244</v>
      </c>
      <c r="F179" s="9">
        <v>177</v>
      </c>
      <c r="G179" s="9">
        <f>('AC Signal Addition'!$C$1/MAX('Filter Calculations'!D:D))*'Filter Calculations'!D179</f>
        <v>7.025920288131534E-3</v>
      </c>
    </row>
    <row r="180" spans="1:7">
      <c r="A180">
        <f>A179+('AC Signal Addition'!$C$12/20)</f>
        <v>2.3177083333333289E-2</v>
      </c>
      <c r="B180" s="1">
        <f>Calculations!F181</f>
        <v>-0.95578442407279596</v>
      </c>
      <c r="C180" s="9">
        <f t="shared" si="4"/>
        <v>667.82608695653448</v>
      </c>
      <c r="D180" s="9">
        <f t="shared" si="5"/>
        <v>5.3712026601953076</v>
      </c>
      <c r="E180" s="9" t="s">
        <v>245</v>
      </c>
      <c r="F180" s="9">
        <v>178</v>
      </c>
      <c r="G180" s="9">
        <f>('AC Signal Addition'!$C$1/MAX('Filter Calculations'!D:D))*'Filter Calculations'!D180</f>
        <v>6.9219400513229438E-3</v>
      </c>
    </row>
    <row r="181" spans="1:7">
      <c r="A181">
        <f>A180+('AC Signal Addition'!$C$12/20)</f>
        <v>2.3307291666666622E-2</v>
      </c>
      <c r="B181" s="1">
        <f>Calculations!F182</f>
        <v>-0.32474015201982731</v>
      </c>
      <c r="C181" s="9">
        <f t="shared" si="4"/>
        <v>671.57791890572855</v>
      </c>
      <c r="D181" s="9">
        <f t="shared" si="5"/>
        <v>5.2926932480210915</v>
      </c>
      <c r="E181" s="9" t="s">
        <v>246</v>
      </c>
      <c r="F181" s="9">
        <v>179</v>
      </c>
      <c r="G181" s="9">
        <f>('AC Signal Addition'!$C$1/MAX('Filter Calculations'!D:D))*'Filter Calculations'!D181</f>
        <v>6.8207639313895424E-3</v>
      </c>
    </row>
    <row r="182" spans="1:7">
      <c r="A182">
        <f>A181+('AC Signal Addition'!$C$12/20)</f>
        <v>2.3437499999999955E-2</v>
      </c>
      <c r="B182" s="1">
        <f>Calculations!F183</f>
        <v>-0.31970576378523152</v>
      </c>
      <c r="C182" s="9">
        <f t="shared" si="4"/>
        <v>675.32975085492251</v>
      </c>
      <c r="D182" s="9">
        <f t="shared" si="5"/>
        <v>5.2162742159693547</v>
      </c>
      <c r="E182" s="9" t="s">
        <v>247</v>
      </c>
      <c r="F182" s="9">
        <v>180</v>
      </c>
      <c r="G182" s="9">
        <f>('AC Signal Addition'!$C$1/MAX('Filter Calculations'!D:D))*'Filter Calculations'!D182</f>
        <v>6.7222817120232347E-3</v>
      </c>
    </row>
    <row r="183" spans="1:7">
      <c r="A183">
        <f>A182+('AC Signal Addition'!$C$12/20)</f>
        <v>2.3567708333333288E-2</v>
      </c>
      <c r="B183" s="1">
        <f>Calculations!F184</f>
        <v>0.33568879898891324</v>
      </c>
      <c r="C183" s="9">
        <f t="shared" si="4"/>
        <v>679.08158280411658</v>
      </c>
      <c r="D183" s="9">
        <f t="shared" si="5"/>
        <v>5.1418644087406662</v>
      </c>
      <c r="E183" s="9" t="s">
        <v>248</v>
      </c>
      <c r="F183" s="9">
        <v>181</v>
      </c>
      <c r="G183" s="9">
        <f>('AC Signal Addition'!$C$1/MAX('Filter Calculations'!D:D))*'Filter Calculations'!D183</f>
        <v>6.6263888073141144E-3</v>
      </c>
    </row>
    <row r="184" spans="1:7">
      <c r="A184">
        <f>A183+('AC Signal Addition'!$C$12/20)</f>
        <v>2.3697916666666621E-2</v>
      </c>
      <c r="B184" s="1">
        <f>Calculations!F185</f>
        <v>1.8834177630960891</v>
      </c>
      <c r="C184" s="9">
        <f t="shared" si="4"/>
        <v>682.83341475331054</v>
      </c>
      <c r="D184" s="9">
        <f t="shared" si="5"/>
        <v>5.0693867653004858</v>
      </c>
      <c r="E184" s="9" t="s">
        <v>249</v>
      </c>
      <c r="F184" s="9">
        <v>182</v>
      </c>
      <c r="G184" s="9">
        <f>('AC Signal Addition'!$C$1/MAX('Filter Calculations'!D:D))*'Filter Calculations'!D184</f>
        <v>6.5329859076857016E-3</v>
      </c>
    </row>
    <row r="185" spans="1:7">
      <c r="A185">
        <f>A184+('AC Signal Addition'!$C$12/20)</f>
        <v>2.3828124999999954E-2</v>
      </c>
      <c r="B185" s="1">
        <f>Calculations!F186</f>
        <v>0.15769869644532741</v>
      </c>
      <c r="C185" s="9">
        <f t="shared" si="4"/>
        <v>686.58524670250461</v>
      </c>
      <c r="D185" s="9">
        <f t="shared" si="5"/>
        <v>4.9987680645076349</v>
      </c>
      <c r="E185" s="9" t="s">
        <v>250</v>
      </c>
      <c r="F185" s="9">
        <v>183</v>
      </c>
      <c r="G185" s="9">
        <f>('AC Signal Addition'!$C$1/MAX('Filter Calculations'!D:D))*'Filter Calculations'!D185</f>
        <v>6.4419786520829771E-3</v>
      </c>
    </row>
    <row r="186" spans="1:7">
      <c r="A186">
        <f>A185+('AC Signal Addition'!$C$12/20)</f>
        <v>2.3958333333333286E-2</v>
      </c>
      <c r="B186" s="1">
        <f>Calculations!F187</f>
        <v>1.8296134880588388</v>
      </c>
      <c r="C186" s="9">
        <f t="shared" si="4"/>
        <v>690.33707865169856</v>
      </c>
      <c r="D186" s="9">
        <f t="shared" si="5"/>
        <v>4.9299386895159349</v>
      </c>
      <c r="E186" s="9" t="s">
        <v>251</v>
      </c>
      <c r="F186" s="9">
        <v>184</v>
      </c>
      <c r="G186" s="9">
        <f>('AC Signal Addition'!$C$1/MAX('Filter Calculations'!D:D))*'Filter Calculations'!D186</f>
        <v>6.3532773243536586E-3</v>
      </c>
    </row>
    <row r="187" spans="1:7">
      <c r="A187">
        <f>A186+('AC Signal Addition'!$C$12/20)</f>
        <v>2.4088541666666619E-2</v>
      </c>
      <c r="B187" s="1">
        <f>Calculations!F188</f>
        <v>1.7770798691666558</v>
      </c>
      <c r="C187" s="9">
        <f t="shared" si="4"/>
        <v>694.08891060089263</v>
      </c>
      <c r="D187" s="9">
        <f t="shared" si="5"/>
        <v>4.8628324092475452</v>
      </c>
      <c r="E187" s="9" t="s">
        <v>252</v>
      </c>
      <c r="F187" s="9">
        <v>185</v>
      </c>
      <c r="G187" s="9">
        <f>('AC Signal Addition'!$C$1/MAX('Filter Calculations'!D:D))*'Filter Calculations'!D187</f>
        <v>6.2667965716299888E-3</v>
      </c>
    </row>
    <row r="188" spans="1:7">
      <c r="A188">
        <f>A187+('AC Signal Addition'!$C$12/20)</f>
        <v>2.4218749999999952E-2</v>
      </c>
      <c r="B188" s="1">
        <f>Calculations!F189</f>
        <v>1.3605086033641218</v>
      </c>
      <c r="C188" s="9">
        <f t="shared" si="4"/>
        <v>697.84074255008659</v>
      </c>
      <c r="D188" s="9">
        <f t="shared" si="5"/>
        <v>4.7973861756081524</v>
      </c>
      <c r="E188" s="9" t="s">
        <v>253</v>
      </c>
      <c r="F188" s="9">
        <v>186</v>
      </c>
      <c r="G188" s="9">
        <f>('AC Signal Addition'!$C$1/MAX('Filter Calculations'!D:D))*'Filter Calculations'!D188</f>
        <v>6.1824551429972658E-3</v>
      </c>
    </row>
    <row r="189" spans="1:7">
      <c r="A189">
        <f>A188+('AC Signal Addition'!$C$12/20)</f>
        <v>2.4348958333333285E-2</v>
      </c>
      <c r="B189" s="1">
        <f>Calculations!F190</f>
        <v>1.1554845542349499</v>
      </c>
      <c r="C189" s="9">
        <f t="shared" si="4"/>
        <v>701.59257449928066</v>
      </c>
      <c r="D189" s="9">
        <f t="shared" si="5"/>
        <v>4.7335399350028649</v>
      </c>
      <c r="E189" s="9" t="s">
        <v>254</v>
      </c>
      <c r="F189" s="9">
        <v>187</v>
      </c>
      <c r="G189" s="9">
        <f>('AC Signal Addition'!$C$1/MAX('Filter Calculations'!D:D))*'Filter Calculations'!D189</f>
        <v>6.1001756465918792E-3</v>
      </c>
    </row>
    <row r="190" spans="1:7">
      <c r="A190">
        <f>A189+('AC Signal Addition'!$C$12/20)</f>
        <v>2.4479166666666618E-2</v>
      </c>
      <c r="B190" s="1">
        <f>Calculations!F191</f>
        <v>0.93756028122731072</v>
      </c>
      <c r="C190" s="9">
        <f t="shared" si="4"/>
        <v>705.34440644847461</v>
      </c>
      <c r="D190" s="9">
        <f t="shared" si="5"/>
        <v>4.6712364532120292</v>
      </c>
      <c r="E190" s="9" t="s">
        <v>255</v>
      </c>
      <c r="F190" s="9">
        <v>188</v>
      </c>
      <c r="G190" s="9">
        <f>('AC Signal Addition'!$C$1/MAX('Filter Calculations'!D:D))*'Filter Calculations'!D190</f>
        <v>6.0198843239164523E-3</v>
      </c>
    </row>
    <row r="191" spans="1:7">
      <c r="A191">
        <f>A190+('AC Signal Addition'!$C$12/20)</f>
        <v>2.4609374999999951E-2</v>
      </c>
      <c r="B191" s="1">
        <f>Calculations!F192</f>
        <v>0.30277409410845224</v>
      </c>
      <c r="C191" s="9">
        <f t="shared" si="4"/>
        <v>709.09623839766869</v>
      </c>
      <c r="D191" s="9">
        <f t="shared" si="5"/>
        <v>4.6104211522362419</v>
      </c>
      <c r="E191" s="9" t="s">
        <v>256</v>
      </c>
      <c r="F191" s="9">
        <v>189</v>
      </c>
      <c r="G191" s="9">
        <f>('AC Signal Addition'!$C$1/MAX('Filter Calculations'!D:D))*'Filter Calculations'!D191</f>
        <v>5.9415108395798446E-3</v>
      </c>
    </row>
    <row r="192" spans="1:7">
      <c r="A192">
        <f>A191+('AC Signal Addition'!$C$12/20)</f>
        <v>2.4739583333333284E-2</v>
      </c>
      <c r="B192" s="1">
        <f>Calculations!F193</f>
        <v>0.7090571071354721</v>
      </c>
      <c r="C192" s="9">
        <f t="shared" si="4"/>
        <v>712.84807034686264</v>
      </c>
      <c r="D192" s="9">
        <f t="shared" si="5"/>
        <v>4.5510419584134105</v>
      </c>
      <c r="E192" s="9" t="s">
        <v>257</v>
      </c>
      <c r="F192" s="9">
        <v>190</v>
      </c>
      <c r="G192" s="9">
        <f>('AC Signal Addition'!$C$1/MAX('Filter Calculations'!D:D))*'Filter Calculations'!D192</f>
        <v>5.8649880855636003E-3</v>
      </c>
    </row>
    <row r="193" spans="1:7">
      <c r="A193">
        <f>A192+('AC Signal Addition'!$C$12/20)</f>
        <v>2.4869791666666616E-2</v>
      </c>
      <c r="B193" s="1">
        <f>Calculations!F194</f>
        <v>-1.2762709047201848</v>
      </c>
      <c r="C193" s="9">
        <f t="shared" si="4"/>
        <v>716.59990229605671</v>
      </c>
      <c r="D193" s="9">
        <f t="shared" si="5"/>
        <v>4.4930491608622649</v>
      </c>
      <c r="E193" s="9" t="s">
        <v>258</v>
      </c>
      <c r="F193" s="9">
        <v>191</v>
      </c>
      <c r="G193" s="9">
        <f>('AC Signal Addition'!$C$1/MAX('Filter Calculations'!D:D))*'Filter Calculations'!D193</f>
        <v>5.7902519987962199E-3</v>
      </c>
    </row>
    <row r="194" spans="1:7">
      <c r="A194">
        <f>A193+('AC Signal Addition'!$C$12/20)</f>
        <v>2.4999999999999949E-2</v>
      </c>
      <c r="B194" s="1">
        <f>Calculations!F195</f>
        <v>-0.91106714105288022</v>
      </c>
      <c r="C194" s="9">
        <f t="shared" si="4"/>
        <v>720.35173424525078</v>
      </c>
      <c r="D194" s="9">
        <f t="shared" si="5"/>
        <v>4.4363952793077752</v>
      </c>
      <c r="E194" s="9" t="s">
        <v>259</v>
      </c>
      <c r="F194" s="9">
        <v>192</v>
      </c>
      <c r="G194" s="9">
        <f>('AC Signal Addition'!$C$1/MAX('Filter Calculations'!D:D))*'Filter Calculations'!D194</f>
        <v>5.7172413908180304E-3</v>
      </c>
    </row>
    <row r="195" spans="1:7">
      <c r="A195">
        <f>A194+('AC Signal Addition'!$C$12/20)</f>
        <v>2.5130208333333282E-2</v>
      </c>
      <c r="B195" s="1">
        <f>Calculations!F196</f>
        <v>-0.45668177784230529</v>
      </c>
      <c r="C195" s="9">
        <f t="shared" ref="C195:C258" si="6">F195*$H$2</f>
        <v>724.10356619444474</v>
      </c>
      <c r="D195" s="9">
        <f t="shared" ref="D195:D258" si="7">IMABS(E195)</f>
        <v>4.3810349407550291</v>
      </c>
      <c r="E195" s="9" t="s">
        <v>260</v>
      </c>
      <c r="F195" s="9">
        <v>193</v>
      </c>
      <c r="G195" s="9">
        <f>('AC Signal Addition'!$C$1/MAX('Filter Calculations'!D:D))*'Filter Calculations'!D195</f>
        <v>5.6458977888491713E-3</v>
      </c>
    </row>
    <row r="196" spans="1:7">
      <c r="A196">
        <f>A195+('AC Signal Addition'!$C$12/20)</f>
        <v>2.5260416666666615E-2</v>
      </c>
      <c r="B196" s="1">
        <f>Calculations!F197</f>
        <v>-2.1831947073931479</v>
      </c>
      <c r="C196" s="9">
        <f t="shared" si="6"/>
        <v>727.85539814363881</v>
      </c>
      <c r="D196" s="9">
        <f t="shared" si="7"/>
        <v>4.3269247641743425</v>
      </c>
      <c r="E196" s="9" t="s">
        <v>261</v>
      </c>
      <c r="F196" s="9">
        <v>194</v>
      </c>
      <c r="G196" s="9">
        <f>('AC Signal Addition'!$C$1/MAX('Filter Calculations'!D:D))*'Filter Calculations'!D196</f>
        <v>5.5761652871817715E-3</v>
      </c>
    </row>
    <row r="197" spans="1:7">
      <c r="A197">
        <f>A196+('AC Signal Addition'!$C$12/20)</f>
        <v>2.5390624999999948E-2</v>
      </c>
      <c r="B197" s="1">
        <f>Calculations!F198</f>
        <v>-1.373797752825159</v>
      </c>
      <c r="C197" s="9">
        <f t="shared" si="6"/>
        <v>731.60723009283276</v>
      </c>
      <c r="D197" s="9">
        <f t="shared" si="7"/>
        <v>4.2740232527144002</v>
      </c>
      <c r="E197" s="9" t="s">
        <v>262</v>
      </c>
      <c r="F197" s="9">
        <v>195</v>
      </c>
      <c r="G197" s="9">
        <f>('AC Signal Addition'!$C$1/MAX('Filter Calculations'!D:D))*'Filter Calculations'!D197</f>
        <v>5.5079904082735946E-3</v>
      </c>
    </row>
    <row r="198" spans="1:7">
      <c r="A198">
        <f>A197+('AC Signal Addition'!$C$12/20)</f>
        <v>2.5520833333333281E-2</v>
      </c>
      <c r="B198" s="1">
        <f>Calculations!F199</f>
        <v>-1.5006307404340564</v>
      </c>
      <c r="C198" s="9">
        <f t="shared" si="6"/>
        <v>735.35906204202684</v>
      </c>
      <c r="D198" s="9">
        <f t="shared" si="7"/>
        <v>4.2222906928042327</v>
      </c>
      <c r="E198" s="9" t="s">
        <v>263</v>
      </c>
      <c r="F198" s="9">
        <v>196</v>
      </c>
      <c r="G198" s="9">
        <f>('AC Signal Addition'!$C$1/MAX('Filter Calculations'!D:D))*'Filter Calculations'!D198</f>
        <v>5.4413219727194187E-3</v>
      </c>
    </row>
    <row r="199" spans="1:7">
      <c r="A199">
        <f>A198+('AC Signal Addition'!$C$12/20)</f>
        <v>2.5651041666666614E-2</v>
      </c>
      <c r="B199" s="1">
        <f>Calculations!F200</f>
        <v>-1.1554845542335181</v>
      </c>
      <c r="C199" s="9">
        <f t="shared" si="6"/>
        <v>739.11089399122079</v>
      </c>
      <c r="D199" s="9">
        <f t="shared" si="7"/>
        <v>4.1716890596584406</v>
      </c>
      <c r="E199" s="9" t="s">
        <v>264</v>
      </c>
      <c r="F199" s="9">
        <v>197</v>
      </c>
      <c r="G199" s="9">
        <f>('AC Signal Addition'!$C$1/MAX('Filter Calculations'!D:D))*'Filter Calculations'!D199</f>
        <v>5.3761109774743661E-3</v>
      </c>
    </row>
    <row r="200" spans="1:7">
      <c r="A200">
        <f>A199+('AC Signal Addition'!$C$12/20)</f>
        <v>2.5781249999999947E-2</v>
      </c>
      <c r="B200" s="1">
        <f>Calculations!F201</f>
        <v>-0.79743814415942471</v>
      </c>
      <c r="C200" s="9">
        <f t="shared" si="6"/>
        <v>742.86272594041486</v>
      </c>
      <c r="D200" s="9">
        <f t="shared" si="7"/>
        <v>4.122181928717283</v>
      </c>
      <c r="E200" s="9" t="s">
        <v>265</v>
      </c>
      <c r="F200" s="9">
        <v>198</v>
      </c>
      <c r="G200" s="9">
        <f>('AC Signal Addition'!$C$1/MAX('Filter Calculations'!D:D))*'Filter Calculations'!D200</f>
        <v>5.3123104817255741E-3</v>
      </c>
    </row>
    <row r="201" spans="1:7">
      <c r="A201">
        <f>A200+('AC Signal Addition'!$C$12/20)</f>
        <v>2.5911458333333279E-2</v>
      </c>
      <c r="B201" s="1">
        <f>Calculations!F202</f>
        <v>-0.70605621044965172</v>
      </c>
      <c r="C201" s="9">
        <f t="shared" si="6"/>
        <v>746.61455788960882</v>
      </c>
      <c r="D201" s="9">
        <f t="shared" si="7"/>
        <v>4.0737343926099054</v>
      </c>
      <c r="E201" s="9" t="s">
        <v>266</v>
      </c>
      <c r="F201" s="9">
        <v>199</v>
      </c>
      <c r="G201" s="9">
        <f>('AC Signal Addition'!$C$1/MAX('Filter Calculations'!D:D))*'Filter Calculations'!D201</f>
        <v>5.2498754998816059E-3</v>
      </c>
    </row>
    <row r="202" spans="1:7">
      <c r="A202">
        <f>A201+('AC Signal Addition'!$C$12/20)</f>
        <v>2.6041666666666612E-2</v>
      </c>
      <c r="B202" s="1">
        <f>Calculations!F203</f>
        <v>-0.35547588780035821</v>
      </c>
      <c r="C202" s="9">
        <f t="shared" si="6"/>
        <v>750.36638983880289</v>
      </c>
      <c r="D202" s="9">
        <f t="shared" si="7"/>
        <v>4.0263129831870366</v>
      </c>
      <c r="E202" s="9" t="s">
        <v>267</v>
      </c>
      <c r="F202" s="9">
        <v>200</v>
      </c>
      <c r="G202" s="9">
        <f>('AC Signal Addition'!$C$1/MAX('Filter Calculations'!D:D))*'Filter Calculations'!D202</f>
        <v>5.1887629010949491E-3</v>
      </c>
    </row>
    <row r="203" spans="1:7">
      <c r="A203">
        <f>A202+('AC Signal Addition'!$C$12/20)</f>
        <v>2.6171874999999945E-2</v>
      </c>
      <c r="B203" s="1">
        <f>Calculations!F204</f>
        <v>1.5752539861162149</v>
      </c>
      <c r="C203" s="9">
        <f t="shared" si="6"/>
        <v>754.11822178799684</v>
      </c>
      <c r="D203" s="9">
        <f t="shared" si="7"/>
        <v>3.9798855983313248</v>
      </c>
      <c r="E203" s="9" t="s">
        <v>268</v>
      </c>
      <c r="F203" s="9">
        <v>201</v>
      </c>
      <c r="G203" s="9">
        <f>('AC Signal Addition'!$C$1/MAX('Filter Calculations'!D:D))*'Filter Calculations'!D203</f>
        <v>5.1289313149415327E-3</v>
      </c>
    </row>
    <row r="204" spans="1:7">
      <c r="A204">
        <f>A203+('AC Signal Addition'!$C$12/20)</f>
        <v>2.6302083333333278E-2</v>
      </c>
      <c r="B204" s="1">
        <f>Calculations!F205</f>
        <v>-6.1283480989931416E-2</v>
      </c>
      <c r="C204" s="9">
        <f t="shared" si="6"/>
        <v>757.87005373719091</v>
      </c>
      <c r="D204" s="9">
        <f t="shared" si="7"/>
        <v>3.9344214331623331</v>
      </c>
      <c r="E204" s="9" t="s">
        <v>269</v>
      </c>
      <c r="F204" s="9">
        <v>202</v>
      </c>
      <c r="G204" s="9">
        <f>('AC Signal Addition'!$C$1/MAX('Filter Calculations'!D:D))*'Filter Calculations'!D204</f>
        <v>5.0703410427636875E-3</v>
      </c>
    </row>
    <row r="205" spans="1:7">
      <c r="A205">
        <f>A204+('AC Signal Addition'!$C$12/20)</f>
        <v>2.6432291666666611E-2</v>
      </c>
      <c r="B205" s="1">
        <f>Calculations!F206</f>
        <v>1.3972638835741418</v>
      </c>
      <c r="C205" s="9">
        <f t="shared" si="6"/>
        <v>761.62188568638487</v>
      </c>
      <c r="D205" s="9">
        <f t="shared" si="7"/>
        <v>3.8898909153730812</v>
      </c>
      <c r="E205" s="9" t="s">
        <v>270</v>
      </c>
      <c r="F205" s="9">
        <v>203</v>
      </c>
      <c r="G205" s="9">
        <f>('AC Signal Addition'!$C$1/MAX('Filter Calculations'!D:D))*'Filter Calculations'!D205</f>
        <v>5.0129539743374958E-3</v>
      </c>
    </row>
    <row r="206" spans="1:7">
      <c r="A206">
        <f>A205+('AC Signal Addition'!$C$12/20)</f>
        <v>2.6562499999999944E-2</v>
      </c>
      <c r="B206" s="1">
        <f>Calculations!F207</f>
        <v>1.7938433640412228</v>
      </c>
      <c r="C206" s="9">
        <f t="shared" si="6"/>
        <v>765.37371763557894</v>
      </c>
      <c r="D206" s="9">
        <f t="shared" si="7"/>
        <v>3.8462656443644221</v>
      </c>
      <c r="E206" s="9" t="s">
        <v>271</v>
      </c>
      <c r="F206" s="9">
        <v>204</v>
      </c>
      <c r="G206" s="9">
        <f>('AC Signal Addition'!$C$1/MAX('Filter Calculations'!D:D))*'Filter Calculations'!D206</f>
        <v>4.9567335094344508E-3</v>
      </c>
    </row>
    <row r="207" spans="1:7">
      <c r="A207">
        <f>A206+('AC Signal Addition'!$C$12/20)</f>
        <v>2.6692708333333277E-2</v>
      </c>
      <c r="B207" s="1">
        <f>Calculations!F208</f>
        <v>1.3957638107384576</v>
      </c>
      <c r="C207" s="9">
        <f t="shared" si="6"/>
        <v>769.1255495847729</v>
      </c>
      <c r="D207" s="9">
        <f t="shared" si="7"/>
        <v>3.8035183339336109</v>
      </c>
      <c r="E207" s="9" t="s">
        <v>272</v>
      </c>
      <c r="F207" s="9">
        <v>205</v>
      </c>
      <c r="G207" s="9">
        <f>('AC Signal Addition'!$C$1/MAX('Filter Calculations'!D:D))*'Filter Calculations'!D207</f>
        <v>4.9016444839634571E-3</v>
      </c>
    </row>
    <row r="208" spans="1:7">
      <c r="A208">
        <f>A207+('AC Signal Addition'!$C$12/20)</f>
        <v>2.682291666666661E-2</v>
      </c>
      <c r="B208" s="1">
        <f>Calculations!F209</f>
        <v>1.5188548832789497</v>
      </c>
      <c r="C208" s="9">
        <f t="shared" si="6"/>
        <v>772.87738153396697</v>
      </c>
      <c r="D208" s="9">
        <f t="shared" si="7"/>
        <v>3.7616227583142989</v>
      </c>
      <c r="E208" s="9" t="s">
        <v>273</v>
      </c>
      <c r="F208" s="9">
        <v>206</v>
      </c>
      <c r="G208" s="9">
        <f>('AC Signal Addition'!$C$1/MAX('Filter Calculations'!D:D))*'Filter Calculations'!D208</f>
        <v>4.8476531004318594E-3</v>
      </c>
    </row>
    <row r="209" spans="1:7">
      <c r="A209">
        <f>A208+('AC Signal Addition'!$C$12/20)</f>
        <v>2.6953124999999942E-2</v>
      </c>
      <c r="B209" s="1">
        <f>Calculations!F210</f>
        <v>1.104128943328111</v>
      </c>
      <c r="C209" s="9">
        <f t="shared" si="6"/>
        <v>776.62921348316092</v>
      </c>
      <c r="D209" s="9">
        <f t="shared" si="7"/>
        <v>3.7205537012760526</v>
      </c>
      <c r="E209" s="9" t="s">
        <v>274</v>
      </c>
      <c r="F209" s="9">
        <v>207</v>
      </c>
      <c r="G209" s="9">
        <f>('AC Signal Addition'!$C$1/MAX('Filter Calculations'!D:D))*'Filter Calculations'!D209</f>
        <v>4.7947268623493126E-3</v>
      </c>
    </row>
    <row r="210" spans="1:7">
      <c r="A210">
        <f>A209+('AC Signal Addition'!$C$12/20)</f>
        <v>2.7083333333333275E-2</v>
      </c>
      <c r="B210" s="1">
        <f>Calculations!F211</f>
        <v>0.80794679465077013</v>
      </c>
      <c r="C210" s="9">
        <f t="shared" si="6"/>
        <v>780.38104543235499</v>
      </c>
      <c r="D210" s="9">
        <f t="shared" si="7"/>
        <v>3.6802869081713494</v>
      </c>
      <c r="E210" s="9" t="s">
        <v>275</v>
      </c>
      <c r="F210" s="9">
        <v>208</v>
      </c>
      <c r="G210" s="9">
        <f>('AC Signal Addition'!$C$1/MAX('Filter Calculations'!D:D))*'Filter Calculations'!D210</f>
        <v>4.7428345124301153E-3</v>
      </c>
    </row>
    <row r="211" spans="1:7">
      <c r="A211">
        <f>A210+('AC Signal Addition'!$C$12/20)</f>
        <v>2.7213541666666608E-2</v>
      </c>
      <c r="B211" s="1">
        <f>Calculations!F212</f>
        <v>1.1137911101413598</v>
      </c>
      <c r="C211" s="9">
        <f t="shared" si="6"/>
        <v>784.13287738154895</v>
      </c>
      <c r="D211" s="9">
        <f t="shared" si="7"/>
        <v>3.6407990406175719</v>
      </c>
      <c r="E211" s="9" t="s">
        <v>276</v>
      </c>
      <c r="F211" s="9">
        <v>209</v>
      </c>
      <c r="G211" s="9">
        <f>('AC Signal Addition'!$C$1/MAX('Filter Calculations'!D:D))*'Filter Calculations'!D211</f>
        <v>4.6919459741912896E-3</v>
      </c>
    </row>
    <row r="212" spans="1:7">
      <c r="A212">
        <f>A211+('AC Signal Addition'!$C$12/20)</f>
        <v>2.7343749999999941E-2</v>
      </c>
      <c r="B212" s="1">
        <f>Calculations!F213</f>
        <v>-0.53516468798563477</v>
      </c>
      <c r="C212" s="9">
        <f t="shared" si="6"/>
        <v>787.88470933074302</v>
      </c>
      <c r="D212" s="9">
        <f t="shared" si="7"/>
        <v>3.6020676337729949</v>
      </c>
      <c r="E212" s="9" t="s">
        <v>277</v>
      </c>
      <c r="F212" s="9">
        <v>210</v>
      </c>
      <c r="G212" s="9">
        <f>('AC Signal Addition'!$C$1/MAX('Filter Calculations'!D:D))*'Filter Calculations'!D212</f>
        <v>4.6420322968935852E-3</v>
      </c>
    </row>
    <row r="213" spans="1:7">
      <c r="A213">
        <f>A212+('AC Signal Addition'!$C$12/20)</f>
        <v>2.7473958333333274E-2</v>
      </c>
      <c r="B213" s="1">
        <f>Calculations!F214</f>
        <v>-0.83797989801712192</v>
      </c>
      <c r="C213" s="9">
        <f t="shared" si="6"/>
        <v>791.63654127993698</v>
      </c>
      <c r="D213" s="9">
        <f t="shared" si="7"/>
        <v>3.5640710559194333</v>
      </c>
      <c r="E213" s="9" t="s">
        <v>278</v>
      </c>
      <c r="F213" s="9">
        <v>211</v>
      </c>
      <c r="G213" s="9">
        <f>('AC Signal Addition'!$C$1/MAX('Filter Calculations'!D:D))*'Filter Calculations'!D213</f>
        <v>4.593065603455097E-3</v>
      </c>
    </row>
    <row r="214" spans="1:7">
      <c r="A214">
        <f>A213+('AC Signal Addition'!$C$12/20)</f>
        <v>2.7604166666666607E-2</v>
      </c>
      <c r="B214" s="1">
        <f>Calculations!F215</f>
        <v>8.4199770556151188E-2</v>
      </c>
      <c r="C214" s="9">
        <f t="shared" si="6"/>
        <v>795.38837322913105</v>
      </c>
      <c r="D214" s="9">
        <f t="shared" si="7"/>
        <v>3.5267884703021006</v>
      </c>
      <c r="E214" s="9" t="s">
        <v>279</v>
      </c>
      <c r="F214" s="9">
        <v>212</v>
      </c>
      <c r="G214" s="9">
        <f>('AC Signal Addition'!$C$1/MAX('Filter Calculations'!D:D))*'Filter Calculations'!D214</f>
        <v>4.5450190412737864E-3</v>
      </c>
    </row>
    <row r="215" spans="1:7">
      <c r="A215">
        <f>A214+('AC Signal Addition'!$C$12/20)</f>
        <v>2.773437499999994E-2</v>
      </c>
      <c r="B215" s="1">
        <f>Calculations!F216</f>
        <v>-1.9808693040867169</v>
      </c>
      <c r="C215" s="9">
        <f t="shared" si="6"/>
        <v>799.140205178325</v>
      </c>
      <c r="D215" s="9">
        <f t="shared" si="7"/>
        <v>3.4901997990061786</v>
      </c>
      <c r="E215" s="9" t="s">
        <v>280</v>
      </c>
      <c r="F215" s="9">
        <v>213</v>
      </c>
      <c r="G215" s="9">
        <f>('AC Signal Addition'!$C$1/MAX('Filter Calculations'!D:D))*'Filter Calculations'!D215</f>
        <v>4.4978667356747413E-3</v>
      </c>
    </row>
    <row r="216" spans="1:7">
      <c r="A216">
        <f>A215+('AC Signal Addition'!$C$12/20)</f>
        <v>2.7864583333333273E-2</v>
      </c>
      <c r="B216" s="1">
        <f>Calculations!F217</f>
        <v>-1.2556435441768614</v>
      </c>
      <c r="C216" s="9">
        <f t="shared" si="6"/>
        <v>802.89203712751907</v>
      </c>
      <c r="D216" s="9">
        <f t="shared" si="7"/>
        <v>3.4542856888167228</v>
      </c>
      <c r="E216" s="9" t="s">
        <v>281</v>
      </c>
      <c r="F216" s="9">
        <v>214</v>
      </c>
      <c r="G216" s="9">
        <f>('AC Signal Addition'!$C$1/MAX('Filter Calculations'!D:D))*'Filter Calculations'!D216</f>
        <v>4.4515837459133799E-3</v>
      </c>
    </row>
    <row r="217" spans="1:7">
      <c r="A217">
        <f>A216+('AC Signal Addition'!$C$12/20)</f>
        <v>2.7994791666666605E-2</v>
      </c>
      <c r="B217" s="1">
        <f>Calculations!F218</f>
        <v>-1.6903370502065604</v>
      </c>
      <c r="C217" s="9">
        <f t="shared" si="6"/>
        <v>806.64386907671303</v>
      </c>
      <c r="D217" s="9">
        <f t="shared" si="7"/>
        <v>3.4190274788485149</v>
      </c>
      <c r="E217" s="9" t="s">
        <v>282</v>
      </c>
      <c r="F217" s="9">
        <v>215</v>
      </c>
      <c r="G217" s="9">
        <f>('AC Signal Addition'!$C$1/MAX('Filter Calculations'!D:D))*'Filter Calculations'!D217</f>
        <v>4.4061460234596124E-3</v>
      </c>
    </row>
    <row r="218" spans="1:7">
      <c r="A218">
        <f>A217+('AC Signal Addition'!$C$12/20)</f>
        <v>2.8124999999999938E-2</v>
      </c>
      <c r="B218" s="1">
        <f>Calculations!F219</f>
        <v>-1.3422713431383633</v>
      </c>
      <c r="C218" s="9">
        <f t="shared" si="6"/>
        <v>810.3957010259071</v>
      </c>
      <c r="D218" s="9">
        <f t="shared" si="7"/>
        <v>3.3844071699465061</v>
      </c>
      <c r="E218" s="9" t="s">
        <v>283</v>
      </c>
      <c r="F218" s="9">
        <v>216</v>
      </c>
      <c r="G218" s="9">
        <f>('AC Signal Addition'!$C$1/MAX('Filter Calculations'!D:D))*'Filter Calculations'!D218</f>
        <v>4.3615303725637895E-3</v>
      </c>
    </row>
    <row r="219" spans="1:7">
      <c r="A219">
        <f>A218+('AC Signal Addition'!$C$12/20)</f>
        <v>2.8255208333333271E-2</v>
      </c>
      <c r="B219" s="1">
        <f>Calculations!F220</f>
        <v>-1.0824086996335522</v>
      </c>
      <c r="C219" s="9">
        <f t="shared" si="6"/>
        <v>814.14753297510106</v>
      </c>
      <c r="D219" s="9">
        <f t="shared" si="7"/>
        <v>3.3504073956342855</v>
      </c>
      <c r="E219" s="9" t="s">
        <v>284</v>
      </c>
      <c r="F219" s="9">
        <v>217</v>
      </c>
      <c r="G219" s="9">
        <f>('AC Signal Addition'!$C$1/MAX('Filter Calculations'!D:D))*'Filter Calculations'!D219</f>
        <v>4.3177144128176076E-3</v>
      </c>
    </row>
    <row r="220" spans="1:7">
      <c r="A220">
        <f>A219+('AC Signal Addition'!$C$12/20)</f>
        <v>2.8385416666666604E-2</v>
      </c>
      <c r="B220" s="1">
        <f>Calculations!F221</f>
        <v>-1.1114978627195704</v>
      </c>
      <c r="C220" s="9">
        <f t="shared" si="6"/>
        <v>817.89936492429513</v>
      </c>
      <c r="D220" s="9">
        <f t="shared" si="7"/>
        <v>3.3170113946209447</v>
      </c>
      <c r="E220" s="9" t="s">
        <v>285</v>
      </c>
      <c r="F220" s="9">
        <v>218</v>
      </c>
      <c r="G220" s="9">
        <f>('AC Signal Addition'!$C$1/MAX('Filter Calculations'!D:D))*'Filter Calculations'!D220</f>
        <v>4.2746765437233405E-3</v>
      </c>
    </row>
    <row r="221" spans="1:7">
      <c r="A221">
        <f>A220+('AC Signal Addition'!$C$12/20)</f>
        <v>2.8515624999999937E-2</v>
      </c>
      <c r="B221" s="1">
        <f>Calculations!F222</f>
        <v>-0.955108624135238</v>
      </c>
      <c r="C221" s="9">
        <f t="shared" si="6"/>
        <v>821.65119687348908</v>
      </c>
      <c r="D221" s="9">
        <f t="shared" si="7"/>
        <v>3.2842029846594323</v>
      </c>
      <c r="E221" s="9" t="s">
        <v>286</v>
      </c>
      <c r="F221" s="9">
        <v>219</v>
      </c>
      <c r="G221" s="9">
        <f>('AC Signal Addition'!$C$1/MAX('Filter Calculations'!D:D))*'Filter Calculations'!D221</f>
        <v>4.2323959110047542E-3</v>
      </c>
    </row>
    <row r="222" spans="1:7">
      <c r="A222">
        <f>A221+('AC Signal Addition'!$C$12/20)</f>
        <v>2.864583333333327E-2</v>
      </c>
      <c r="B222" s="1">
        <f>Calculations!F223</f>
        <v>1.0773905290642944</v>
      </c>
      <c r="C222" s="9">
        <f t="shared" si="6"/>
        <v>825.40302882268315</v>
      </c>
      <c r="D222" s="9">
        <f t="shared" si="7"/>
        <v>3.2519665378179079</v>
      </c>
      <c r="E222" s="9" t="s">
        <v>287</v>
      </c>
      <c r="F222" s="9">
        <v>220</v>
      </c>
      <c r="G222" s="9">
        <f>('AC Signal Addition'!$C$1/MAX('Filter Calculations'!D:D))*'Filter Calculations'!D222</f>
        <v>4.1908523747389717E-3</v>
      </c>
    </row>
    <row r="223" spans="1:7">
      <c r="A223">
        <f>A222+('AC Signal Addition'!$C$12/20)</f>
        <v>2.8776041666666603E-2</v>
      </c>
      <c r="B223" s="1">
        <f>Calculations!F224</f>
        <v>-0.24108959681957748</v>
      </c>
      <c r="C223" s="9">
        <f t="shared" si="6"/>
        <v>829.15486077187711</v>
      </c>
      <c r="D223" s="9">
        <f t="shared" si="7"/>
        <v>3.2202869569507029</v>
      </c>
      <c r="E223" s="9" t="s">
        <v>288</v>
      </c>
      <c r="F223" s="9">
        <v>221</v>
      </c>
      <c r="G223" s="9">
        <f>('AC Signal Addition'!$C$1/MAX('Filter Calculations'!D:D))*'Filter Calculations'!D223</f>
        <v>4.1500264790342916E-3</v>
      </c>
    </row>
    <row r="224" spans="1:7">
      <c r="A224">
        <f>A223+('AC Signal Addition'!$C$12/20)</f>
        <v>2.8906249999999935E-2</v>
      </c>
      <c r="B224" s="1">
        <f>Calculations!F225</f>
        <v>0.77872818653943199</v>
      </c>
      <c r="C224" s="9">
        <f t="shared" si="6"/>
        <v>832.90669272107118</v>
      </c>
      <c r="D224" s="9">
        <f t="shared" si="7"/>
        <v>3.1891496533663313</v>
      </c>
      <c r="E224" s="9" t="s">
        <v>289</v>
      </c>
      <c r="F224" s="9">
        <v>222</v>
      </c>
      <c r="G224" s="9">
        <f>('AC Signal Addition'!$C$1/MAX('Filter Calculations'!D:D))*'Filter Calculations'!D224</f>
        <v>4.1098994232506578E-3</v>
      </c>
    </row>
    <row r="225" spans="1:7">
      <c r="A225">
        <f>A224+('AC Signal Addition'!$C$12/20)</f>
        <v>2.9036458333333268E-2</v>
      </c>
      <c r="B225" s="1">
        <f>Calculations!F226</f>
        <v>1.7088110343935152</v>
      </c>
      <c r="C225" s="9">
        <f t="shared" si="6"/>
        <v>836.65852467026514</v>
      </c>
      <c r="D225" s="9">
        <f t="shared" si="7"/>
        <v>3.1585405256049586</v>
      </c>
      <c r="E225" s="9" t="s">
        <v>290</v>
      </c>
      <c r="F225" s="9">
        <v>223</v>
      </c>
      <c r="G225" s="9">
        <f>('AC Signal Addition'!$C$1/MAX('Filter Calculations'!D:D))*'Filter Calculations'!D225</f>
        <v>4.0704530346498966E-3</v>
      </c>
    </row>
    <row r="226" spans="1:7">
      <c r="A226">
        <f>A225+('AC Signal Addition'!$C$12/20)</f>
        <v>2.9166666666666601E-2</v>
      </c>
      <c r="B226" s="1">
        <f>Calculations!F227</f>
        <v>1.2099259835059604</v>
      </c>
      <c r="C226" s="9">
        <f t="shared" si="6"/>
        <v>840.41035661945921</v>
      </c>
      <c r="D226" s="9">
        <f t="shared" si="7"/>
        <v>3.1284459392628516</v>
      </c>
      <c r="E226" s="9" t="s">
        <v>291</v>
      </c>
      <c r="F226" s="9">
        <v>224</v>
      </c>
      <c r="G226" s="9">
        <f>('AC Signal Addition'!$C$1/MAX('Filter Calculations'!D:D))*'Filter Calculations'!D226</f>
        <v>4.0316697423952242E-3</v>
      </c>
    </row>
    <row r="227" spans="1:7">
      <c r="A227">
        <f>A226+('AC Signal Addition'!$C$12/20)</f>
        <v>2.9296874999999934E-2</v>
      </c>
      <c r="B227" s="1">
        <f>Calculations!F228</f>
        <v>1.7964972480959376</v>
      </c>
      <c r="C227" s="9">
        <f t="shared" si="6"/>
        <v>844.16218856865316</v>
      </c>
      <c r="D227" s="9">
        <f t="shared" si="7"/>
        <v>3.0988527078133075</v>
      </c>
      <c r="E227" s="9" t="s">
        <v>292</v>
      </c>
      <c r="F227" s="9">
        <v>225</v>
      </c>
      <c r="G227" s="9">
        <f>('AC Signal Addition'!$C$1/MAX('Filter Calculations'!D:D))*'Filter Calculations'!D227</f>
        <v>3.9935325528349212E-3</v>
      </c>
    </row>
    <row r="228" spans="1:7">
      <c r="A228">
        <f>A227+('AC Signal Addition'!$C$12/20)</f>
        <v>2.9427083333333267E-2</v>
      </c>
      <c r="B228" s="1">
        <f>Calculations!F229</f>
        <v>1.1476085611077749</v>
      </c>
      <c r="C228" s="9">
        <f t="shared" si="6"/>
        <v>847.91402051784723</v>
      </c>
      <c r="D228" s="9">
        <f t="shared" si="7"/>
        <v>3.0697480743487477</v>
      </c>
      <c r="E228" s="9" t="s">
        <v>293</v>
      </c>
      <c r="F228" s="9">
        <v>226</v>
      </c>
      <c r="G228" s="9">
        <f>('AC Signal Addition'!$C$1/MAX('Filter Calculations'!D:D))*'Filter Calculations'!D228</f>
        <v>3.9560250259731283E-3</v>
      </c>
    </row>
    <row r="229" spans="1:7">
      <c r="A229">
        <f>A228+('AC Signal Addition'!$C$12/20)</f>
        <v>2.95572916666666E-2</v>
      </c>
      <c r="B229" s="1">
        <f>Calculations!F230</f>
        <v>1.2020230901869404</v>
      </c>
      <c r="C229" s="9">
        <f t="shared" si="6"/>
        <v>851.66585246704119</v>
      </c>
      <c r="D229" s="9">
        <f t="shared" si="7"/>
        <v>3.0411196942126359</v>
      </c>
      <c r="E229" s="9" t="s">
        <v>294</v>
      </c>
      <c r="F229" s="9">
        <v>227</v>
      </c>
      <c r="G229" s="9">
        <f>('AC Signal Addition'!$C$1/MAX('Filter Calculations'!D:D))*'Filter Calculations'!D229</f>
        <v>3.9191312530873655E-3</v>
      </c>
    </row>
    <row r="230" spans="1:7">
      <c r="A230">
        <f>A229+('AC Signal Addition'!$C$12/20)</f>
        <v>2.9687499999999933E-2</v>
      </c>
      <c r="B230" s="1">
        <f>Calculations!F231</f>
        <v>1.4646411808991406</v>
      </c>
      <c r="C230" s="9">
        <f t="shared" si="6"/>
        <v>855.41768441623526</v>
      </c>
      <c r="D230" s="9">
        <f t="shared" si="7"/>
        <v>3.0129556184451642</v>
      </c>
      <c r="E230" s="9" t="s">
        <v>295</v>
      </c>
      <c r="F230" s="9">
        <v>228</v>
      </c>
      <c r="G230" s="9">
        <f>('AC Signal Addition'!$C$1/MAX('Filter Calculations'!D:D))*'Filter Calculations'!D230</f>
        <v>3.8828358353947727E-3</v>
      </c>
    </row>
    <row r="231" spans="1:7">
      <c r="A231">
        <f>A230+('AC Signal Addition'!$C$12/20)</f>
        <v>2.9817708333333266E-2</v>
      </c>
      <c r="B231" s="1">
        <f>Calculations!F232</f>
        <v>0.20586827532032942</v>
      </c>
      <c r="C231" s="9">
        <f t="shared" si="6"/>
        <v>859.16951636542922</v>
      </c>
      <c r="D231" s="9">
        <f t="shared" si="7"/>
        <v>2.9852442780467037</v>
      </c>
      <c r="E231" s="9" t="s">
        <v>296</v>
      </c>
      <c r="F231" s="9">
        <v>229</v>
      </c>
      <c r="G231" s="9">
        <f>('AC Signal Addition'!$C$1/MAX('Filter Calculations'!D:D))*'Filter Calculations'!D231</f>
        <v>3.8471238637722061E-3</v>
      </c>
    </row>
    <row r="232" spans="1:7">
      <c r="A232">
        <f>A231+('AC Signal Addition'!$C$12/20)</f>
        <v>2.9947916666666598E-2</v>
      </c>
      <c r="B232" s="1">
        <f>Calculations!F233</f>
        <v>-0.6469504991403684</v>
      </c>
      <c r="C232" s="9">
        <f t="shared" si="6"/>
        <v>862.92134831462329</v>
      </c>
      <c r="D232" s="9">
        <f t="shared" si="7"/>
        <v>2.9579744689385201</v>
      </c>
      <c r="E232" s="9" t="s">
        <v>297</v>
      </c>
      <c r="F232" s="9">
        <v>230</v>
      </c>
      <c r="G232" s="9">
        <f>('AC Signal Addition'!$C$1/MAX('Filter Calculations'!D:D))*'Filter Calculations'!D232</f>
        <v>3.8119808993749174E-3</v>
      </c>
    </row>
    <row r="233" spans="1:7">
      <c r="A233">
        <f>A232+('AC Signal Addition'!$C$12/20)</f>
        <v>3.0078124999999931E-2</v>
      </c>
      <c r="B233" s="1">
        <f>Calculations!F234</f>
        <v>0.59664617892124883</v>
      </c>
      <c r="C233" s="9">
        <f t="shared" si="6"/>
        <v>866.67318026381724</v>
      </c>
      <c r="D233" s="9">
        <f t="shared" si="7"/>
        <v>2.9311353376656673</v>
      </c>
      <c r="E233" s="9" t="s">
        <v>298</v>
      </c>
      <c r="F233" s="9">
        <v>231</v>
      </c>
      <c r="G233" s="9">
        <f>('AC Signal Addition'!$C$1/MAX('Filter Calculations'!D:D))*'Filter Calculations'!D233</f>
        <v>3.7773929552116785E-3</v>
      </c>
    </row>
    <row r="234" spans="1:7">
      <c r="A234">
        <f>A233+('AC Signal Addition'!$C$12/20)</f>
        <v>3.0208333333333264E-2</v>
      </c>
      <c r="B234" s="1">
        <f>Calculations!F235</f>
        <v>-1.5642008839345136</v>
      </c>
      <c r="C234" s="9">
        <f t="shared" si="6"/>
        <v>870.42501221301131</v>
      </c>
      <c r="D234" s="9">
        <f t="shared" si="7"/>
        <v>2.9047163677298484</v>
      </c>
      <c r="E234" s="9" t="s">
        <v>299</v>
      </c>
      <c r="F234" s="9">
        <v>232</v>
      </c>
      <c r="G234" s="9">
        <f>('AC Signal Addition'!$C$1/MAX('Filter Calculations'!D:D))*'Filter Calculations'!D234</f>
        <v>3.7433464785317631E-3</v>
      </c>
    </row>
    <row r="235" spans="1:7">
      <c r="A235">
        <f>A234+('AC Signal Addition'!$C$12/20)</f>
        <v>3.0338541666666597E-2</v>
      </c>
      <c r="B235" s="1">
        <f>Calculations!F236</f>
        <v>-1.0606114896949173</v>
      </c>
      <c r="C235" s="9">
        <f t="shared" si="6"/>
        <v>874.17684416220527</v>
      </c>
      <c r="D235" s="9">
        <f t="shared" si="7"/>
        <v>2.8787073665749143</v>
      </c>
      <c r="E235" s="9" t="s">
        <v>300</v>
      </c>
      <c r="F235" s="9">
        <v>233</v>
      </c>
      <c r="G235" s="9">
        <f>('AC Signal Addition'!$C$1/MAX('Filter Calculations'!D:D))*'Filter Calculations'!D235</f>
        <v>3.7098283340529811E-3</v>
      </c>
    </row>
    <row r="236" spans="1:7">
      <c r="A236">
        <f>A235+('AC Signal Addition'!$C$12/20)</f>
        <v>3.046874999999993E-2</v>
      </c>
      <c r="B236" s="1">
        <f>Calculations!F237</f>
        <v>-1.6275575827632176</v>
      </c>
      <c r="C236" s="9">
        <f t="shared" si="6"/>
        <v>877.92867611139934</v>
      </c>
      <c r="D236" s="9">
        <f t="shared" si="7"/>
        <v>2.853098453157437</v>
      </c>
      <c r="E236" s="9" t="s">
        <v>301</v>
      </c>
      <c r="F236" s="9">
        <v>234</v>
      </c>
      <c r="G236" s="9">
        <f>('AC Signal Addition'!$C$1/MAX('Filter Calculations'!D:D))*'Filter Calculations'!D236</f>
        <v>3.6768257879437171E-3</v>
      </c>
    </row>
    <row r="237" spans="1:7">
      <c r="A237">
        <f>A236+('AC Signal Addition'!$C$12/20)</f>
        <v>3.0598958333333263E-2</v>
      </c>
      <c r="B237" s="1">
        <f>Calculations!F238</f>
        <v>-1.5132746667099046</v>
      </c>
      <c r="C237" s="9">
        <f t="shared" si="6"/>
        <v>881.6805080605933</v>
      </c>
      <c r="D237" s="9">
        <f t="shared" si="7"/>
        <v>2.8278800460695148</v>
      </c>
      <c r="E237" s="9" t="s">
        <v>302</v>
      </c>
      <c r="F237" s="9">
        <v>235</v>
      </c>
      <c r="G237" s="9">
        <f>('AC Signal Addition'!$C$1/MAX('Filter Calculations'!D:D))*'Filter Calculations'!D237</f>
        <v>3.644326492516628E-3</v>
      </c>
    </row>
    <row r="238" spans="1:7">
      <c r="A238">
        <f>A237+('AC Signal Addition'!$C$12/20)</f>
        <v>3.0729166666666596E-2</v>
      </c>
      <c r="B238" s="1">
        <f>Calculations!F239</f>
        <v>-1.1506221307738502</v>
      </c>
      <c r="C238" s="9">
        <f t="shared" si="6"/>
        <v>885.43234000978737</v>
      </c>
      <c r="D238" s="9">
        <f t="shared" si="7"/>
        <v>2.8030428522195781</v>
      </c>
      <c r="E238" s="9" t="s">
        <v>303</v>
      </c>
      <c r="F238" s="9">
        <v>236</v>
      </c>
      <c r="G238" s="9">
        <f>('AC Signal Addition'!$C$1/MAX('Filter Calculations'!D:D))*'Filter Calculations'!D238</f>
        <v>3.6123184716414488E-3</v>
      </c>
    </row>
    <row r="239" spans="1:7">
      <c r="A239">
        <f>A238+('AC Signal Addition'!$C$12/20)</f>
        <v>3.0859374999999929E-2</v>
      </c>
      <c r="B239" s="1">
        <f>Calculations!F240</f>
        <v>-1.4861104725303291</v>
      </c>
      <c r="C239" s="9">
        <f t="shared" si="6"/>
        <v>889.18417195898132</v>
      </c>
      <c r="D239" s="9">
        <f t="shared" si="7"/>
        <v>2.7785778559873062</v>
      </c>
      <c r="E239" s="9" t="s">
        <v>304</v>
      </c>
      <c r="F239" s="9">
        <v>237</v>
      </c>
      <c r="G239" s="9">
        <f>('AC Signal Addition'!$C$1/MAX('Filter Calculations'!D:D))*'Filter Calculations'!D239</f>
        <v>3.5807901067687908E-3</v>
      </c>
    </row>
    <row r="240" spans="1:7">
      <c r="A240">
        <f>A239+('AC Signal Addition'!$C$12/20)</f>
        <v>3.0989583333333261E-2</v>
      </c>
      <c r="B240" s="1">
        <f>Calculations!F241</f>
        <v>-1.4216889548082539</v>
      </c>
      <c r="C240" s="9">
        <f t="shared" si="6"/>
        <v>892.93600390817539</v>
      </c>
      <c r="D240" s="9">
        <f t="shared" si="7"/>
        <v>2.7544763088855495</v>
      </c>
      <c r="E240" s="9" t="s">
        <v>305</v>
      </c>
      <c r="F240" s="9">
        <v>238</v>
      </c>
      <c r="G240" s="9">
        <f>('AC Signal Addition'!$C$1/MAX('Filter Calculations'!D:D))*'Filter Calculations'!D240</f>
        <v>3.5497301236073232E-3</v>
      </c>
    </row>
    <row r="241" spans="1:7">
      <c r="A241">
        <f>A240+('AC Signal Addition'!$C$12/20)</f>
        <v>3.1119791666666594E-2</v>
      </c>
      <c r="B241" s="1">
        <f>Calculations!F242</f>
        <v>0.46013260412455342</v>
      </c>
      <c r="C241" s="9">
        <f t="shared" si="6"/>
        <v>896.68783585736935</v>
      </c>
      <c r="D241" s="9">
        <f t="shared" si="7"/>
        <v>2.7307297196652338</v>
      </c>
      <c r="E241" s="9" t="s">
        <v>306</v>
      </c>
      <c r="F241" s="9">
        <v>239</v>
      </c>
      <c r="G241" s="9">
        <f>('AC Signal Addition'!$C$1/MAX('Filter Calculations'!D:D))*'Filter Calculations'!D241</f>
        <v>3.5191275793718317E-3</v>
      </c>
    </row>
    <row r="242" spans="1:7">
      <c r="A242">
        <f>A241+('AC Signal Addition'!$C$12/20)</f>
        <v>3.1249999999999927E-2</v>
      </c>
      <c r="B242" s="1">
        <f>Calculations!F243</f>
        <v>-0.38890872965296014</v>
      </c>
      <c r="C242" s="9">
        <f t="shared" si="6"/>
        <v>900.43966780656342</v>
      </c>
      <c r="D242" s="9">
        <f t="shared" si="7"/>
        <v>2.7073298448471457</v>
      </c>
      <c r="E242" s="9" t="s">
        <v>307</v>
      </c>
      <c r="F242" s="9">
        <v>240</v>
      </c>
      <c r="G242" s="9">
        <f>('AC Signal Addition'!$C$1/MAX('Filter Calculations'!D:D))*'Filter Calculations'!D242</f>
        <v>3.4889718505814052E-3</v>
      </c>
    </row>
    <row r="243" spans="1:7">
      <c r="A243">
        <f>A242+('AC Signal Addition'!$C$12/20)</f>
        <v>3.1380208333333263E-2</v>
      </c>
      <c r="B243" s="1">
        <f>Calculations!F244</f>
        <v>6.2217675907797594E-2</v>
      </c>
      <c r="C243" s="9">
        <f t="shared" si="6"/>
        <v>904.19149975575738</v>
      </c>
      <c r="D243" s="9">
        <f t="shared" si="7"/>
        <v>2.6842686796688513</v>
      </c>
      <c r="E243" s="9" t="s">
        <v>308</v>
      </c>
      <c r="F243" s="9">
        <v>241</v>
      </c>
      <c r="G243" s="9">
        <f>('AC Signal Addition'!$C$1/MAX('Filter Calculations'!D:D))*'Filter Calculations'!D243</f>
        <v>3.45925262139261E-3</v>
      </c>
    </row>
    <row r="244" spans="1:7">
      <c r="A244">
        <f>A243+('AC Signal Addition'!$C$12/20)</f>
        <v>3.1510416666666596E-2</v>
      </c>
      <c r="B244" s="1">
        <f>Calculations!F245</f>
        <v>1.4979283978677878</v>
      </c>
      <c r="C244" s="9">
        <f t="shared" si="6"/>
        <v>907.94333170495145</v>
      </c>
      <c r="D244" s="9">
        <f t="shared" si="7"/>
        <v>2.6615384494259788</v>
      </c>
      <c r="E244" s="9" t="s">
        <v>309</v>
      </c>
      <c r="F244" s="9">
        <v>242</v>
      </c>
      <c r="G244" s="9">
        <f>('AC Signal Addition'!$C$1/MAX('Filter Calculations'!D:D))*'Filter Calculations'!D244</f>
        <v>3.4299598724408867E-3</v>
      </c>
    </row>
    <row r="245" spans="1:7">
      <c r="A245">
        <f>A244+('AC Signal Addition'!$C$12/20)</f>
        <v>3.1640624999999929E-2</v>
      </c>
      <c r="B245" s="1">
        <f>Calculations!F246</f>
        <v>0.86136163109683916</v>
      </c>
      <c r="C245" s="9">
        <f t="shared" si="6"/>
        <v>911.6951636541454</v>
      </c>
      <c r="D245" s="9">
        <f t="shared" si="7"/>
        <v>2.639131601171496</v>
      </c>
      <c r="E245" s="9" t="s">
        <v>310</v>
      </c>
      <c r="F245" s="9">
        <v>243</v>
      </c>
      <c r="G245" s="9">
        <f>('AC Signal Addition'!$C$1/MAX('Filter Calculations'!D:D))*'Filter Calculations'!D245</f>
        <v>3.4010838701432969E-3</v>
      </c>
    </row>
    <row r="246" spans="1:7">
      <c r="A246">
        <f>A245+('AC Signal Addition'!$C$12/20)</f>
        <v>3.1770833333333262E-2</v>
      </c>
      <c r="B246" s="1">
        <f>Calculations!F247</f>
        <v>1.9134940457038794</v>
      </c>
      <c r="C246" s="9">
        <f t="shared" si="6"/>
        <v>915.44699560333947</v>
      </c>
      <c r="D246" s="9">
        <f t="shared" si="7"/>
        <v>2.6170407957796376</v>
      </c>
      <c r="E246" s="9" t="s">
        <v>311</v>
      </c>
      <c r="F246" s="9">
        <v>244</v>
      </c>
      <c r="G246" s="9">
        <f>('AC Signal Addition'!$C$1/MAX('Filter Calculations'!D:D))*'Filter Calculations'!D246</f>
        <v>3.3726151564712034E-3</v>
      </c>
    </row>
    <row r="247" spans="1:7">
      <c r="A247">
        <f>A246+('AC Signal Addition'!$C$12/20)</f>
        <v>3.1901041666666595E-2</v>
      </c>
      <c r="B247" s="1">
        <f>Calculations!F248</f>
        <v>1.1133965763980269</v>
      </c>
      <c r="C247" s="9">
        <f t="shared" si="6"/>
        <v>919.19882755253343</v>
      </c>
      <c r="D247" s="9">
        <f t="shared" si="7"/>
        <v>2.5952589003284503</v>
      </c>
      <c r="E247" s="9" t="s">
        <v>312</v>
      </c>
      <c r="F247" s="9">
        <v>245</v>
      </c>
      <c r="G247" s="9">
        <f>('AC Signal Addition'!$C$1/MAX('Filter Calculations'!D:D))*'Filter Calculations'!D247</f>
        <v>3.3445445391335551E-3</v>
      </c>
    </row>
    <row r="248" spans="1:7">
      <c r="A248">
        <f>A247+('AC Signal Addition'!$C$12/20)</f>
        <v>3.2031249999999928E-2</v>
      </c>
      <c r="B248" s="1">
        <f>Calculations!F249</f>
        <v>1.4017690926254607</v>
      </c>
      <c r="C248" s="9">
        <f t="shared" si="6"/>
        <v>922.9506595017275</v>
      </c>
      <c r="D248" s="9">
        <f t="shared" si="7"/>
        <v>2.5737789808120892</v>
      </c>
      <c r="E248" s="9" t="s">
        <v>313</v>
      </c>
      <c r="F248" s="9">
        <v>246</v>
      </c>
      <c r="G248" s="9">
        <f>('AC Signal Addition'!$C$1/MAX('Filter Calculations'!D:D))*'Filter Calculations'!D248</f>
        <v>3.3168630821851243E-3</v>
      </c>
    </row>
    <row r="249" spans="1:7">
      <c r="A249">
        <f>A248+('AC Signal Addition'!$C$12/20)</f>
        <v>3.2161458333333261E-2</v>
      </c>
      <c r="B249" s="1">
        <f>Calculations!F250</f>
        <v>1.7637501449132329</v>
      </c>
      <c r="C249" s="9">
        <f t="shared" si="6"/>
        <v>926.70249145092146</v>
      </c>
      <c r="D249" s="9">
        <f t="shared" si="7"/>
        <v>2.5525942951608784</v>
      </c>
      <c r="E249" s="9" t="s">
        <v>314</v>
      </c>
      <c r="F249" s="9">
        <v>247</v>
      </c>
      <c r="G249" s="9">
        <f>('AC Signal Addition'!$C$1/MAX('Filter Calculations'!D:D))*'Filter Calculations'!D249</f>
        <v>3.2895620970313693E-3</v>
      </c>
    </row>
    <row r="250" spans="1:7">
      <c r="A250">
        <f>A249+('AC Signal Addition'!$C$12/20)</f>
        <v>3.2291666666666594E-2</v>
      </c>
      <c r="B250" s="1">
        <f>Calculations!F251</f>
        <v>0.84559125325186701</v>
      </c>
      <c r="C250" s="9">
        <f t="shared" si="6"/>
        <v>930.45432340011553</v>
      </c>
      <c r="D250" s="9">
        <f t="shared" si="7"/>
        <v>2.5316982865141755</v>
      </c>
      <c r="E250" s="9" t="s">
        <v>315</v>
      </c>
      <c r="F250" s="9">
        <v>248</v>
      </c>
      <c r="G250" s="9">
        <f>('AC Signal Addition'!$C$1/MAX('Filter Calculations'!D:D))*'Filter Calculations'!D250</f>
        <v>3.2626331337590833E-3</v>
      </c>
    </row>
    <row r="251" spans="1:7">
      <c r="A251">
        <f>A250+('AC Signal Addition'!$C$12/20)</f>
        <v>3.2421874999999926E-2</v>
      </c>
      <c r="B251" s="1">
        <f>Calculations!F252</f>
        <v>-0.33460736908899158</v>
      </c>
      <c r="C251" s="9">
        <f t="shared" si="6"/>
        <v>934.20615534930948</v>
      </c>
      <c r="D251" s="9">
        <f t="shared" si="7"/>
        <v>2.5110845768289471</v>
      </c>
      <c r="E251" s="9" t="s">
        <v>316</v>
      </c>
      <c r="F251" s="9">
        <v>249</v>
      </c>
      <c r="G251" s="9">
        <f>('AC Signal Addition'!$C$1/MAX('Filter Calculations'!D:D))*'Filter Calculations'!D251</f>
        <v>3.2360679728996831E-3</v>
      </c>
    </row>
    <row r="252" spans="1:7">
      <c r="A252">
        <f>A251+('AC Signal Addition'!$C$12/20)</f>
        <v>3.2552083333333259E-2</v>
      </c>
      <c r="B252" s="1">
        <f>Calculations!F253</f>
        <v>1.0136111113035557</v>
      </c>
      <c r="C252" s="9">
        <f t="shared" si="6"/>
        <v>937.95798729850355</v>
      </c>
      <c r="D252" s="9">
        <f t="shared" si="7"/>
        <v>2.4907469606786945</v>
      </c>
      <c r="E252" s="9" t="s">
        <v>317</v>
      </c>
      <c r="F252" s="9">
        <v>250</v>
      </c>
      <c r="G252" s="9">
        <f>('AC Signal Addition'!$C$1/MAX('Filter Calculations'!D:D))*'Filter Calculations'!D252</f>
        <v>3.2098586174378009E-3</v>
      </c>
    </row>
    <row r="253" spans="1:7">
      <c r="A253">
        <f>A252+('AC Signal Addition'!$C$12/20)</f>
        <v>3.2682291666666592E-2</v>
      </c>
      <c r="B253" s="1">
        <f>Calculations!F254</f>
        <v>-0.96037552012691774</v>
      </c>
      <c r="C253" s="9">
        <f t="shared" si="6"/>
        <v>941.70981924769751</v>
      </c>
      <c r="D253" s="9">
        <f t="shared" si="7"/>
        <v>2.4706793993672322</v>
      </c>
      <c r="E253" s="9" t="s">
        <v>318</v>
      </c>
      <c r="F253" s="9">
        <v>251</v>
      </c>
      <c r="G253" s="9">
        <f>('AC Signal Addition'!$C$1/MAX('Filter Calculations'!D:D))*'Filter Calculations'!D253</f>
        <v>3.1839972852256335E-3</v>
      </c>
    </row>
    <row r="254" spans="1:7">
      <c r="A254">
        <f>A253+('AC Signal Addition'!$C$12/20)</f>
        <v>3.2812499999999925E-2</v>
      </c>
      <c r="B254" s="1">
        <f>Calculations!F255</f>
        <v>-0.81790959956687348</v>
      </c>
      <c r="C254" s="9">
        <f t="shared" si="6"/>
        <v>945.46165119689158</v>
      </c>
      <c r="D254" s="9">
        <f t="shared" si="7"/>
        <v>2.4508760152127707</v>
      </c>
      <c r="E254" s="9" t="s">
        <v>319</v>
      </c>
      <c r="F254" s="9">
        <v>252</v>
      </c>
      <c r="G254" s="9">
        <f>('AC Signal Addition'!$C$1/MAX('Filter Calculations'!D:D))*'Filter Calculations'!D254</f>
        <v>3.1584764016167628E-3</v>
      </c>
    </row>
    <row r="255" spans="1:7">
      <c r="A255">
        <f>A254+('AC Signal Addition'!$C$12/20)</f>
        <v>3.2942708333333258E-2</v>
      </c>
      <c r="B255" s="1">
        <f>Calculations!F256</f>
        <v>-1.3161526150301084</v>
      </c>
      <c r="C255" s="9">
        <f t="shared" si="6"/>
        <v>949.21348314608554</v>
      </c>
      <c r="D255" s="9">
        <f t="shared" si="7"/>
        <v>2.4313310861282043</v>
      </c>
      <c r="E255" s="9" t="s">
        <v>320</v>
      </c>
      <c r="F255" s="9">
        <v>253</v>
      </c>
      <c r="G255" s="9">
        <f>('AC Signal Addition'!$C$1/MAX('Filter Calculations'!D:D))*'Filter Calculations'!D255</f>
        <v>3.1332885924817023E-3</v>
      </c>
    </row>
    <row r="256" spans="1:7">
      <c r="A256">
        <f>A255+('AC Signal Addition'!$C$12/20)</f>
        <v>3.3072916666666591E-2</v>
      </c>
      <c r="B256" s="1">
        <f>Calculations!F257</f>
        <v>-1.6410507335983939</v>
      </c>
      <c r="C256" s="9">
        <f t="shared" si="6"/>
        <v>952.96531509527961</v>
      </c>
      <c r="D256" s="9">
        <f t="shared" si="7"/>
        <v>2.4120390403627172</v>
      </c>
      <c r="E256" s="9" t="s">
        <v>321</v>
      </c>
      <c r="F256" s="9">
        <v>254</v>
      </c>
      <c r="G256" s="9">
        <f>('AC Signal Addition'!$C$1/MAX('Filter Calculations'!D:D))*'Filter Calculations'!D256</f>
        <v>3.1084266774313355E-3</v>
      </c>
    </row>
    <row r="257" spans="1:7">
      <c r="A257">
        <f>A256+('AC Signal Addition'!$C$12/20)</f>
        <v>3.3203124999999924E-2</v>
      </c>
      <c r="B257" s="1">
        <f>Calculations!F258</f>
        <v>-1.0196167039816313</v>
      </c>
      <c r="C257" s="9">
        <f t="shared" si="6"/>
        <v>956.71714704447356</v>
      </c>
      <c r="D257" s="9">
        <f t="shared" si="7"/>
        <v>2.3929944514587671</v>
      </c>
      <c r="E257" s="9" t="s">
        <v>322</v>
      </c>
      <c r="F257" s="9">
        <v>255</v>
      </c>
      <c r="G257" s="9">
        <f>('AC Signal Addition'!$C$1/MAX('Filter Calculations'!D:D))*'Filter Calculations'!D257</f>
        <v>3.0838836633179118E-3</v>
      </c>
    </row>
    <row r="258" spans="1:7">
      <c r="A258">
        <f>A257+('AC Signal Addition'!$C$12/20)</f>
        <v>3.3333333333333257E-2</v>
      </c>
      <c r="B258" s="1">
        <f>Calculations!F259</f>
        <v>-1.7599259835081289</v>
      </c>
      <c r="C258" s="9">
        <f t="shared" si="6"/>
        <v>960.46897899366763</v>
      </c>
      <c r="D258" s="9">
        <f t="shared" si="7"/>
        <v>2.3741920334402624</v>
      </c>
      <c r="E258" s="9" t="s">
        <v>323</v>
      </c>
      <c r="F258" s="9">
        <v>256</v>
      </c>
      <c r="G258" s="9">
        <f>('AC Signal Addition'!$C$1/MAX('Filter Calculations'!D:D))*'Filter Calculations'!D258</f>
        <v>3.0596527380339885E-3</v>
      </c>
    </row>
    <row r="259" spans="1:7">
      <c r="A259">
        <f>A258+('AC Signal Addition'!$C$12/20)</f>
        <v>3.3463541666666589E-2</v>
      </c>
      <c r="B259" s="1">
        <f>Calculations!F260</f>
        <v>-1.7469767281726682</v>
      </c>
      <c r="C259" s="9">
        <f t="shared" ref="C259:C322" si="8">F259*$H$2</f>
        <v>964.2208109428617</v>
      </c>
      <c r="D259" s="9">
        <f t="shared" ref="D259:D322" si="9">IMABS(E259)</f>
        <v>2.3556266361297542</v>
      </c>
      <c r="E259" s="9" t="s">
        <v>324</v>
      </c>
      <c r="F259" s="9">
        <v>257</v>
      </c>
      <c r="G259" s="9">
        <f>('AC Signal Addition'!$C$1/MAX('Filter Calculations'!D:D))*'Filter Calculations'!D259</f>
        <v>3.0357272644776327E-3</v>
      </c>
    </row>
    <row r="260" spans="1:7">
      <c r="A260">
        <f>A259+('AC Signal Addition'!$C$12/20)</f>
        <v>3.3593749999999922E-2</v>
      </c>
      <c r="B260" s="1">
        <f>Calculations!F261</f>
        <v>-0.17746715968884341</v>
      </c>
      <c r="C260" s="9">
        <f t="shared" si="8"/>
        <v>967.97264289205566</v>
      </c>
      <c r="D260" s="9">
        <f t="shared" si="9"/>
        <v>2.3372932407063591</v>
      </c>
      <c r="E260" s="9" t="s">
        <v>325</v>
      </c>
      <c r="F260" s="9">
        <v>258</v>
      </c>
      <c r="G260" s="9">
        <f>('AC Signal Addition'!$C$1/MAX('Filter Calculations'!D:D))*'Filter Calculations'!D260</f>
        <v>3.0121007748278592E-3</v>
      </c>
    </row>
    <row r="261" spans="1:7">
      <c r="A261">
        <f>A260+('AC Signal Addition'!$C$12/20)</f>
        <v>3.3723958333333255E-2</v>
      </c>
      <c r="B261" s="1">
        <f>Calculations!F262</f>
        <v>-0.52830916296649288</v>
      </c>
      <c r="C261" s="9">
        <f t="shared" si="8"/>
        <v>971.72447484124973</v>
      </c>
      <c r="D261" s="9">
        <f t="shared" si="9"/>
        <v>2.319186955383544</v>
      </c>
      <c r="E261" s="9" t="s">
        <v>326</v>
      </c>
      <c r="F261" s="9">
        <v>259</v>
      </c>
      <c r="G261" s="9">
        <f>('AC Signal Addition'!$C$1/MAX('Filter Calculations'!D:D))*'Filter Calculations'!D261</f>
        <v>2.9887669649745338E-3</v>
      </c>
    </row>
    <row r="262" spans="1:7">
      <c r="A262">
        <f>A261+('AC Signal Addition'!$C$12/20)</f>
        <v>3.3854166666666588E-2</v>
      </c>
      <c r="B262" s="1">
        <f>Calculations!F263</f>
        <v>-0.64525830195141498</v>
      </c>
      <c r="C262" s="9">
        <f t="shared" si="8"/>
        <v>975.47630679044369</v>
      </c>
      <c r="D262" s="9">
        <f t="shared" si="9"/>
        <v>2.3013030112735464</v>
      </c>
      <c r="E262" s="9" t="s">
        <v>327</v>
      </c>
      <c r="F262" s="9">
        <v>260</v>
      </c>
      <c r="G262" s="9">
        <f>('AC Signal Addition'!$C$1/MAX('Filter Calculations'!D:D))*'Filter Calculations'!D262</f>
        <v>2.9657196891887949E-3</v>
      </c>
    </row>
    <row r="263" spans="1:7">
      <c r="A263">
        <f>A262+('AC Signal Addition'!$C$12/20)</f>
        <v>3.3984374999999921E-2</v>
      </c>
      <c r="B263" s="1">
        <f>Calculations!F264</f>
        <v>1.1441028503287718</v>
      </c>
      <c r="C263" s="9">
        <f t="shared" si="8"/>
        <v>979.22813873963776</v>
      </c>
      <c r="D263" s="9">
        <f t="shared" si="9"/>
        <v>2.2836367584097212</v>
      </c>
      <c r="E263" s="9" t="s">
        <v>328</v>
      </c>
      <c r="F263" s="9">
        <v>261</v>
      </c>
      <c r="G263" s="9">
        <f>('AC Signal Addition'!$C$1/MAX('Filter Calculations'!D:D))*'Filter Calculations'!D263</f>
        <v>2.9429529549970038E-3</v>
      </c>
    </row>
    <row r="264" spans="1:7">
      <c r="A264">
        <f>A263+('AC Signal Addition'!$C$12/20)</f>
        <v>3.4114583333333254E-2</v>
      </c>
      <c r="B264" s="1">
        <f>Calculations!F265</f>
        <v>0.42552410557458598</v>
      </c>
      <c r="C264" s="9">
        <f t="shared" si="8"/>
        <v>982.97997068883171</v>
      </c>
      <c r="D264" s="9">
        <f t="shared" si="9"/>
        <v>2.26618366191297</v>
      </c>
      <c r="E264" s="9" t="s">
        <v>329</v>
      </c>
      <c r="F264" s="9">
        <v>262</v>
      </c>
      <c r="G264" s="9">
        <f>('AC Signal Addition'!$C$1/MAX('Filter Calculations'!D:D))*'Filter Calculations'!D264</f>
        <v>2.9204609182403654E-3</v>
      </c>
    </row>
    <row r="265" spans="1:7">
      <c r="A265">
        <f>A264+('AC Signal Addition'!$C$12/20)</f>
        <v>3.4244791666666587E-2</v>
      </c>
      <c r="B265" s="1">
        <f>Calculations!F266</f>
        <v>1.8147581122403222</v>
      </c>
      <c r="C265" s="9">
        <f t="shared" si="8"/>
        <v>986.73180263802578</v>
      </c>
      <c r="D265" s="9">
        <f t="shared" si="9"/>
        <v>2.2489392982911909</v>
      </c>
      <c r="E265" s="9" t="s">
        <v>330</v>
      </c>
      <c r="F265" s="9">
        <v>263</v>
      </c>
      <c r="G265" s="9">
        <f>('AC Signal Addition'!$C$1/MAX('Filter Calculations'!D:D))*'Filter Calculations'!D265</f>
        <v>2.8982378783059849E-3</v>
      </c>
    </row>
    <row r="266" spans="1:7">
      <c r="A266">
        <f>A265+('AC Signal Addition'!$C$12/20)</f>
        <v>3.437499999999992E-2</v>
      </c>
      <c r="B266" s="1">
        <f>Calculations!F267</f>
        <v>1.0446134880569597</v>
      </c>
      <c r="C266" s="9">
        <f t="shared" si="8"/>
        <v>990.48363458721974</v>
      </c>
      <c r="D266" s="9">
        <f t="shared" si="9"/>
        <v>2.2318993518835564</v>
      </c>
      <c r="E266" s="9" t="s">
        <v>331</v>
      </c>
      <c r="F266" s="9">
        <v>264</v>
      </c>
      <c r="G266" s="9">
        <f>('AC Signal Addition'!$C$1/MAX('Filter Calculations'!D:D))*'Filter Calculations'!D266</f>
        <v>2.8762782735445602E-3</v>
      </c>
    </row>
    <row r="267" spans="1:7">
      <c r="A267">
        <f>A266+('AC Signal Addition'!$C$12/20)</f>
        <v>3.4505208333333252E-2</v>
      </c>
      <c r="B267" s="1">
        <f>Calculations!F268</f>
        <v>1.3577772337203027</v>
      </c>
      <c r="C267" s="9">
        <f t="shared" si="8"/>
        <v>994.23546653641381</v>
      </c>
      <c r="D267" s="9">
        <f t="shared" si="9"/>
        <v>2.2150596114560477</v>
      </c>
      <c r="E267" s="9" t="s">
        <v>332</v>
      </c>
      <c r="F267" s="9">
        <v>265</v>
      </c>
      <c r="G267" s="9">
        <f>('AC Signal Addition'!$C$1/MAX('Filter Calculations'!D:D))*'Filter Calculations'!D267</f>
        <v>2.8545766768830008E-3</v>
      </c>
    </row>
    <row r="268" spans="1:7">
      <c r="A268">
        <f>A267+('AC Signal Addition'!$C$12/20)</f>
        <v>3.4635416666666585E-2</v>
      </c>
      <c r="B268" s="1">
        <f>Calculations!F269</f>
        <v>1.9999684448249968</v>
      </c>
      <c r="C268" s="9">
        <f t="shared" si="8"/>
        <v>997.98729848560777</v>
      </c>
      <c r="D268" s="9">
        <f t="shared" si="9"/>
        <v>2.1984159668574974</v>
      </c>
      <c r="E268" s="9" t="s">
        <v>333</v>
      </c>
      <c r="F268" s="9">
        <v>266</v>
      </c>
      <c r="G268" s="9">
        <f>('AC Signal Addition'!$C$1/MAX('Filter Calculations'!D:D))*'Filter Calculations'!D268</f>
        <v>2.8331277915150262E-3</v>
      </c>
    </row>
    <row r="269" spans="1:7">
      <c r="A269">
        <f>A268+('AC Signal Addition'!$C$12/20)</f>
        <v>3.4765624999999918E-2</v>
      </c>
      <c r="B269" s="1">
        <f>Calculations!F270</f>
        <v>1.3137130158816737</v>
      </c>
      <c r="C269" s="9">
        <f t="shared" si="8"/>
        <v>1001.7391304348018</v>
      </c>
      <c r="D269" s="9">
        <f t="shared" si="9"/>
        <v>2.1819644058898096</v>
      </c>
      <c r="E269" s="9" t="s">
        <v>334</v>
      </c>
      <c r="F269" s="9">
        <v>267</v>
      </c>
      <c r="G269" s="9">
        <f>('AC Signal Addition'!$C$1/MAX('Filter Calculations'!D:D))*'Filter Calculations'!D269</f>
        <v>2.8119264468677773E-3</v>
      </c>
    </row>
    <row r="270" spans="1:7">
      <c r="A270">
        <f>A269+('AC Signal Addition'!$C$12/20)</f>
        <v>3.4895833333333251E-2</v>
      </c>
      <c r="B270" s="1">
        <f>Calculations!F271</f>
        <v>6.7544888051133456E-2</v>
      </c>
      <c r="C270" s="9">
        <f t="shared" si="8"/>
        <v>1005.4909623839958</v>
      </c>
      <c r="D270" s="9">
        <f t="shared" si="9"/>
        <v>2.1657010112063486</v>
      </c>
      <c r="E270" s="9" t="s">
        <v>335</v>
      </c>
      <c r="F270" s="9">
        <v>268</v>
      </c>
      <c r="G270" s="9">
        <f>('AC Signal Addition'!$C$1/MAX('Filter Calculations'!D:D))*'Filter Calculations'!D270</f>
        <v>2.7909675946047297E-3</v>
      </c>
    </row>
    <row r="271" spans="1:7">
      <c r="A271">
        <f>A270+('AC Signal Addition'!$C$12/20)</f>
        <v>3.5026041666666584E-2</v>
      </c>
      <c r="B271" s="1">
        <f>Calculations!F272</f>
        <v>1.3013252175472063</v>
      </c>
      <c r="C271" s="9">
        <f t="shared" si="8"/>
        <v>1009.2427943331899</v>
      </c>
      <c r="D271" s="9">
        <f t="shared" si="9"/>
        <v>2.1496219573461741</v>
      </c>
      <c r="E271" s="9" t="s">
        <v>336</v>
      </c>
      <c r="F271" s="9">
        <v>269</v>
      </c>
      <c r="G271" s="9">
        <f>('AC Signal Addition'!$C$1/MAX('Filter Calculations'!D:D))*'Filter Calculations'!D271</f>
        <v>2.770246304803672E-3</v>
      </c>
    </row>
    <row r="272" spans="1:7">
      <c r="A272">
        <f>A271+('AC Signal Addition'!$C$12/20)</f>
        <v>3.5156249999999917E-2</v>
      </c>
      <c r="B272" s="1">
        <f>Calculations!F273</f>
        <v>-0.23890736765390427</v>
      </c>
      <c r="C272" s="9">
        <f t="shared" si="8"/>
        <v>1012.9946262823838</v>
      </c>
      <c r="D272" s="9">
        <f t="shared" si="9"/>
        <v>2.1337235079097439</v>
      </c>
      <c r="E272" s="9" t="s">
        <v>337</v>
      </c>
      <c r="F272" s="9">
        <v>270</v>
      </c>
      <c r="G272" s="9">
        <f>('AC Signal Addition'!$C$1/MAX('Filter Calculations'!D:D))*'Filter Calculations'!D272</f>
        <v>2.7497577623169958E-3</v>
      </c>
    </row>
    <row r="273" spans="1:7">
      <c r="A273">
        <f>A272+('AC Signal Addition'!$C$12/20)</f>
        <v>3.528645833333325E-2</v>
      </c>
      <c r="B273" s="1">
        <f>Calculations!F274</f>
        <v>-0.53746638834689409</v>
      </c>
      <c r="C273" s="9">
        <f t="shared" si="8"/>
        <v>1016.7464582315779</v>
      </c>
      <c r="D273" s="9">
        <f t="shared" si="9"/>
        <v>2.1180020127924259</v>
      </c>
      <c r="E273" s="9" t="s">
        <v>338</v>
      </c>
      <c r="F273" s="9">
        <v>271</v>
      </c>
      <c r="G273" s="9">
        <f>('AC Signal Addition'!$C$1/MAX('Filter Calculations'!D:D))*'Filter Calculations'!D273</f>
        <v>2.7294972632064887E-3</v>
      </c>
    </row>
    <row r="274" spans="1:7">
      <c r="A274">
        <f>A273+('AC Signal Addition'!$C$12/20)</f>
        <v>3.5416666666666582E-2</v>
      </c>
      <c r="B274" s="1">
        <f>Calculations!F275</f>
        <v>-0.80794679464997743</v>
      </c>
      <c r="C274" s="9">
        <f t="shared" si="8"/>
        <v>1020.4982901807718</v>
      </c>
      <c r="D274" s="9">
        <f t="shared" si="9"/>
        <v>2.1024539055122813</v>
      </c>
      <c r="E274" s="9" t="s">
        <v>339</v>
      </c>
      <c r="F274" s="9">
        <v>272</v>
      </c>
      <c r="G274" s="9">
        <f>('AC Signal Addition'!$C$1/MAX('Filter Calculations'!D:D))*'Filter Calculations'!D274</f>
        <v>2.7094602112996097E-3</v>
      </c>
    </row>
    <row r="275" spans="1:7">
      <c r="A275">
        <f>A274+('AC Signal Addition'!$C$12/20)</f>
        <v>3.5546874999999915E-2</v>
      </c>
      <c r="B275" s="1">
        <f>Calculations!F276</f>
        <v>-1.680453665123345</v>
      </c>
      <c r="C275" s="9">
        <f t="shared" si="8"/>
        <v>1024.2501221299658</v>
      </c>
      <c r="D275" s="9">
        <f t="shared" si="9"/>
        <v>2.0870757006662943</v>
      </c>
      <c r="E275" s="9" t="s">
        <v>340</v>
      </c>
      <c r="F275" s="9">
        <v>273</v>
      </c>
      <c r="G275" s="9">
        <f>('AC Signal Addition'!$C$1/MAX('Filter Calculations'!D:D))*'Filter Calculations'!D275</f>
        <v>2.6896421149113022E-3</v>
      </c>
    </row>
    <row r="276" spans="1:7">
      <c r="A276">
        <f>A275+('AC Signal Addition'!$C$12/20)</f>
        <v>3.5677083333333248E-2</v>
      </c>
      <c r="B276" s="1">
        <f>Calculations!F277</f>
        <v>-0.74478282763613746</v>
      </c>
      <c r="C276" s="9">
        <f t="shared" si="8"/>
        <v>1028.00195407916</v>
      </c>
      <c r="D276" s="9">
        <f t="shared" si="9"/>
        <v>2.0718639914413886</v>
      </c>
      <c r="E276" s="9" t="s">
        <v>341</v>
      </c>
      <c r="F276" s="9">
        <v>274</v>
      </c>
      <c r="G276" s="9">
        <f>('AC Signal Addition'!$C$1/MAX('Filter Calculations'!D:D))*'Filter Calculations'!D276</f>
        <v>2.670038583636404E-3</v>
      </c>
    </row>
    <row r="277" spans="1:7">
      <c r="A277">
        <f>A276+('AC Signal Addition'!$C$12/20)</f>
        <v>3.5807291666666581E-2</v>
      </c>
      <c r="B277" s="1">
        <f>Calculations!F278</f>
        <v>-1.8591091302703042</v>
      </c>
      <c r="C277" s="9">
        <f t="shared" si="8"/>
        <v>1031.7537860283539</v>
      </c>
      <c r="D277" s="9">
        <f t="shared" si="9"/>
        <v>2.0568154472224953</v>
      </c>
      <c r="E277" s="9" t="s">
        <v>342</v>
      </c>
      <c r="F277" s="9">
        <v>275</v>
      </c>
      <c r="G277" s="9">
        <f>('AC Signal Addition'!$C$1/MAX('Filter Calculations'!D:D))*'Filter Calculations'!D277</f>
        <v>2.6506453252671371E-3</v>
      </c>
    </row>
    <row r="278" spans="1:7">
      <c r="A278">
        <f>A277+('AC Signal Addition'!$C$12/20)</f>
        <v>3.5937499999999914E-2</v>
      </c>
      <c r="B278" s="1">
        <f>Calculations!F279</f>
        <v>-1.9455880226467102</v>
      </c>
      <c r="C278" s="9">
        <f t="shared" si="8"/>
        <v>1035.5056179775479</v>
      </c>
      <c r="D278" s="9">
        <f t="shared" si="9"/>
        <v>2.0419268112872588</v>
      </c>
      <c r="E278" s="9" t="s">
        <v>343</v>
      </c>
      <c r="F278" s="9">
        <v>276</v>
      </c>
      <c r="G278" s="9">
        <f>('AC Signal Addition'!$C$1/MAX('Filter Calculations'!D:D))*'Filter Calculations'!D278</f>
        <v>2.6314581428222407E-3</v>
      </c>
    </row>
    <row r="279" spans="1:7">
      <c r="A279">
        <f>A278+('AC Signal Addition'!$C$12/20)</f>
        <v>3.6067708333333247E-2</v>
      </c>
      <c r="B279" s="1">
        <f>Calculations!F280</f>
        <v>-0.73010759537032355</v>
      </c>
      <c r="C279" s="9">
        <f t="shared" si="8"/>
        <v>1039.2574499267419</v>
      </c>
      <c r="D279" s="9">
        <f t="shared" si="9"/>
        <v>2.0271948985617714</v>
      </c>
      <c r="E279" s="9" t="s">
        <v>344</v>
      </c>
      <c r="F279" s="9">
        <v>277</v>
      </c>
      <c r="G279" s="9">
        <f>('AC Signal Addition'!$C$1/MAX('Filter Calculations'!D:D))*'Filter Calculations'!D279</f>
        <v>2.6124729316547592E-3</v>
      </c>
    </row>
    <row r="280" spans="1:7">
      <c r="A280">
        <f>A279+('AC Signal Addition'!$C$12/20)</f>
        <v>3.619791666666658E-2</v>
      </c>
      <c r="B280" s="1">
        <f>Calculations!F281</f>
        <v>-0.68304141965732934</v>
      </c>
      <c r="C280" s="9">
        <f t="shared" si="8"/>
        <v>1043.009281875936</v>
      </c>
      <c r="D280" s="9">
        <f t="shared" si="9"/>
        <v>2.0126165934683464</v>
      </c>
      <c r="E280" s="9" t="s">
        <v>345</v>
      </c>
      <c r="F280" s="9">
        <v>278</v>
      </c>
      <c r="G280" s="9">
        <f>('AC Signal Addition'!$C$1/MAX('Filter Calculations'!D:D))*'Filter Calculations'!D280</f>
        <v>2.5936856766784382E-3</v>
      </c>
    </row>
    <row r="281" spans="1:7">
      <c r="A281">
        <f>A280+('AC Signal Addition'!$C$12/20)</f>
        <v>3.6328124999999913E-2</v>
      </c>
      <c r="B281" s="1">
        <f>Calculations!F282</f>
        <v>-1.2426941696305942</v>
      </c>
      <c r="C281" s="9">
        <f t="shared" si="8"/>
        <v>1046.76111382513</v>
      </c>
      <c r="D281" s="9">
        <f t="shared" si="9"/>
        <v>1.9981888478438501</v>
      </c>
      <c r="E281" s="9" t="s">
        <v>346</v>
      </c>
      <c r="F281" s="9">
        <v>279</v>
      </c>
      <c r="G281" s="9">
        <f>('AC Signal Addition'!$C$1/MAX('Filter Calculations'!D:D))*'Filter Calculations'!D281</f>
        <v>2.5750924496850502E-3</v>
      </c>
    </row>
    <row r="282" spans="1:7">
      <c r="A282">
        <f>A281+('AC Signal Addition'!$C$12/20)</f>
        <v>3.6458333333333245E-2</v>
      </c>
      <c r="B282" s="1">
        <f>Calculations!F283</f>
        <v>0.65313374287996151</v>
      </c>
      <c r="C282" s="9">
        <f t="shared" si="8"/>
        <v>1050.512945774324</v>
      </c>
      <c r="D282" s="9">
        <f t="shared" si="9"/>
        <v>1.9839086788982452</v>
      </c>
      <c r="E282" s="9" t="s">
        <v>347</v>
      </c>
      <c r="F282" s="9">
        <v>280</v>
      </c>
      <c r="G282" s="9">
        <f>('AC Signal Addition'!$C$1/MAX('Filter Calculations'!D:D))*'Filter Calculations'!D282</f>
        <v>2.5566894067135444E-3</v>
      </c>
    </row>
    <row r="283" spans="1:7">
      <c r="A283">
        <f>A282+('AC Signal Addition'!$C$12/20)</f>
        <v>3.6588541666666578E-2</v>
      </c>
      <c r="B283" s="1">
        <f>Calculations!F284</f>
        <v>-2.6293202156932927E-2</v>
      </c>
      <c r="C283" s="9">
        <f t="shared" si="8"/>
        <v>1054.2647777235179</v>
      </c>
      <c r="D283" s="9">
        <f t="shared" si="9"/>
        <v>1.9697731672997525</v>
      </c>
      <c r="E283" s="9" t="s">
        <v>348</v>
      </c>
      <c r="F283" s="9">
        <v>281</v>
      </c>
      <c r="G283" s="9">
        <f>('AC Signal Addition'!$C$1/MAX('Filter Calculations'!D:D))*'Filter Calculations'!D283</f>
        <v>2.5384727855823678E-3</v>
      </c>
    </row>
    <row r="284" spans="1:7">
      <c r="A284">
        <f>A283+('AC Signal Addition'!$C$12/20)</f>
        <v>3.6718749999999911E-2</v>
      </c>
      <c r="B284" s="1">
        <f>Calculations!F285</f>
        <v>1.4834119013035876</v>
      </c>
      <c r="C284" s="9">
        <f t="shared" si="8"/>
        <v>1058.0166096727121</v>
      </c>
      <c r="D284" s="9">
        <f t="shared" si="9"/>
        <v>1.9557794552190575</v>
      </c>
      <c r="E284" s="9" t="s">
        <v>349</v>
      </c>
      <c r="F284" s="9">
        <v>282</v>
      </c>
      <c r="G284" s="9">
        <f>('AC Signal Addition'!$C$1/MAX('Filter Calculations'!D:D))*'Filter Calculations'!D284</f>
        <v>2.5204389033690083E-3</v>
      </c>
    </row>
    <row r="285" spans="1:7">
      <c r="A285">
        <f>A284+('AC Signal Addition'!$C$12/20)</f>
        <v>3.6848958333333244E-2</v>
      </c>
      <c r="B285" s="1">
        <f>Calculations!F286</f>
        <v>0.96649032803927271</v>
      </c>
      <c r="C285" s="9">
        <f t="shared" si="8"/>
        <v>1061.768441621906</v>
      </c>
      <c r="D285" s="9">
        <f t="shared" si="9"/>
        <v>1.9419247446308201</v>
      </c>
      <c r="E285" s="9" t="s">
        <v>350</v>
      </c>
      <c r="F285" s="9">
        <v>283</v>
      </c>
      <c r="G285" s="9">
        <f>('AC Signal Addition'!$C$1/MAX('Filter Calculations'!D:D))*'Filter Calculations'!D285</f>
        <v>2.5025841542211293E-3</v>
      </c>
    </row>
    <row r="286" spans="1:7">
      <c r="A286">
        <f>A285+('AC Signal Addition'!$C$12/20)</f>
        <v>3.6979166666666577E-2</v>
      </c>
      <c r="B286" s="1">
        <f>Calculations!F287</f>
        <v>1.068498513319077</v>
      </c>
      <c r="C286" s="9">
        <f t="shared" si="8"/>
        <v>1065.5202735711</v>
      </c>
      <c r="D286" s="9">
        <f t="shared" si="9"/>
        <v>1.9282062953685266</v>
      </c>
      <c r="E286" s="9" t="s">
        <v>351</v>
      </c>
      <c r="F286" s="9">
        <v>284</v>
      </c>
      <c r="G286" s="9">
        <f>('AC Signal Addition'!$C$1/MAX('Filter Calculations'!D:D))*'Filter Calculations'!D286</f>
        <v>2.4849050068498292E-3</v>
      </c>
    </row>
    <row r="287" spans="1:7">
      <c r="A287">
        <f>A286+('AC Signal Addition'!$C$12/20)</f>
        <v>3.710937499999991E-2</v>
      </c>
      <c r="B287" s="1">
        <f>Calculations!F288</f>
        <v>2.1431965126127817</v>
      </c>
      <c r="C287" s="9">
        <f t="shared" si="8"/>
        <v>1069.272105520294</v>
      </c>
      <c r="D287" s="9">
        <f t="shared" si="9"/>
        <v>1.9146214235166137</v>
      </c>
      <c r="E287" s="9" t="s">
        <v>352</v>
      </c>
      <c r="F287" s="9">
        <v>285</v>
      </c>
      <c r="G287" s="9">
        <f>('AC Signal Addition'!$C$1/MAX('Filter Calculations'!D:D))*'Filter Calculations'!D287</f>
        <v>2.4673980024575528E-3</v>
      </c>
    </row>
    <row r="288" spans="1:7">
      <c r="A288">
        <f>A287+('AC Signal Addition'!$C$12/20)</f>
        <v>3.7239583333333243E-2</v>
      </c>
      <c r="B288" s="1">
        <f>Calculations!F289</f>
        <v>1.5819336805403792</v>
      </c>
      <c r="C288" s="9">
        <f t="shared" si="8"/>
        <v>1073.0239374694881</v>
      </c>
      <c r="D288" s="9">
        <f t="shared" si="9"/>
        <v>1.9011674997743546</v>
      </c>
      <c r="E288" s="9" t="s">
        <v>353</v>
      </c>
      <c r="F288" s="9">
        <v>286</v>
      </c>
      <c r="G288" s="9">
        <f>('AC Signal Addition'!$C$1/MAX('Filter Calculations'!D:D))*'Filter Calculations'!D288</f>
        <v>2.450059752629608E-3</v>
      </c>
    </row>
    <row r="289" spans="1:7">
      <c r="A289">
        <f>A288+('AC Signal Addition'!$C$12/20)</f>
        <v>3.7369791666666576E-2</v>
      </c>
      <c r="B289" s="1">
        <f>Calculations!F290</f>
        <v>0.49484747162363207</v>
      </c>
      <c r="C289" s="9">
        <f t="shared" si="8"/>
        <v>1076.7757694186821</v>
      </c>
      <c r="D289" s="9">
        <f t="shared" si="9"/>
        <v>1.8878419477604351</v>
      </c>
      <c r="E289" s="9" t="s">
        <v>354</v>
      </c>
      <c r="F289" s="9">
        <v>287</v>
      </c>
      <c r="G289" s="9">
        <f>('AC Signal Addition'!$C$1/MAX('Filter Calculations'!D:D))*'Filter Calculations'!D289</f>
        <v>2.4328869371492514E-3</v>
      </c>
    </row>
    <row r="290" spans="1:7">
      <c r="A290">
        <f>A289+('AC Signal Addition'!$C$12/20)</f>
        <v>3.7499999999999908E-2</v>
      </c>
      <c r="B290" s="1">
        <f>Calculations!F291</f>
        <v>1.4610671410525651</v>
      </c>
      <c r="C290" s="9">
        <f t="shared" si="8"/>
        <v>1080.5276013678761</v>
      </c>
      <c r="D290" s="9">
        <f t="shared" si="9"/>
        <v>1.8746422425299281</v>
      </c>
      <c r="E290" s="9" t="s">
        <v>355</v>
      </c>
      <c r="F290" s="9">
        <v>288</v>
      </c>
      <c r="G290" s="9">
        <f>('AC Signal Addition'!$C$1/MAX('Filter Calculations'!D:D))*'Filter Calculations'!D290</f>
        <v>2.4158763020864921E-3</v>
      </c>
    </row>
    <row r="291" spans="1:7">
      <c r="A291">
        <f>A290+('AC Signal Addition'!$C$12/20)</f>
        <v>3.7630208333333241E-2</v>
      </c>
      <c r="B291" s="1">
        <f>Calculations!F292</f>
        <v>0.49939036060885228</v>
      </c>
      <c r="C291" s="9">
        <f t="shared" si="8"/>
        <v>1084.27943331707</v>
      </c>
      <c r="D291" s="9">
        <f t="shared" si="9"/>
        <v>1.8615659090117807</v>
      </c>
      <c r="E291" s="9" t="s">
        <v>356</v>
      </c>
      <c r="F291" s="9">
        <v>289</v>
      </c>
      <c r="G291" s="9">
        <f>('AC Signal Addition'!$C$1/MAX('Filter Calculations'!D:D))*'Filter Calculations'!D291</f>
        <v>2.3990246577844637E-3</v>
      </c>
    </row>
    <row r="292" spans="1:7">
      <c r="A292">
        <f>A291+('AC Signal Addition'!$C$12/20)</f>
        <v>3.7760416666666574E-2</v>
      </c>
      <c r="B292" s="1">
        <f>Calculations!F293</f>
        <v>-0.21561493464536396</v>
      </c>
      <c r="C292" s="9">
        <f t="shared" si="8"/>
        <v>1088.0312652662642</v>
      </c>
      <c r="D292" s="9">
        <f t="shared" si="9"/>
        <v>1.8486105205766241</v>
      </c>
      <c r="E292" s="9" t="s">
        <v>357</v>
      </c>
      <c r="F292" s="9">
        <v>290</v>
      </c>
      <c r="G292" s="9">
        <f>('AC Signal Addition'!$C$1/MAX('Filter Calculations'!D:D))*'Filter Calculations'!D292</f>
        <v>2.3823288770137385E-3</v>
      </c>
    </row>
    <row r="293" spans="1:7">
      <c r="A293">
        <f>A292+('AC Signal Addition'!$C$12/20)</f>
        <v>3.7890624999999907E-2</v>
      </c>
      <c r="B293" s="1">
        <f>Calculations!F294</f>
        <v>-0.18864456926398759</v>
      </c>
      <c r="C293" s="9">
        <f t="shared" si="8"/>
        <v>1091.7830972154582</v>
      </c>
      <c r="D293" s="9">
        <f t="shared" si="9"/>
        <v>1.8357736975806513</v>
      </c>
      <c r="E293" s="9" t="s">
        <v>358</v>
      </c>
      <c r="F293" s="9">
        <v>291</v>
      </c>
      <c r="G293" s="9">
        <f>('AC Signal Addition'!$C$1/MAX('Filter Calculations'!D:D))*'Filter Calculations'!D293</f>
        <v>2.3657858930958057E-3</v>
      </c>
    </row>
    <row r="294" spans="1:7">
      <c r="A294">
        <f>A293+('AC Signal Addition'!$C$12/20)</f>
        <v>3.802083333333324E-2</v>
      </c>
      <c r="B294" s="1">
        <f>Calculations!F295</f>
        <v>-1.5842918625599958</v>
      </c>
      <c r="C294" s="9">
        <f t="shared" si="8"/>
        <v>1095.5349291646521</v>
      </c>
      <c r="D294" s="9">
        <f t="shared" si="9"/>
        <v>1.8230531060496249</v>
      </c>
      <c r="E294" s="9" t="s">
        <v>359</v>
      </c>
      <c r="F294" s="9">
        <v>292</v>
      </c>
      <c r="G294" s="9">
        <f>('AC Signal Addition'!$C$1/MAX('Filter Calculations'!D:D))*'Filter Calculations'!D294</f>
        <v>2.3493926982071345E-3</v>
      </c>
    </row>
    <row r="295" spans="1:7">
      <c r="A295">
        <f>A294+('AC Signal Addition'!$C$12/20)</f>
        <v>3.8151041666666573E-2</v>
      </c>
      <c r="B295" s="1">
        <f>Calculations!F296</f>
        <v>-0.40097730942558552</v>
      </c>
      <c r="C295" s="9">
        <f t="shared" si="8"/>
        <v>1099.2867611138461</v>
      </c>
      <c r="D295" s="9">
        <f t="shared" si="9"/>
        <v>1.8104464562480089</v>
      </c>
      <c r="E295" s="9" t="s">
        <v>360</v>
      </c>
      <c r="F295" s="9">
        <v>293</v>
      </c>
      <c r="G295" s="9">
        <f>('AC Signal Addition'!$C$1/MAX('Filter Calculations'!D:D))*'Filter Calculations'!D295</f>
        <v>2.3331463415351941E-3</v>
      </c>
    </row>
    <row r="296" spans="1:7">
      <c r="A296">
        <f>A295+('AC Signal Addition'!$C$12/20)</f>
        <v>3.8281249999999906E-2</v>
      </c>
      <c r="B296" s="1">
        <f>Calculations!F297</f>
        <v>-1.7271692155278169</v>
      </c>
      <c r="C296" s="9">
        <f t="shared" si="8"/>
        <v>1103.0385930630403</v>
      </c>
      <c r="D296" s="9">
        <f t="shared" si="9"/>
        <v>1.7979515014845608</v>
      </c>
      <c r="E296" s="9" t="s">
        <v>361</v>
      </c>
      <c r="F296" s="9">
        <v>294</v>
      </c>
      <c r="G296" s="9">
        <f>('AC Signal Addition'!$C$1/MAX('Filter Calculations'!D:D))*'Filter Calculations'!D296</f>
        <v>2.3170439277392057E-3</v>
      </c>
    </row>
    <row r="297" spans="1:7">
      <c r="A297">
        <f>A296+('AC Signal Addition'!$C$12/20)</f>
        <v>3.8411458333333239E-2</v>
      </c>
      <c r="B297" s="1">
        <f>Calculations!F298</f>
        <v>-2.039118678998014</v>
      </c>
      <c r="C297" s="9">
        <f t="shared" si="8"/>
        <v>1106.7904250122342</v>
      </c>
      <c r="D297" s="9">
        <f t="shared" si="9"/>
        <v>1.7855660367566208</v>
      </c>
      <c r="E297" s="9" t="s">
        <v>362</v>
      </c>
      <c r="F297" s="9">
        <v>295</v>
      </c>
      <c r="G297" s="9">
        <f>('AC Signal Addition'!$C$1/MAX('Filter Calculations'!D:D))*'Filter Calculations'!D297</f>
        <v>2.3010826152030186E-3</v>
      </c>
    </row>
    <row r="298" spans="1:7">
      <c r="A298">
        <f>A297+('AC Signal Addition'!$C$12/20)</f>
        <v>3.8541666666666571E-2</v>
      </c>
      <c r="B298" s="1">
        <f>Calculations!F299</f>
        <v>-1.1110038573761334</v>
      </c>
      <c r="C298" s="9">
        <f t="shared" si="8"/>
        <v>1110.5422569614282</v>
      </c>
      <c r="D298" s="9">
        <f t="shared" si="9"/>
        <v>1.773287897592861</v>
      </c>
      <c r="E298" s="9" t="s">
        <v>363</v>
      </c>
      <c r="F298" s="9">
        <v>296</v>
      </c>
      <c r="G298" s="9">
        <f>('AC Signal Addition'!$C$1/MAX('Filter Calculations'!D:D))*'Filter Calculations'!D298</f>
        <v>2.2852596145437483E-3</v>
      </c>
    </row>
    <row r="299" spans="1:7">
      <c r="A299">
        <f>A298+('AC Signal Addition'!$C$12/20)</f>
        <v>3.8671874999999904E-2</v>
      </c>
      <c r="B299" s="1">
        <f>Calculations!F300</f>
        <v>-0.86083735166372999</v>
      </c>
      <c r="C299" s="9">
        <f t="shared" si="8"/>
        <v>1114.2940889106221</v>
      </c>
      <c r="D299" s="9">
        <f t="shared" si="9"/>
        <v>1.7611149588237749</v>
      </c>
      <c r="E299" s="9" t="s">
        <v>364</v>
      </c>
      <c r="F299" s="9">
        <v>297</v>
      </c>
      <c r="G299" s="9">
        <f>('AC Signal Addition'!$C$1/MAX('Filter Calculations'!D:D))*'Filter Calculations'!D299</f>
        <v>2.2695721870272865E-3</v>
      </c>
    </row>
    <row r="300" spans="1:7">
      <c r="A300">
        <f>A299+('AC Signal Addition'!$C$12/20)</f>
        <v>3.8802083333333237E-2</v>
      </c>
      <c r="B300" s="1">
        <f>Calculations!F301</f>
        <v>-1.6576292729572928</v>
      </c>
      <c r="C300" s="9">
        <f t="shared" si="8"/>
        <v>1118.0459208598163</v>
      </c>
      <c r="D300" s="9">
        <f t="shared" si="9"/>
        <v>1.7490451334631727</v>
      </c>
      <c r="E300" s="9" t="s">
        <v>365</v>
      </c>
      <c r="F300" s="9">
        <v>298</v>
      </c>
      <c r="G300" s="9">
        <f>('AC Signal Addition'!$C$1/MAX('Filter Calculations'!D:D))*'Filter Calculations'!D300</f>
        <v>2.254017643126873E-3</v>
      </c>
    </row>
    <row r="301" spans="1:7">
      <c r="A301">
        <f>A300+('AC Signal Addition'!$C$12/20)</f>
        <v>3.893229166666657E-2</v>
      </c>
      <c r="B301" s="1">
        <f>Calculations!F302</f>
        <v>6.4189291320140673E-2</v>
      </c>
      <c r="C301" s="9">
        <f t="shared" si="8"/>
        <v>1121.7977528090103</v>
      </c>
      <c r="D301" s="9">
        <f t="shared" si="9"/>
        <v>1.7370763715128084</v>
      </c>
      <c r="E301" s="9" t="s">
        <v>366</v>
      </c>
      <c r="F301" s="9">
        <v>299</v>
      </c>
      <c r="G301" s="9">
        <f>('AC Signal Addition'!$C$1/MAX('Filter Calculations'!D:D))*'Filter Calculations'!D301</f>
        <v>2.2385933409825999E-3</v>
      </c>
    </row>
    <row r="302" spans="1:7">
      <c r="A302">
        <f>A301+('AC Signal Addition'!$C$12/20)</f>
        <v>3.9062499999999903E-2</v>
      </c>
      <c r="B302" s="1">
        <f>Calculations!F303</f>
        <v>-0.44316615114373648</v>
      </c>
      <c r="C302" s="9">
        <f t="shared" si="8"/>
        <v>1125.5495847582042</v>
      </c>
      <c r="D302" s="9">
        <f t="shared" si="9"/>
        <v>1.7252066589756472</v>
      </c>
      <c r="E302" s="9" t="s">
        <v>367</v>
      </c>
      <c r="F302" s="9">
        <v>300</v>
      </c>
      <c r="G302" s="9">
        <f>('AC Signal Addition'!$C$1/MAX('Filter Calculations'!D:D))*'Filter Calculations'!D302</f>
        <v>2.2232966851297971E-3</v>
      </c>
    </row>
    <row r="303" spans="1:7">
      <c r="A303">
        <f>A302+('AC Signal Addition'!$C$12/20)</f>
        <v>3.9192708333333236E-2</v>
      </c>
      <c r="B303" s="1">
        <f>Calculations!F304</f>
        <v>0.94948899345176407</v>
      </c>
      <c r="C303" s="9">
        <f t="shared" si="8"/>
        <v>1129.3014167073982</v>
      </c>
      <c r="D303" s="9">
        <f t="shared" si="9"/>
        <v>1.7134340166773543</v>
      </c>
      <c r="E303" s="9" t="s">
        <v>368</v>
      </c>
      <c r="F303" s="9">
        <v>301</v>
      </c>
      <c r="G303" s="9">
        <f>('AC Signal Addition'!$C$1/MAX('Filter Calculations'!D:D))*'Filter Calculations'!D303</f>
        <v>2.2081251249802701E-3</v>
      </c>
    </row>
    <row r="304" spans="1:7">
      <c r="A304">
        <f>A303+('AC Signal Addition'!$C$12/20)</f>
        <v>3.9322916666666569E-2</v>
      </c>
      <c r="B304" s="1">
        <f>Calculations!F305</f>
        <v>0.87954498101339151</v>
      </c>
      <c r="C304" s="9">
        <f t="shared" si="8"/>
        <v>1133.0532486565924</v>
      </c>
      <c r="D304" s="9">
        <f t="shared" si="9"/>
        <v>1.7017564993214735</v>
      </c>
      <c r="E304" s="9" t="s">
        <v>369</v>
      </c>
      <c r="F304" s="9">
        <v>302</v>
      </c>
      <c r="G304" s="9">
        <f>('AC Signal Addition'!$C$1/MAX('Filter Calculations'!D:D))*'Filter Calculations'!D304</f>
        <v>2.1930761536046958E-3</v>
      </c>
    </row>
    <row r="305" spans="1:7">
      <c r="A305">
        <f>A304+('AC Signal Addition'!$C$12/20)</f>
        <v>3.9453124999999901E-2</v>
      </c>
      <c r="B305" s="1">
        <f>Calculations!F306</f>
        <v>0.58177866329567063</v>
      </c>
      <c r="C305" s="9">
        <f t="shared" si="8"/>
        <v>1136.8050806057863</v>
      </c>
      <c r="D305" s="9">
        <f t="shared" si="9"/>
        <v>1.6901721944238324</v>
      </c>
      <c r="E305" s="9" t="s">
        <v>370</v>
      </c>
      <c r="F305" s="9">
        <v>303</v>
      </c>
      <c r="G305" s="9">
        <f>('AC Signal Addition'!$C$1/MAX('Filter Calculations'!D:D))*'Filter Calculations'!D305</f>
        <v>2.1781473063593741E-3</v>
      </c>
    </row>
    <row r="306" spans="1:7">
      <c r="A306">
        <f>A305+('AC Signal Addition'!$C$12/20)</f>
        <v>3.9583333333333234E-2</v>
      </c>
      <c r="B306" s="1">
        <f>Calculations!F307</f>
        <v>2.1488347131605812</v>
      </c>
      <c r="C306" s="9">
        <f t="shared" si="8"/>
        <v>1140.5569125549803</v>
      </c>
      <c r="D306" s="9">
        <f t="shared" si="9"/>
        <v>1.6786792213661634</v>
      </c>
      <c r="E306" s="9" t="s">
        <v>371</v>
      </c>
      <c r="F306" s="9">
        <v>304</v>
      </c>
      <c r="G306" s="9">
        <f>('AC Signal Addition'!$C$1/MAX('Filter Calculations'!D:D))*'Filter Calculations'!D306</f>
        <v>2.163336159666622E-3</v>
      </c>
    </row>
    <row r="307" spans="1:7">
      <c r="A307">
        <f>A306+('AC Signal Addition'!$C$12/20)</f>
        <v>3.9713541666666567E-2</v>
      </c>
      <c r="B307" s="1">
        <f>Calculations!F308</f>
        <v>1.6624644888253248</v>
      </c>
      <c r="C307" s="9">
        <f t="shared" si="8"/>
        <v>1144.3087445041742</v>
      </c>
      <c r="D307" s="9">
        <f t="shared" si="9"/>
        <v>1.6672757304180399</v>
      </c>
      <c r="E307" s="9" t="s">
        <v>372</v>
      </c>
      <c r="F307" s="9">
        <v>305</v>
      </c>
      <c r="G307" s="9">
        <f>('AC Signal Addition'!$C$1/MAX('Filter Calculations'!D:D))*'Filter Calculations'!D307</f>
        <v>2.1486403297543235E-3</v>
      </c>
    </row>
    <row r="308" spans="1:7">
      <c r="A308">
        <f>A307+('AC Signal Addition'!$C$12/20)</f>
        <v>3.98437499999999E-2</v>
      </c>
      <c r="B308" s="1">
        <f>Calculations!F309</f>
        <v>0.86273346921451255</v>
      </c>
      <c r="C308" s="9">
        <f t="shared" si="8"/>
        <v>1148.0605764533684</v>
      </c>
      <c r="D308" s="9">
        <f t="shared" si="9"/>
        <v>1.6559599018252791</v>
      </c>
      <c r="E308" s="9" t="s">
        <v>373</v>
      </c>
      <c r="F308" s="9">
        <v>306</v>
      </c>
      <c r="G308" s="9">
        <f>('AC Signal Addition'!$C$1/MAX('Filter Calculations'!D:D))*'Filter Calculations'!D308</f>
        <v>2.1340574714811471E-3</v>
      </c>
    </row>
    <row r="309" spans="1:7">
      <c r="A309">
        <f>A308+('AC Signal Addition'!$C$12/20)</f>
        <v>3.9973958333333233E-2</v>
      </c>
      <c r="B309" s="1">
        <f>Calculations!F310</f>
        <v>1.5197216259751238</v>
      </c>
      <c r="C309" s="9">
        <f t="shared" si="8"/>
        <v>1151.8124084025624</v>
      </c>
      <c r="D309" s="9">
        <f t="shared" si="9"/>
        <v>1.6447299448730297</v>
      </c>
      <c r="E309" s="9" t="s">
        <v>374</v>
      </c>
      <c r="F309" s="9">
        <v>307</v>
      </c>
      <c r="G309" s="9">
        <f>('AC Signal Addition'!$C$1/MAX('Filter Calculations'!D:D))*'Filter Calculations'!D309</f>
        <v>2.1195852771291319E-3</v>
      </c>
    </row>
    <row r="310" spans="1:7">
      <c r="A310">
        <f>A309+('AC Signal Addition'!$C$12/20)</f>
        <v>4.0104166666666566E-2</v>
      </c>
      <c r="B310" s="1">
        <f>Calculations!F311</f>
        <v>1.1434621377349949</v>
      </c>
      <c r="C310" s="9">
        <f t="shared" si="8"/>
        <v>1155.5642403517563</v>
      </c>
      <c r="D310" s="9">
        <f t="shared" si="9"/>
        <v>1.6335840970313718</v>
      </c>
      <c r="E310" s="9" t="s">
        <v>375</v>
      </c>
      <c r="F310" s="9">
        <v>308</v>
      </c>
      <c r="G310" s="9">
        <f>('AC Signal Addition'!$C$1/MAX('Filter Calculations'!D:D))*'Filter Calculations'!D310</f>
        <v>2.1052214753026119E-3</v>
      </c>
    </row>
    <row r="311" spans="1:7">
      <c r="A311">
        <f>A310+('AC Signal Addition'!$C$12/20)</f>
        <v>4.0234374999999899E-2</v>
      </c>
      <c r="B311" s="1">
        <f>Calculations!F312</f>
        <v>0.15196146878797201</v>
      </c>
      <c r="C311" s="9">
        <f t="shared" si="8"/>
        <v>1159.3160723009503</v>
      </c>
      <c r="D311" s="9">
        <f t="shared" si="9"/>
        <v>1.6225206230570666</v>
      </c>
      <c r="E311" s="9" t="s">
        <v>376</v>
      </c>
      <c r="F311" s="9">
        <v>309</v>
      </c>
      <c r="G311" s="9">
        <f>('AC Signal Addition'!$C$1/MAX('Filter Calculations'!D:D))*'Filter Calculations'!D311</f>
        <v>2.090963829770628E-3</v>
      </c>
    </row>
    <row r="312" spans="1:7">
      <c r="A312">
        <f>A311+('AC Signal Addition'!$C$12/20)</f>
        <v>4.0364583333333232E-2</v>
      </c>
      <c r="B312" s="1">
        <f>Calculations!F313</f>
        <v>0.44428254621661323</v>
      </c>
      <c r="C312" s="9">
        <f t="shared" si="8"/>
        <v>1163.0679042501445</v>
      </c>
      <c r="D312" s="9">
        <f t="shared" si="9"/>
        <v>1.6115378142002845</v>
      </c>
      <c r="E312" s="9" t="s">
        <v>377</v>
      </c>
      <c r="F312" s="9">
        <v>310</v>
      </c>
      <c r="G312" s="9">
        <f>('AC Signal Addition'!$C$1/MAX('Filter Calculations'!D:D))*'Filter Calculations'!D312</f>
        <v>2.07681013844463E-3</v>
      </c>
    </row>
    <row r="313" spans="1:7">
      <c r="A313">
        <f>A312+('AC Signal Addition'!$C$12/20)</f>
        <v>4.0494791666666564E-2</v>
      </c>
      <c r="B313" s="1">
        <f>Calculations!F314</f>
        <v>-1.322452046703583</v>
      </c>
      <c r="C313" s="9">
        <f t="shared" si="8"/>
        <v>1166.8197361993384</v>
      </c>
      <c r="D313" s="9">
        <f t="shared" si="9"/>
        <v>1.600633987318437</v>
      </c>
      <c r="E313" s="9" t="s">
        <v>378</v>
      </c>
      <c r="F313" s="9">
        <v>311</v>
      </c>
      <c r="G313" s="9">
        <f>('AC Signal Addition'!$C$1/MAX('Filter Calculations'!D:D))*'Filter Calculations'!D313</f>
        <v>2.0627582322364575E-3</v>
      </c>
    </row>
    <row r="314" spans="1:7">
      <c r="A314">
        <f>A313+('AC Signal Addition'!$C$12/20)</f>
        <v>4.0624999999999897E-2</v>
      </c>
      <c r="B314" s="1">
        <f>Calculations!F315</f>
        <v>-6.0591253250561444E-2</v>
      </c>
      <c r="C314" s="9">
        <f t="shared" si="8"/>
        <v>1170.5715681485324</v>
      </c>
      <c r="D314" s="9">
        <f t="shared" si="9"/>
        <v>1.5898074841178691</v>
      </c>
      <c r="E314" s="9" t="s">
        <v>379</v>
      </c>
      <c r="F314" s="9">
        <v>312</v>
      </c>
      <c r="G314" s="9">
        <f>('AC Signal Addition'!$C$1/MAX('Filter Calculations'!D:D))*'Filter Calculations'!D314</f>
        <v>2.0488059740811E-3</v>
      </c>
    </row>
    <row r="315" spans="1:7">
      <c r="A315">
        <f>A314+('AC Signal Addition'!$C$12/20)</f>
        <v>4.075520833333323E-2</v>
      </c>
      <c r="B315" s="1">
        <f>Calculations!F316</f>
        <v>-1.3444475094662112</v>
      </c>
      <c r="C315" s="9">
        <f t="shared" si="8"/>
        <v>1174.3234000977263</v>
      </c>
      <c r="D315" s="9">
        <f t="shared" si="9"/>
        <v>1.5790566703495772</v>
      </c>
      <c r="E315" s="9" t="s">
        <v>380</v>
      </c>
      <c r="F315" s="9">
        <v>313</v>
      </c>
      <c r="G315" s="9">
        <f>('AC Signal Addition'!$C$1/MAX('Filter Calculations'!D:D))*'Filter Calculations'!D315</f>
        <v>2.0349512579002087E-3</v>
      </c>
    </row>
    <row r="316" spans="1:7">
      <c r="A316">
        <f>A315+('AC Signal Addition'!$C$12/20)</f>
        <v>4.0885416666666563E-2</v>
      </c>
      <c r="B316" s="1">
        <f>Calculations!F317</f>
        <v>-2.0412289340847534</v>
      </c>
      <c r="C316" s="9">
        <f t="shared" si="8"/>
        <v>1178.0752320469205</v>
      </c>
      <c r="D316" s="9">
        <f t="shared" si="9"/>
        <v>1.5683799350406777</v>
      </c>
      <c r="E316" s="9" t="s">
        <v>381</v>
      </c>
      <c r="F316" s="9">
        <v>314</v>
      </c>
      <c r="G316" s="9">
        <f>('AC Signal Addition'!$C$1/MAX('Filter Calculations'!D:D))*'Filter Calculations'!D316</f>
        <v>2.0211920076116789E-3</v>
      </c>
    </row>
    <row r="317" spans="1:7">
      <c r="A317">
        <f>A316+('AC Signal Addition'!$C$12/20)</f>
        <v>4.1015624999999896E-2</v>
      </c>
      <c r="B317" s="1">
        <f>Calculations!F318</f>
        <v>-1.2716250380474585</v>
      </c>
      <c r="C317" s="9">
        <f t="shared" si="8"/>
        <v>1181.8270639961145</v>
      </c>
      <c r="D317" s="9">
        <f t="shared" si="9"/>
        <v>1.5577756897462147</v>
      </c>
      <c r="E317" s="9" t="s">
        <v>382</v>
      </c>
      <c r="F317" s="9">
        <v>315</v>
      </c>
      <c r="G317" s="9">
        <f>('AC Signal Addition'!$C$1/MAX('Filter Calculations'!D:D))*'Filter Calculations'!D317</f>
        <v>2.0075261761654441E-3</v>
      </c>
    </row>
    <row r="318" spans="1:7">
      <c r="A318">
        <f>A317+('AC Signal Addition'!$C$12/20)</f>
        <v>4.1145833333333229E-2</v>
      </c>
      <c r="B318" s="1">
        <f>Calculations!F319</f>
        <v>-1.0434786525254627</v>
      </c>
      <c r="C318" s="9">
        <f t="shared" si="8"/>
        <v>1185.5788959453084</v>
      </c>
      <c r="D318" s="9">
        <f t="shared" si="9"/>
        <v>1.5472423678121665</v>
      </c>
      <c r="E318" s="9" t="s">
        <v>383</v>
      </c>
      <c r="F318" s="9">
        <v>316</v>
      </c>
      <c r="G318" s="9">
        <f>('AC Signal Addition'!$C$1/MAX('Filter Calculations'!D:D))*'Filter Calculations'!D318</f>
        <v>1.9939517445937047E-3</v>
      </c>
    </row>
    <row r="319" spans="1:7">
      <c r="A319">
        <f>A318+('AC Signal Addition'!$C$12/20)</f>
        <v>4.1276041666666562E-2</v>
      </c>
      <c r="B319" s="1">
        <f>Calculations!F320</f>
        <v>-1.8599127545358916</v>
      </c>
      <c r="C319" s="9">
        <f t="shared" si="8"/>
        <v>1189.3307278945024</v>
      </c>
      <c r="D319" s="9">
        <f t="shared" si="9"/>
        <v>1.5367784236483</v>
      </c>
      <c r="E319" s="9" t="s">
        <v>384</v>
      </c>
      <c r="F319" s="9">
        <v>317</v>
      </c>
      <c r="G319" s="9">
        <f>('AC Signal Addition'!$C$1/MAX('Filter Calculations'!D:D))*'Filter Calculations'!D319</f>
        <v>1.9804667210738436E-3</v>
      </c>
    </row>
    <row r="320" spans="1:7">
      <c r="A320">
        <f>A319+('AC Signal Addition'!$C$12/20)</f>
        <v>4.1406249999999895E-2</v>
      </c>
      <c r="B320" s="1">
        <f>Calculations!F321</f>
        <v>-0.54996392308056397</v>
      </c>
      <c r="C320" s="9">
        <f t="shared" si="8"/>
        <v>1193.0825598436966</v>
      </c>
      <c r="D320" s="9">
        <f t="shared" si="9"/>
        <v>1.5263823320277701</v>
      </c>
      <c r="E320" s="9" t="s">
        <v>385</v>
      </c>
      <c r="F320" s="9">
        <v>318</v>
      </c>
      <c r="G320" s="9">
        <f>('AC Signal Addition'!$C$1/MAX('Filter Calculations'!D:D))*'Filter Calculations'!D320</f>
        <v>1.9670691400258118E-3</v>
      </c>
    </row>
    <row r="321" spans="1:7">
      <c r="A321">
        <f>A320+('AC Signal Addition'!$C$12/20)</f>
        <v>4.1536458333333227E-2</v>
      </c>
      <c r="B321" s="1">
        <f>Calculations!F322</f>
        <v>-0.80102219228037197</v>
      </c>
      <c r="C321" s="9">
        <f t="shared" si="8"/>
        <v>1196.8343917928905</v>
      </c>
      <c r="D321" s="9">
        <f t="shared" si="9"/>
        <v>1.516052587406703</v>
      </c>
      <c r="E321" s="9" t="s">
        <v>386</v>
      </c>
      <c r="F321" s="9">
        <v>319</v>
      </c>
      <c r="G321" s="9">
        <f>('AC Signal Addition'!$C$1/MAX('Filter Calculations'!D:D))*'Filter Calculations'!D321</f>
        <v>1.9537570612352677E-3</v>
      </c>
    </row>
    <row r="322" spans="1:7">
      <c r="A322">
        <f>A321+('AC Signal Addition'!$C$12/20)</f>
        <v>4.166666666666656E-2</v>
      </c>
      <c r="B322" s="1">
        <f>Calculations!F323</f>
        <v>0.28578838324977263</v>
      </c>
      <c r="C322" s="9">
        <f t="shared" si="8"/>
        <v>1200.5862237420845</v>
      </c>
      <c r="D322" s="9">
        <f t="shared" si="9"/>
        <v>1.5057877032190314</v>
      </c>
      <c r="E322" s="9" t="s">
        <v>387</v>
      </c>
      <c r="F322" s="9">
        <v>320</v>
      </c>
      <c r="G322" s="9">
        <f>('AC Signal Addition'!$C$1/MAX('Filter Calculations'!D:D))*'Filter Calculations'!D322</f>
        <v>1.9405285689448181E-3</v>
      </c>
    </row>
    <row r="323" spans="1:7">
      <c r="A323">
        <f>A322+('AC Signal Addition'!$C$12/20)</f>
        <v>4.1796874999999893E-2</v>
      </c>
      <c r="B323" s="1">
        <f>Calculations!F324</f>
        <v>0.76363928315448537</v>
      </c>
      <c r="C323" s="9">
        <f t="shared" ref="C323:C386" si="10">F323*$H$2</f>
        <v>1204.3380556912787</v>
      </c>
      <c r="D323" s="9">
        <f t="shared" ref="D323:D386" si="11">IMABS(E323)</f>
        <v>1.4955862112262079</v>
      </c>
      <c r="E323" s="9" t="s">
        <v>388</v>
      </c>
      <c r="F323" s="9">
        <v>321</v>
      </c>
      <c r="G323" s="9">
        <f>('AC Signal Addition'!$C$1/MAX('Filter Calculations'!D:D))*'Filter Calculations'!D323</f>
        <v>1.9273817710159893E-3</v>
      </c>
    </row>
    <row r="324" spans="1:7">
      <c r="A324">
        <f>A323+('AC Signal Addition'!$C$12/20)</f>
        <v>4.1927083333333226E-2</v>
      </c>
      <c r="B324" s="1">
        <f>Calculations!F325</f>
        <v>-1.672292494716332E-2</v>
      </c>
      <c r="C324" s="9">
        <f t="shared" si="10"/>
        <v>1208.0898876404726</v>
      </c>
      <c r="D324" s="9">
        <f t="shared" si="11"/>
        <v>1.4854466608703103</v>
      </c>
      <c r="E324" s="9" t="s">
        <v>389</v>
      </c>
      <c r="F324" s="9">
        <v>322</v>
      </c>
      <c r="G324" s="9">
        <f>('AC Signal Addition'!$C$1/MAX('Filter Calculations'!D:D))*'Filter Calculations'!D324</f>
        <v>1.914314798095563E-3</v>
      </c>
    </row>
    <row r="325" spans="1:7">
      <c r="A325">
        <f>A324+('AC Signal Addition'!$C$12/20)</f>
        <v>4.2057291666666559E-2</v>
      </c>
      <c r="B325" s="1">
        <f>Calculations!F326</f>
        <v>1.9714218499726974</v>
      </c>
      <c r="C325" s="9">
        <f t="shared" si="10"/>
        <v>1211.8417195896666</v>
      </c>
      <c r="D325" s="9">
        <f t="shared" si="11"/>
        <v>1.4753676186216711</v>
      </c>
      <c r="E325" s="9" t="s">
        <v>390</v>
      </c>
      <c r="F325" s="9">
        <v>323</v>
      </c>
      <c r="G325" s="9">
        <f>('AC Signal Addition'!$C$1/MAX('Filter Calculations'!D:D))*'Filter Calculations'!D325</f>
        <v>1.9013258027748587E-3</v>
      </c>
    </row>
    <row r="326" spans="1:7">
      <c r="A326">
        <f>A325+('AC Signal Addition'!$C$12/20)</f>
        <v>4.2187499999999892E-2</v>
      </c>
      <c r="B326" s="1">
        <f>Calculations!F327</f>
        <v>1.5955794129879417</v>
      </c>
      <c r="C326" s="9">
        <f t="shared" si="10"/>
        <v>1215.5935515388605</v>
      </c>
      <c r="D326" s="9">
        <f t="shared" si="11"/>
        <v>1.4653476673474526</v>
      </c>
      <c r="E326" s="9" t="s">
        <v>391</v>
      </c>
      <c r="F326" s="9">
        <v>324</v>
      </c>
      <c r="G326" s="9">
        <f>('AC Signal Addition'!$C$1/MAX('Filter Calculations'!D:D))*'Filter Calculations'!D326</f>
        <v>1.8884129587760073E-3</v>
      </c>
    </row>
    <row r="327" spans="1:7">
      <c r="A327">
        <f>A326+('AC Signal Addition'!$C$12/20)</f>
        <v>4.2317708333333225E-2</v>
      </c>
      <c r="B327" s="1">
        <f>Calculations!F328</f>
        <v>1.0878977078473127</v>
      </c>
      <c r="C327" s="9">
        <f t="shared" si="10"/>
        <v>1219.3453834880547</v>
      </c>
      <c r="D327" s="9">
        <f t="shared" si="11"/>
        <v>1.4553854056915645</v>
      </c>
      <c r="E327" s="9" t="s">
        <v>392</v>
      </c>
      <c r="F327" s="9">
        <v>325</v>
      </c>
      <c r="G327" s="9">
        <f>('AC Signal Addition'!$C$1/MAX('Filter Calculations'!D:D))*'Filter Calculations'!D327</f>
        <v>1.8755744601528436E-3</v>
      </c>
    </row>
    <row r="328" spans="1:7">
      <c r="A328">
        <f>A327+('AC Signal Addition'!$C$12/20)</f>
        <v>4.2447916666666557E-2</v>
      </c>
      <c r="B328" s="1">
        <f>Calculations!F329</f>
        <v>1.5131608582588369</v>
      </c>
      <c r="C328" s="9">
        <f t="shared" si="10"/>
        <v>1223.0972154372487</v>
      </c>
      <c r="D328" s="9">
        <f t="shared" si="11"/>
        <v>1.4454794474678943</v>
      </c>
      <c r="E328" s="9" t="s">
        <v>393</v>
      </c>
      <c r="F328" s="9">
        <v>326</v>
      </c>
      <c r="G328" s="9">
        <f>('AC Signal Addition'!$C$1/MAX('Filter Calculations'!D:D))*'Filter Calculations'!D328</f>
        <v>1.8628085205089535E-3</v>
      </c>
    </row>
    <row r="329" spans="1:7">
      <c r="A329">
        <f>A328+('AC Signal Addition'!$C$12/20)</f>
        <v>4.257812499999989E-2</v>
      </c>
      <c r="B329" s="1">
        <f>Calculations!F330</f>
        <v>1.5972494488777451</v>
      </c>
      <c r="C329" s="9">
        <f t="shared" si="10"/>
        <v>1226.8490473864426</v>
      </c>
      <c r="D329" s="9">
        <f t="shared" si="11"/>
        <v>1.4356284210553454</v>
      </c>
      <c r="E329" s="9" t="s">
        <v>394</v>
      </c>
      <c r="F329" s="9">
        <v>327</v>
      </c>
      <c r="G329" s="9">
        <f>('AC Signal Addition'!$C$1/MAX('Filter Calculations'!D:D))*'Filter Calculations'!D329</f>
        <v>1.8501133722180524E-3</v>
      </c>
    </row>
    <row r="330" spans="1:7">
      <c r="A330">
        <f>A329+('AC Signal Addition'!$C$12/20)</f>
        <v>4.2708333333333223E-2</v>
      </c>
      <c r="B330" s="1">
        <f>Calculations!F331</f>
        <v>0.5555912532550118</v>
      </c>
      <c r="C330" s="9">
        <f t="shared" si="10"/>
        <v>1230.6008793356366</v>
      </c>
      <c r="D330" s="9">
        <f t="shared" si="11"/>
        <v>1.425830968811922</v>
      </c>
      <c r="E330" s="9" t="s">
        <v>395</v>
      </c>
      <c r="F330" s="9">
        <v>328</v>
      </c>
      <c r="G330" s="9">
        <f>('AC Signal Addition'!$C$1/MAX('Filter Calculations'!D:D))*'Filter Calculations'!D330</f>
        <v>1.8374872656689075E-3</v>
      </c>
    </row>
    <row r="331" spans="1:7">
      <c r="A331">
        <f>A330+('AC Signal Addition'!$C$12/20)</f>
        <v>4.2838541666666556E-2</v>
      </c>
      <c r="B331" s="1">
        <f>Calculations!F332</f>
        <v>1.0049010093508415</v>
      </c>
      <c r="C331" s="9">
        <f t="shared" si="10"/>
        <v>1234.3527112848308</v>
      </c>
      <c r="D331" s="9">
        <f t="shared" si="11"/>
        <v>1.4160857464851722</v>
      </c>
      <c r="E331" s="9" t="s">
        <v>396</v>
      </c>
      <c r="F331" s="9">
        <v>329</v>
      </c>
      <c r="G331" s="9">
        <f>('AC Signal Addition'!$C$1/MAX('Filter Calculations'!D:D))*'Filter Calculations'!D331</f>
        <v>1.8249284685055692E-3</v>
      </c>
    </row>
    <row r="332" spans="1:7">
      <c r="A332">
        <f>A331+('AC Signal Addition'!$C$12/20)</f>
        <v>4.2968749999999889E-2</v>
      </c>
      <c r="B332" s="1">
        <f>Calculations!F333</f>
        <v>-0.8977448831511825</v>
      </c>
      <c r="C332" s="9">
        <f t="shared" si="10"/>
        <v>1238.1045432340247</v>
      </c>
      <c r="D332" s="9">
        <f t="shared" si="11"/>
        <v>1.4063914226249705</v>
      </c>
      <c r="E332" s="9" t="s">
        <v>397</v>
      </c>
      <c r="F332" s="9">
        <v>330</v>
      </c>
      <c r="G332" s="9">
        <f>('AC Signal Addition'!$C$1/MAX('Filter Calculations'!D:D))*'Filter Calculations'!D332</f>
        <v>1.8124352648706155E-3</v>
      </c>
    </row>
    <row r="333" spans="1:7">
      <c r="A333">
        <f>A332+('AC Signal Addition'!$C$12/20)</f>
        <v>4.3098958333333222E-2</v>
      </c>
      <c r="B333" s="1">
        <f>Calculations!F334</f>
        <v>0.22490528021449468</v>
      </c>
      <c r="C333" s="9">
        <f t="shared" si="10"/>
        <v>1241.8563751832187</v>
      </c>
      <c r="D333" s="9">
        <f t="shared" si="11"/>
        <v>1.3967466780301656</v>
      </c>
      <c r="E333" s="9" t="s">
        <v>398</v>
      </c>
      <c r="F333" s="9">
        <v>331</v>
      </c>
      <c r="G333" s="9">
        <f>('AC Signal Addition'!$C$1/MAX('Filter Calculations'!D:D))*'Filter Calculations'!D333</f>
        <v>1.8000059546920393E-3</v>
      </c>
    </row>
    <row r="334" spans="1:7">
      <c r="A334">
        <f>A333+('AC Signal Addition'!$C$12/20)</f>
        <v>4.3229166666666555E-2</v>
      </c>
      <c r="B334" s="1">
        <f>Calculations!F335</f>
        <v>-0.73929633017673413</v>
      </c>
      <c r="C334" s="9">
        <f t="shared" si="10"/>
        <v>1245.6082071324126</v>
      </c>
      <c r="D334" s="9">
        <f t="shared" si="11"/>
        <v>1.387150205182559</v>
      </c>
      <c r="E334" s="9" t="s">
        <v>399</v>
      </c>
      <c r="F334" s="9">
        <v>332</v>
      </c>
      <c r="G334" s="9">
        <f>('AC Signal Addition'!$C$1/MAX('Filter Calculations'!D:D))*'Filter Calculations'!D334</f>
        <v>1.7876388529538105E-3</v>
      </c>
    </row>
    <row r="335" spans="1:7">
      <c r="A335">
        <f>A334+('AC Signal Addition'!$C$12/20)</f>
        <v>4.3359374999999888E-2</v>
      </c>
      <c r="B335" s="1">
        <f>Calculations!F336</f>
        <v>-1.9494557920588245</v>
      </c>
      <c r="C335" s="9">
        <f t="shared" si="10"/>
        <v>1249.3600390816068</v>
      </c>
      <c r="D335" s="9">
        <f t="shared" si="11"/>
        <v>1.3776007076847074</v>
      </c>
      <c r="E335" s="9" t="s">
        <v>400</v>
      </c>
      <c r="F335" s="9">
        <v>333</v>
      </c>
      <c r="G335" s="9">
        <f>('AC Signal Addition'!$C$1/MAX('Filter Calculations'!D:D))*'Filter Calculations'!D335</f>
        <v>1.7753322889713626E-3</v>
      </c>
    </row>
    <row r="336" spans="1:7">
      <c r="A336">
        <f>A335+('AC Signal Addition'!$C$12/20)</f>
        <v>4.348958333333322E-2</v>
      </c>
      <c r="B336" s="1">
        <f>Calculations!F337</f>
        <v>-1.2106873583721729</v>
      </c>
      <c r="C336" s="9">
        <f t="shared" si="10"/>
        <v>1253.1118710308008</v>
      </c>
      <c r="D336" s="9">
        <f t="shared" si="11"/>
        <v>1.3680968997214422</v>
      </c>
      <c r="E336" s="9" t="s">
        <v>401</v>
      </c>
      <c r="F336" s="9">
        <v>334</v>
      </c>
      <c r="G336" s="9">
        <f>('AC Signal Addition'!$C$1/MAX('Filter Calculations'!D:D))*'Filter Calculations'!D336</f>
        <v>1.7630846056976477E-3</v>
      </c>
    </row>
    <row r="337" spans="1:7">
      <c r="A337">
        <f>A336+('AC Signal Addition'!$C$12/20)</f>
        <v>4.3619791666666553E-2</v>
      </c>
      <c r="B337" s="1">
        <f>Calculations!F338</f>
        <v>-1.1872157763891225</v>
      </c>
      <c r="C337" s="9">
        <f t="shared" si="10"/>
        <v>1256.8637029799947</v>
      </c>
      <c r="D337" s="9">
        <f t="shared" si="11"/>
        <v>1.3586375054932704</v>
      </c>
      <c r="E337" s="9" t="s">
        <v>402</v>
      </c>
      <c r="F337" s="9">
        <v>335</v>
      </c>
      <c r="G337" s="9">
        <f>('AC Signal Addition'!$C$1/MAX('Filter Calculations'!D:D))*'Filter Calculations'!D337</f>
        <v>1.7508941589929512E-3</v>
      </c>
    </row>
    <row r="338" spans="1:7">
      <c r="A338">
        <f>A337+('AC Signal Addition'!$C$12/20)</f>
        <v>4.3749999999999886E-2</v>
      </c>
      <c r="B338" s="1">
        <f>Calculations!F339</f>
        <v>-1.8630463299075903</v>
      </c>
      <c r="C338" s="9">
        <f t="shared" si="10"/>
        <v>1260.6155349291887</v>
      </c>
      <c r="D338" s="9">
        <f t="shared" si="11"/>
        <v>1.3492212587012595</v>
      </c>
      <c r="E338" s="9" t="s">
        <v>403</v>
      </c>
      <c r="F338" s="9">
        <v>336</v>
      </c>
      <c r="G338" s="9">
        <f>('AC Signal Addition'!$C$1/MAX('Filter Calculations'!D:D))*'Filter Calculations'!D338</f>
        <v>1.7387593169610567E-3</v>
      </c>
    </row>
    <row r="339" spans="1:7">
      <c r="A339">
        <f>A338+('AC Signal Addition'!$C$12/20)</f>
        <v>4.3880208333333219E-2</v>
      </c>
      <c r="B339" s="1">
        <f>Calculations!F340</f>
        <v>-1.0944102848630579</v>
      </c>
      <c r="C339" s="9">
        <f t="shared" si="10"/>
        <v>1264.3673668783829</v>
      </c>
      <c r="D339" s="9">
        <f t="shared" si="11"/>
        <v>1.3398469019893489</v>
      </c>
      <c r="E339" s="9" t="s">
        <v>404</v>
      </c>
      <c r="F339" s="9">
        <v>337</v>
      </c>
      <c r="G339" s="9">
        <f>('AC Signal Addition'!$C$1/MAX('Filter Calculations'!D:D))*'Filter Calculations'!D339</f>
        <v>1.7266784592305455E-3</v>
      </c>
    </row>
    <row r="340" spans="1:7">
      <c r="A340">
        <f>A339+('AC Signal Addition'!$C$12/20)</f>
        <v>4.4010416666666552E-2</v>
      </c>
      <c r="B340" s="1">
        <f>Calculations!F341</f>
        <v>-1.0982779398791027</v>
      </c>
      <c r="C340" s="9">
        <f t="shared" si="10"/>
        <v>1268.1191988275768</v>
      </c>
      <c r="D340" s="9">
        <f t="shared" si="11"/>
        <v>1.3305131864333193</v>
      </c>
      <c r="E340" s="9" t="s">
        <v>405</v>
      </c>
      <c r="F340" s="9">
        <v>338</v>
      </c>
      <c r="G340" s="9">
        <f>('AC Signal Addition'!$C$1/MAX('Filter Calculations'!D:D))*'Filter Calculations'!D340</f>
        <v>1.7146499762962248E-3</v>
      </c>
    </row>
    <row r="341" spans="1:7">
      <c r="A341">
        <f>A340+('AC Signal Addition'!$C$12/20)</f>
        <v>4.4140624999999885E-2</v>
      </c>
      <c r="B341" s="1">
        <f>Calculations!F342</f>
        <v>-0.4082457319336778</v>
      </c>
      <c r="C341" s="9">
        <f t="shared" si="10"/>
        <v>1271.8710307767708</v>
      </c>
      <c r="D341" s="9">
        <f t="shared" si="11"/>
        <v>1.3212188709902652</v>
      </c>
      <c r="E341" s="9" t="s">
        <v>406</v>
      </c>
      <c r="F341" s="9">
        <v>339</v>
      </c>
      <c r="G341" s="9">
        <f>('AC Signal Addition'!$C$1/MAX('Filter Calculations'!D:D))*'Filter Calculations'!D341</f>
        <v>1.702672268809655E-3</v>
      </c>
    </row>
    <row r="342" spans="1:7">
      <c r="A342">
        <f>A341+('AC Signal Addition'!$C$12/20)</f>
        <v>4.4270833333333218E-2</v>
      </c>
      <c r="B342" s="1">
        <f>Calculations!F343</f>
        <v>0.59110110404996563</v>
      </c>
      <c r="C342" s="9">
        <f t="shared" si="10"/>
        <v>1275.6228627259648</v>
      </c>
      <c r="D342" s="9">
        <f t="shared" si="11"/>
        <v>1.3119627219914654</v>
      </c>
      <c r="E342" s="9" t="s">
        <v>407</v>
      </c>
      <c r="F342" s="9">
        <v>340</v>
      </c>
      <c r="G342" s="9">
        <f>('AC Signal Addition'!$C$1/MAX('Filter Calculations'!D:D))*'Filter Calculations'!D342</f>
        <v>1.6907437469256053E-3</v>
      </c>
    </row>
    <row r="343" spans="1:7">
      <c r="A343">
        <f>A342+('AC Signal Addition'!$C$12/20)</f>
        <v>4.4401041666666551E-2</v>
      </c>
      <c r="B343" s="1">
        <f>Calculations!F344</f>
        <v>-0.62478337052451849</v>
      </c>
      <c r="C343" s="9">
        <f t="shared" si="10"/>
        <v>1279.3746946751589</v>
      </c>
      <c r="D343" s="9">
        <f t="shared" si="11"/>
        <v>1.3027435126055267</v>
      </c>
      <c r="E343" s="9" t="s">
        <v>408</v>
      </c>
      <c r="F343" s="9">
        <v>341</v>
      </c>
      <c r="G343" s="9">
        <f>('AC Signal Addition'!$C$1/MAX('Filter Calculations'!D:D))*'Filter Calculations'!D343</f>
        <v>1.6788628296102008E-3</v>
      </c>
    </row>
    <row r="344" spans="1:7">
      <c r="A344">
        <f>A343+('AC Signal Addition'!$C$12/20)</f>
        <v>4.4531249999999883E-2</v>
      </c>
      <c r="B344" s="1">
        <f>Calculations!F345</f>
        <v>1.5830235340679137</v>
      </c>
      <c r="C344" s="9">
        <f t="shared" si="10"/>
        <v>1283.1265266243529</v>
      </c>
      <c r="D344" s="9">
        <f t="shared" si="11"/>
        <v>1.2935600223297961</v>
      </c>
      <c r="E344" s="9" t="s">
        <v>409</v>
      </c>
      <c r="F344" s="9">
        <v>342</v>
      </c>
      <c r="G344" s="9">
        <f>('AC Signal Addition'!$C$1/MAX('Filter Calculations'!D:D))*'Filter Calculations'!D344</f>
        <v>1.6670279439854972E-3</v>
      </c>
    </row>
    <row r="345" spans="1:7">
      <c r="A345">
        <f>A344+('AC Signal Addition'!$C$12/20)</f>
        <v>4.4661458333333216E-2</v>
      </c>
      <c r="B345" s="1">
        <f>Calculations!F346</f>
        <v>1.4311903284255851</v>
      </c>
      <c r="C345" s="9">
        <f t="shared" si="10"/>
        <v>1286.8783585735468</v>
      </c>
      <c r="D345" s="9">
        <f t="shared" si="11"/>
        <v>1.2844110364563164</v>
      </c>
      <c r="E345" s="9" t="s">
        <v>410</v>
      </c>
      <c r="F345" s="9">
        <v>343</v>
      </c>
      <c r="G345" s="9">
        <f>('AC Signal Addition'!$C$1/MAX('Filter Calculations'!D:D))*'Filter Calculations'!D345</f>
        <v>1.6552375246412523E-3</v>
      </c>
    </row>
    <row r="346" spans="1:7">
      <c r="A346">
        <f>A345+('AC Signal Addition'!$C$12/20)</f>
        <v>4.4791666666666549E-2</v>
      </c>
      <c r="B346" s="1">
        <f>Calculations!F347</f>
        <v>1.1110038573773848</v>
      </c>
      <c r="C346" s="9">
        <f t="shared" si="10"/>
        <v>1290.6301905227408</v>
      </c>
      <c r="D346" s="9">
        <f t="shared" si="11"/>
        <v>1.2752953455741016</v>
      </c>
      <c r="E346" s="9" t="s">
        <v>411</v>
      </c>
      <c r="F346" s="9">
        <v>344</v>
      </c>
      <c r="G346" s="9">
        <f>('AC Signal Addition'!$C$1/MAX('Filter Calculations'!D:D))*'Filter Calculations'!D346</f>
        <v>1.6434900129935E-3</v>
      </c>
    </row>
    <row r="347" spans="1:7">
      <c r="A347">
        <f>A346+('AC Signal Addition'!$C$12/20)</f>
        <v>4.4921874999999882E-2</v>
      </c>
      <c r="B347" s="1">
        <f>Calculations!F348</f>
        <v>1.4687657022337905</v>
      </c>
      <c r="C347" s="9">
        <f t="shared" si="10"/>
        <v>1294.382022471935</v>
      </c>
      <c r="D347" s="9">
        <f t="shared" si="11"/>
        <v>1.2662117450412984</v>
      </c>
      <c r="E347" s="9" t="s">
        <v>412</v>
      </c>
      <c r="F347" s="9">
        <v>345</v>
      </c>
      <c r="G347" s="9">
        <f>('AC Signal Addition'!$C$1/MAX('Filter Calculations'!D:D))*'Filter Calculations'!D347</f>
        <v>1.6317838566043195E-3</v>
      </c>
    </row>
    <row r="348" spans="1:7">
      <c r="A348">
        <f>A347+('AC Signal Addition'!$C$12/20)</f>
        <v>4.5052083333333215E-2</v>
      </c>
      <c r="B348" s="1">
        <f>Calculations!F349</f>
        <v>1.8017749544163446</v>
      </c>
      <c r="C348" s="9">
        <f t="shared" si="10"/>
        <v>1298.1338544211289</v>
      </c>
      <c r="D348" s="9">
        <f t="shared" si="11"/>
        <v>1.257159034441949</v>
      </c>
      <c r="E348" s="9" t="s">
        <v>413</v>
      </c>
      <c r="F348" s="9">
        <v>346</v>
      </c>
      <c r="G348" s="9">
        <f>('AC Signal Addition'!$C$1/MAX('Filter Calculations'!D:D))*'Filter Calculations'!D348</f>
        <v>1.620117508481757E-3</v>
      </c>
    </row>
    <row r="349" spans="1:7">
      <c r="A349">
        <f>A348+('AC Signal Addition'!$C$12/20)</f>
        <v>4.5182291666666548E-2</v>
      </c>
      <c r="B349" s="1">
        <f>Calculations!F350</f>
        <v>0.96157138863197433</v>
      </c>
      <c r="C349" s="9">
        <f t="shared" si="10"/>
        <v>1301.8856863703229</v>
      </c>
      <c r="D349" s="9">
        <f t="shared" si="11"/>
        <v>1.2481360171204541</v>
      </c>
      <c r="E349" s="9" t="s">
        <v>414</v>
      </c>
      <c r="F349" s="9">
        <v>347</v>
      </c>
      <c r="G349" s="9">
        <f>('AC Signal Addition'!$C$1/MAX('Filter Calculations'!D:D))*'Filter Calculations'!D349</f>
        <v>1.6084894264798827E-3</v>
      </c>
    </row>
    <row r="350" spans="1:7">
      <c r="A350">
        <f>A349+('AC Signal Addition'!$C$12/20)</f>
        <v>4.5312499999999881E-2</v>
      </c>
      <c r="B350" s="1">
        <f>Calculations!F351</f>
        <v>1.4363569096510953</v>
      </c>
      <c r="C350" s="9">
        <f t="shared" si="10"/>
        <v>1305.6375183195169</v>
      </c>
      <c r="D350" s="9">
        <f t="shared" si="11"/>
        <v>1.239141499613061</v>
      </c>
      <c r="E350" s="9" t="s">
        <v>415</v>
      </c>
      <c r="F350" s="9">
        <v>348</v>
      </c>
      <c r="G350" s="9">
        <f>('AC Signal Addition'!$C$1/MAX('Filter Calculations'!D:D))*'Filter Calculations'!D350</f>
        <v>1.5968980725661419E-3</v>
      </c>
    </row>
    <row r="351" spans="1:7">
      <c r="A351">
        <f>A350+('AC Signal Addition'!$C$12/20)</f>
        <v>4.5442708333333214E-2</v>
      </c>
      <c r="B351" s="1">
        <f>Calculations!F352</f>
        <v>-0.35259869225273061</v>
      </c>
      <c r="C351" s="9">
        <f t="shared" si="10"/>
        <v>1309.389350268711</v>
      </c>
      <c r="D351" s="9">
        <f t="shared" si="11"/>
        <v>1.2301742911685161</v>
      </c>
      <c r="E351" s="9" t="s">
        <v>416</v>
      </c>
      <c r="F351" s="9">
        <v>349</v>
      </c>
      <c r="G351" s="9">
        <f>('AC Signal Addition'!$C$1/MAX('Filter Calculations'!D:D))*'Filter Calculations'!D351</f>
        <v>1.5853419122036133E-3</v>
      </c>
    </row>
    <row r="352" spans="1:7">
      <c r="A352">
        <f>A351+('AC Signal Addition'!$C$12/20)</f>
        <v>4.5572916666666546E-2</v>
      </c>
      <c r="B352" s="1">
        <f>Calculations!F353</f>
        <v>0.43434789351196784</v>
      </c>
      <c r="C352" s="9">
        <f t="shared" si="10"/>
        <v>1313.141182217905</v>
      </c>
      <c r="D352" s="9">
        <f t="shared" si="11"/>
        <v>1.2212332032055502</v>
      </c>
      <c r="E352" s="9" t="s">
        <v>417</v>
      </c>
      <c r="F352" s="9">
        <v>350</v>
      </c>
      <c r="G352" s="9">
        <f>('AC Signal Addition'!$C$1/MAX('Filter Calculations'!D:D))*'Filter Calculations'!D352</f>
        <v>1.5738194136518636E-3</v>
      </c>
    </row>
    <row r="353" spans="1:7">
      <c r="A353">
        <f>A352+('AC Signal Addition'!$C$12/20)</f>
        <v>4.5703124999999879E-2</v>
      </c>
      <c r="B353" s="1">
        <f>Calculations!F354</f>
        <v>1.3241260956373124E-2</v>
      </c>
      <c r="C353" s="9">
        <f t="shared" si="10"/>
        <v>1316.893014167099</v>
      </c>
      <c r="D353" s="9">
        <f t="shared" si="11"/>
        <v>1.2123170487847326</v>
      </c>
      <c r="E353" s="9" t="s">
        <v>418</v>
      </c>
      <c r="F353" s="9">
        <v>351</v>
      </c>
      <c r="G353" s="9">
        <f>('AC Signal Addition'!$C$1/MAX('Filter Calculations'!D:D))*'Filter Calculations'!D353</f>
        <v>1.562329047286318E-3</v>
      </c>
    </row>
    <row r="354" spans="1:7">
      <c r="A354">
        <f>A353+('AC Signal Addition'!$C$12/20)</f>
        <v>4.5833333333333212E-2</v>
      </c>
      <c r="B354" s="1">
        <f>Calculations!F355</f>
        <v>-1.7468555243024464</v>
      </c>
      <c r="C354" s="9">
        <f t="shared" si="10"/>
        <v>1320.6448461162929</v>
      </c>
      <c r="D354" s="9">
        <f t="shared" si="11"/>
        <v>1.2034246420980839</v>
      </c>
      <c r="E354" s="9" t="s">
        <v>419</v>
      </c>
      <c r="F354" s="9">
        <v>352</v>
      </c>
      <c r="G354" s="9">
        <f>('AC Signal Addition'!$C$1/MAX('Filter Calculations'!D:D))*'Filter Calculations'!D354</f>
        <v>1.5508692849405183E-3</v>
      </c>
    </row>
    <row r="355" spans="1:7">
      <c r="A355">
        <f>A354+('AC Signal Addition'!$C$12/20)</f>
        <v>4.5963541666666545E-2</v>
      </c>
      <c r="B355" s="1">
        <f>Calculations!F356</f>
        <v>-0.97009618406037856</v>
      </c>
      <c r="C355" s="9">
        <f t="shared" si="10"/>
        <v>1324.3966780654871</v>
      </c>
      <c r="D355" s="9">
        <f t="shared" si="11"/>
        <v>1.1945547979357762</v>
      </c>
      <c r="E355" s="9" t="s">
        <v>420</v>
      </c>
      <c r="F355" s="9">
        <v>353</v>
      </c>
      <c r="G355" s="9">
        <f>('AC Signal Addition'!$C$1/MAX('Filter Calculations'!D:D))*'Filter Calculations'!D355</f>
        <v>1.539438599218852E-3</v>
      </c>
    </row>
    <row r="356" spans="1:7">
      <c r="A356">
        <f>A355+('AC Signal Addition'!$C$12/20)</f>
        <v>4.6093749999999878E-2</v>
      </c>
      <c r="B356" s="1">
        <f>Calculations!F357</f>
        <v>-1.2339797913836312</v>
      </c>
      <c r="C356" s="9">
        <f t="shared" si="10"/>
        <v>1328.1485100146811</v>
      </c>
      <c r="D356" s="9">
        <f t="shared" si="11"/>
        <v>1.1857063311339449</v>
      </c>
      <c r="E356" s="9" t="s">
        <v>421</v>
      </c>
      <c r="F356" s="9">
        <v>354</v>
      </c>
      <c r="G356" s="9">
        <f>('AC Signal Addition'!$C$1/MAX('Filter Calculations'!D:D))*'Filter Calculations'!D356</f>
        <v>1.52803546278494E-3</v>
      </c>
    </row>
    <row r="357" spans="1:7">
      <c r="A357">
        <f>A356+('AC Signal Addition'!$C$12/20)</f>
        <v>4.6223958333333211E-2</v>
      </c>
      <c r="B357" s="1">
        <f>Calculations!F358</f>
        <v>-1.7134623465257843</v>
      </c>
      <c r="C357" s="9">
        <f t="shared" si="10"/>
        <v>1331.900341963875</v>
      </c>
      <c r="D357" s="9">
        <f t="shared" si="11"/>
        <v>1.1768780560785861</v>
      </c>
      <c r="E357" s="9" t="s">
        <v>422</v>
      </c>
      <c r="F357" s="9">
        <v>355</v>
      </c>
      <c r="G357" s="9">
        <f>('AC Signal Addition'!$C$1/MAX('Filter Calculations'!D:D))*'Filter Calculations'!D357</f>
        <v>1.5166583477223031E-3</v>
      </c>
    </row>
    <row r="358" spans="1:7">
      <c r="A358">
        <f>A357+('AC Signal Addition'!$C$12/20)</f>
        <v>4.6354166666666544E-2</v>
      </c>
      <c r="B358" s="1">
        <f>Calculations!F359</f>
        <v>-1.4726643208791355</v>
      </c>
      <c r="C358" s="9">
        <f t="shared" si="10"/>
        <v>1335.652173913069</v>
      </c>
      <c r="D358" s="9">
        <f t="shared" si="11"/>
        <v>1.1680687861092471</v>
      </c>
      <c r="E358" s="9" t="s">
        <v>423</v>
      </c>
      <c r="F358" s="9">
        <v>356</v>
      </c>
      <c r="G358" s="9">
        <f>('AC Signal Addition'!$C$1/MAX('Filter Calculations'!D:D))*'Filter Calculations'!D358</f>
        <v>1.5053057247658894E-3</v>
      </c>
    </row>
    <row r="359" spans="1:7">
      <c r="A359">
        <f>A358+('AC Signal Addition'!$C$12/20)</f>
        <v>4.6484374999999876E-2</v>
      </c>
      <c r="B359" s="1">
        <f>Calculations!F360</f>
        <v>-1.3433570770410557</v>
      </c>
      <c r="C359" s="9">
        <f t="shared" si="10"/>
        <v>1339.4040058622631</v>
      </c>
      <c r="D359" s="9">
        <f t="shared" si="11"/>
        <v>1.1592773330402024</v>
      </c>
      <c r="E359" s="9" t="s">
        <v>424</v>
      </c>
      <c r="F359" s="9">
        <v>357</v>
      </c>
      <c r="G359" s="9">
        <f>('AC Signal Addition'!$C$1/MAX('Filter Calculations'!D:D))*'Filter Calculations'!D359</f>
        <v>1.4939760626850075E-3</v>
      </c>
    </row>
    <row r="360" spans="1:7">
      <c r="A360">
        <f>A359+('AC Signal Addition'!$C$12/20)</f>
        <v>4.6614583333333209E-2</v>
      </c>
      <c r="B360" s="1">
        <f>Calculations!F361</f>
        <v>-1.0299495643671728</v>
      </c>
      <c r="C360" s="9">
        <f t="shared" si="10"/>
        <v>1343.1558378114571</v>
      </c>
      <c r="D360" s="9">
        <f t="shared" si="11"/>
        <v>1.1505025065251906</v>
      </c>
      <c r="E360" s="9" t="s">
        <v>425</v>
      </c>
      <c r="F360" s="9">
        <v>358</v>
      </c>
      <c r="G360" s="9">
        <f>('AC Signal Addition'!$C$1/MAX('Filter Calculations'!D:D))*'Filter Calculations'!D360</f>
        <v>1.4826678274646552E-3</v>
      </c>
    </row>
    <row r="361" spans="1:7">
      <c r="A361">
        <f>A360+('AC Signal Addition'!$C$12/20)</f>
        <v>4.6744791666666542E-2</v>
      </c>
      <c r="B361" s="1">
        <f>Calculations!F362</f>
        <v>0.34384423950703813</v>
      </c>
      <c r="C361" s="9">
        <f t="shared" si="10"/>
        <v>1346.9076697606511</v>
      </c>
      <c r="D361" s="9">
        <f t="shared" si="11"/>
        <v>1.1417431135666076</v>
      </c>
      <c r="E361" s="9" t="s">
        <v>426</v>
      </c>
      <c r="F361" s="9">
        <v>359</v>
      </c>
      <c r="G361" s="9">
        <f>('AC Signal Addition'!$C$1/MAX('Filter Calculations'!D:D))*'Filter Calculations'!D361</f>
        <v>1.4713794816730095E-3</v>
      </c>
    </row>
    <row r="362" spans="1:7">
      <c r="A362">
        <f>A361+('AC Signal Addition'!$C$12/20)</f>
        <v>4.6874999999999875E-2</v>
      </c>
      <c r="B362" s="1">
        <f>Calculations!F363</f>
        <v>-1.1481337428824987</v>
      </c>
      <c r="C362" s="9">
        <f t="shared" si="10"/>
        <v>1350.659501709845</v>
      </c>
      <c r="D362" s="9">
        <f t="shared" si="11"/>
        <v>1.1329979579295217</v>
      </c>
      <c r="E362" s="9" t="s">
        <v>427</v>
      </c>
      <c r="F362" s="9">
        <v>360</v>
      </c>
      <c r="G362" s="9">
        <f>('AC Signal Addition'!$C$1/MAX('Filter Calculations'!D:D))*'Filter Calculations'!D362</f>
        <v>1.4601094837062606E-3</v>
      </c>
    </row>
    <row r="363" spans="1:7">
      <c r="A363">
        <f>A362+('AC Signal Addition'!$C$12/20)</f>
        <v>4.7005208333333208E-2</v>
      </c>
      <c r="B363" s="1">
        <f>Calculations!F364</f>
        <v>0.98989223021876116</v>
      </c>
      <c r="C363" s="9">
        <f t="shared" si="10"/>
        <v>1354.4113336590392</v>
      </c>
      <c r="D363" s="9">
        <f t="shared" si="11"/>
        <v>1.1242658395471343</v>
      </c>
      <c r="E363" s="9" t="s">
        <v>428</v>
      </c>
      <c r="F363" s="9">
        <v>361</v>
      </c>
      <c r="G363" s="9">
        <f>('AC Signal Addition'!$C$1/MAX('Filter Calculations'!D:D))*'Filter Calculations'!D363</f>
        <v>1.4488562870224209E-3</v>
      </c>
    </row>
    <row r="364" spans="1:7">
      <c r="A364">
        <f>A363+('AC Signal Addition'!$C$12/20)</f>
        <v>4.7135416666666541E-2</v>
      </c>
      <c r="B364" s="1">
        <f>Calculations!F365</f>
        <v>1.211109495480619</v>
      </c>
      <c r="C364" s="9">
        <f t="shared" si="10"/>
        <v>1358.1631656082332</v>
      </c>
      <c r="D364" s="9">
        <f t="shared" si="11"/>
        <v>1.1155455539657873</v>
      </c>
      <c r="E364" s="9" t="s">
        <v>429</v>
      </c>
      <c r="F364" s="9">
        <v>362</v>
      </c>
      <c r="G364" s="9">
        <f>('AC Signal Addition'!$C$1/MAX('Filter Calculations'!D:D))*'Filter Calculations'!D364</f>
        <v>1.4376183394260989E-3</v>
      </c>
    </row>
    <row r="365" spans="1:7">
      <c r="A365">
        <f>A364+('AC Signal Addition'!$C$12/20)</f>
        <v>4.7265624999999874E-2</v>
      </c>
      <c r="B365" s="1">
        <f>Calculations!F366</f>
        <v>0.91383492557291868</v>
      </c>
      <c r="C365" s="9">
        <f t="shared" si="10"/>
        <v>1361.9149975574271</v>
      </c>
      <c r="D365" s="9">
        <f t="shared" si="11"/>
        <v>1.1068358917408889</v>
      </c>
      <c r="E365" s="9" t="s">
        <v>430</v>
      </c>
      <c r="F365" s="9">
        <v>363</v>
      </c>
      <c r="G365" s="9">
        <f>('AC Signal Addition'!$C$1/MAX('Filter Calculations'!D:D))*'Filter Calculations'!D365</f>
        <v>1.426394082290021E-3</v>
      </c>
    </row>
    <row r="366" spans="1:7">
      <c r="A366">
        <f>A365+('AC Signal Addition'!$C$12/20)</f>
        <v>4.7395833333333207E-2</v>
      </c>
      <c r="B366" s="1">
        <f>Calculations!F367</f>
        <v>1.3934872621822385</v>
      </c>
      <c r="C366" s="9">
        <f t="shared" si="10"/>
        <v>1365.6668295066211</v>
      </c>
      <c r="D366" s="9">
        <f t="shared" si="11"/>
        <v>1.0981356378301623</v>
      </c>
      <c r="E366" s="9" t="s">
        <v>431</v>
      </c>
      <c r="F366" s="9">
        <v>364</v>
      </c>
      <c r="G366" s="9">
        <f>('AC Signal Addition'!$C$1/MAX('Filter Calculations'!D:D))*'Filter Calculations'!D366</f>
        <v>1.4151819497731019E-3</v>
      </c>
    </row>
    <row r="367" spans="1:7">
      <c r="A367">
        <f>A366+('AC Signal Addition'!$C$12/20)</f>
        <v>4.7526041666666539E-2</v>
      </c>
      <c r="B367" s="1">
        <f>Calculations!F368</f>
        <v>1.7476000348321994</v>
      </c>
      <c r="C367" s="9">
        <f t="shared" si="10"/>
        <v>1369.4186614558153</v>
      </c>
      <c r="D367" s="9">
        <f t="shared" si="11"/>
        <v>1.0894435710036507</v>
      </c>
      <c r="E367" s="9" t="s">
        <v>432</v>
      </c>
      <c r="F367" s="9">
        <v>365</v>
      </c>
      <c r="G367" s="9">
        <f>('AC Signal Addition'!$C$1/MAX('Filter Calculations'!D:D))*'Filter Calculations'!D367</f>
        <v>1.4039803680601121E-3</v>
      </c>
    </row>
    <row r="368" spans="1:7">
      <c r="A368">
        <f>A367+('AC Signal Addition'!$C$12/20)</f>
        <v>4.7656249999999872E-2</v>
      </c>
      <c r="B368" s="1">
        <f>Calculations!F369</f>
        <v>1.3114696756658804</v>
      </c>
      <c r="C368" s="9">
        <f t="shared" si="10"/>
        <v>1373.1704934050092</v>
      </c>
      <c r="D368" s="9">
        <f t="shared" si="11"/>
        <v>1.0807584632092586</v>
      </c>
      <c r="E368" s="9" t="s">
        <v>433</v>
      </c>
      <c r="F368" s="9">
        <v>366</v>
      </c>
      <c r="G368" s="9">
        <f>('AC Signal Addition'!$C$1/MAX('Filter Calculations'!D:D))*'Filter Calculations'!D368</f>
        <v>1.3927877545440409E-3</v>
      </c>
    </row>
    <row r="369" spans="1:7">
      <c r="A369">
        <f>A368+('AC Signal Addition'!$C$12/20)</f>
        <v>4.7786458333333205E-2</v>
      </c>
      <c r="B369" s="1">
        <f>Calculations!F370</f>
        <v>1.7178365742465269</v>
      </c>
      <c r="C369" s="9">
        <f t="shared" si="10"/>
        <v>1376.9223253542032</v>
      </c>
      <c r="D369" s="9">
        <f t="shared" si="11"/>
        <v>1.0720790789314472</v>
      </c>
      <c r="E369" s="9" t="s">
        <v>434</v>
      </c>
      <c r="F369" s="9">
        <v>367</v>
      </c>
      <c r="G369" s="9">
        <f>('AC Signal Addition'!$C$1/MAX('Filter Calculations'!D:D))*'Filter Calculations'!D369</f>
        <v>1.3816025169996393E-3</v>
      </c>
    </row>
    <row r="370" spans="1:7">
      <c r="A370">
        <f>A369+('AC Signal Addition'!$C$12/20)</f>
        <v>4.7916666666666538E-2</v>
      </c>
      <c r="B370" s="1">
        <f>Calculations!F371</f>
        <v>0.23637002815135555</v>
      </c>
      <c r="C370" s="9">
        <f t="shared" si="10"/>
        <v>1380.6741573033971</v>
      </c>
      <c r="D370" s="9">
        <f t="shared" si="11"/>
        <v>1.0634041745726563</v>
      </c>
      <c r="E370" s="9" t="s">
        <v>435</v>
      </c>
      <c r="F370" s="9">
        <v>368</v>
      </c>
      <c r="G370" s="9">
        <f>('AC Signal Addition'!$C$1/MAX('Filter Calculations'!D:D))*'Filter Calculations'!D370</f>
        <v>1.370423052786251E-3</v>
      </c>
    </row>
    <row r="371" spans="1:7">
      <c r="A371">
        <f>A370+('AC Signal Addition'!$C$12/20)</f>
        <v>4.8046874999999871E-2</v>
      </c>
      <c r="B371" s="1">
        <f>Calculations!F372</f>
        <v>0.57484929747391433</v>
      </c>
      <c r="C371" s="9">
        <f t="shared" si="10"/>
        <v>1384.4259892525913</v>
      </c>
      <c r="D371" s="9">
        <f t="shared" si="11"/>
        <v>1.05473249776929</v>
      </c>
      <c r="E371" s="9" t="s">
        <v>436</v>
      </c>
      <c r="F371" s="9">
        <v>369</v>
      </c>
      <c r="G371" s="9">
        <f>('AC Signal Addition'!$C$1/MAX('Filter Calculations'!D:D))*'Filter Calculations'!D371</f>
        <v>1.359247747966312E-3</v>
      </c>
    </row>
    <row r="372" spans="1:7">
      <c r="A372">
        <f>A371+('AC Signal Addition'!$C$12/20)</f>
        <v>4.8177083333333204E-2</v>
      </c>
      <c r="B372" s="1">
        <f>Calculations!F373</f>
        <v>0.80559421567907985</v>
      </c>
      <c r="C372" s="9">
        <f t="shared" si="10"/>
        <v>1388.1778212017853</v>
      </c>
      <c r="D372" s="9">
        <f t="shared" si="11"/>
        <v>1.0460627867353565</v>
      </c>
      <c r="E372" s="9" t="s">
        <v>437</v>
      </c>
      <c r="F372" s="9">
        <v>370</v>
      </c>
      <c r="G372" s="9">
        <f>('AC Signal Addition'!$C$1/MAX('Filter Calculations'!D:D))*'Filter Calculations'!D372</f>
        <v>1.348074976459493E-3</v>
      </c>
    </row>
    <row r="373" spans="1:7">
      <c r="A373">
        <f>A372+('AC Signal Addition'!$C$12/20)</f>
        <v>4.8307291666666537E-2</v>
      </c>
      <c r="B373" s="1">
        <f>Calculations!F374</f>
        <v>-1.4128343129811249</v>
      </c>
      <c r="C373" s="9">
        <f t="shared" si="10"/>
        <v>1391.9296531509792</v>
      </c>
      <c r="D373" s="9">
        <f t="shared" si="11"/>
        <v>1.0373937695775373</v>
      </c>
      <c r="E373" s="9" t="s">
        <v>438</v>
      </c>
      <c r="F373" s="9">
        <v>371</v>
      </c>
      <c r="G373" s="9">
        <f>('AC Signal Addition'!$C$1/MAX('Filter Calculations'!D:D))*'Filter Calculations'!D373</f>
        <v>1.3369030991600181E-3</v>
      </c>
    </row>
    <row r="374" spans="1:7">
      <c r="A374">
        <f>A373+('AC Signal Addition'!$C$12/20)</f>
        <v>4.843749999999987E-2</v>
      </c>
      <c r="B374" s="1">
        <f>Calculations!F375</f>
        <v>-0.61964564851377868</v>
      </c>
      <c r="C374" s="9">
        <f t="shared" si="10"/>
        <v>1395.6814851001732</v>
      </c>
      <c r="D374" s="9">
        <f t="shared" si="11"/>
        <v>1.0287241635769027</v>
      </c>
      <c r="E374" s="9" t="s">
        <v>439</v>
      </c>
      <c r="F374" s="9">
        <v>372</v>
      </c>
      <c r="G374" s="9">
        <f>('AC Signal Addition'!$C$1/MAX('Filter Calculations'!D:D))*'Filter Calculations'!D374</f>
        <v>1.3257304630110035E-3</v>
      </c>
    </row>
    <row r="375" spans="1:7">
      <c r="A375">
        <f>A374+('AC Signal Addition'!$C$12/20)</f>
        <v>4.8567708333333202E-2</v>
      </c>
      <c r="B375" s="1">
        <f>Calculations!F376</f>
        <v>-1.1299856856829151</v>
      </c>
      <c r="C375" s="9">
        <f t="shared" si="10"/>
        <v>1399.4333170493674</v>
      </c>
      <c r="D375" s="9">
        <f t="shared" si="11"/>
        <v>1.0200526744996419</v>
      </c>
      <c r="E375" s="9" t="s">
        <v>440</v>
      </c>
      <c r="F375" s="9">
        <v>373</v>
      </c>
      <c r="G375" s="9">
        <f>('AC Signal Addition'!$C$1/MAX('Filter Calculations'!D:D))*'Filter Calculations'!D375</f>
        <v>1.3145554001161846E-3</v>
      </c>
    </row>
    <row r="376" spans="1:7">
      <c r="A376">
        <f>A375+('AC Signal Addition'!$C$12/20)</f>
        <v>4.8697916666666535E-2</v>
      </c>
      <c r="B376" s="1">
        <f>Calculations!F377</f>
        <v>-1.4719003689956827</v>
      </c>
      <c r="C376" s="9">
        <f t="shared" si="10"/>
        <v>1403.1851489985613</v>
      </c>
      <c r="D376" s="9">
        <f t="shared" si="11"/>
        <v>1.0113779958361098</v>
      </c>
      <c r="E376" s="9" t="s">
        <v>441</v>
      </c>
      <c r="F376" s="9">
        <v>374</v>
      </c>
      <c r="G376" s="9">
        <f>('AC Signal Addition'!$C$1/MAX('Filter Calculations'!D:D))*'Filter Calculations'!D376</f>
        <v>1.3033762267592671E-3</v>
      </c>
    </row>
    <row r="377" spans="1:7">
      <c r="A377">
        <f>A376+('AC Signal Addition'!$C$12/20)</f>
        <v>4.8828124999999868E-2</v>
      </c>
      <c r="B377" s="1">
        <f>Calculations!F378</f>
        <v>-1.6105791731332777</v>
      </c>
      <c r="C377" s="9">
        <f t="shared" si="10"/>
        <v>1406.9369809477553</v>
      </c>
      <c r="D377" s="9">
        <f t="shared" si="11"/>
        <v>1.0026988080656067</v>
      </c>
      <c r="E377" s="9" t="s">
        <v>442</v>
      </c>
      <c r="F377" s="9">
        <v>375</v>
      </c>
      <c r="G377" s="9">
        <f>('AC Signal Addition'!$C$1/MAX('Filter Calculations'!D:D))*'Filter Calculations'!D377</f>
        <v>1.2921912424564382E-3</v>
      </c>
    </row>
    <row r="378" spans="1:7">
      <c r="A378">
        <f>A377+('AC Signal Addition'!$C$12/20)</f>
        <v>4.8958333333333201E-2</v>
      </c>
      <c r="B378" s="1">
        <f>Calculations!F379</f>
        <v>-1.5396134880609691</v>
      </c>
      <c r="C378" s="9">
        <f t="shared" si="10"/>
        <v>1410.6888128969492</v>
      </c>
      <c r="D378" s="9">
        <f t="shared" si="11"/>
        <v>0.99401377787806144</v>
      </c>
      <c r="E378" s="9" t="s">
        <v>443</v>
      </c>
      <c r="F378" s="9">
        <v>376</v>
      </c>
      <c r="G378" s="9">
        <f>('AC Signal Addition'!$C$1/MAX('Filter Calculations'!D:D))*'Filter Calculations'!D378</f>
        <v>1.2809987289533389E-3</v>
      </c>
    </row>
    <row r="379" spans="1:7">
      <c r="A379">
        <f>A378+('AC Signal Addition'!$C$12/20)</f>
        <v>4.9088541666666534E-2</v>
      </c>
      <c r="B379" s="1">
        <f>Calculations!F380</f>
        <v>-1.4972070748853379</v>
      </c>
      <c r="C379" s="9">
        <f t="shared" si="10"/>
        <v>1414.4406448461434</v>
      </c>
      <c r="D379" s="9">
        <f t="shared" si="11"/>
        <v>0.98532155738760674</v>
      </c>
      <c r="E379" s="9" t="s">
        <v>444</v>
      </c>
      <c r="F379" s="9">
        <v>377</v>
      </c>
      <c r="G379" s="9">
        <f>('AC Signal Addition'!$C$1/MAX('Filter Calculations'!D:D))*'Filter Calculations'!D379</f>
        <v>1.2697969492115892E-3</v>
      </c>
    </row>
    <row r="380" spans="1:7">
      <c r="A380">
        <f>A379+('AC Signal Addition'!$C$12/20)</f>
        <v>4.9218749999999867E-2</v>
      </c>
      <c r="B380" s="1">
        <f>Calculations!F381</f>
        <v>2.7938231357429788E-2</v>
      </c>
      <c r="C380" s="9">
        <f t="shared" si="10"/>
        <v>1418.1924767953374</v>
      </c>
      <c r="D380" s="9">
        <f t="shared" si="11"/>
        <v>0.97662078331264368</v>
      </c>
      <c r="E380" s="9" t="s">
        <v>445</v>
      </c>
      <c r="F380" s="9">
        <v>378</v>
      </c>
      <c r="G380" s="9">
        <f>('AC Signal Addition'!$C$1/MAX('Filter Calculations'!D:D))*'Filter Calculations'!D380</f>
        <v>1.258584146352125E-3</v>
      </c>
    </row>
    <row r="381" spans="1:7">
      <c r="A381">
        <f>A380+('AC Signal Addition'!$C$12/20)</f>
        <v>4.93489583333332E-2</v>
      </c>
      <c r="B381" s="1">
        <f>Calculations!F382</f>
        <v>-1.5209695993294463</v>
      </c>
      <c r="C381" s="9">
        <f t="shared" si="10"/>
        <v>1421.9443087445313</v>
      </c>
      <c r="D381" s="9">
        <f t="shared" si="11"/>
        <v>0.96791007615318836</v>
      </c>
      <c r="E381" s="9" t="s">
        <v>446</v>
      </c>
      <c r="F381" s="9">
        <v>379</v>
      </c>
      <c r="G381" s="9">
        <f>('AC Signal Addition'!$C$1/MAX('Filter Calculations'!D:D))*'Filter Calculations'!D381</f>
        <v>1.2473585425950352E-3</v>
      </c>
    </row>
    <row r="382" spans="1:7">
      <c r="A382">
        <f>A381+('AC Signal Addition'!$C$12/20)</f>
        <v>4.9479166666666533E-2</v>
      </c>
      <c r="B382" s="1">
        <f>Calculations!F383</f>
        <v>0.24109249439345343</v>
      </c>
      <c r="C382" s="9">
        <f t="shared" si="10"/>
        <v>1425.6961406937253</v>
      </c>
      <c r="D382" s="9">
        <f t="shared" si="11"/>
        <v>0.95918803932799734</v>
      </c>
      <c r="E382" s="9" t="s">
        <v>447</v>
      </c>
      <c r="F382" s="9">
        <v>380</v>
      </c>
      <c r="G382" s="9">
        <f>('AC Signal Addition'!$C$1/MAX('Filter Calculations'!D:D))*'Filter Calculations'!D382</f>
        <v>1.2361183381475627E-3</v>
      </c>
    </row>
    <row r="383" spans="1:7">
      <c r="A383">
        <f>A382+('AC Signal Addition'!$C$12/20)</f>
        <v>4.9609374999999865E-2</v>
      </c>
      <c r="B383" s="1">
        <f>Calculations!F384</f>
        <v>0.95804332904735601</v>
      </c>
      <c r="C383" s="9">
        <f t="shared" si="10"/>
        <v>1429.4479726429195</v>
      </c>
      <c r="D383" s="9">
        <f t="shared" si="11"/>
        <v>0.95045325829255611</v>
      </c>
      <c r="E383" s="9" t="s">
        <v>448</v>
      </c>
      <c r="F383" s="9">
        <v>381</v>
      </c>
      <c r="G383" s="9">
        <f>('AC Signal Addition'!$C$1/MAX('Filter Calculations'!D:D))*'Filter Calculations'!D383</f>
        <v>1.2248617100674452E-3</v>
      </c>
    </row>
    <row r="384" spans="1:7">
      <c r="A384">
        <f>A383+('AC Signal Addition'!$C$12/20)</f>
        <v>4.9739583333333198E-2</v>
      </c>
      <c r="B384" s="1">
        <f>Calculations!F385</f>
        <v>0.52542104884891661</v>
      </c>
      <c r="C384" s="9">
        <f t="shared" si="10"/>
        <v>1433.1998045921134</v>
      </c>
      <c r="D384" s="9">
        <f t="shared" si="11"/>
        <v>0.94170429963846369</v>
      </c>
      <c r="E384" s="9" t="s">
        <v>449</v>
      </c>
      <c r="F384" s="9">
        <v>382</v>
      </c>
      <c r="G384" s="9">
        <f>('AC Signal Addition'!$C$1/MAX('Filter Calculations'!D:D))*'Filter Calculations'!D384</f>
        <v>1.2135868111022795E-3</v>
      </c>
    </row>
    <row r="385" spans="1:7">
      <c r="A385">
        <f>A384+('AC Signal Addition'!$C$12/20)</f>
        <v>4.9869791666666531E-2</v>
      </c>
      <c r="B385" s="1">
        <f>Calculations!F386</f>
        <v>1.2717280157349096</v>
      </c>
      <c r="C385" s="9">
        <f t="shared" si="10"/>
        <v>1436.9516365413074</v>
      </c>
      <c r="D385" s="9">
        <f t="shared" si="11"/>
        <v>0.93293971015509392</v>
      </c>
      <c r="E385" s="9" t="s">
        <v>450</v>
      </c>
      <c r="F385" s="9">
        <v>383</v>
      </c>
      <c r="G385" s="9">
        <f>('AC Signal Addition'!$C$1/MAX('Filter Calculations'!D:D))*'Filter Calculations'!D385</f>
        <v>1.202291768480273E-3</v>
      </c>
    </row>
    <row r="386" spans="1:7">
      <c r="A386">
        <f>A385+('AC Signal Addition'!$C$12/20)</f>
        <v>4.9999999999999864E-2</v>
      </c>
      <c r="B386" s="1">
        <f>Calculations!F387</f>
        <v>1.4741376002533573</v>
      </c>
      <c r="C386" s="9">
        <f t="shared" si="10"/>
        <v>1440.7034684905016</v>
      </c>
      <c r="D386" s="9">
        <f t="shared" si="11"/>
        <v>0.92415801588288282</v>
      </c>
      <c r="E386" s="9" t="s">
        <v>451</v>
      </c>
      <c r="F386" s="9">
        <v>384</v>
      </c>
      <c r="G386" s="9">
        <f>('AC Signal Addition'!$C$1/MAX('Filter Calculations'!D:D))*'Filter Calculations'!D386</f>
        <v>1.1909746826902013E-3</v>
      </c>
    </row>
    <row r="387" spans="1:7">
      <c r="A387">
        <f>A386+('AC Signal Addition'!$C$12/20)</f>
        <v>5.0130208333333197E-2</v>
      </c>
      <c r="B387" s="1">
        <f>Calculations!F388</f>
        <v>1.5322483255510935</v>
      </c>
      <c r="C387" s="9">
        <f t="shared" ref="C387:C450" si="12">F387*$H$2</f>
        <v>1444.4553004396955</v>
      </c>
      <c r="D387" s="9">
        <f t="shared" ref="D387:D450" si="13">IMABS(E387)</f>
        <v>0.91535772110366909</v>
      </c>
      <c r="E387" s="9" t="s">
        <v>452</v>
      </c>
      <c r="F387" s="9">
        <v>385</v>
      </c>
      <c r="G387" s="9">
        <f>('AC Signal Addition'!$C$1/MAX('Filter Calculations'!D:D))*'Filter Calculations'!D387</f>
        <v>1.1796336261802479E-3</v>
      </c>
    </row>
    <row r="388" spans="1:7">
      <c r="A388">
        <f>A387+('AC Signal Addition'!$C$12/20)</f>
        <v>5.026041666666653E-2</v>
      </c>
      <c r="B388" s="1">
        <f>Calculations!F389</f>
        <v>1.8597836924614271</v>
      </c>
      <c r="C388" s="9">
        <f t="shared" si="12"/>
        <v>1448.2071323888895</v>
      </c>
      <c r="D388" s="9">
        <f t="shared" si="13"/>
        <v>0.90653730733752824</v>
      </c>
      <c r="E388" s="9" t="s">
        <v>453</v>
      </c>
      <c r="F388" s="9">
        <v>386</v>
      </c>
      <c r="G388" s="9">
        <f>('AC Signal Addition'!$C$1/MAX('Filter Calculations'!D:D))*'Filter Calculations'!D388</f>
        <v>1.1682666420652096E-3</v>
      </c>
    </row>
    <row r="389" spans="1:7">
      <c r="A389">
        <f>A388+('AC Signal Addition'!$C$12/20)</f>
        <v>5.0390624999999863E-2</v>
      </c>
      <c r="B389" s="1">
        <f>Calculations!F390</f>
        <v>0.7749093535124546</v>
      </c>
      <c r="C389" s="9">
        <f t="shared" si="12"/>
        <v>1451.9589643380834</v>
      </c>
      <c r="D389" s="9">
        <f t="shared" si="13"/>
        <v>0.89769523229140613</v>
      </c>
      <c r="E389" s="9" t="s">
        <v>454</v>
      </c>
      <c r="F389" s="9">
        <v>387</v>
      </c>
      <c r="G389" s="9">
        <f>('AC Signal Addition'!$C$1/MAX('Filter Calculations'!D:D))*'Filter Calculations'!D389</f>
        <v>1.1568717427715884E-3</v>
      </c>
    </row>
    <row r="390" spans="1:7">
      <c r="A390">
        <f>A389+('AC Signal Addition'!$C$12/20)</f>
        <v>5.0520833333333195E-2</v>
      </c>
      <c r="B390" s="1">
        <f>Calculations!F391</f>
        <v>0.6699746466619998</v>
      </c>
      <c r="C390" s="9">
        <f t="shared" si="12"/>
        <v>1455.7107962872776</v>
      </c>
      <c r="D390" s="9">
        <f t="shared" si="13"/>
        <v>0.88882992877534439</v>
      </c>
      <c r="E390" s="9" t="s">
        <v>455</v>
      </c>
      <c r="F390" s="9">
        <v>388</v>
      </c>
      <c r="G390" s="9">
        <f>('AC Signal Addition'!$C$1/MAX('Filter Calculations'!D:D))*'Filter Calculations'!D390</f>
        <v>1.1454469086409154E-3</v>
      </c>
    </row>
    <row r="391" spans="1:7">
      <c r="A391">
        <f>A390+('AC Signal Addition'!$C$12/20)</f>
        <v>5.0651041666666528E-2</v>
      </c>
      <c r="B391" s="1">
        <f>Calculations!F392</f>
        <v>1.5209695993285135</v>
      </c>
      <c r="C391" s="9">
        <f t="shared" si="12"/>
        <v>1459.4626282364716</v>
      </c>
      <c r="D391" s="9">
        <f t="shared" si="13"/>
        <v>0.87993980357448021</v>
      </c>
      <c r="E391" s="9" t="s">
        <v>456</v>
      </c>
      <c r="F391" s="9">
        <v>389</v>
      </c>
      <c r="G391" s="9">
        <f>('AC Signal Addition'!$C$1/MAX('Filter Calculations'!D:D))*'Filter Calculations'!D391</f>
        <v>1.133990086476082E-3</v>
      </c>
    </row>
    <row r="392" spans="1:7">
      <c r="A392">
        <f>A391+('AC Signal Addition'!$C$12/20)</f>
        <v>5.0781249999999861E-2</v>
      </c>
      <c r="B392" s="1">
        <f>Calculations!F393</f>
        <v>-0.93900537241169735</v>
      </c>
      <c r="C392" s="9">
        <f t="shared" si="12"/>
        <v>1463.2144601856655</v>
      </c>
      <c r="D392" s="9">
        <f t="shared" si="13"/>
        <v>0.87102323631155676</v>
      </c>
      <c r="E392" s="9" t="s">
        <v>457</v>
      </c>
      <c r="F392" s="9">
        <v>390</v>
      </c>
      <c r="G392" s="9">
        <f>('AC Signal Addition'!$C$1/MAX('Filter Calculations'!D:D))*'Filter Calculations'!D392</f>
        <v>1.1224991880754433E-3</v>
      </c>
    </row>
    <row r="393" spans="1:7">
      <c r="A393">
        <f>A392+('AC Signal Addition'!$C$12/20)</f>
        <v>5.0911458333333194E-2</v>
      </c>
      <c r="B393" s="1">
        <f>Calculations!F394</f>
        <v>-0.23574560767273456</v>
      </c>
      <c r="C393" s="9">
        <f t="shared" si="12"/>
        <v>1466.9662921348595</v>
      </c>
      <c r="D393" s="9">
        <f t="shared" si="13"/>
        <v>0.86207857824492085</v>
      </c>
      <c r="E393" s="9" t="s">
        <v>458</v>
      </c>
      <c r="F393" s="9">
        <v>391</v>
      </c>
      <c r="G393" s="9">
        <f>('AC Signal Addition'!$C$1/MAX('Filter Calculations'!D:D))*'Filter Calculations'!D393</f>
        <v>1.1109720886837804E-3</v>
      </c>
    </row>
    <row r="394" spans="1:7">
      <c r="A394">
        <f>A393+('AC Signal Addition'!$C$12/20)</f>
        <v>5.1041666666666527E-2</v>
      </c>
      <c r="B394" s="1">
        <f>Calculations!F395</f>
        <v>-0.84559125325486051</v>
      </c>
      <c r="C394" s="9">
        <f t="shared" si="12"/>
        <v>1470.7181240840537</v>
      </c>
      <c r="D394" s="9">
        <f t="shared" si="13"/>
        <v>0.85310415104546977</v>
      </c>
      <c r="E394" s="9" t="s">
        <v>459</v>
      </c>
      <c r="F394" s="9">
        <v>392</v>
      </c>
      <c r="G394" s="9">
        <f>('AC Signal Addition'!$C$1/MAX('Filter Calculations'!D:D))*'Filter Calculations'!D394</f>
        <v>1.099406625416136E-3</v>
      </c>
    </row>
    <row r="395" spans="1:7">
      <c r="A395">
        <f>A394+('AC Signal Addition'!$C$12/20)</f>
        <v>5.117187499999986E-2</v>
      </c>
      <c r="B395" s="1">
        <f>Calculations!F396</f>
        <v>-1.1933971681457363</v>
      </c>
      <c r="C395" s="9">
        <f t="shared" si="12"/>
        <v>1474.4699560332476</v>
      </c>
      <c r="D395" s="9">
        <f t="shared" si="13"/>
        <v>0.84409824552803636</v>
      </c>
      <c r="E395" s="9" t="s">
        <v>460</v>
      </c>
      <c r="F395" s="9">
        <v>393</v>
      </c>
      <c r="G395" s="9">
        <f>('AC Signal Addition'!$C$1/MAX('Filter Calculations'!D:D))*'Filter Calculations'!D395</f>
        <v>1.0878005956229339E-3</v>
      </c>
    </row>
    <row r="396" spans="1:7">
      <c r="A396">
        <f>A395+('AC Signal Addition'!$C$12/20)</f>
        <v>5.1302083333333193E-2</v>
      </c>
      <c r="B396" s="1">
        <f>Calculations!F397</f>
        <v>-1.4763748315150806</v>
      </c>
      <c r="C396" s="9">
        <f t="shared" si="12"/>
        <v>1478.2217879824416</v>
      </c>
      <c r="D396" s="9">
        <f t="shared" si="13"/>
        <v>0.83505912033761653</v>
      </c>
      <c r="E396" s="9" t="s">
        <v>461</v>
      </c>
      <c r="F396" s="9">
        <v>394</v>
      </c>
      <c r="G396" s="9">
        <f>('AC Signal Addition'!$C$1/MAX('Filter Calculations'!D:D))*'Filter Calculations'!D396</f>
        <v>1.0761517551969029E-3</v>
      </c>
    </row>
    <row r="397" spans="1:7">
      <c r="A397">
        <f>A396+('AC Signal Addition'!$C$12/20)</f>
        <v>5.1432291666666526E-2</v>
      </c>
      <c r="B397" s="1">
        <f>Calculations!F398</f>
        <v>-1.6739906556043502</v>
      </c>
      <c r="C397" s="9">
        <f t="shared" si="12"/>
        <v>1481.9736199316355</v>
      </c>
      <c r="D397" s="9">
        <f t="shared" si="13"/>
        <v>0.8259850005894559</v>
      </c>
      <c r="E397" s="9" t="s">
        <v>462</v>
      </c>
      <c r="F397" s="9">
        <v>395</v>
      </c>
      <c r="G397" s="9">
        <f>('AC Signal Addition'!$C$1/MAX('Filter Calculations'!D:D))*'Filter Calculations'!D397</f>
        <v>1.0644578168205374E-3</v>
      </c>
    </row>
    <row r="398" spans="1:7">
      <c r="A398">
        <f>A397+('AC Signal Addition'!$C$12/20)</f>
        <v>5.1562499999999858E-2</v>
      </c>
      <c r="B398" s="1">
        <f>Calculations!F399</f>
        <v>-1.765559092792367</v>
      </c>
      <c r="C398" s="9">
        <f t="shared" si="12"/>
        <v>1485.7254518808297</v>
      </c>
      <c r="D398" s="9">
        <f t="shared" si="13"/>
        <v>0.81687407648832411</v>
      </c>
      <c r="E398" s="9" t="s">
        <v>463</v>
      </c>
      <c r="F398" s="9">
        <v>396</v>
      </c>
      <c r="G398" s="9">
        <f>('AC Signal Addition'!$C$1/MAX('Filter Calculations'!D:D))*'Filter Calculations'!D398</f>
        <v>1.0527164481867399E-3</v>
      </c>
    </row>
    <row r="399" spans="1:7">
      <c r="A399">
        <f>A398+('AC Signal Addition'!$C$12/20)</f>
        <v>5.1692708333333191E-2</v>
      </c>
      <c r="B399" s="1">
        <f>Calculations!F400</f>
        <v>-0.32011836958254758</v>
      </c>
      <c r="C399" s="9">
        <f t="shared" si="12"/>
        <v>1489.4772838300237</v>
      </c>
      <c r="D399" s="9">
        <f t="shared" si="13"/>
        <v>0.80772450185844225</v>
      </c>
      <c r="E399" s="9" t="s">
        <v>464</v>
      </c>
      <c r="F399" s="9">
        <v>397</v>
      </c>
      <c r="G399" s="9">
        <f>('AC Signal Addition'!$C$1/MAX('Filter Calculations'!D:D))*'Filter Calculations'!D399</f>
        <v>1.0409252701043168E-3</v>
      </c>
    </row>
    <row r="400" spans="1:7">
      <c r="A400">
        <f>A399+('AC Signal Addition'!$C$12/20)</f>
        <v>5.1822916666666524E-2</v>
      </c>
      <c r="B400" s="1">
        <f>Calculations!F401</f>
        <v>-1.7166613567328339</v>
      </c>
      <c r="C400" s="9">
        <f t="shared" si="12"/>
        <v>1493.2291157792176</v>
      </c>
      <c r="D400" s="9">
        <f t="shared" si="13"/>
        <v>0.798534392666017</v>
      </c>
      <c r="E400" s="9" t="s">
        <v>465</v>
      </c>
      <c r="F400" s="9">
        <v>398</v>
      </c>
      <c r="G400" s="9">
        <f>('AC Signal Addition'!$C$1/MAX('Filter Calculations'!D:D))*'Filter Calculations'!D400</f>
        <v>1.0290818545939501E-3</v>
      </c>
    </row>
    <row r="401" spans="1:7">
      <c r="A401">
        <f>A400+('AC Signal Addition'!$C$12/20)</f>
        <v>5.1953124999999857E-2</v>
      </c>
      <c r="B401" s="1">
        <f>Calculations!F402</f>
        <v>-0.57484929747204583</v>
      </c>
      <c r="C401" s="9">
        <f t="shared" si="12"/>
        <v>1496.9809477284116</v>
      </c>
      <c r="D401" s="9">
        <f t="shared" si="13"/>
        <v>0.78930182548007788</v>
      </c>
      <c r="E401" s="9" t="s">
        <v>466</v>
      </c>
      <c r="F401" s="9">
        <v>399</v>
      </c>
      <c r="G401" s="9">
        <f>('AC Signal Addition'!$C$1/MAX('Filter Calculations'!D:D))*'Filter Calculations'!D401</f>
        <v>1.0171837229046576E-3</v>
      </c>
    </row>
    <row r="402" spans="1:7">
      <c r="A402">
        <f>A401+('AC Signal Addition'!$C$12/20)</f>
        <v>5.208333333333319E-2</v>
      </c>
      <c r="B402" s="1">
        <f>Calculations!F403</f>
        <v>0.67469711289989243</v>
      </c>
      <c r="C402" s="9">
        <f t="shared" si="12"/>
        <v>1500.7327796776058</v>
      </c>
      <c r="D402" s="9">
        <f t="shared" si="13"/>
        <v>0.78002483586510962</v>
      </c>
      <c r="E402" s="9" t="s">
        <v>467</v>
      </c>
      <c r="F402" s="9">
        <v>400</v>
      </c>
      <c r="G402" s="9">
        <f>('AC Signal Addition'!$C$1/MAX('Filter Calculations'!D:D))*'Filter Calculations'!D402</f>
        <v>1.0052283434423565E-3</v>
      </c>
    </row>
    <row r="403" spans="1:7">
      <c r="A403">
        <f>A402+('AC Signal Addition'!$C$12/20)</f>
        <v>5.2213541666666523E-2</v>
      </c>
      <c r="B403" s="1">
        <f>Calculations!F404</f>
        <v>1.5116108314503163E-2</v>
      </c>
      <c r="C403" s="9">
        <f t="shared" si="12"/>
        <v>1504.4846116267997</v>
      </c>
      <c r="D403" s="9">
        <f t="shared" si="13"/>
        <v>0.77070141675000325</v>
      </c>
      <c r="E403" s="9" t="s">
        <v>468</v>
      </c>
      <c r="F403" s="9">
        <v>401</v>
      </c>
      <c r="G403" s="9">
        <f>('AC Signal Addition'!$C$1/MAX('Filter Calculations'!D:D))*'Filter Calculations'!D403</f>
        <v>9.9321312966790961E-4</v>
      </c>
    </row>
    <row r="404" spans="1:7">
      <c r="A404">
        <f>A403+('AC Signal Addition'!$C$12/20)</f>
        <v>5.2343749999999856E-2</v>
      </c>
      <c r="B404" s="1">
        <f>Calculations!F405</f>
        <v>1.073735065650437</v>
      </c>
      <c r="C404" s="9">
        <f t="shared" si="12"/>
        <v>1508.2364435759937</v>
      </c>
      <c r="D404" s="9">
        <f t="shared" si="13"/>
        <v>0.76132951671411297</v>
      </c>
      <c r="E404" s="9" t="s">
        <v>469</v>
      </c>
      <c r="F404" s="9">
        <v>402</v>
      </c>
      <c r="G404" s="9">
        <f>('AC Signal Addition'!$C$1/MAX('Filter Calculations'!D:D))*'Filter Calculations'!D404</f>
        <v>9.8113543788834359E-4</v>
      </c>
    </row>
    <row r="405" spans="1:7">
      <c r="A405">
        <f>A404+('AC Signal Addition'!$C$12/20)</f>
        <v>5.2473958333333189E-2</v>
      </c>
      <c r="B405" s="1">
        <f>Calculations!F406</f>
        <v>1.0563763064412097</v>
      </c>
      <c r="C405" s="9">
        <f t="shared" si="12"/>
        <v>1511.9882755251876</v>
      </c>
      <c r="D405" s="9">
        <f t="shared" si="13"/>
        <v>0.75190703825312633</v>
      </c>
      <c r="E405" s="9" t="s">
        <v>470</v>
      </c>
      <c r="F405" s="9">
        <v>403</v>
      </c>
      <c r="G405" s="9">
        <f>('AC Signal Addition'!$C$1/MAX('Filter Calculations'!D:D))*'Filter Calculations'!D405</f>
        <v>9.6899256502205346E-4</v>
      </c>
    </row>
    <row r="406" spans="1:7">
      <c r="A406">
        <f>A405+('AC Signal Addition'!$C$12/20)</f>
        <v>5.2604166666666521E-2</v>
      </c>
      <c r="B406" s="1">
        <f>Calculations!F407</f>
        <v>1.5547879383360892</v>
      </c>
      <c r="C406" s="9">
        <f t="shared" si="12"/>
        <v>1515.7401074743818</v>
      </c>
      <c r="D406" s="9">
        <f t="shared" si="13"/>
        <v>0.74243183595582929</v>
      </c>
      <c r="E406" s="9" t="s">
        <v>471</v>
      </c>
      <c r="F406" s="9">
        <v>404</v>
      </c>
      <c r="G406" s="9">
        <f>('AC Signal Addition'!$C$1/MAX('Filter Calculations'!D:D))*'Filter Calculations'!D406</f>
        <v>9.5678174624917495E-4</v>
      </c>
    </row>
    <row r="407" spans="1:7">
      <c r="A407">
        <f>A406+('AC Signal Addition'!$C$12/20)</f>
        <v>5.2734374999999854E-2</v>
      </c>
      <c r="B407" s="1">
        <f>Calculations!F408</f>
        <v>1.8901414157091958</v>
      </c>
      <c r="C407" s="9">
        <f t="shared" si="12"/>
        <v>1519.4919394235758</v>
      </c>
      <c r="D407" s="9">
        <f t="shared" si="13"/>
        <v>0.7329017146622776</v>
      </c>
      <c r="E407" s="9" t="s">
        <v>472</v>
      </c>
      <c r="F407" s="9">
        <v>405</v>
      </c>
      <c r="G407" s="9">
        <f>('AC Signal Addition'!$C$1/MAX('Filter Calculations'!D:D))*'Filter Calculations'!D407</f>
        <v>9.4450015263799624E-4</v>
      </c>
    </row>
    <row r="408" spans="1:7">
      <c r="A408">
        <f>A407+('AC Signal Addition'!$C$12/20)</f>
        <v>5.2864583333333187E-2</v>
      </c>
      <c r="B408" s="1">
        <f>Calculations!F409</f>
        <v>1.1740952458268037</v>
      </c>
      <c r="C408" s="9">
        <f t="shared" si="12"/>
        <v>1523.2437713727697</v>
      </c>
      <c r="D408" s="9">
        <f t="shared" si="13"/>
        <v>0.72331442752484087</v>
      </c>
      <c r="E408" s="9" t="s">
        <v>473</v>
      </c>
      <c r="F408" s="9">
        <v>406</v>
      </c>
      <c r="G408" s="9">
        <f>('AC Signal Addition'!$C$1/MAX('Filter Calculations'!D:D))*'Filter Calculations'!D408</f>
        <v>9.3214488864619904E-4</v>
      </c>
    </row>
    <row r="409" spans="1:7">
      <c r="A409">
        <f>A408+('AC Signal Addition'!$C$12/20)</f>
        <v>5.299479166666652E-2</v>
      </c>
      <c r="B409" s="1">
        <f>Calculations!F410</f>
        <v>0.7430604523464015</v>
      </c>
      <c r="C409" s="9">
        <f t="shared" si="12"/>
        <v>1526.9956033219637</v>
      </c>
      <c r="D409" s="9">
        <f t="shared" si="13"/>
        <v>0.71366767405234233</v>
      </c>
      <c r="E409" s="9" t="s">
        <v>474</v>
      </c>
      <c r="F409" s="9">
        <v>407</v>
      </c>
      <c r="G409" s="9">
        <f>('AC Signal Addition'!$C$1/MAX('Filter Calculations'!D:D))*'Filter Calculations'!D409</f>
        <v>9.1971298960031591E-4</v>
      </c>
    </row>
    <row r="410" spans="1:7">
      <c r="A410">
        <f>A409+('AC Signal Addition'!$C$12/20)</f>
        <v>5.3124999999999853E-2</v>
      </c>
      <c r="B410" s="1">
        <f>Calculations!F411</f>
        <v>2.0592008839340394</v>
      </c>
      <c r="C410" s="9">
        <f t="shared" si="12"/>
        <v>1530.7474352711579</v>
      </c>
      <c r="D410" s="9">
        <f t="shared" si="13"/>
        <v>0.70395909807853285</v>
      </c>
      <c r="E410" s="9" t="s">
        <v>475</v>
      </c>
      <c r="F410" s="9">
        <v>408</v>
      </c>
      <c r="G410" s="9">
        <f>('AC Signal Addition'!$C$1/MAX('Filter Calculations'!D:D))*'Filter Calculations'!D410</f>
        <v>9.0720141907767626E-4</v>
      </c>
    </row>
    <row r="411" spans="1:7">
      <c r="A411">
        <f>A410+('AC Signal Addition'!$C$12/20)</f>
        <v>5.3255208333333186E-2</v>
      </c>
      <c r="B411" s="1">
        <f>Calculations!F412</f>
        <v>-0.34384423950738963</v>
      </c>
      <c r="C411" s="9">
        <f t="shared" si="12"/>
        <v>1534.4992672203518</v>
      </c>
      <c r="D411" s="9">
        <f t="shared" si="13"/>
        <v>0.69418628569350938</v>
      </c>
      <c r="E411" s="9" t="s">
        <v>476</v>
      </c>
      <c r="F411" s="9">
        <v>409</v>
      </c>
      <c r="G411" s="9">
        <f>('AC Signal Addition'!$C$1/MAX('Filter Calculations'!D:D))*'Filter Calculations'!D411</f>
        <v>8.9460706624059695E-4</v>
      </c>
    </row>
    <row r="412" spans="1:7">
      <c r="A412">
        <f>A411+('AC Signal Addition'!$C$12/20)</f>
        <v>5.3385416666666519E-2</v>
      </c>
      <c r="B412" s="1">
        <f>Calculations!F413</f>
        <v>0.11888242331756291</v>
      </c>
      <c r="C412" s="9">
        <f t="shared" si="12"/>
        <v>1538.2510991695458</v>
      </c>
      <c r="D412" s="9">
        <f t="shared" si="13"/>
        <v>0.68434676310517439</v>
      </c>
      <c r="E412" s="9" t="s">
        <v>477</v>
      </c>
      <c r="F412" s="9">
        <v>410</v>
      </c>
      <c r="G412" s="9">
        <f>('AC Signal Addition'!$C$1/MAX('Filter Calculations'!D:D))*'Filter Calculations'!D412</f>
        <v>8.819267430804174E-4</v>
      </c>
    </row>
    <row r="413" spans="1:7">
      <c r="A413">
        <f>A412+('AC Signal Addition'!$C$12/20)</f>
        <v>5.3515624999999852E-2</v>
      </c>
      <c r="B413" s="1">
        <f>Calculations!F414</f>
        <v>-0.38959560552507122</v>
      </c>
      <c r="C413" s="9">
        <f t="shared" si="12"/>
        <v>1542.0029311187398</v>
      </c>
      <c r="D413" s="9">
        <f t="shared" si="13"/>
        <v>0.674437994485096</v>
      </c>
      <c r="E413" s="9" t="s">
        <v>478</v>
      </c>
      <c r="F413" s="9">
        <v>411</v>
      </c>
      <c r="G413" s="9">
        <f>('AC Signal Addition'!$C$1/MAX('Filter Calculations'!D:D))*'Filter Calculations'!D413</f>
        <v>8.691571816414307E-4</v>
      </c>
    </row>
    <row r="414" spans="1:7">
      <c r="A414">
        <f>A413+('AC Signal Addition'!$C$12/20)</f>
        <v>5.3645833333333184E-2</v>
      </c>
      <c r="B414" s="1">
        <f>Calculations!F415</f>
        <v>-0.91254042043153227</v>
      </c>
      <c r="C414" s="9">
        <f t="shared" si="12"/>
        <v>1545.7547630679339</v>
      </c>
      <c r="D414" s="9">
        <f t="shared" si="13"/>
        <v>0.66445737973696506</v>
      </c>
      <c r="E414" s="9" t="s">
        <v>479</v>
      </c>
      <c r="F414" s="9">
        <v>412</v>
      </c>
      <c r="G414" s="9">
        <f>('AC Signal Addition'!$C$1/MAX('Filter Calculations'!D:D))*'Filter Calculations'!D414</f>
        <v>8.5629503114506491E-4</v>
      </c>
    </row>
    <row r="415" spans="1:7">
      <c r="A415">
        <f>A414+('AC Signal Addition'!$C$12/20)</f>
        <v>5.3776041666666517E-2</v>
      </c>
      <c r="B415" s="1">
        <f>Calculations!F416</f>
        <v>-1.0905139947495635</v>
      </c>
      <c r="C415" s="9">
        <f t="shared" si="12"/>
        <v>1549.5065950171279</v>
      </c>
      <c r="D415" s="9">
        <f t="shared" si="13"/>
        <v>0.65440225227853244</v>
      </c>
      <c r="E415" s="9" t="s">
        <v>480</v>
      </c>
      <c r="F415" s="9">
        <v>413</v>
      </c>
      <c r="G415" s="9">
        <f>('AC Signal Addition'!$C$1/MAX('Filter Calculations'!D:D))*'Filter Calculations'!D415</f>
        <v>8.4333685513143623E-4</v>
      </c>
    </row>
    <row r="416" spans="1:7">
      <c r="A416">
        <f>A415+('AC Signal Addition'!$C$12/20)</f>
        <v>5.390624999999985E-2</v>
      </c>
      <c r="B416" s="1">
        <f>Calculations!F417</f>
        <v>-1.7142954091378617</v>
      </c>
      <c r="C416" s="9">
        <f t="shared" si="12"/>
        <v>1553.2584269663218</v>
      </c>
      <c r="D416" s="9">
        <f t="shared" si="13"/>
        <v>0.64426987673188396</v>
      </c>
      <c r="E416" s="9" t="s">
        <v>481</v>
      </c>
      <c r="F416" s="9">
        <v>414</v>
      </c>
      <c r="G416" s="9">
        <f>('AC Signal Addition'!$C$1/MAX('Filter Calculations'!D:D))*'Filter Calculations'!D416</f>
        <v>8.3027912848277516E-4</v>
      </c>
    </row>
    <row r="417" spans="1:7">
      <c r="A417">
        <f>A416+('AC Signal Addition'!$C$12/20)</f>
        <v>5.4036458333333183E-2</v>
      </c>
      <c r="B417" s="1">
        <f>Calculations!F418</f>
        <v>-1.8338801572162087</v>
      </c>
      <c r="C417" s="9">
        <f t="shared" si="12"/>
        <v>1557.0102589155158</v>
      </c>
      <c r="D417" s="9">
        <f t="shared" si="13"/>
        <v>0.63405744670023811</v>
      </c>
      <c r="E417" s="9" t="s">
        <v>482</v>
      </c>
      <c r="F417" s="9">
        <v>415</v>
      </c>
      <c r="G417" s="9">
        <f>('AC Signal Addition'!$C$1/MAX('Filter Calculations'!D:D))*'Filter Calculations'!D417</f>
        <v>8.1711823455835704E-4</v>
      </c>
    </row>
    <row r="418" spans="1:7">
      <c r="A418">
        <f>A417+('AC Signal Addition'!$C$12/20)</f>
        <v>5.4166666666666516E-2</v>
      </c>
      <c r="B418" s="1">
        <f>Calculations!F419</f>
        <v>-0.63834921700957814</v>
      </c>
      <c r="C418" s="9">
        <f t="shared" si="12"/>
        <v>1560.76209086471</v>
      </c>
      <c r="D418" s="9">
        <f t="shared" si="13"/>
        <v>0.623762082418585</v>
      </c>
      <c r="E418" s="9" t="s">
        <v>483</v>
      </c>
      <c r="F418" s="9">
        <v>416</v>
      </c>
      <c r="G418" s="9">
        <f>('AC Signal Addition'!$C$1/MAX('Filter Calculations'!D:D))*'Filter Calculations'!D418</f>
        <v>8.038504621668489E-4</v>
      </c>
    </row>
    <row r="419" spans="1:7">
      <c r="A419">
        <f>A418+('AC Signal Addition'!$C$12/20)</f>
        <v>5.4296874999999849E-2</v>
      </c>
      <c r="B419" s="1">
        <f>Calculations!F420</f>
        <v>-1.7461939435191354</v>
      </c>
      <c r="C419" s="9">
        <f t="shared" si="12"/>
        <v>1564.5139228139039</v>
      </c>
      <c r="D419" s="9">
        <f t="shared" si="13"/>
        <v>0.61338082855075227</v>
      </c>
      <c r="E419" s="9" t="s">
        <v>484</v>
      </c>
      <c r="F419" s="9">
        <v>417</v>
      </c>
      <c r="G419" s="9">
        <f>('AC Signal Addition'!$C$1/MAX('Filter Calculations'!D:D))*'Filter Calculations'!D419</f>
        <v>7.9047200272735921E-4</v>
      </c>
    </row>
    <row r="420" spans="1:7">
      <c r="A420">
        <f>A419+('AC Signal Addition'!$C$12/20)</f>
        <v>5.4427083333333182E-2</v>
      </c>
      <c r="B420" s="1">
        <f>Calculations!F421</f>
        <v>-1.3454150345631126</v>
      </c>
      <c r="C420" s="9">
        <f t="shared" si="12"/>
        <v>1568.2657547630979</v>
      </c>
      <c r="D420" s="9">
        <f t="shared" si="13"/>
        <v>0.60291065191849391</v>
      </c>
      <c r="E420" s="9" t="s">
        <v>485</v>
      </c>
      <c r="F420" s="9">
        <v>418</v>
      </c>
      <c r="G420" s="9">
        <f>('AC Signal Addition'!$C$1/MAX('Filter Calculations'!D:D))*'Filter Calculations'!D420</f>
        <v>7.7697894734288415E-4</v>
      </c>
    </row>
    <row r="421" spans="1:7">
      <c r="A421">
        <f>A420+('AC Signal Addition'!$C$12/20)</f>
        <v>5.4557291666666514E-2</v>
      </c>
      <c r="B421" s="1">
        <f>Calculations!F422</f>
        <v>0.35259869225061219</v>
      </c>
      <c r="C421" s="9">
        <f t="shared" si="12"/>
        <v>1572.0175867122919</v>
      </c>
      <c r="D421" s="9">
        <f t="shared" si="13"/>
        <v>0.59234843939059545</v>
      </c>
      <c r="E421" s="9" t="s">
        <v>486</v>
      </c>
      <c r="F421" s="9">
        <v>419</v>
      </c>
      <c r="G421" s="9">
        <f>('AC Signal Addition'!$C$1/MAX('Filter Calculations'!D:D))*'Filter Calculations'!D421</f>
        <v>7.6336728407997041E-4</v>
      </c>
    </row>
    <row r="422" spans="1:7">
      <c r="A422">
        <f>A421+('AC Signal Addition'!$C$12/20)</f>
        <v>5.4687499999999847E-2</v>
      </c>
      <c r="B422" s="1">
        <f>Calculations!F423</f>
        <v>-0.52528976859942234</v>
      </c>
      <c r="C422" s="9">
        <f t="shared" si="12"/>
        <v>1575.769418661486</v>
      </c>
      <c r="D422" s="9">
        <f t="shared" si="13"/>
        <v>0.58169099581417139</v>
      </c>
      <c r="E422" s="9" t="s">
        <v>487</v>
      </c>
      <c r="F422" s="9">
        <v>420</v>
      </c>
      <c r="G422" s="9">
        <f>('AC Signal Addition'!$C$1/MAX('Filter Calculations'!D:D))*'Filter Calculations'!D422</f>
        <v>7.4963289530274976E-4</v>
      </c>
    </row>
    <row r="423" spans="1:7">
      <c r="A423">
        <f>A422+('AC Signal Addition'!$C$12/20)</f>
        <v>5.481770833333318E-2</v>
      </c>
      <c r="B423" s="1">
        <f>Calculations!F424</f>
        <v>0.7713812939358794</v>
      </c>
      <c r="C423" s="9">
        <f t="shared" si="12"/>
        <v>1579.52125061068</v>
      </c>
      <c r="D423" s="9">
        <f t="shared" si="13"/>
        <v>0.57093504213429858</v>
      </c>
      <c r="E423" s="9" t="s">
        <v>488</v>
      </c>
      <c r="F423" s="9">
        <v>421</v>
      </c>
      <c r="G423" s="9">
        <f>('AC Signal Addition'!$C$1/MAX('Filter Calculations'!D:D))*'Filter Calculations'!D423</f>
        <v>7.3577155524968626E-4</v>
      </c>
    </row>
    <row r="424" spans="1:7">
      <c r="A424">
        <f>A423+('AC Signal Addition'!$C$12/20)</f>
        <v>5.4947916666666513E-2</v>
      </c>
      <c r="B424" s="1">
        <f>Calculations!F425</f>
        <v>0.58342978688794667</v>
      </c>
      <c r="C424" s="9">
        <f t="shared" si="12"/>
        <v>1583.273082559874</v>
      </c>
      <c r="D424" s="9">
        <f t="shared" si="13"/>
        <v>0.56007721368539121</v>
      </c>
      <c r="E424" s="9" t="s">
        <v>489</v>
      </c>
      <c r="F424" s="9">
        <v>422</v>
      </c>
      <c r="G424" s="9">
        <f>('AC Signal Addition'!$C$1/MAX('Filter Calculations'!D:D))*'Filter Calculations'!D424</f>
        <v>7.217789278316486E-4</v>
      </c>
    </row>
    <row r="425" spans="1:7">
      <c r="A425">
        <f>A424+('AC Signal Addition'!$C$12/20)</f>
        <v>5.5078124999999846E-2</v>
      </c>
      <c r="B425" s="1">
        <f>Calculations!F426</f>
        <v>1.3352106390487328</v>
      </c>
      <c r="C425" s="9">
        <f t="shared" si="12"/>
        <v>1587.0249145090679</v>
      </c>
      <c r="D425" s="9">
        <f t="shared" si="13"/>
        <v>0.54911405881649367</v>
      </c>
      <c r="E425" s="9" t="s">
        <v>490</v>
      </c>
      <c r="F425" s="9">
        <v>423</v>
      </c>
      <c r="G425" s="9">
        <f>('AC Signal Addition'!$C$1/MAX('Filter Calculations'!D:D))*'Filter Calculations'!D425</f>
        <v>7.0765056486030641E-4</v>
      </c>
    </row>
    <row r="426" spans="1:7">
      <c r="A426">
        <f>A425+('AC Signal Addition'!$C$12/20)</f>
        <v>5.5208333333333179E-2</v>
      </c>
      <c r="B426" s="1">
        <f>Calculations!F427</f>
        <v>1.8372713431401273</v>
      </c>
      <c r="C426" s="9">
        <f t="shared" si="12"/>
        <v>1590.7767464582621</v>
      </c>
      <c r="D426" s="9">
        <f t="shared" si="13"/>
        <v>0.53804203782055926</v>
      </c>
      <c r="E426" s="9" t="s">
        <v>491</v>
      </c>
      <c r="F426" s="9">
        <v>424</v>
      </c>
      <c r="G426" s="9">
        <f>('AC Signal Addition'!$C$1/MAX('Filter Calculations'!D:D))*'Filter Calculations'!D426</f>
        <v>6.9338190466827787E-4</v>
      </c>
    </row>
    <row r="427" spans="1:7">
      <c r="A427">
        <f>A426+('AC Signal Addition'!$C$12/20)</f>
        <v>5.5338541666666512E-2</v>
      </c>
      <c r="B427" s="1">
        <f>Calculations!F428</f>
        <v>1.3727860128510858</v>
      </c>
      <c r="C427" s="9">
        <f t="shared" si="12"/>
        <v>1594.5285784074561</v>
      </c>
      <c r="D427" s="9">
        <f t="shared" si="13"/>
        <v>0.52685752233677918</v>
      </c>
      <c r="E427" s="9" t="s">
        <v>492</v>
      </c>
      <c r="F427" s="9">
        <v>425</v>
      </c>
      <c r="G427" s="9">
        <f>('AC Signal Addition'!$C$1/MAX('Filter Calculations'!D:D))*'Filter Calculations'!D427</f>
        <v>6.789682713389028E-4</v>
      </c>
    </row>
    <row r="428" spans="1:7">
      <c r="A428">
        <f>A427+('AC Signal Addition'!$C$12/20)</f>
        <v>5.5468749999999845E-2</v>
      </c>
      <c r="B428" s="1">
        <f>Calculations!F429</f>
        <v>0.80218120724659991</v>
      </c>
      <c r="C428" s="9">
        <f t="shared" si="12"/>
        <v>1598.28041035665</v>
      </c>
      <c r="D428" s="9">
        <f t="shared" si="13"/>
        <v>0.51555679541950739</v>
      </c>
      <c r="E428" s="9" t="s">
        <v>493</v>
      </c>
      <c r="F428" s="9">
        <v>426</v>
      </c>
      <c r="G428" s="9">
        <f>('AC Signal Addition'!$C$1/MAX('Filter Calculations'!D:D))*'Filter Calculations'!D428</f>
        <v>6.6440487479506761E-4</v>
      </c>
    </row>
    <row r="429" spans="1:7">
      <c r="A429">
        <f>A428+('AC Signal Addition'!$C$12/20)</f>
        <v>5.5598958333333177E-2</v>
      </c>
      <c r="B429" s="1">
        <f>Calculations!F430</f>
        <v>2.3577360530841975</v>
      </c>
      <c r="C429" s="9">
        <f t="shared" si="12"/>
        <v>1602.032242305844</v>
      </c>
      <c r="D429" s="9">
        <f t="shared" si="13"/>
        <v>0.5041360523229077</v>
      </c>
      <c r="E429" s="9" t="s">
        <v>494</v>
      </c>
      <c r="F429" s="9">
        <v>427</v>
      </c>
      <c r="G429" s="9">
        <f>('AC Signal Addition'!$C$1/MAX('Filter Calculations'!D:D))*'Filter Calculations'!D429</f>
        <v>6.4968681181038987E-4</v>
      </c>
    </row>
    <row r="430" spans="1:7">
      <c r="A430">
        <f>A429+('AC Signal Addition'!$C$12/20)</f>
        <v>5.572916666666651E-2</v>
      </c>
      <c r="B430" s="1">
        <f>Calculations!F431</f>
        <v>0.31996603700335724</v>
      </c>
      <c r="C430" s="9">
        <f t="shared" si="12"/>
        <v>1605.7840742550381</v>
      </c>
      <c r="D430" s="9">
        <f t="shared" si="13"/>
        <v>0.49259140231983378</v>
      </c>
      <c r="E430" s="9" t="s">
        <v>495</v>
      </c>
      <c r="F430" s="9">
        <v>428</v>
      </c>
      <c r="G430" s="9">
        <f>('AC Signal Addition'!$C$1/MAX('Filter Calculations'!D:D))*'Filter Calculations'!D430</f>
        <v>6.3480906835323319E-4</v>
      </c>
    </row>
    <row r="431" spans="1:7">
      <c r="A431">
        <f>A430+('AC Signal Addition'!$C$12/20)</f>
        <v>5.5859374999999843E-2</v>
      </c>
      <c r="B431" s="1">
        <f>Calculations!F432</f>
        <v>0.4082457319370067</v>
      </c>
      <c r="C431" s="9">
        <f t="shared" si="12"/>
        <v>1609.5359062042321</v>
      </c>
      <c r="D431" s="9">
        <f t="shared" si="13"/>
        <v>0.48091887175524045</v>
      </c>
      <c r="E431" s="9" t="s">
        <v>496</v>
      </c>
      <c r="F431" s="9">
        <v>429</v>
      </c>
      <c r="G431" s="9">
        <f>('AC Signal Addition'!$C$1/MAX('Filter Calculations'!D:D))*'Filter Calculations'!D431</f>
        <v>6.1976652352167924E-4</v>
      </c>
    </row>
    <row r="432" spans="1:7">
      <c r="A432">
        <f>A431+('AC Signal Addition'!$C$12/20)</f>
        <v>5.5989583333333176E-2</v>
      </c>
      <c r="B432" s="1">
        <f>Calculations!F433</f>
        <v>0.18721079882309546</v>
      </c>
      <c r="C432" s="9">
        <f t="shared" si="12"/>
        <v>1613.2877381534261</v>
      </c>
      <c r="D432" s="9">
        <f t="shared" si="13"/>
        <v>0.46911440876285404</v>
      </c>
      <c r="E432" s="9" t="s">
        <v>497</v>
      </c>
      <c r="F432" s="9">
        <v>430</v>
      </c>
      <c r="G432" s="9">
        <f>('AC Signal Addition'!$C$1/MAX('Filter Calculations'!D:D))*'Filter Calculations'!D432</f>
        <v>6.0455395562196272E-4</v>
      </c>
    </row>
    <row r="433" spans="1:7">
      <c r="A433">
        <f>A432+('AC Signal Addition'!$C$12/20)</f>
        <v>5.6119791666666509E-2</v>
      </c>
      <c r="B433" s="1">
        <f>Calculations!F434</f>
        <v>-0.63854239770068855</v>
      </c>
      <c r="C433" s="9">
        <f t="shared" si="12"/>
        <v>1617.03957010262</v>
      </c>
      <c r="D433" s="9">
        <f t="shared" si="13"/>
        <v>0.45717389000560649</v>
      </c>
      <c r="E433" s="9" t="s">
        <v>498</v>
      </c>
      <c r="F433" s="9">
        <v>431</v>
      </c>
      <c r="G433" s="9">
        <f>('AC Signal Addition'!$C$1/MAX('Filter Calculations'!D:D))*'Filter Calculations'!D433</f>
        <v>5.8916605085495861E-4</v>
      </c>
    </row>
    <row r="434" spans="1:7">
      <c r="A434">
        <f>A433+('AC Signal Addition'!$C$12/20)</f>
        <v>5.6249999999999842E-2</v>
      </c>
      <c r="B434" s="1">
        <f>Calculations!F435</f>
        <v>-0.52215841139654007</v>
      </c>
      <c r="C434" s="9">
        <f t="shared" si="12"/>
        <v>1620.7914020518142</v>
      </c>
      <c r="D434" s="9">
        <f t="shared" si="13"/>
        <v>0.44509313008252077</v>
      </c>
      <c r="E434" s="9" t="s">
        <v>499</v>
      </c>
      <c r="F434" s="9">
        <v>432</v>
      </c>
      <c r="G434" s="9">
        <f>('AC Signal Addition'!$C$1/MAX('Filter Calculations'!D:D))*'Filter Calculations'!D434</f>
        <v>5.7359741543895973E-4</v>
      </c>
    </row>
    <row r="435" spans="1:7">
      <c r="A435">
        <f>A434+('AC Signal Addition'!$C$12/20)</f>
        <v>5.6380208333333175E-2</v>
      </c>
      <c r="B435" s="1">
        <f>Calculations!F436</f>
        <v>-1.6167605648982801</v>
      </c>
      <c r="C435" s="9">
        <f t="shared" si="12"/>
        <v>1624.5432340010082</v>
      </c>
      <c r="D435" s="9">
        <f t="shared" si="13"/>
        <v>0.43286789428875622</v>
      </c>
      <c r="E435" s="9" t="s">
        <v>500</v>
      </c>
      <c r="F435" s="9">
        <v>433</v>
      </c>
      <c r="G435" s="9">
        <f>('AC Signal Addition'!$C$1/MAX('Filter Calculations'!D:D))*'Filter Calculations'!D435</f>
        <v>5.5784259205371651E-4</v>
      </c>
    </row>
    <row r="436" spans="1:7">
      <c r="A436">
        <f>A435+('AC Signal Addition'!$C$12/20)</f>
        <v>5.6510416666666508E-2</v>
      </c>
      <c r="B436" s="1">
        <f>Calculations!F437</f>
        <v>-1.7375878421389248</v>
      </c>
      <c r="C436" s="9">
        <f t="shared" si="12"/>
        <v>1628.2950659502021</v>
      </c>
      <c r="D436" s="9">
        <f t="shared" si="13"/>
        <v>0.42049391574854839</v>
      </c>
      <c r="E436" s="9" t="s">
        <v>501</v>
      </c>
      <c r="F436" s="9">
        <v>434</v>
      </c>
      <c r="G436" s="9">
        <f>('AC Signal Addition'!$C$1/MAX('Filter Calculations'!D:D))*'Filter Calculations'!D436</f>
        <v>5.4189608191988346E-4</v>
      </c>
    </row>
    <row r="437" spans="1:7">
      <c r="A437">
        <f>A436+('AC Signal Addition'!$C$12/20)</f>
        <v>5.664062499999984E-2</v>
      </c>
      <c r="B437" s="1">
        <f>Calculations!F438</f>
        <v>-0.8545205492227842</v>
      </c>
      <c r="C437" s="9">
        <f t="shared" si="12"/>
        <v>1632.0468978993961</v>
      </c>
      <c r="D437" s="9">
        <f t="shared" si="13"/>
        <v>0.40796691813830133</v>
      </c>
      <c r="E437" s="9" t="s">
        <v>502</v>
      </c>
      <c r="F437" s="9">
        <v>435</v>
      </c>
      <c r="G437" s="9">
        <f>('AC Signal Addition'!$C$1/MAX('Filter Calculations'!D:D))*'Filter Calculations'!D437</f>
        <v>5.2575237408256971E-4</v>
      </c>
    </row>
    <row r="438" spans="1:7">
      <c r="A438">
        <f>A437+('AC Signal Addition'!$C$12/20)</f>
        <v>5.6770833333333173E-2</v>
      </c>
      <c r="B438" s="1">
        <f>Calculations!F439</f>
        <v>-1.6459084111352822</v>
      </c>
      <c r="C438" s="9">
        <f t="shared" si="12"/>
        <v>1635.7987298485903</v>
      </c>
      <c r="D438" s="9">
        <f t="shared" si="13"/>
        <v>0.39528264570636512</v>
      </c>
      <c r="E438" s="9" t="s">
        <v>503</v>
      </c>
      <c r="F438" s="9">
        <v>436</v>
      </c>
      <c r="G438" s="9">
        <f>('AC Signal Addition'!$C$1/MAX('Filter Calculations'!D:D))*'Filter Calculations'!D438</f>
        <v>5.0940598409822337E-4</v>
      </c>
    </row>
    <row r="439" spans="1:7">
      <c r="A439">
        <f>A438+('AC Signal Addition'!$C$12/20)</f>
        <v>5.6901041666666506E-2</v>
      </c>
      <c r="B439" s="1">
        <f>Calculations!F440</f>
        <v>-1.957857962773617</v>
      </c>
      <c r="C439" s="9">
        <f t="shared" si="12"/>
        <v>1639.5505617977842</v>
      </c>
      <c r="D439" s="9">
        <f t="shared" si="13"/>
        <v>0.38243690278483439</v>
      </c>
      <c r="E439" s="9" t="s">
        <v>504</v>
      </c>
      <c r="F439" s="9">
        <v>437</v>
      </c>
      <c r="G439" s="9">
        <f>('AC Signal Addition'!$C$1/MAX('Filter Calculations'!D:D))*'Filter Calculations'!D439</f>
        <v>4.9285150495401088E-4</v>
      </c>
    </row>
    <row r="440" spans="1:7">
      <c r="A440">
        <f>A439+('AC Signal Addition'!$C$12/20)</f>
        <v>5.7031249999999839E-2</v>
      </c>
      <c r="B440" s="1">
        <f>Calculations!F441</f>
        <v>-1.332225790473679E-2</v>
      </c>
      <c r="C440" s="9">
        <f t="shared" si="12"/>
        <v>1643.3023937469782</v>
      </c>
      <c r="D440" s="9">
        <f t="shared" si="13"/>
        <v>0.36942560582690576</v>
      </c>
      <c r="E440" s="9" t="s">
        <v>505</v>
      </c>
      <c r="F440" s="9">
        <v>438</v>
      </c>
      <c r="G440" s="9">
        <f>('AC Signal Addition'!$C$1/MAX('Filter Calculations'!D:D))*'Filter Calculations'!D440</f>
        <v>4.7608367412904857E-4</v>
      </c>
    </row>
    <row r="441" spans="1:7">
      <c r="A441">
        <f>A440+('AC Signal Addition'!$C$12/20)</f>
        <v>5.7161458333333172E-2</v>
      </c>
      <c r="B441" s="1">
        <f>Calculations!F442</f>
        <v>-1.0049010093525153</v>
      </c>
      <c r="C441" s="9">
        <f t="shared" si="12"/>
        <v>1647.0542256961721</v>
      </c>
      <c r="D441" s="9">
        <f t="shared" si="13"/>
        <v>0.3562448520012656</v>
      </c>
      <c r="E441" s="9" t="s">
        <v>506</v>
      </c>
      <c r="F441" s="9">
        <v>439</v>
      </c>
      <c r="G441" s="9">
        <f>('AC Signal Addition'!$C$1/MAX('Filter Calculations'!D:D))*'Filter Calculations'!D441</f>
        <v>4.5909746199289934E-4</v>
      </c>
    </row>
    <row r="442" spans="1:7">
      <c r="A442">
        <f>A441+('AC Signal Addition'!$C$12/20)</f>
        <v>5.7291666666666505E-2</v>
      </c>
      <c r="B442" s="1">
        <f>Calculations!F443</f>
        <v>0.35547588780335182</v>
      </c>
      <c r="C442" s="9">
        <f t="shared" si="12"/>
        <v>1650.8060576453663</v>
      </c>
      <c r="D442" s="9">
        <f t="shared" si="13"/>
        <v>0.34289100995144661</v>
      </c>
      <c r="E442" s="9" t="s">
        <v>507</v>
      </c>
      <c r="F442" s="9">
        <v>440</v>
      </c>
      <c r="G442" s="9">
        <f>('AC Signal Addition'!$C$1/MAX('Filter Calculations'!D:D))*'Filter Calculations'!D442</f>
        <v>4.4188818876835829E-4</v>
      </c>
    </row>
    <row r="443" spans="1:7">
      <c r="A443">
        <f>A442+('AC Signal Addition'!$C$12/20)</f>
        <v>5.7421874999999838E-2</v>
      </c>
      <c r="B443" s="1">
        <f>Calculations!F444</f>
        <v>0.13570323367967527</v>
      </c>
      <c r="C443" s="9">
        <f t="shared" si="12"/>
        <v>1654.5578895945603</v>
      </c>
      <c r="D443" s="9">
        <f t="shared" si="13"/>
        <v>0.32936084044856695</v>
      </c>
      <c r="E443" s="9" t="s">
        <v>508</v>
      </c>
      <c r="F443" s="9">
        <v>441</v>
      </c>
      <c r="G443" s="9">
        <f>('AC Signal Addition'!$C$1/MAX('Filter Calculations'!D:D))*'Filter Calculations'!D443</f>
        <v>4.2445168001823688E-4</v>
      </c>
    </row>
    <row r="444" spans="1:7">
      <c r="A444">
        <f>A443+('AC Signal Addition'!$C$12/20)</f>
        <v>5.7552083333333171E-2</v>
      </c>
      <c r="B444" s="1">
        <f>Calculations!F445</f>
        <v>0.87204388305132063</v>
      </c>
      <c r="C444" s="9">
        <f t="shared" si="12"/>
        <v>1658.3097215437542</v>
      </c>
      <c r="D444" s="9">
        <f t="shared" si="13"/>
        <v>0.31565165782670779</v>
      </c>
      <c r="E444" s="9" t="s">
        <v>509</v>
      </c>
      <c r="F444" s="9">
        <v>442</v>
      </c>
      <c r="G444" s="9">
        <f>('AC Signal Addition'!$C$1/MAX('Filter Calculations'!D:D))*'Filter Calculations'!D444</f>
        <v>4.0678447468927301E-4</v>
      </c>
    </row>
    <row r="445" spans="1:7">
      <c r="A445">
        <f>A444+('AC Signal Addition'!$C$12/20)</f>
        <v>5.7682291666666503E-2</v>
      </c>
      <c r="B445" s="1">
        <f>Calculations!F446</f>
        <v>1.7160786334377947</v>
      </c>
      <c r="C445" s="9">
        <f t="shared" si="12"/>
        <v>1662.0615534929482</v>
      </c>
      <c r="D445" s="9">
        <f t="shared" si="13"/>
        <v>0.30176154776138486</v>
      </c>
      <c r="E445" s="9" t="s">
        <v>510</v>
      </c>
      <c r="F445" s="9">
        <v>443</v>
      </c>
      <c r="G445" s="9">
        <f>('AC Signal Addition'!$C$1/MAX('Filter Calculations'!D:D))*'Filter Calculations'!D445</f>
        <v>3.8888410576613379E-4</v>
      </c>
    </row>
    <row r="446" spans="1:7">
      <c r="A446">
        <f>A445+('AC Signal Addition'!$C$12/20)</f>
        <v>5.7812499999999836E-2</v>
      </c>
      <c r="B446" s="1">
        <f>Calculations!F447</f>
        <v>1.3526957875216559</v>
      </c>
      <c r="C446" s="9">
        <f t="shared" si="12"/>
        <v>1665.8133854421424</v>
      </c>
      <c r="D446" s="9">
        <f t="shared" si="13"/>
        <v>0.2876896637401174</v>
      </c>
      <c r="E446" s="9" t="s">
        <v>511</v>
      </c>
      <c r="F446" s="9">
        <v>444</v>
      </c>
      <c r="G446" s="9">
        <f>('AC Signal Addition'!$C$1/MAX('Filter Calculations'!D:D))*'Filter Calculations'!D446</f>
        <v>3.7074948233696667E-4</v>
      </c>
    </row>
    <row r="447" spans="1:7">
      <c r="A447">
        <f>A446+('AC Signal Addition'!$C$12/20)</f>
        <v>5.7942708333333169E-2</v>
      </c>
      <c r="B447" s="1">
        <f>Calculations!F448</f>
        <v>0.83255449131279979</v>
      </c>
      <c r="C447" s="9">
        <f t="shared" si="12"/>
        <v>1669.5652173913363</v>
      </c>
      <c r="D447" s="9">
        <f t="shared" si="13"/>
        <v>0.27343663525680328</v>
      </c>
      <c r="E447" s="9" t="s">
        <v>512</v>
      </c>
      <c r="F447" s="9">
        <v>445</v>
      </c>
      <c r="G447" s="9">
        <f>('AC Signal Addition'!$C$1/MAX('Filter Calculations'!D:D))*'Filter Calculations'!D447</f>
        <v>3.5238141563890039E-4</v>
      </c>
    </row>
    <row r="448" spans="1:7">
      <c r="A448">
        <f>A447+('AC Signal Addition'!$C$12/20)</f>
        <v>5.8072916666666502E-2</v>
      </c>
      <c r="B448" s="1">
        <f>Calculations!F449</f>
        <v>2.4019276662548976</v>
      </c>
      <c r="C448" s="9">
        <f t="shared" si="12"/>
        <v>1673.3170493405303</v>
      </c>
      <c r="D448" s="9">
        <f t="shared" si="13"/>
        <v>0.25900513684476711</v>
      </c>
      <c r="E448" s="9" t="s">
        <v>513</v>
      </c>
      <c r="F448" s="9">
        <v>446</v>
      </c>
      <c r="G448" s="9">
        <f>('AC Signal Addition'!$C$1/MAX('Filter Calculations'!D:D))*'Filter Calculations'!D448</f>
        <v>3.3378335237847513E-4</v>
      </c>
    </row>
    <row r="449" spans="1:7">
      <c r="A449">
        <f>A448+('AC Signal Addition'!$C$12/20)</f>
        <v>5.8203124999999835E-2</v>
      </c>
      <c r="B449" s="1">
        <f>Calculations!F450</f>
        <v>0.96931339940758854</v>
      </c>
      <c r="C449" s="9">
        <f t="shared" si="12"/>
        <v>1677.0688812897242</v>
      </c>
      <c r="D449" s="9">
        <f t="shared" si="13"/>
        <v>0.24440069281432428</v>
      </c>
      <c r="E449" s="9" t="s">
        <v>514</v>
      </c>
      <c r="F449" s="9">
        <v>447</v>
      </c>
      <c r="G449" s="9">
        <f>('AC Signal Addition'!$C$1/MAX('Filter Calculations'!D:D))*'Filter Calculations'!D449</f>
        <v>3.1496241180760664E-4</v>
      </c>
    </row>
    <row r="450" spans="1:7">
      <c r="A450">
        <f>A449+('AC Signal Addition'!$C$12/20)</f>
        <v>5.8333333333333168E-2</v>
      </c>
      <c r="B450" s="1">
        <f>Calculations!F451</f>
        <v>0.62527875780693398</v>
      </c>
      <c r="C450" s="9">
        <f t="shared" si="12"/>
        <v>1680.8207132389184</v>
      </c>
      <c r="D450" s="9">
        <f t="shared" si="13"/>
        <v>0.22963283360831011</v>
      </c>
      <c r="E450" s="9" t="s">
        <v>515</v>
      </c>
      <c r="F450" s="9">
        <v>448</v>
      </c>
      <c r="G450" s="9">
        <f>('AC Signal Addition'!$C$1/MAX('Filter Calculations'!D:D))*'Filter Calculations'!D450</f>
        <v>2.9593087593428124E-4</v>
      </c>
    </row>
    <row r="451" spans="1:7">
      <c r="A451">
        <f>A450+('AC Signal Addition'!$C$12/20)</f>
        <v>5.8463541666666501E-2</v>
      </c>
      <c r="B451" s="1">
        <f>Calculations!F452</f>
        <v>0.80102219227835469</v>
      </c>
      <c r="C451" s="9">
        <f t="shared" ref="C451:C514" si="14">F451*$H$2</f>
        <v>1684.5725451881124</v>
      </c>
      <c r="D451" s="9">
        <f t="shared" ref="D451:D514" si="15">IMABS(E451)</f>
        <v>0.21471678736497019</v>
      </c>
      <c r="E451" s="9" t="s">
        <v>516</v>
      </c>
      <c r="F451" s="9">
        <v>449</v>
      </c>
      <c r="G451" s="9">
        <f>('AC Signal Addition'!$C$1/MAX('Filter Calculations'!D:D))*'Filter Calculations'!D451</f>
        <v>2.7670836946207055E-4</v>
      </c>
    </row>
    <row r="452" spans="1:7">
      <c r="A452">
        <f>A451+('AC Signal Addition'!$C$12/20)</f>
        <v>5.8593749999999833E-2</v>
      </c>
      <c r="B452" s="1">
        <f>Calculations!F453</f>
        <v>-0.36110321797521067</v>
      </c>
      <c r="C452" s="9">
        <f t="shared" si="14"/>
        <v>1688.3243771373063</v>
      </c>
      <c r="D452" s="9">
        <f t="shared" si="15"/>
        <v>0.19967600318903</v>
      </c>
      <c r="E452" s="9" t="s">
        <v>517</v>
      </c>
      <c r="F452" s="9">
        <v>450</v>
      </c>
      <c r="G452" s="9">
        <f>('AC Signal Addition'!$C$1/MAX('Filter Calculations'!D:D))*'Filter Calculations'!D452</f>
        <v>2.57325111562999E-4</v>
      </c>
    </row>
    <row r="453" spans="1:7">
      <c r="A453">
        <f>A452+('AC Signal Addition'!$C$12/20)</f>
        <v>5.8723958333333166E-2</v>
      </c>
      <c r="B453" s="1">
        <f>Calculations!F454</f>
        <v>0.12696007198040674</v>
      </c>
      <c r="C453" s="9">
        <f t="shared" si="14"/>
        <v>1692.0762090865005</v>
      </c>
      <c r="D453" s="9">
        <f t="shared" si="15"/>
        <v>0.18454599585380221</v>
      </c>
      <c r="E453" s="9" t="s">
        <v>518</v>
      </c>
      <c r="F453" s="9">
        <v>451</v>
      </c>
      <c r="G453" s="9">
        <f>('AC Signal Addition'!$C$1/MAX('Filter Calculations'!D:D))*'Filter Calculations'!D453</f>
        <v>2.378268705961026E-4</v>
      </c>
    </row>
    <row r="454" spans="1:7">
      <c r="A454">
        <f>A453+('AC Signal Addition'!$C$12/20)</f>
        <v>5.8854166666666499E-2</v>
      </c>
      <c r="B454" s="1">
        <f>Calculations!F455</f>
        <v>-1.3417260887906335</v>
      </c>
      <c r="C454" s="9">
        <f t="shared" si="14"/>
        <v>1695.8280410356945</v>
      </c>
      <c r="D454" s="9">
        <f t="shared" si="15"/>
        <v>0.16938033650910123</v>
      </c>
      <c r="E454" s="9" t="s">
        <v>519</v>
      </c>
      <c r="F454" s="9">
        <v>452</v>
      </c>
      <c r="G454" s="9">
        <f>('AC Signal Addition'!$C$1/MAX('Filter Calculations'!D:D))*'Filter Calculations'!D454</f>
        <v>2.1828268441211141E-4</v>
      </c>
    </row>
    <row r="455" spans="1:7">
      <c r="A455">
        <f>A454+('AC Signal Addition'!$C$12/20)</f>
        <v>5.8984374999999832E-2</v>
      </c>
      <c r="B455" s="1">
        <f>Calculations!F456</f>
        <v>-1.5323513032310658</v>
      </c>
      <c r="C455" s="9">
        <f t="shared" si="14"/>
        <v>1699.5798729848884</v>
      </c>
      <c r="D455" s="9">
        <f t="shared" si="15"/>
        <v>0.15426020034706708</v>
      </c>
      <c r="E455" s="9" t="s">
        <v>520</v>
      </c>
      <c r="F455" s="9">
        <v>453</v>
      </c>
      <c r="G455" s="9">
        <f>('AC Signal Addition'!$C$1/MAX('Filter Calculations'!D:D))*'Filter Calculations'!D455</f>
        <v>1.987971645569297E-4</v>
      </c>
    </row>
    <row r="456" spans="1:7">
      <c r="A456">
        <f>A455+('AC Signal Addition'!$C$12/20)</f>
        <v>5.9114583333333165E-2</v>
      </c>
      <c r="B456" s="1">
        <f>Calculations!F457</f>
        <v>-0.90704626642940411</v>
      </c>
      <c r="C456" s="9">
        <f t="shared" si="14"/>
        <v>1703.3317049340824</v>
      </c>
      <c r="D456" s="9">
        <f t="shared" si="15"/>
        <v>0.13930989839137578</v>
      </c>
      <c r="E456" s="9" t="s">
        <v>521</v>
      </c>
      <c r="F456" s="9">
        <v>454</v>
      </c>
      <c r="G456" s="9">
        <f>('AC Signal Addition'!$C$1/MAX('Filter Calculations'!D:D))*'Filter Calculations'!D456</f>
        <v>1.7953051229422986E-4</v>
      </c>
    </row>
    <row r="457" spans="1:7">
      <c r="A457">
        <f>A456+('AC Signal Addition'!$C$12/20)</f>
        <v>5.9244791666666498E-2</v>
      </c>
      <c r="B457" s="1">
        <f>Calculations!F458</f>
        <v>-1.459528831817384</v>
      </c>
      <c r="C457" s="9">
        <f t="shared" si="14"/>
        <v>1707.0835368832766</v>
      </c>
      <c r="D457" s="9">
        <f t="shared" si="15"/>
        <v>0.12472249187430191</v>
      </c>
      <c r="E457" s="9" t="s">
        <v>522</v>
      </c>
      <c r="F457" s="9">
        <v>455</v>
      </c>
      <c r="G457" s="9">
        <f>('AC Signal Addition'!$C$1/MAX('Filter Calculations'!D:D))*'Filter Calculations'!D457</f>
        <v>1.6073152819263362E-4</v>
      </c>
    </row>
    <row r="458" spans="1:7">
      <c r="A458">
        <f>A457+('AC Signal Addition'!$C$12/20)</f>
        <v>5.9374999999999831E-2</v>
      </c>
      <c r="B458" s="1">
        <f>Calculations!F459</f>
        <v>-2.3246134880557525</v>
      </c>
      <c r="C458" s="9">
        <f t="shared" si="14"/>
        <v>1710.8353688324705</v>
      </c>
      <c r="D458" s="9">
        <f t="shared" si="15"/>
        <v>0.11080187233460786</v>
      </c>
      <c r="E458" s="9" t="s">
        <v>523</v>
      </c>
      <c r="F458" s="9">
        <v>456</v>
      </c>
      <c r="G458" s="9">
        <f>('AC Signal Addition'!$C$1/MAX('Filter Calculations'!D:D))*'Filter Calculations'!D458</f>
        <v>1.4279184130553836E-4</v>
      </c>
    </row>
    <row r="459" spans="1:7">
      <c r="A459">
        <f>A458+('AC Signal Addition'!$C$12/20)</f>
        <v>5.9505208333333164E-2</v>
      </c>
      <c r="B459" s="1">
        <f>Calculations!F460</f>
        <v>-0.41050063586185614</v>
      </c>
      <c r="C459" s="9">
        <f t="shared" si="14"/>
        <v>1714.5872007816645</v>
      </c>
      <c r="D459" s="9">
        <f t="shared" si="15"/>
        <v>9.8028723207609858E-2</v>
      </c>
      <c r="E459" s="9" t="s">
        <v>524</v>
      </c>
      <c r="F459" s="9">
        <v>457</v>
      </c>
      <c r="G459" s="9">
        <f>('AC Signal Addition'!$C$1/MAX('Filter Calculations'!D:D))*'Filter Calculations'!D459</f>
        <v>1.2633091474640657E-4</v>
      </c>
    </row>
    <row r="460" spans="1:7">
      <c r="A460">
        <f>A459+('AC Signal Addition'!$C$12/20)</f>
        <v>5.9635416666666496E-2</v>
      </c>
      <c r="B460" s="1">
        <f>Calculations!F461</f>
        <v>-1.3553496872714283</v>
      </c>
      <c r="C460" s="9">
        <f t="shared" si="14"/>
        <v>1718.3390327308584</v>
      </c>
      <c r="D460" s="9">
        <f t="shared" si="15"/>
        <v>8.7148282962017515E-2</v>
      </c>
      <c r="E460" s="9" t="s">
        <v>525</v>
      </c>
      <c r="F460" s="9">
        <v>458</v>
      </c>
      <c r="G460" s="9">
        <f>('AC Signal Addition'!$C$1/MAX('Filter Calculations'!D:D))*'Filter Calculations'!D460</f>
        <v>1.1230914720631284E-4</v>
      </c>
    </row>
    <row r="461" spans="1:7">
      <c r="A461">
        <f>A460+('AC Signal Addition'!$C$12/20)</f>
        <v>5.9765624999999829E-2</v>
      </c>
      <c r="B461" s="1">
        <f>Calculations!F462</f>
        <v>-0.1519614687836767</v>
      </c>
      <c r="C461" s="9">
        <f t="shared" si="14"/>
        <v>1722.0908646800526</v>
      </c>
      <c r="D461" s="9">
        <f t="shared" si="15"/>
        <v>7.9229930271275173E-2</v>
      </c>
      <c r="E461" s="9" t="s">
        <v>526</v>
      </c>
      <c r="F461" s="9">
        <v>459</v>
      </c>
      <c r="G461" s="9">
        <f>('AC Signal Addition'!$C$1/MAX('Filter Calculations'!D:D))*'Filter Calculations'!D461</f>
        <v>1.021046611539178E-4</v>
      </c>
    </row>
    <row r="462" spans="1:7">
      <c r="A462">
        <f>A461+('AC Signal Addition'!$C$12/20)</f>
        <v>5.9895833333333162E-2</v>
      </c>
      <c r="B462" s="1">
        <f>Calculations!F463</f>
        <v>-0.2323949966848694</v>
      </c>
      <c r="C462" s="9">
        <f t="shared" si="14"/>
        <v>1725.8426966292466</v>
      </c>
      <c r="D462" s="9">
        <f t="shared" si="15"/>
        <v>7.5536155280627251E-2</v>
      </c>
      <c r="E462" s="9" t="s">
        <v>527</v>
      </c>
      <c r="F462" s="9">
        <v>460</v>
      </c>
      <c r="G462" s="9">
        <f>('AC Signal Addition'!$C$1/MAX('Filter Calculations'!D:D))*'Filter Calculations'!D462</f>
        <v>9.7344444370846132E-5</v>
      </c>
    </row>
    <row r="463" spans="1:7">
      <c r="A463">
        <f>A462+('AC Signal Addition'!$C$12/20)</f>
        <v>6.0026041666666495E-2</v>
      </c>
      <c r="B463" s="1">
        <f>Calculations!F464</f>
        <v>0.21323105658472308</v>
      </c>
      <c r="C463" s="9">
        <f t="shared" si="14"/>
        <v>1729.5945285784405</v>
      </c>
      <c r="D463" s="9">
        <f t="shared" si="15"/>
        <v>7.7020799266281914E-2</v>
      </c>
      <c r="E463" s="9" t="s">
        <v>528</v>
      </c>
      <c r="F463" s="9">
        <v>461</v>
      </c>
      <c r="G463" s="9">
        <f>('AC Signal Addition'!$C$1/MAX('Filter Calculations'!D:D))*'Filter Calculations'!D463</f>
        <v>9.9257724750753635E-5</v>
      </c>
    </row>
    <row r="464" spans="1:7">
      <c r="A464">
        <f>A463+('AC Signal Addition'!$C$12/20)</f>
        <v>6.0156249999999828E-2</v>
      </c>
      <c r="B464" s="1">
        <f>Calculations!F465</f>
        <v>1.5224712721012195</v>
      </c>
      <c r="C464" s="9">
        <f t="shared" si="14"/>
        <v>1733.3463605276345</v>
      </c>
      <c r="D464" s="9">
        <f t="shared" si="15"/>
        <v>8.3747311108897451E-2</v>
      </c>
      <c r="E464" s="9" t="s">
        <v>529</v>
      </c>
      <c r="F464" s="9">
        <v>462</v>
      </c>
      <c r="G464" s="9">
        <f>('AC Signal Addition'!$C$1/MAX('Filter Calculations'!D:D))*'Filter Calculations'!D464</f>
        <v>1.0792626970701593E-4</v>
      </c>
    </row>
    <row r="465" spans="1:7">
      <c r="A465">
        <f>A464+('AC Signal Addition'!$C$12/20)</f>
        <v>6.0286458333333161E-2</v>
      </c>
      <c r="B465" s="1">
        <f>Calculations!F466</f>
        <v>1.1415118524499417</v>
      </c>
      <c r="C465" s="9">
        <f t="shared" si="14"/>
        <v>1737.0981924768287</v>
      </c>
      <c r="D465" s="9">
        <f t="shared" si="15"/>
        <v>9.4928685386967623E-2</v>
      </c>
      <c r="E465" s="9" t="s">
        <v>530</v>
      </c>
      <c r="F465" s="9">
        <v>463</v>
      </c>
      <c r="G465" s="9">
        <f>('AC Signal Addition'!$C$1/MAX('Filter Calculations'!D:D))*'Filter Calculations'!D465</f>
        <v>1.2233585492296304E-4</v>
      </c>
    </row>
    <row r="466" spans="1:7">
      <c r="A466">
        <f>A465+('AC Signal Addition'!$C$12/20)</f>
        <v>6.0416666666666494E-2</v>
      </c>
      <c r="B466" s="1">
        <f>Calculations!F467</f>
        <v>0.79944048735876194</v>
      </c>
      <c r="C466" s="9">
        <f t="shared" si="14"/>
        <v>1740.8500244260226</v>
      </c>
      <c r="D466" s="9">
        <f t="shared" si="15"/>
        <v>0.10951014167034655</v>
      </c>
      <c r="E466" s="9" t="s">
        <v>531</v>
      </c>
      <c r="F466" s="9">
        <v>464</v>
      </c>
      <c r="G466" s="9">
        <f>('AC Signal Addition'!$C$1/MAX('Filter Calculations'!D:D))*'Filter Calculations'!D466</f>
        <v>1.4112717087953972E-4</v>
      </c>
    </row>
    <row r="467" spans="1:7">
      <c r="A467">
        <f>A466+('AC Signal Addition'!$C$12/20)</f>
        <v>6.0546874999999827E-2</v>
      </c>
      <c r="B467" s="1">
        <f>Calculations!F468</f>
        <v>2.2221976779826593</v>
      </c>
      <c r="C467" s="9">
        <f t="shared" si="14"/>
        <v>1744.6018563752166</v>
      </c>
      <c r="D467" s="9">
        <f t="shared" si="15"/>
        <v>0.12660615652295845</v>
      </c>
      <c r="E467" s="9" t="s">
        <v>532</v>
      </c>
      <c r="F467" s="9">
        <v>465</v>
      </c>
      <c r="G467" s="9">
        <f>('AC Signal Addition'!$C$1/MAX('Filter Calculations'!D:D))*'Filter Calculations'!D467</f>
        <v>1.6315903178906705E-4</v>
      </c>
    </row>
    <row r="468" spans="1:7">
      <c r="A468">
        <f>A467+('AC Signal Addition'!$C$12/20)</f>
        <v>6.0677083333333159E-2</v>
      </c>
      <c r="B468" s="1">
        <f>Calculations!F469</f>
        <v>1.5056597602962294</v>
      </c>
      <c r="C468" s="9">
        <f t="shared" si="14"/>
        <v>1748.3536883244105</v>
      </c>
      <c r="D468" s="9">
        <f t="shared" si="15"/>
        <v>0.145602667416311</v>
      </c>
      <c r="E468" s="9" t="s">
        <v>533</v>
      </c>
      <c r="F468" s="9">
        <v>466</v>
      </c>
      <c r="G468" s="9">
        <f>('AC Signal Addition'!$C$1/MAX('Filter Calculations'!D:D))*'Filter Calculations'!D468</f>
        <v>1.876400871330686E-4</v>
      </c>
    </row>
    <row r="469" spans="1:7">
      <c r="A469">
        <f>A468+('AC Signal Addition'!$C$12/20)</f>
        <v>6.0807291666666492E-2</v>
      </c>
      <c r="B469" s="1">
        <f>Calculations!F470</f>
        <v>0.78346368911444064</v>
      </c>
      <c r="C469" s="9">
        <f t="shared" si="14"/>
        <v>1752.1055202736047</v>
      </c>
      <c r="D469" s="9">
        <f t="shared" si="15"/>
        <v>0.16610587686590697</v>
      </c>
      <c r="E469" s="9" t="s">
        <v>534</v>
      </c>
      <c r="F469" s="9">
        <v>467</v>
      </c>
      <c r="G469" s="9">
        <f>('AC Signal Addition'!$C$1/MAX('Filter Calculations'!D:D))*'Filter Calculations'!D469</f>
        <v>2.1406284487437876E-4</v>
      </c>
    </row>
    <row r="470" spans="1:7">
      <c r="A470">
        <f>A469+('AC Signal Addition'!$C$12/20)</f>
        <v>6.0937499999999825E-2</v>
      </c>
      <c r="B470" s="1">
        <f>Calculations!F471</f>
        <v>1.354233292195214</v>
      </c>
      <c r="C470" s="9">
        <f t="shared" si="14"/>
        <v>1755.8573522227987</v>
      </c>
      <c r="D470" s="9">
        <f t="shared" si="15"/>
        <v>0.18787076300554978</v>
      </c>
      <c r="E470" s="9" t="s">
        <v>535</v>
      </c>
      <c r="F470" s="9">
        <v>468</v>
      </c>
      <c r="G470" s="9">
        <f>('AC Signal Addition'!$C$1/MAX('Filter Calculations'!D:D))*'Filter Calculations'!D470</f>
        <v>2.4211154208682003E-4</v>
      </c>
    </row>
    <row r="471" spans="1:7">
      <c r="A471">
        <f>A470+('AC Signal Addition'!$C$12/20)</f>
        <v>6.1067708333333158E-2</v>
      </c>
      <c r="B471" s="1">
        <f>Calculations!F472</f>
        <v>-6.4189291322824027E-2</v>
      </c>
      <c r="C471" s="9">
        <f t="shared" si="14"/>
        <v>1759.6091841719926</v>
      </c>
      <c r="D471" s="9">
        <f t="shared" si="15"/>
        <v>0.21074750343732748</v>
      </c>
      <c r="E471" s="9" t="s">
        <v>536</v>
      </c>
      <c r="F471" s="9">
        <v>469</v>
      </c>
      <c r="G471" s="9">
        <f>('AC Signal Addition'!$C$1/MAX('Filter Calculations'!D:D))*'Filter Calculations'!D471</f>
        <v>2.7159310066064658E-4</v>
      </c>
    </row>
    <row r="472" spans="1:7">
      <c r="A472">
        <f>A471+('AC Signal Addition'!$C$12/20)</f>
        <v>6.1197916666666491E-2</v>
      </c>
      <c r="B472" s="1">
        <f>Calculations!F473</f>
        <v>0.74656213191008103</v>
      </c>
      <c r="C472" s="9">
        <f t="shared" si="14"/>
        <v>1763.3610161211866</v>
      </c>
      <c r="D472" s="9">
        <f t="shared" si="15"/>
        <v>0.23464704389406321</v>
      </c>
      <c r="E472" s="9" t="s">
        <v>537</v>
      </c>
      <c r="F472" s="9">
        <v>470</v>
      </c>
      <c r="G472" s="9">
        <f>('AC Signal Addition'!$C$1/MAX('Filter Calculations'!D:D))*'Filter Calculations'!D472</f>
        <v>3.0239275518153494E-4</v>
      </c>
    </row>
    <row r="473" spans="1:7">
      <c r="A473">
        <f>A472+('AC Signal Addition'!$C$12/20)</f>
        <v>6.1328124999999824E-2</v>
      </c>
      <c r="B473" s="1">
        <f>Calculations!F474</f>
        <v>-0.872115330902268</v>
      </c>
      <c r="C473" s="9">
        <f t="shared" si="14"/>
        <v>1767.1128480703808</v>
      </c>
      <c r="D473" s="9">
        <f t="shared" si="15"/>
        <v>0.25951994055586225</v>
      </c>
      <c r="E473" s="9" t="s">
        <v>538</v>
      </c>
      <c r="F473" s="9">
        <v>471</v>
      </c>
      <c r="G473" s="9">
        <f>('AC Signal Addition'!$C$1/MAX('Filter Calculations'!D:D))*'Filter Calculations'!D473</f>
        <v>3.3444678674352093E-4</v>
      </c>
    </row>
    <row r="474" spans="1:7">
      <c r="A474">
        <f>A473+('AC Signal Addition'!$C$12/20)</f>
        <v>6.1458333333333157E-2</v>
      </c>
      <c r="B474" s="1">
        <f>Calculations!F475</f>
        <v>-1.274200883933486</v>
      </c>
      <c r="C474" s="9">
        <f t="shared" si="14"/>
        <v>1770.8646800195747</v>
      </c>
      <c r="D474" s="9">
        <f t="shared" si="15"/>
        <v>0.28534343051923494</v>
      </c>
      <c r="E474" s="9" t="s">
        <v>539</v>
      </c>
      <c r="F474" s="9">
        <v>472</v>
      </c>
      <c r="G474" s="9">
        <f>('AC Signal Addition'!$C$1/MAX('Filter Calculations'!D:D))*'Filter Calculations'!D474</f>
        <v>3.6772586049120667E-4</v>
      </c>
    </row>
    <row r="475" spans="1:7">
      <c r="A475">
        <f>A474+('AC Signal Addition'!$C$12/20)</f>
        <v>6.1588541666666489E-2</v>
      </c>
      <c r="B475" s="1">
        <f>Calculations!F476</f>
        <v>-0.76485766228086072</v>
      </c>
      <c r="C475" s="9">
        <f t="shared" si="14"/>
        <v>1774.6165119687687</v>
      </c>
      <c r="D475" s="9">
        <f t="shared" si="15"/>
        <v>0.31211345718027894</v>
      </c>
      <c r="E475" s="9" t="s">
        <v>540</v>
      </c>
      <c r="F475" s="9">
        <v>473</v>
      </c>
      <c r="G475" s="9">
        <f>('AC Signal Addition'!$C$1/MAX('Filter Calculations'!D:D))*'Filter Calculations'!D475</f>
        <v>4.0222474862538213E-4</v>
      </c>
    </row>
    <row r="476" spans="1:7">
      <c r="A476">
        <f>A475+('AC Signal Addition'!$C$12/20)</f>
        <v>6.1718749999999822E-2</v>
      </c>
      <c r="B476" s="1">
        <f>Calculations!F477</f>
        <v>-1.2211059849909156</v>
      </c>
      <c r="C476" s="9">
        <f t="shared" si="14"/>
        <v>1778.3683439179626</v>
      </c>
      <c r="D476" s="9">
        <f t="shared" si="15"/>
        <v>0.33983968714238932</v>
      </c>
      <c r="E476" s="9" t="s">
        <v>541</v>
      </c>
      <c r="F476" s="9">
        <v>474</v>
      </c>
      <c r="G476" s="9">
        <f>('AC Signal Addition'!$C$1/MAX('Filter Calculations'!D:D))*'Filter Calculations'!D476</f>
        <v>4.3795590862595146E-4</v>
      </c>
    </row>
    <row r="477" spans="1:7">
      <c r="A477">
        <f>A476+('AC Signal Addition'!$C$12/20)</f>
        <v>6.1848958333333155E-2</v>
      </c>
      <c r="B477" s="1">
        <f>Calculations!F478</f>
        <v>-2.4029990318498466</v>
      </c>
      <c r="C477" s="9">
        <f t="shared" si="14"/>
        <v>1782.1201758671568</v>
      </c>
      <c r="D477" s="9">
        <f t="shared" si="15"/>
        <v>0.36854236327405804</v>
      </c>
      <c r="E477" s="9" t="s">
        <v>542</v>
      </c>
      <c r="F477" s="9">
        <v>475</v>
      </c>
      <c r="G477" s="9">
        <f>('AC Signal Addition'!$C$1/MAX('Filter Calculations'!D:D))*'Filter Calculations'!D477</f>
        <v>4.749454277458136E-4</v>
      </c>
    </row>
    <row r="478" spans="1:7">
      <c r="A478">
        <f>A477+('AC Signal Addition'!$C$12/20)</f>
        <v>6.1979166666666488E-2</v>
      </c>
      <c r="B478" s="1">
        <f>Calculations!F479</f>
        <v>-0.80091287875413375</v>
      </c>
      <c r="C478" s="9">
        <f t="shared" si="14"/>
        <v>1785.8720078163508</v>
      </c>
      <c r="D478" s="9">
        <f t="shared" si="15"/>
        <v>0.39825031144690975</v>
      </c>
      <c r="E478" s="9" t="s">
        <v>543</v>
      </c>
      <c r="F478" s="9">
        <v>476</v>
      </c>
      <c r="G478" s="9">
        <f>('AC Signal Addition'!$C$1/MAX('Filter Calculations'!D:D))*'Filter Calculations'!D478</f>
        <v>5.1323045426775291E-4</v>
      </c>
    </row>
    <row r="479" spans="1:7">
      <c r="A479">
        <f>A478+('AC Signal Addition'!$C$12/20)</f>
        <v>6.2109374999999821E-2</v>
      </c>
      <c r="B479" s="1">
        <f>Calculations!F480</f>
        <v>-1.5443081132999015</v>
      </c>
      <c r="C479" s="9">
        <f t="shared" si="14"/>
        <v>1789.6238397655447</v>
      </c>
      <c r="D479" s="9">
        <f t="shared" si="15"/>
        <v>0.42899969225256296</v>
      </c>
      <c r="E479" s="9" t="s">
        <v>544</v>
      </c>
      <c r="F479" s="9">
        <v>477</v>
      </c>
      <c r="G479" s="9">
        <f>('AC Signal Addition'!$C$1/MAX('Filter Calculations'!D:D))*'Filter Calculations'!D479</f>
        <v>5.5285758882541499E-4</v>
      </c>
    </row>
    <row r="480" spans="1:7">
      <c r="A480">
        <f>A479+('AC Signal Addition'!$C$12/20)</f>
        <v>6.2239583333333154E-2</v>
      </c>
      <c r="B480" s="1">
        <f>Calculations!F481</f>
        <v>-0.69545220640419714</v>
      </c>
      <c r="C480" s="9">
        <f t="shared" si="14"/>
        <v>1793.3756717147387</v>
      </c>
      <c r="D480" s="9">
        <f t="shared" si="15"/>
        <v>0.46083324921559754</v>
      </c>
      <c r="E480" s="9" t="s">
        <v>545</v>
      </c>
      <c r="F480" s="9">
        <v>478</v>
      </c>
      <c r="G480" s="9">
        <f>('AC Signal Addition'!$C$1/MAX('Filter Calculations'!D:D))*'Filter Calculations'!D480</f>
        <v>5.9388191556539454E-4</v>
      </c>
    </row>
    <row r="481" spans="1:7">
      <c r="A481">
        <f>A480+('AC Signal Addition'!$C$12/20)</f>
        <v>6.2369791666666487E-2</v>
      </c>
      <c r="B481" s="1">
        <f>Calculations!F482</f>
        <v>-0.49939036061071751</v>
      </c>
      <c r="C481" s="9">
        <f t="shared" si="14"/>
        <v>1797.1275036639329</v>
      </c>
      <c r="D481" s="9">
        <f t="shared" si="15"/>
        <v>0.49379989976638056</v>
      </c>
      <c r="E481" s="9" t="s">
        <v>546</v>
      </c>
      <c r="F481" s="9">
        <v>479</v>
      </c>
      <c r="G481" s="9">
        <f>('AC Signal Addition'!$C$1/MAX('Filter Calculations'!D:D))*'Filter Calculations'!D481</f>
        <v>6.3636647502849535E-4</v>
      </c>
    </row>
    <row r="482" spans="1:7">
      <c r="A482">
        <f>A481+('AC Signal Addition'!$C$12/20)</f>
        <v>6.249999999999982E-2</v>
      </c>
      <c r="B482" s="1">
        <f>Calculations!F483</f>
        <v>-0.5500000000027393</v>
      </c>
      <c r="C482" s="9">
        <f t="shared" si="14"/>
        <v>1800.8793356131268</v>
      </c>
      <c r="D482" s="9">
        <f t="shared" si="15"/>
        <v>0.52795457315490668</v>
      </c>
      <c r="E482" s="9" t="s">
        <v>547</v>
      </c>
      <c r="F482" s="9">
        <v>480</v>
      </c>
      <c r="G482" s="9">
        <f>('AC Signal Addition'!$C$1/MAX('Filter Calculations'!D:D))*'Filter Calculations'!D482</f>
        <v>6.8038205526714827E-4</v>
      </c>
    </row>
    <row r="483" spans="1:7">
      <c r="A483">
        <f>A482+('AC Signal Addition'!$C$12/20)</f>
        <v>6.2630208333333159E-2</v>
      </c>
      <c r="B483" s="1">
        <f>Calculations!F484</f>
        <v>1.238105210943643</v>
      </c>
      <c r="C483" s="9">
        <f t="shared" si="14"/>
        <v>1804.6311675623208</v>
      </c>
      <c r="D483" s="9">
        <f t="shared" si="15"/>
        <v>0.563358234947687</v>
      </c>
      <c r="E483" s="9" t="s">
        <v>548</v>
      </c>
      <c r="F483" s="9">
        <v>481</v>
      </c>
      <c r="G483" s="9">
        <f>('AC Signal Addition'!$C$1/MAX('Filter Calculations'!D:D))*'Filter Calculations'!D483</f>
        <v>7.2600722341487685E-4</v>
      </c>
    </row>
    <row r="484" spans="1:7">
      <c r="A484">
        <f>A483+('AC Signal Addition'!$C$12/20)</f>
        <v>6.2760416666666499E-2</v>
      </c>
      <c r="B484" s="1">
        <f>Calculations!F485</f>
        <v>0.80327106076510435</v>
      </c>
      <c r="C484" s="9">
        <f t="shared" si="14"/>
        <v>1808.3829995115148</v>
      </c>
      <c r="D484" s="9">
        <f t="shared" si="15"/>
        <v>0.60007806073382908</v>
      </c>
      <c r="E484" s="9" t="s">
        <v>549</v>
      </c>
      <c r="F484" s="9">
        <v>482</v>
      </c>
      <c r="G484" s="9">
        <f>('AC Signal Addition'!$C$1/MAX('Filter Calculations'!D:D))*'Filter Calculations'!D484</f>
        <v>7.7332854954362425E-4</v>
      </c>
    </row>
    <row r="485" spans="1:7">
      <c r="A485">
        <f>A484+('AC Signal Addition'!$C$12/20)</f>
        <v>6.2890624999999839E-2</v>
      </c>
      <c r="B485" s="1">
        <f>Calculations!F486</f>
        <v>0.66077982867197416</v>
      </c>
      <c r="C485" s="9">
        <f t="shared" si="14"/>
        <v>1812.1348314607089</v>
      </c>
      <c r="D485" s="9">
        <f t="shared" si="15"/>
        <v>0.63818773654507666</v>
      </c>
      <c r="E485" s="9" t="s">
        <v>550</v>
      </c>
      <c r="F485" s="9">
        <v>483</v>
      </c>
      <c r="G485" s="9">
        <f>('AC Signal Addition'!$C$1/MAX('Filter Calculations'!D:D))*'Filter Calculations'!D485</f>
        <v>8.2244099381904021E-4</v>
      </c>
    </row>
    <row r="486" spans="1:7">
      <c r="A486">
        <f>A485+('AC Signal Addition'!$C$12/20)</f>
        <v>6.3020833333333179E-2</v>
      </c>
      <c r="B486" s="1">
        <f>Calculations!F487</f>
        <v>1.8797766871942003</v>
      </c>
      <c r="C486" s="9">
        <f t="shared" si="14"/>
        <v>1815.8866634099029</v>
      </c>
      <c r="D486" s="9">
        <f t="shared" si="15"/>
        <v>0.67776787385963422</v>
      </c>
      <c r="E486" s="9" t="s">
        <v>551</v>
      </c>
      <c r="F486" s="9">
        <v>484</v>
      </c>
      <c r="G486" s="9">
        <f>('AC Signal Addition'!$C$1/MAX('Filter Calculations'!D:D))*'Filter Calculations'!D486</f>
        <v>8.7344844132140941E-4</v>
      </c>
    </row>
    <row r="487" spans="1:7">
      <c r="A487">
        <f>A486+('AC Signal Addition'!$C$12/20)</f>
        <v>6.3151041666666519E-2</v>
      </c>
      <c r="B487" s="1">
        <f>Calculations!F488</f>
        <v>1.8374860132395305</v>
      </c>
      <c r="C487" s="9">
        <f t="shared" si="14"/>
        <v>1819.6384953590969</v>
      </c>
      <c r="D487" s="9">
        <f t="shared" si="15"/>
        <v>0.71890653425470308</v>
      </c>
      <c r="E487" s="9" t="s">
        <v>552</v>
      </c>
      <c r="F487" s="9">
        <v>485</v>
      </c>
      <c r="G487" s="9">
        <f>('AC Signal Addition'!$C$1/MAX('Filter Calculations'!D:D))*'Filter Calculations'!D487</f>
        <v>9.2646437817232787E-4</v>
      </c>
    </row>
    <row r="488" spans="1:7">
      <c r="A488">
        <f>A487+('AC Signal Addition'!$C$12/20)</f>
        <v>6.3281249999999858E-2</v>
      </c>
      <c r="B488" s="1">
        <f>Calculations!F489</f>
        <v>0.90179284001127691</v>
      </c>
      <c r="C488" s="9">
        <f t="shared" si="14"/>
        <v>1823.3903273082908</v>
      </c>
      <c r="D488" s="9">
        <f t="shared" si="15"/>
        <v>0.76169986460673067</v>
      </c>
      <c r="E488" s="9" t="s">
        <v>553</v>
      </c>
      <c r="F488" s="9">
        <v>486</v>
      </c>
      <c r="G488" s="9">
        <f>('AC Signal Addition'!$C$1/MAX('Filter Calculations'!D:D))*'Filter Calculations'!D488</f>
        <v>9.8161271012568285E-4</v>
      </c>
    </row>
    <row r="489" spans="1:7">
      <c r="A489">
        <f>A488+('AC Signal Addition'!$C$12/20)</f>
        <v>6.3411458333333198E-2</v>
      </c>
      <c r="B489" s="1">
        <f>Calculations!F490</f>
        <v>1.7592458847175108</v>
      </c>
      <c r="C489" s="9">
        <f t="shared" si="14"/>
        <v>1827.142159257485</v>
      </c>
      <c r="D489" s="9">
        <f t="shared" si="15"/>
        <v>0.80625284819100129</v>
      </c>
      <c r="E489" s="9" t="s">
        <v>554</v>
      </c>
      <c r="F489" s="9">
        <v>487</v>
      </c>
      <c r="G489" s="9">
        <f>('AC Signal Addition'!$C$1/MAX('Filter Calculations'!D:D))*'Filter Calculations'!D489</f>
        <v>1.0390287305196485E-3</v>
      </c>
    </row>
    <row r="490" spans="1:7">
      <c r="A490">
        <f>A489+('AC Signal Addition'!$C$12/20)</f>
        <v>6.3541666666666538E-2</v>
      </c>
      <c r="B490" s="1">
        <f>Calculations!F491</f>
        <v>0.257933398171168</v>
      </c>
      <c r="C490" s="9">
        <f t="shared" si="14"/>
        <v>1830.8939912066789</v>
      </c>
      <c r="D490" s="9">
        <f t="shared" si="15"/>
        <v>0.85268018118222899</v>
      </c>
      <c r="E490" s="9" t="s">
        <v>555</v>
      </c>
      <c r="F490" s="9">
        <v>488</v>
      </c>
      <c r="G490" s="9">
        <f>('AC Signal Addition'!$C$1/MAX('Filter Calculations'!D:D))*'Filter Calculations'!D490</f>
        <v>1.0988602498346171E-3</v>
      </c>
    </row>
    <row r="491" spans="1:7">
      <c r="A491">
        <f>A490+('AC Signal Addition'!$C$12/20)</f>
        <v>6.3671874999999878E-2</v>
      </c>
      <c r="B491" s="1">
        <f>Calculations!F492</f>
        <v>1.2426941696343237</v>
      </c>
      <c r="C491" s="9">
        <f t="shared" si="14"/>
        <v>1834.6458231558729</v>
      </c>
      <c r="D491" s="9">
        <f t="shared" si="15"/>
        <v>0.9011072881961536</v>
      </c>
      <c r="E491" s="9" t="s">
        <v>556</v>
      </c>
      <c r="F491" s="9">
        <v>489</v>
      </c>
      <c r="G491" s="9">
        <f>('AC Signal Addition'!$C$1/MAX('Filter Calculations'!D:D))*'Filter Calculations'!D491</f>
        <v>1.1612689044351117E-3</v>
      </c>
    </row>
    <row r="492" spans="1:7">
      <c r="A492">
        <f>A491+('AC Signal Addition'!$C$12/20)</f>
        <v>6.3802083333333218E-2</v>
      </c>
      <c r="B492" s="1">
        <f>Calculations!F493</f>
        <v>-0.22802572139770122</v>
      </c>
      <c r="C492" s="9">
        <f t="shared" si="14"/>
        <v>1838.3976551050669</v>
      </c>
      <c r="D492" s="9">
        <f t="shared" si="15"/>
        <v>0.95167149450666244</v>
      </c>
      <c r="E492" s="9" t="s">
        <v>557</v>
      </c>
      <c r="F492" s="9">
        <v>490</v>
      </c>
      <c r="G492" s="9">
        <f>('AC Signal Addition'!$C$1/MAX('Filter Calculations'!D:D))*'Filter Calculations'!D492</f>
        <v>1.2264316672215266E-3</v>
      </c>
    </row>
    <row r="493" spans="1:7">
      <c r="A493">
        <f>A492+('AC Signal Addition'!$C$12/20)</f>
        <v>6.3932291666666557E-2</v>
      </c>
      <c r="B493" s="1">
        <f>Calculations!F494</f>
        <v>-1.0028450871923253</v>
      </c>
      <c r="C493" s="9">
        <f t="shared" si="14"/>
        <v>1842.149487054261</v>
      </c>
      <c r="D493" s="9">
        <f t="shared" si="15"/>
        <v>1.0045233772580251</v>
      </c>
      <c r="E493" s="9" t="s">
        <v>558</v>
      </c>
      <c r="F493" s="9">
        <v>491</v>
      </c>
      <c r="G493" s="9">
        <f>('AC Signal Addition'!$C$1/MAX('Filter Calculations'!D:D))*'Filter Calculations'!D493</f>
        <v>1.294542588955241E-3</v>
      </c>
    </row>
    <row r="494" spans="1:7">
      <c r="A494">
        <f>A493+('AC Signal Addition'!$C$12/20)</f>
        <v>6.4062499999999897E-2</v>
      </c>
      <c r="B494" s="1">
        <f>Calculations!F495</f>
        <v>-0.43961671866171376</v>
      </c>
      <c r="C494" s="9">
        <f t="shared" si="14"/>
        <v>1845.901319003455</v>
      </c>
      <c r="D494" s="9">
        <f t="shared" si="15"/>
        <v>1.059828323074081</v>
      </c>
      <c r="E494" s="9" t="s">
        <v>559</v>
      </c>
      <c r="F494" s="9">
        <v>492</v>
      </c>
      <c r="G494" s="9">
        <f>('AC Signal Addition'!$C$1/MAX('Filter Calculations'!D:D))*'Filter Calculations'!D494</f>
        <v>1.3658148055702222E-3</v>
      </c>
    </row>
    <row r="495" spans="1:7">
      <c r="A495">
        <f>A494+('AC Signal Addition'!$C$12/20)</f>
        <v>6.4192708333333237E-2</v>
      </c>
      <c r="B495" s="1">
        <f>Calculations!F496</f>
        <v>-0.94486721101425086</v>
      </c>
      <c r="C495" s="9">
        <f t="shared" si="14"/>
        <v>1849.653150952649</v>
      </c>
      <c r="D495" s="9">
        <f t="shared" si="15"/>
        <v>1.1177683258518372</v>
      </c>
      <c r="E495" s="9" t="s">
        <v>560</v>
      </c>
      <c r="F495" s="9">
        <v>493</v>
      </c>
      <c r="G495" s="9">
        <f>('AC Signal Addition'!$C$1/MAX('Filter Calculations'!D:D))*'Filter Calculations'!D495</f>
        <v>1.4404828550134599E-3</v>
      </c>
    </row>
    <row r="496" spans="1:7">
      <c r="A496">
        <f>A495+('AC Signal Addition'!$C$12/20)</f>
        <v>6.4322916666666577E-2</v>
      </c>
      <c r="B496" s="1">
        <f>Calculations!F497</f>
        <v>-2.2034923728745639</v>
      </c>
      <c r="C496" s="9">
        <f t="shared" si="14"/>
        <v>1853.4049829018429</v>
      </c>
      <c r="D496" s="9">
        <f t="shared" si="15"/>
        <v>1.1785440655039754</v>
      </c>
      <c r="E496" s="9" t="s">
        <v>561</v>
      </c>
      <c r="F496" s="9">
        <v>494</v>
      </c>
      <c r="G496" s="9">
        <f>('AC Signal Addition'!$C$1/MAX('Filter Calculations'!D:D))*'Filter Calculations'!D496</f>
        <v>1.518805356147985E-3</v>
      </c>
    </row>
    <row r="497" spans="1:7">
      <c r="A497">
        <f>A496+('AC Signal Addition'!$C$12/20)</f>
        <v>6.4453124999999917E-2</v>
      </c>
      <c r="B497" s="1">
        <f>Calculations!F498</f>
        <v>-1.1235226761595889</v>
      </c>
      <c r="C497" s="9">
        <f t="shared" si="14"/>
        <v>1857.1568148510371</v>
      </c>
      <c r="D497" s="9">
        <f t="shared" si="15"/>
        <v>1.2423773178824014</v>
      </c>
      <c r="E497" s="9" t="s">
        <v>562</v>
      </c>
      <c r="F497" s="9">
        <v>495</v>
      </c>
      <c r="G497" s="9">
        <f>('AC Signal Addition'!$C$1/MAX('Filter Calculations'!D:D))*'Filter Calculations'!D497</f>
        <v>1.6010681144532852E-3</v>
      </c>
    </row>
    <row r="498" spans="1:7">
      <c r="A498">
        <f>A497+('AC Signal Addition'!$C$12/20)</f>
        <v>6.4583333333333257E-2</v>
      </c>
      <c r="B498" s="1">
        <f>Calculations!F499</f>
        <v>-1.5772579466619476</v>
      </c>
      <c r="C498" s="9">
        <f t="shared" si="14"/>
        <v>1860.9086468002311</v>
      </c>
      <c r="D498" s="9">
        <f t="shared" si="15"/>
        <v>1.3095137565091406</v>
      </c>
      <c r="E498" s="9" t="s">
        <v>563</v>
      </c>
      <c r="F498" s="9">
        <v>496</v>
      </c>
      <c r="G498" s="9">
        <f>('AC Signal Addition'!$C$1/MAX('Filter Calculations'!D:D))*'Filter Calculations'!D498</f>
        <v>1.687587732653041E-3</v>
      </c>
    </row>
    <row r="499" spans="1:7">
      <c r="A499">
        <f>A498+('AC Signal Addition'!$C$12/20)</f>
        <v>6.4713541666666596E-2</v>
      </c>
      <c r="B499" s="1">
        <f>Calculations!F500</f>
        <v>-1.195486294213193</v>
      </c>
      <c r="C499" s="9">
        <f t="shared" si="14"/>
        <v>1864.660478749425</v>
      </c>
      <c r="D499" s="9">
        <f t="shared" si="15"/>
        <v>1.3802262210351877</v>
      </c>
      <c r="E499" s="9" t="s">
        <v>564</v>
      </c>
      <c r="F499" s="9">
        <v>497</v>
      </c>
      <c r="G499" s="9">
        <f>('AC Signal Addition'!$C$1/MAX('Filter Calculations'!D:D))*'Filter Calculations'!D499</f>
        <v>1.7787158228213609E-3</v>
      </c>
    </row>
    <row r="500" spans="1:7">
      <c r="A500">
        <f>A499+('AC Signal Addition'!$C$12/20)</f>
        <v>6.4843749999999936E-2</v>
      </c>
      <c r="B500" s="1">
        <f>Calculations!F501</f>
        <v>-0.67215977339977107</v>
      </c>
      <c r="C500" s="9">
        <f t="shared" si="14"/>
        <v>1868.412310698619</v>
      </c>
      <c r="D500" s="9">
        <f t="shared" si="15"/>
        <v>1.4548185438858239</v>
      </c>
      <c r="E500" s="9" t="s">
        <v>565</v>
      </c>
      <c r="F500" s="9">
        <v>498</v>
      </c>
      <c r="G500" s="9">
        <f>('AC Signal Addition'!$C$1/MAX('Filter Calculations'!D:D))*'Filter Calculations'!D500</f>
        <v>1.874843937831316E-3</v>
      </c>
    </row>
    <row r="501" spans="1:7">
      <c r="A501">
        <f>A500+('AC Signal Addition'!$C$12/20)</f>
        <v>6.4973958333333276E-2</v>
      </c>
      <c r="B501" s="1">
        <f>Calculations!F502</f>
        <v>-1.301325217548895</v>
      </c>
      <c r="C501" s="9">
        <f t="shared" si="14"/>
        <v>1872.1641426478132</v>
      </c>
      <c r="D501" s="9">
        <f t="shared" si="15"/>
        <v>1.5336300485465617</v>
      </c>
      <c r="E501" s="9" t="s">
        <v>566</v>
      </c>
      <c r="F501" s="9">
        <v>499</v>
      </c>
      <c r="G501" s="9">
        <f>('AC Signal Addition'!$C$1/MAX('Filter Calculations'!D:D))*'Filter Calculations'!D501</f>
        <v>1.9764093683556504E-3</v>
      </c>
    </row>
    <row r="502" spans="1:7">
      <c r="A502">
        <f>A501+('AC Signal Addition'!$C$12/20)</f>
        <v>6.5104166666666616E-2</v>
      </c>
      <c r="B502" s="1">
        <f>Calculations!F503</f>
        <v>0.8435222530047306</v>
      </c>
      <c r="C502" s="9">
        <f t="shared" si="14"/>
        <v>1875.9159745970071</v>
      </c>
      <c r="D502" s="9">
        <f t="shared" si="15"/>
        <v>1.6170408597998767</v>
      </c>
      <c r="E502" s="9" t="s">
        <v>567</v>
      </c>
      <c r="F502" s="9">
        <v>500</v>
      </c>
      <c r="G502" s="9">
        <f>('AC Signal Addition'!$C$1/MAX('Filter Calculations'!D:D))*'Filter Calculations'!D502</f>
        <v>2.0839019862392335E-3</v>
      </c>
    </row>
    <row r="503" spans="1:7">
      <c r="A503">
        <f>A502+('AC Signal Addition'!$C$12/20)</f>
        <v>6.5234374999999956E-2</v>
      </c>
      <c r="B503" s="1">
        <f>Calculations!F504</f>
        <v>0.4192396666784981</v>
      </c>
      <c r="C503" s="9">
        <f t="shared" si="14"/>
        <v>1879.6678065462011</v>
      </c>
      <c r="D503" s="9">
        <f t="shared" si="15"/>
        <v>1.7054782014714656</v>
      </c>
      <c r="E503" s="9" t="s">
        <v>568</v>
      </c>
      <c r="F503" s="9">
        <v>501</v>
      </c>
      <c r="G503" s="9">
        <f>('AC Signal Addition'!$C$1/MAX('Filter Calculations'!D:D))*'Filter Calculations'!D503</f>
        <v>2.197872360488125E-3</v>
      </c>
    </row>
    <row r="504" spans="1:7">
      <c r="A504">
        <f>A503+('AC Signal Addition'!$C$12/20)</f>
        <v>6.5364583333333295E-2</v>
      </c>
      <c r="B504" s="1">
        <f>Calculations!F505</f>
        <v>0.38523629648720131</v>
      </c>
      <c r="C504" s="9">
        <f t="shared" si="14"/>
        <v>1883.419638495395</v>
      </c>
      <c r="D504" s="9">
        <f t="shared" si="15"/>
        <v>1.7994239018049925</v>
      </c>
      <c r="E504" s="9" t="s">
        <v>569</v>
      </c>
      <c r="F504" s="9">
        <v>502</v>
      </c>
      <c r="G504" s="9">
        <f>('AC Signal Addition'!$C$1/MAX('Filter Calculations'!D:D))*'Filter Calculations'!D504</f>
        <v>2.3189414295454779E-3</v>
      </c>
    </row>
    <row r="505" spans="1:7">
      <c r="A505">
        <f>A504+('AC Signal Addition'!$C$12/20)</f>
        <v>6.5494791666666635E-2</v>
      </c>
      <c r="B505" s="1">
        <f>Calculations!F506</f>
        <v>1.4461991075607956</v>
      </c>
      <c r="C505" s="9">
        <f t="shared" si="14"/>
        <v>1887.1714704445892</v>
      </c>
      <c r="D505" s="9">
        <f t="shared" si="15"/>
        <v>1.8994233850087621</v>
      </c>
      <c r="E505" s="9" t="s">
        <v>570</v>
      </c>
      <c r="F505" s="9">
        <v>503</v>
      </c>
      <c r="G505" s="9">
        <f>('AC Signal Addition'!$C$1/MAX('Filter Calculations'!D:D))*'Filter Calculations'!D505</f>
        <v>2.4478120888168971E-3</v>
      </c>
    </row>
    <row r="506" spans="1:7">
      <c r="A506">
        <f>A505+('AC Signal Addition'!$C$12/20)</f>
        <v>6.5624999999999975E-2</v>
      </c>
      <c r="B506" s="1">
        <f>Calculations!F507</f>
        <v>1.9036617124561399</v>
      </c>
      <c r="C506" s="9">
        <f t="shared" si="14"/>
        <v>1890.9233023937832</v>
      </c>
      <c r="D506" s="9">
        <f t="shared" si="15"/>
        <v>2.0060965032453377</v>
      </c>
      <c r="E506" s="9" t="s">
        <v>571</v>
      </c>
      <c r="F506" s="9">
        <v>504</v>
      </c>
      <c r="G506" s="9">
        <f>('AC Signal Addition'!$C$1/MAX('Filter Calculations'!D:D))*'Filter Calculations'!D506</f>
        <v>2.5852831499990144E-3</v>
      </c>
    </row>
    <row r="507" spans="1:7">
      <c r="A507">
        <f>A506+('AC Signal Addition'!$C$12/20)</f>
        <v>6.5755208333333315E-2</v>
      </c>
      <c r="B507" s="1">
        <f>Calculations!F508</f>
        <v>0.98921822904285173</v>
      </c>
      <c r="C507" s="9">
        <f t="shared" si="14"/>
        <v>1894.6751343429771</v>
      </c>
      <c r="D507" s="9">
        <f t="shared" si="15"/>
        <v>2.1201506636034808</v>
      </c>
      <c r="E507" s="9" t="s">
        <v>572</v>
      </c>
      <c r="F507" s="9">
        <v>505</v>
      </c>
      <c r="G507" s="9">
        <f>('AC Signal Addition'!$C$1/MAX('Filter Calculations'!D:D))*'Filter Calculations'!D507</f>
        <v>2.7322662579821965E-3</v>
      </c>
    </row>
    <row r="508" spans="1:7">
      <c r="A508">
        <f>A507+('AC Signal Addition'!$C$12/20)</f>
        <v>6.5885416666666655E-2</v>
      </c>
      <c r="B508" s="1">
        <f>Calculations!F509</f>
        <v>1.9596806357352148</v>
      </c>
      <c r="C508" s="9">
        <f t="shared" si="14"/>
        <v>1898.4269662921711</v>
      </c>
      <c r="D508" s="9">
        <f t="shared" si="15"/>
        <v>2.2423968376528913</v>
      </c>
      <c r="E508" s="9" t="s">
        <v>573</v>
      </c>
      <c r="F508" s="9">
        <v>506</v>
      </c>
      <c r="G508" s="9">
        <f>('AC Signal Addition'!$C$1/MAX('Filter Calculations'!D:D))*'Filter Calculations'!D508</f>
        <v>2.8898065225759066E-3</v>
      </c>
    </row>
    <row r="509" spans="1:7">
      <c r="A509">
        <f>A508+('AC Signal Addition'!$C$12/20)</f>
        <v>6.6015624999999994E-2</v>
      </c>
      <c r="B509" s="1">
        <f>Calculations!F510</f>
        <v>0.58884983223248555</v>
      </c>
      <c r="C509" s="9">
        <f t="shared" si="14"/>
        <v>1902.1787982413653</v>
      </c>
      <c r="D509" s="9">
        <f t="shared" si="15"/>
        <v>2.3737692195764288</v>
      </c>
      <c r="E509" s="9" t="s">
        <v>574</v>
      </c>
      <c r="F509" s="9">
        <v>507</v>
      </c>
      <c r="G509" s="9">
        <f>('AC Signal Addition'!$C$1/MAX('Filter Calculations'!D:D))*'Filter Calculations'!D509</f>
        <v>3.0591078522042257E-3</v>
      </c>
    </row>
    <row r="510" spans="1:7">
      <c r="A510">
        <f>A509+('AC Signal Addition'!$C$12/20)</f>
        <v>6.6145833333333334E-2</v>
      </c>
      <c r="B510" s="1">
        <f>Calculations!F511</f>
        <v>1.5563254430055131</v>
      </c>
      <c r="C510" s="9">
        <f t="shared" si="14"/>
        <v>1905.9306301905592</v>
      </c>
      <c r="D510" s="9">
        <f t="shared" si="15"/>
        <v>2.5153495410847939</v>
      </c>
      <c r="E510" s="9" t="s">
        <v>575</v>
      </c>
      <c r="F510" s="9">
        <v>508</v>
      </c>
      <c r="G510" s="9">
        <f>('AC Signal Addition'!$C$1/MAX('Filter Calculations'!D:D))*'Filter Calculations'!D510</f>
        <v>3.2415642888586368E-3</v>
      </c>
    </row>
    <row r="511" spans="1:7">
      <c r="A511">
        <f>A510+('AC Signal Addition'!$C$12/20)</f>
        <v>6.6276041666666674E-2</v>
      </c>
      <c r="B511" s="1">
        <f>Calculations!F512</f>
        <v>0.52830916296593922</v>
      </c>
      <c r="C511" s="9">
        <f t="shared" si="14"/>
        <v>1909.6824621397532</v>
      </c>
      <c r="D511" s="9">
        <f t="shared" si="15"/>
        <v>2.6683973823415297</v>
      </c>
      <c r="E511" s="9" t="s">
        <v>576</v>
      </c>
      <c r="F511" s="9">
        <v>509</v>
      </c>
      <c r="G511" s="9">
        <f>('AC Signal Addition'!$C$1/MAX('Filter Calculations'!D:D))*'Filter Calculations'!D511</f>
        <v>3.4387990701887821E-3</v>
      </c>
    </row>
    <row r="512" spans="1:7">
      <c r="A512">
        <f>A511+('AC Signal Addition'!$C$12/20)</f>
        <v>6.6406250000000014E-2</v>
      </c>
      <c r="B512" s="1">
        <f>Calculations!F513</f>
        <v>-0.73359998136519178</v>
      </c>
      <c r="C512" s="9">
        <f t="shared" si="14"/>
        <v>1913.4342940889471</v>
      </c>
      <c r="D512" s="9">
        <f t="shared" si="15"/>
        <v>2.83438827793645</v>
      </c>
      <c r="E512" s="9" t="s">
        <v>577</v>
      </c>
      <c r="F512" s="9">
        <v>510</v>
      </c>
      <c r="G512" s="9">
        <f>('AC Signal Addition'!$C$1/MAX('Filter Calculations'!D:D))*'Filter Calculations'!D512</f>
        <v>3.6527137371754241E-3</v>
      </c>
    </row>
    <row r="513" spans="1:7">
      <c r="A513">
        <f>A512+('AC Signal Addition'!$C$12/20)</f>
        <v>6.6536458333333354E-2</v>
      </c>
      <c r="B513" s="1">
        <f>Calculations!F514</f>
        <v>1.4024045611082614E-2</v>
      </c>
      <c r="C513" s="9">
        <f t="shared" si="14"/>
        <v>1917.1861260381413</v>
      </c>
      <c r="D513" s="9">
        <f t="shared" si="15"/>
        <v>3.0150620606347656</v>
      </c>
      <c r="E513" s="9" t="s">
        <v>578</v>
      </c>
      <c r="F513" s="9">
        <v>511</v>
      </c>
      <c r="G513" s="9">
        <f>('AC Signal Addition'!$C$1/MAX('Filter Calculations'!D:D))*'Filter Calculations'!D513</f>
        <v>3.8855504353606336E-3</v>
      </c>
    </row>
    <row r="514" spans="1:7">
      <c r="A514">
        <f>A513+('AC Signal Addition'!$C$12/20)</f>
        <v>6.6666666666666693E-2</v>
      </c>
      <c r="B514" s="1">
        <f>Calculations!F515</f>
        <v>-0.62527875780400899</v>
      </c>
      <c r="C514" s="9">
        <f t="shared" si="14"/>
        <v>1920.9379579873353</v>
      </c>
      <c r="D514" s="9">
        <f t="shared" si="15"/>
        <v>3.2124848026600943</v>
      </c>
      <c r="E514" s="9" t="s">
        <v>579</v>
      </c>
      <c r="F514" s="9">
        <v>512</v>
      </c>
      <c r="G514" s="9">
        <f>('AC Signal Addition'!$C$1/MAX('Filter Calculations'!D:D))*'Filter Calculations'!D514</f>
        <v>4.1399717394000959E-3</v>
      </c>
    </row>
    <row r="515" spans="1:7">
      <c r="A515">
        <f>A514+('AC Signal Addition'!$C$12/20)</f>
        <v>6.6796875000000033E-2</v>
      </c>
      <c r="B515" s="1">
        <f>Calculations!F516</f>
        <v>-1.7843596372985551</v>
      </c>
      <c r="C515" s="9">
        <f t="shared" ref="C515:C578" si="16">F515*$H$2</f>
        <v>1924.6897899365292</v>
      </c>
      <c r="D515" s="9">
        <f t="shared" ref="D515:D578" si="17">IMABS(E515)</f>
        <v>3.4291290348020826</v>
      </c>
      <c r="E515" s="9" t="s">
        <v>580</v>
      </c>
      <c r="F515" s="9">
        <v>513</v>
      </c>
      <c r="G515" s="9">
        <f>('AC Signal Addition'!$C$1/MAX('Filter Calculations'!D:D))*'Filter Calculations'!D515</f>
        <v>4.4191640324902264E-3</v>
      </c>
    </row>
    <row r="516" spans="1:7">
      <c r="A516">
        <f>A515+('AC Signal Addition'!$C$12/20)</f>
        <v>6.6927083333333373E-2</v>
      </c>
      <c r="B516" s="1">
        <f>Calculations!F517</f>
        <v>-1.3072244669168172</v>
      </c>
      <c r="C516" s="9">
        <f t="shared" si="16"/>
        <v>1928.4416218857234</v>
      </c>
      <c r="D516" s="9">
        <f t="shared" si="17"/>
        <v>3.6679788619106515</v>
      </c>
      <c r="E516" s="9" t="s">
        <v>581</v>
      </c>
      <c r="F516" s="9">
        <v>514</v>
      </c>
      <c r="G516" s="9">
        <f>('AC Signal Addition'!$C$1/MAX('Filter Calculations'!D:D))*'Filter Calculations'!D516</f>
        <v>4.7269729700986692E-3</v>
      </c>
    </row>
    <row r="517" spans="1:7">
      <c r="A517">
        <f>A516+('AC Signal Addition'!$C$12/20)</f>
        <v>6.7057291666666713E-2</v>
      </c>
      <c r="B517" s="1">
        <f>Calculations!F518</f>
        <v>-1.4878237262512837</v>
      </c>
      <c r="C517" s="9">
        <f t="shared" si="16"/>
        <v>1932.1934538349174</v>
      </c>
      <c r="D517" s="9">
        <f t="shared" si="17"/>
        <v>3.9326694799094284</v>
      </c>
      <c r="E517" s="9" t="s">
        <v>582</v>
      </c>
      <c r="F517" s="9">
        <v>515</v>
      </c>
      <c r="G517" s="9">
        <f>('AC Signal Addition'!$C$1/MAX('Filter Calculations'!D:D))*'Filter Calculations'!D517</f>
        <v>5.068083277388496E-3</v>
      </c>
    </row>
    <row r="518" spans="1:7">
      <c r="A518">
        <f>A517+('AC Signal Addition'!$C$12/20)</f>
        <v>6.7187500000000053E-2</v>
      </c>
      <c r="B518" s="1">
        <f>Calculations!F519</f>
        <v>-1.5672951417433401</v>
      </c>
      <c r="C518" s="9">
        <f t="shared" si="16"/>
        <v>1935.9452857841113</v>
      </c>
      <c r="D518" s="9">
        <f t="shared" si="17"/>
        <v>4.2276749878104409</v>
      </c>
      <c r="E518" s="9" t="s">
        <v>583</v>
      </c>
      <c r="F518" s="9">
        <v>516</v>
      </c>
      <c r="G518" s="9">
        <f>('AC Signal Addition'!$C$1/MAX('Filter Calculations'!D:D))*'Filter Calculations'!D518</f>
        <v>5.4482607850505575E-3</v>
      </c>
    </row>
    <row r="519" spans="1:7">
      <c r="A519">
        <f>A518+('AC Signal Addition'!$C$12/20)</f>
        <v>6.7317708333333393E-2</v>
      </c>
      <c r="B519" s="1">
        <f>Calculations!F520</f>
        <v>-0.77257716243510577</v>
      </c>
      <c r="C519" s="9">
        <f t="shared" si="16"/>
        <v>1939.6971177333053</v>
      </c>
      <c r="D519" s="9">
        <f t="shared" si="17"/>
        <v>4.5585651921117059</v>
      </c>
      <c r="E519" s="9" t="s">
        <v>584</v>
      </c>
      <c r="F519" s="9">
        <v>517</v>
      </c>
      <c r="G519" s="9">
        <f>('AC Signal Addition'!$C$1/MAX('Filter Calculations'!D:D))*'Filter Calculations'!D519</f>
        <v>5.8746833765340213E-3</v>
      </c>
    </row>
    <row r="520" spans="1:7">
      <c r="A520">
        <f>A519+('AC Signal Addition'!$C$12/20)</f>
        <v>6.7447916666666732E-2</v>
      </c>
      <c r="B520" s="1">
        <f>Calculations!F521</f>
        <v>-1.9246782523565837</v>
      </c>
      <c r="C520" s="9">
        <f t="shared" si="16"/>
        <v>1943.4489496824995</v>
      </c>
      <c r="D520" s="9">
        <f t="shared" si="17"/>
        <v>4.932362899925784</v>
      </c>
      <c r="E520" s="9" t="s">
        <v>585</v>
      </c>
      <c r="F520" s="9">
        <v>518</v>
      </c>
      <c r="G520" s="9">
        <f>('AC Signal Addition'!$C$1/MAX('Filter Calculations'!D:D))*'Filter Calculations'!D520</f>
        <v>6.3564014364362511E-3</v>
      </c>
    </row>
    <row r="521" spans="1:7">
      <c r="A521">
        <f>A520+('AC Signal Addition'!$C$12/20)</f>
        <v>6.7578125000000072E-2</v>
      </c>
      <c r="B521" s="1">
        <f>Calculations!F522</f>
        <v>0.33460736908954347</v>
      </c>
      <c r="C521" s="9">
        <f t="shared" si="16"/>
        <v>1947.2007816316934</v>
      </c>
      <c r="D521" s="9">
        <f t="shared" si="17"/>
        <v>5.3580507776495789</v>
      </c>
      <c r="E521" s="9" t="s">
        <v>586</v>
      </c>
      <c r="F521" s="9">
        <v>519</v>
      </c>
      <c r="G521" s="9">
        <f>('AC Signal Addition'!$C$1/MAX('Filter Calculations'!D:D))*'Filter Calculations'!D521</f>
        <v>6.9049910459878404E-3</v>
      </c>
    </row>
    <row r="522" spans="1:7">
      <c r="A522">
        <f>A521+('AC Signal Addition'!$C$12/20)</f>
        <v>6.7708333333333412E-2</v>
      </c>
      <c r="B522" s="1">
        <f>Calculations!F523</f>
        <v>6.5475887801848903E-2</v>
      </c>
      <c r="C522" s="9">
        <f t="shared" si="16"/>
        <v>1950.9526135808874</v>
      </c>
      <c r="D522" s="9">
        <f t="shared" si="17"/>
        <v>5.8473062956181678</v>
      </c>
      <c r="E522" s="9" t="s">
        <v>587</v>
      </c>
      <c r="F522" s="9">
        <v>520</v>
      </c>
      <c r="G522" s="9">
        <f>('AC Signal Addition'!$C$1/MAX('Filter Calculations'!D:D))*'Filter Calculations'!D522</f>
        <v>7.5355011159680303E-3</v>
      </c>
    </row>
    <row r="523" spans="1:7">
      <c r="A523">
        <f>A522+('AC Signal Addition'!$C$12/20)</f>
        <v>6.7838541666666752E-2</v>
      </c>
      <c r="B523" s="1">
        <f>Calculations!F524</f>
        <v>-3.0797462350471538E-2</v>
      </c>
      <c r="C523" s="9">
        <f t="shared" si="16"/>
        <v>1954.7044455300813</v>
      </c>
      <c r="D523" s="9">
        <f t="shared" si="17"/>
        <v>6.4155942140795679</v>
      </c>
      <c r="E523" s="9" t="s">
        <v>588</v>
      </c>
      <c r="F523" s="9">
        <v>521</v>
      </c>
      <c r="G523" s="9">
        <f>('AC Signal Addition'!$C$1/MAX('Filter Calculations'!D:D))*'Filter Calculations'!D523</f>
        <v>8.2678612878588215E-3</v>
      </c>
    </row>
    <row r="524" spans="1:7">
      <c r="A524">
        <f>A523+('AC Signal Addition'!$C$12/20)</f>
        <v>6.7968750000000092E-2</v>
      </c>
      <c r="B524" s="1">
        <f>Calculations!F525</f>
        <v>0.98343564868561417</v>
      </c>
      <c r="C524" s="9">
        <f t="shared" si="16"/>
        <v>1958.4562774792755</v>
      </c>
      <c r="D524" s="9">
        <f t="shared" si="17"/>
        <v>7.0838374441420333</v>
      </c>
      <c r="E524" s="9" t="s">
        <v>589</v>
      </c>
      <c r="F524" s="9">
        <v>522</v>
      </c>
      <c r="G524" s="9">
        <f>('AC Signal Addition'!$C$1/MAX('Filter Calculations'!D:D))*'Filter Calculations'!D524</f>
        <v>9.1290351944912328E-3</v>
      </c>
    </row>
    <row r="525" spans="1:7">
      <c r="A525">
        <f>A524+('AC Signal Addition'!$C$12/20)</f>
        <v>6.8098958333333431E-2</v>
      </c>
      <c r="B525" s="1">
        <f>Calculations!F526</f>
        <v>1.6905797648838734</v>
      </c>
      <c r="C525" s="9">
        <f t="shared" si="16"/>
        <v>1962.2081094284695</v>
      </c>
      <c r="D525" s="9">
        <f t="shared" si="17"/>
        <v>7.8810580866350906</v>
      </c>
      <c r="E525" s="9" t="s">
        <v>590</v>
      </c>
      <c r="F525" s="9">
        <v>523</v>
      </c>
      <c r="G525" s="9">
        <f>('AC Signal Addition'!$C$1/MAX('Filter Calculations'!D:D))*'Filter Calculations'!D525</f>
        <v>1.0156424001826507E-2</v>
      </c>
    </row>
    <row r="526" spans="1:7">
      <c r="A526">
        <f>A525+('AC Signal Addition'!$C$12/20)</f>
        <v>6.8229166666666771E-2</v>
      </c>
      <c r="B526" s="1">
        <f>Calculations!F527</f>
        <v>1.0347811548106307</v>
      </c>
      <c r="C526" s="9">
        <f t="shared" si="16"/>
        <v>1965.9599413776634</v>
      </c>
      <c r="D526" s="9">
        <f t="shared" si="17"/>
        <v>8.848716281198401</v>
      </c>
      <c r="E526" s="9" t="s">
        <v>591</v>
      </c>
      <c r="F526" s="9">
        <v>524</v>
      </c>
      <c r="G526" s="9">
        <f>('AC Signal Addition'!$C$1/MAX('Filter Calculations'!D:D))*'Filter Calculations'!D526</f>
        <v>1.1403457941278545E-2</v>
      </c>
    </row>
    <row r="527" spans="1:7">
      <c r="A527">
        <f>A526+('AC Signal Addition'!$C$12/20)</f>
        <v>6.8359375000000111E-2</v>
      </c>
      <c r="B527" s="1">
        <f>Calculations!F528</f>
        <v>1.9426147101844315</v>
      </c>
      <c r="C527" s="9">
        <f t="shared" si="16"/>
        <v>1969.7117733268574</v>
      </c>
      <c r="D527" s="9">
        <f t="shared" si="17"/>
        <v>10.048173028372982</v>
      </c>
      <c r="E527" s="9" t="s">
        <v>592</v>
      </c>
      <c r="F527" s="9">
        <v>525</v>
      </c>
      <c r="G527" s="9">
        <f>('AC Signal Addition'!$C$1/MAX('Filter Calculations'!D:D))*'Filter Calculations'!D527</f>
        <v>1.2949213747445683E-2</v>
      </c>
    </row>
    <row r="528" spans="1:7">
      <c r="A528">
        <f>A527+('AC Signal Addition'!$C$12/20)</f>
        <v>6.8489583333333451E-2</v>
      </c>
      <c r="B528" s="1">
        <f>Calculations!F529</f>
        <v>0.88727634344302575</v>
      </c>
      <c r="C528" s="9">
        <f t="shared" si="16"/>
        <v>1973.4636052760516</v>
      </c>
      <c r="D528" s="9">
        <f t="shared" si="17"/>
        <v>11.57425895509623</v>
      </c>
      <c r="E528" s="9" t="s">
        <v>593</v>
      </c>
      <c r="F528" s="9">
        <v>526</v>
      </c>
      <c r="G528" s="9">
        <f>('AC Signal Addition'!$C$1/MAX('Filter Calculations'!D:D))*'Filter Calculations'!D528</f>
        <v>1.4915900906027376E-2</v>
      </c>
    </row>
    <row r="529" spans="1:7">
      <c r="A529">
        <f>A528+('AC Signal Addition'!$C$12/20)</f>
        <v>6.8619791666666791E-2</v>
      </c>
      <c r="B529" s="1">
        <f>Calculations!F530</f>
        <v>1.6707350066536941</v>
      </c>
      <c r="C529" s="9">
        <f t="shared" si="16"/>
        <v>1977.2154372252455</v>
      </c>
      <c r="D529" s="9">
        <f t="shared" si="17"/>
        <v>13.581697703291946</v>
      </c>
      <c r="E529" s="9" t="s">
        <v>594</v>
      </c>
      <c r="F529" s="9">
        <v>527</v>
      </c>
      <c r="G529" s="9">
        <f>('AC Signal Addition'!$C$1/MAX('Filter Calculations'!D:D))*'Filter Calculations'!D529</f>
        <v>1.7502913824882359E-2</v>
      </c>
    </row>
    <row r="530" spans="1:7">
      <c r="A530">
        <f>A529+('AC Signal Addition'!$C$12/20)</f>
        <v>6.875000000000013E-2</v>
      </c>
      <c r="B530" s="1">
        <f>Calculations!F531</f>
        <v>1.2999758707055857</v>
      </c>
      <c r="C530" s="9">
        <f t="shared" si="16"/>
        <v>1980.9672691744395</v>
      </c>
      <c r="D530" s="9">
        <f t="shared" si="17"/>
        <v>16.341255626968525</v>
      </c>
      <c r="E530" s="9" t="s">
        <v>595</v>
      </c>
      <c r="F530" s="9">
        <v>528</v>
      </c>
      <c r="G530" s="9">
        <f>('AC Signal Addition'!$C$1/MAX('Filter Calculations'!D:D))*'Filter Calculations'!D530</f>
        <v>2.105919269281618E-2</v>
      </c>
    </row>
    <row r="531" spans="1:7">
      <c r="A531">
        <f>A530+('AC Signal Addition'!$C$12/20)</f>
        <v>6.888020833333347E-2</v>
      </c>
      <c r="B531" s="1">
        <f>Calculations!F532</f>
        <v>-0.4601326041248513</v>
      </c>
      <c r="C531" s="9">
        <f t="shared" si="16"/>
        <v>1984.7191011236334</v>
      </c>
      <c r="D531" s="9">
        <f t="shared" si="17"/>
        <v>20.373637229991321</v>
      </c>
      <c r="E531" s="9" t="s">
        <v>596</v>
      </c>
      <c r="F531" s="9">
        <v>529</v>
      </c>
      <c r="G531" s="9">
        <f>('AC Signal Addition'!$C$1/MAX('Filter Calculations'!D:D))*'Filter Calculations'!D531</f>
        <v>2.6255776304719286E-2</v>
      </c>
    </row>
    <row r="532" spans="1:7">
      <c r="A532">
        <f>A531+('AC Signal Addition'!$C$12/20)</f>
        <v>6.901041666666681E-2</v>
      </c>
      <c r="B532" s="1">
        <f>Calculations!F533</f>
        <v>0.5106218137530274</v>
      </c>
      <c r="C532" s="9">
        <f t="shared" si="16"/>
        <v>1988.4709330728276</v>
      </c>
      <c r="D532" s="9">
        <f t="shared" si="17"/>
        <v>26.824392383595423</v>
      </c>
      <c r="E532" s="9" t="s">
        <v>597</v>
      </c>
      <c r="F532" s="9">
        <v>530</v>
      </c>
      <c r="G532" s="9">
        <f>('AC Signal Addition'!$C$1/MAX('Filter Calculations'!D:D))*'Filter Calculations'!D532</f>
        <v>3.4568949961322017E-2</v>
      </c>
    </row>
    <row r="533" spans="1:7">
      <c r="A533">
        <f>A532+('AC Signal Addition'!$C$12/20)</f>
        <v>6.914062500000015E-2</v>
      </c>
      <c r="B533" s="1">
        <f>Calculations!F534</f>
        <v>-0.24684221003114837</v>
      </c>
      <c r="C533" s="9">
        <f t="shared" si="16"/>
        <v>1992.2227650220216</v>
      </c>
      <c r="D533" s="9">
        <f t="shared" si="17"/>
        <v>38.802870687791625</v>
      </c>
      <c r="E533" s="9" t="s">
        <v>598</v>
      </c>
      <c r="F533" s="9">
        <v>531</v>
      </c>
      <c r="G533" s="9">
        <f>('AC Signal Addition'!$C$1/MAX('Filter Calculations'!D:D))*'Filter Calculations'!D533</f>
        <v>5.0005773699546723E-2</v>
      </c>
    </row>
    <row r="534" spans="1:7">
      <c r="A534">
        <f>A533+('AC Signal Addition'!$C$12/20)</f>
        <v>6.927083333333349E-2</v>
      </c>
      <c r="B534" s="1">
        <f>Calculations!F535</f>
        <v>-1.2345826105389892</v>
      </c>
      <c r="C534" s="9">
        <f t="shared" si="16"/>
        <v>1995.9745969712155</v>
      </c>
      <c r="D534" s="9">
        <f t="shared" si="17"/>
        <v>68.746470434968131</v>
      </c>
      <c r="E534" s="9" t="s">
        <v>599</v>
      </c>
      <c r="F534" s="9">
        <v>532</v>
      </c>
      <c r="G534" s="9">
        <f>('AC Signal Addition'!$C$1/MAX('Filter Calculations'!D:D))*'Filter Calculations'!D534</f>
        <v>8.8594487528346463E-2</v>
      </c>
    </row>
    <row r="535" spans="1:7">
      <c r="A535">
        <f>A534+('AC Signal Addition'!$C$12/20)</f>
        <v>6.9401041666666829E-2</v>
      </c>
      <c r="B535" s="1">
        <f>Calculations!F536</f>
        <v>-1.2907016745715563</v>
      </c>
      <c r="C535" s="9">
        <f t="shared" si="16"/>
        <v>1999.7264289204095</v>
      </c>
      <c r="D535" s="9">
        <f t="shared" si="17"/>
        <v>278.34136903287521</v>
      </c>
      <c r="E535" s="9" t="s">
        <v>600</v>
      </c>
      <c r="F535" s="9">
        <v>533</v>
      </c>
      <c r="G535" s="9">
        <f>('AC Signal Addition'!$C$1/MAX('Filter Calculations'!D:D))*'Filter Calculations'!D535</f>
        <v>0.35870221105726469</v>
      </c>
    </row>
    <row r="536" spans="1:7">
      <c r="A536">
        <f>A535+('AC Signal Addition'!$C$12/20)</f>
        <v>6.9531250000000169E-2</v>
      </c>
      <c r="B536" s="1">
        <f>Calculations!F537</f>
        <v>-1.3207176177504456</v>
      </c>
      <c r="C536" s="9">
        <f t="shared" si="16"/>
        <v>2003.4782608696037</v>
      </c>
      <c r="D536" s="9">
        <f t="shared" si="17"/>
        <v>140.84332032288066</v>
      </c>
      <c r="E536" s="9" t="s">
        <v>601</v>
      </c>
      <c r="F536" s="9">
        <v>534</v>
      </c>
      <c r="G536" s="9">
        <f>('AC Signal Addition'!$C$1/MAX('Filter Calculations'!D:D))*'Filter Calculations'!D536</f>
        <v>0.18150665345939576</v>
      </c>
    </row>
    <row r="537" spans="1:7">
      <c r="A537">
        <f>A536+('AC Signal Addition'!$C$12/20)</f>
        <v>6.9661458333333509E-2</v>
      </c>
      <c r="B537" s="1">
        <f>Calculations!F538</f>
        <v>-1.743364851587714</v>
      </c>
      <c r="C537" s="9">
        <f t="shared" si="16"/>
        <v>2007.2300928187976</v>
      </c>
      <c r="D537" s="9">
        <f t="shared" si="17"/>
        <v>57.0043560240834</v>
      </c>
      <c r="E537" s="9" t="s">
        <v>602</v>
      </c>
      <c r="F537" s="9">
        <v>535</v>
      </c>
      <c r="G537" s="9">
        <f>('AC Signal Addition'!$C$1/MAX('Filter Calculations'!D:D))*'Filter Calculations'!D537</f>
        <v>7.3462269071900455E-2</v>
      </c>
    </row>
    <row r="538" spans="1:7">
      <c r="A538">
        <f>A537+('AC Signal Addition'!$C$12/20)</f>
        <v>6.9791666666666849E-2</v>
      </c>
      <c r="B538" s="1">
        <f>Calculations!F539</f>
        <v>-0.82100385737554471</v>
      </c>
      <c r="C538" s="9">
        <f t="shared" si="16"/>
        <v>2010.9819247679916</v>
      </c>
      <c r="D538" s="9">
        <f t="shared" si="17"/>
        <v>36.043358811268057</v>
      </c>
      <c r="E538" s="9" t="s">
        <v>603</v>
      </c>
      <c r="F538" s="9">
        <v>536</v>
      </c>
      <c r="G538" s="9">
        <f>('AC Signal Addition'!$C$1/MAX('Filter Calculations'!D:D))*'Filter Calculations'!D538</f>
        <v>4.6449554173189238E-2</v>
      </c>
    </row>
    <row r="539" spans="1:7">
      <c r="A539">
        <f>A538+('AC Signal Addition'!$C$12/20)</f>
        <v>6.9921875000000189E-2</v>
      </c>
      <c r="B539" s="1">
        <f>Calculations!F540</f>
        <v>-2.3295988614820482</v>
      </c>
      <c r="C539" s="9">
        <f t="shared" si="16"/>
        <v>2014.7337567171855</v>
      </c>
      <c r="D539" s="9">
        <f t="shared" si="17"/>
        <v>26.514726757739858</v>
      </c>
      <c r="E539" s="9" t="s">
        <v>604</v>
      </c>
      <c r="F539" s="9">
        <v>537</v>
      </c>
      <c r="G539" s="9">
        <f>('AC Signal Addition'!$C$1/MAX('Filter Calculations'!D:D))*'Filter Calculations'!D539</f>
        <v>3.4169879765365251E-2</v>
      </c>
    </row>
    <row r="540" spans="1:7">
      <c r="A540">
        <f>A539+('AC Signal Addition'!$C$12/20)</f>
        <v>7.0052083333333529E-2</v>
      </c>
      <c r="B540" s="1">
        <f>Calculations!F541</f>
        <v>-0.26411664191333895</v>
      </c>
      <c r="C540" s="9">
        <f t="shared" si="16"/>
        <v>2018.4855886663797</v>
      </c>
      <c r="D540" s="9">
        <f t="shared" si="17"/>
        <v>21.069088122481137</v>
      </c>
      <c r="E540" s="9" t="s">
        <v>605</v>
      </c>
      <c r="F540" s="9">
        <v>538</v>
      </c>
      <c r="G540" s="9">
        <f>('AC Signal Addition'!$C$1/MAX('Filter Calculations'!D:D))*'Filter Calculations'!D540</f>
        <v>2.7152013086497784E-2</v>
      </c>
    </row>
    <row r="541" spans="1:7">
      <c r="A541">
        <f>A540+('AC Signal Addition'!$C$12/20)</f>
        <v>7.0182291666666868E-2</v>
      </c>
      <c r="B541" s="1">
        <f>Calculations!F542</f>
        <v>-0.20586827531832841</v>
      </c>
      <c r="C541" s="9">
        <f t="shared" si="16"/>
        <v>2022.2374206155737</v>
      </c>
      <c r="D541" s="9">
        <f t="shared" si="17"/>
        <v>17.544862953954368</v>
      </c>
      <c r="E541" s="9" t="s">
        <v>606</v>
      </c>
      <c r="F541" s="9">
        <v>539</v>
      </c>
      <c r="G541" s="9">
        <f>('AC Signal Addition'!$C$1/MAX('Filter Calculations'!D:D))*'Filter Calculations'!D541</f>
        <v>2.261029740619263E-2</v>
      </c>
    </row>
    <row r="542" spans="1:7">
      <c r="A542">
        <f>A541+('AC Signal Addition'!$C$12/20)</f>
        <v>7.0312500000000208E-2</v>
      </c>
      <c r="B542" s="1">
        <f>Calculations!F543</f>
        <v>-0.55357403984499565</v>
      </c>
      <c r="C542" s="9">
        <f t="shared" si="16"/>
        <v>2025.9892525647676</v>
      </c>
      <c r="D542" s="9">
        <f t="shared" si="17"/>
        <v>15.077419244998385</v>
      </c>
      <c r="E542" s="9" t="s">
        <v>607</v>
      </c>
      <c r="F542" s="9">
        <v>540</v>
      </c>
      <c r="G542" s="9">
        <f>('AC Signal Addition'!$C$1/MAX('Filter Calculations'!D:D))*'Filter Calculations'!D542</f>
        <v>1.9430469998081724E-2</v>
      </c>
    </row>
    <row r="543" spans="1:7">
      <c r="A543">
        <f>A542+('AC Signal Addition'!$C$12/20)</f>
        <v>7.0442708333333548E-2</v>
      </c>
      <c r="B543" s="1">
        <f>Calculations!F544</f>
        <v>0.53092959237451887</v>
      </c>
      <c r="C543" s="9">
        <f t="shared" si="16"/>
        <v>2029.7410845139616</v>
      </c>
      <c r="D543" s="9">
        <f t="shared" si="17"/>
        <v>13.253237318582087</v>
      </c>
      <c r="E543" s="9" t="s">
        <v>608</v>
      </c>
      <c r="F543" s="9">
        <v>541</v>
      </c>
      <c r="G543" s="9">
        <f>('AC Signal Addition'!$C$1/MAX('Filter Calculations'!D:D))*'Filter Calculations'!D543</f>
        <v>1.7079622574108101E-2</v>
      </c>
    </row>
    <row r="544" spans="1:7">
      <c r="A544">
        <f>A543+('AC Signal Addition'!$C$12/20)</f>
        <v>7.0572916666666888E-2</v>
      </c>
      <c r="B544" s="1">
        <f>Calculations!F545</f>
        <v>1.2375961802076378</v>
      </c>
      <c r="C544" s="9">
        <f t="shared" si="16"/>
        <v>2033.4929164631558</v>
      </c>
      <c r="D544" s="9">
        <f t="shared" si="17"/>
        <v>11.849652712286986</v>
      </c>
      <c r="E544" s="9" t="s">
        <v>609</v>
      </c>
      <c r="F544" s="9">
        <v>542</v>
      </c>
      <c r="G544" s="9">
        <f>('AC Signal Addition'!$C$1/MAX('Filter Calculations'!D:D))*'Filter Calculations'!D544</f>
        <v>1.5270804490639781E-2</v>
      </c>
    </row>
    <row r="545" spans="1:7">
      <c r="A545">
        <f>A544+('AC Signal Addition'!$C$12/20)</f>
        <v>7.0703125000000228E-2</v>
      </c>
      <c r="B545" s="1">
        <f>Calculations!F546</f>
        <v>1.0074790931821493</v>
      </c>
      <c r="C545" s="9">
        <f t="shared" si="16"/>
        <v>2037.2447484123497</v>
      </c>
      <c r="D545" s="9">
        <f t="shared" si="17"/>
        <v>10.736137965170474</v>
      </c>
      <c r="E545" s="9" t="s">
        <v>610</v>
      </c>
      <c r="F545" s="9">
        <v>543</v>
      </c>
      <c r="G545" s="9">
        <f>('AC Signal Addition'!$C$1/MAX('Filter Calculations'!D:D))*'Filter Calculations'!D545</f>
        <v>1.383580327891409E-2</v>
      </c>
    </row>
    <row r="546" spans="1:7">
      <c r="A546">
        <f>A545+('AC Signal Addition'!$C$12/20)</f>
        <v>7.0833333333333567E-2</v>
      </c>
      <c r="B546" s="1">
        <f>Calculations!F547</f>
        <v>1.7383492170100232</v>
      </c>
      <c r="C546" s="9">
        <f t="shared" si="16"/>
        <v>2040.9965803615437</v>
      </c>
      <c r="D546" s="9">
        <f t="shared" si="17"/>
        <v>9.8311133971122047</v>
      </c>
      <c r="E546" s="9" t="s">
        <v>611</v>
      </c>
      <c r="F546" s="9">
        <v>544</v>
      </c>
      <c r="G546" s="9">
        <f>('AC Signal Addition'!$C$1/MAX('Filter Calculations'!D:D))*'Filter Calculations'!D546</f>
        <v>1.2669486124005995E-2</v>
      </c>
    </row>
    <row r="547" spans="1:7">
      <c r="A547">
        <f>A546+('AC Signal Addition'!$C$12/20)</f>
        <v>7.0963541666666907E-2</v>
      </c>
      <c r="B547" s="1">
        <f>Calculations!F548</f>
        <v>1.095165306889009</v>
      </c>
      <c r="C547" s="9">
        <f t="shared" si="16"/>
        <v>2044.7484123107376</v>
      </c>
      <c r="D547" s="9">
        <f t="shared" si="17"/>
        <v>9.0809694892363577</v>
      </c>
      <c r="E547" s="9" t="s">
        <v>612</v>
      </c>
      <c r="F547" s="9">
        <v>545</v>
      </c>
      <c r="G547" s="9">
        <f>('AC Signal Addition'!$C$1/MAX('Filter Calculations'!D:D))*'Filter Calculations'!D547</f>
        <v>1.1702765728467441E-2</v>
      </c>
    </row>
    <row r="548" spans="1:7">
      <c r="A548">
        <f>A547+('AC Signal Addition'!$C$12/20)</f>
        <v>7.1093750000000247E-2</v>
      </c>
      <c r="B548" s="1">
        <f>Calculations!F549</f>
        <v>1.6064765547693551</v>
      </c>
      <c r="C548" s="9">
        <f t="shared" si="16"/>
        <v>2048.5002442599316</v>
      </c>
      <c r="D548" s="9">
        <f t="shared" si="17"/>
        <v>8.4490260299913338</v>
      </c>
      <c r="E548" s="9" t="s">
        <v>613</v>
      </c>
      <c r="F548" s="9">
        <v>546</v>
      </c>
      <c r="G548" s="9">
        <f>('AC Signal Addition'!$C$1/MAX('Filter Calculations'!D:D))*'Filter Calculations'!D548</f>
        <v>1.0888371817558737E-2</v>
      </c>
    </row>
    <row r="549" spans="1:7">
      <c r="A549">
        <f>A548+('AC Signal Addition'!$C$12/20)</f>
        <v>7.1223958333333587E-2</v>
      </c>
      <c r="B549" s="1">
        <f>Calculations!F550</f>
        <v>1.974042279381119</v>
      </c>
      <c r="C549" s="9">
        <f t="shared" si="16"/>
        <v>2052.2520762091258</v>
      </c>
      <c r="D549" s="9">
        <f t="shared" si="17"/>
        <v>7.9093384666094702</v>
      </c>
      <c r="E549" s="9" t="s">
        <v>614</v>
      </c>
      <c r="F549" s="9">
        <v>547</v>
      </c>
      <c r="G549" s="9">
        <f>('AC Signal Addition'!$C$1/MAX('Filter Calculations'!D:D))*'Filter Calculations'!D549</f>
        <v>1.019286930229189E-2</v>
      </c>
    </row>
    <row r="550" spans="1:7">
      <c r="A550">
        <f>A549+('AC Signal Addition'!$C$12/20)</f>
        <v>7.1354166666666927E-2</v>
      </c>
      <c r="B550" s="1">
        <f>Calculations!F551</f>
        <v>-0.16632338801063296</v>
      </c>
      <c r="C550" s="9">
        <f t="shared" si="16"/>
        <v>2056.00390815832</v>
      </c>
      <c r="D550" s="9">
        <f t="shared" si="17"/>
        <v>7.4430380210764993</v>
      </c>
      <c r="E550" s="9" t="s">
        <v>615</v>
      </c>
      <c r="F550" s="9">
        <v>548</v>
      </c>
      <c r="G550" s="9">
        <f>('AC Signal Addition'!$C$1/MAX('Filter Calculations'!D:D))*'Filter Calculations'!D550</f>
        <v>9.5919417383769894E-3</v>
      </c>
    </row>
    <row r="551" spans="1:7">
      <c r="A551">
        <f>A550+('AC Signal Addition'!$C$12/20)</f>
        <v>7.1484375000000266E-2</v>
      </c>
      <c r="B551" s="1">
        <f>Calculations!F552</f>
        <v>0.95510862413119457</v>
      </c>
      <c r="C551" s="9">
        <f t="shared" si="16"/>
        <v>2059.7557401075137</v>
      </c>
      <c r="D551" s="9">
        <f t="shared" si="17"/>
        <v>7.0360734644021354</v>
      </c>
      <c r="E551" s="9" t="s">
        <v>616</v>
      </c>
      <c r="F551" s="9">
        <v>549</v>
      </c>
      <c r="G551" s="9">
        <f>('AC Signal Addition'!$C$1/MAX('Filter Calculations'!D:D))*'Filter Calculations'!D551</f>
        <v>9.0674811207970274E-3</v>
      </c>
    </row>
    <row r="552" spans="1:7">
      <c r="A552">
        <f>A551+('AC Signal Addition'!$C$12/20)</f>
        <v>7.1614583333333606E-2</v>
      </c>
      <c r="B552" s="1">
        <f>Calculations!F553</f>
        <v>0.20043072166908046</v>
      </c>
      <c r="C552" s="9">
        <f t="shared" si="16"/>
        <v>2063.5075720567079</v>
      </c>
      <c r="D552" s="9">
        <f t="shared" si="17"/>
        <v>6.6777658516675569</v>
      </c>
      <c r="E552" s="9" t="s">
        <v>617</v>
      </c>
      <c r="F552" s="9">
        <v>550</v>
      </c>
      <c r="G552" s="9">
        <f>('AC Signal Addition'!$C$1/MAX('Filter Calculations'!D:D))*'Filter Calculations'!D552</f>
        <v>8.605725351709885E-3</v>
      </c>
    </row>
    <row r="553" spans="1:7">
      <c r="A553">
        <f>A552+('AC Signal Addition'!$C$12/20)</f>
        <v>7.1744791666666946E-2</v>
      </c>
      <c r="B553" s="1">
        <f>Calculations!F554</f>
        <v>-0.65054398293257099</v>
      </c>
      <c r="C553" s="9">
        <f t="shared" si="16"/>
        <v>2067.2594040059016</v>
      </c>
      <c r="D553" s="9">
        <f t="shared" si="17"/>
        <v>6.3598541021541868</v>
      </c>
      <c r="E553" s="9" t="s">
        <v>618</v>
      </c>
      <c r="F553" s="9">
        <v>551</v>
      </c>
      <c r="G553" s="9">
        <f>('AC Signal Addition'!$C$1/MAX('Filter Calculations'!D:D))*'Filter Calculations'!D553</f>
        <v>8.1960282669116119E-3</v>
      </c>
    </row>
    <row r="554" spans="1:7">
      <c r="A554">
        <f>A553+('AC Signal Addition'!$C$12/20)</f>
        <v>7.1875000000000286E-2</v>
      </c>
      <c r="B554" s="1">
        <f>Calculations!F555</f>
        <v>-1.0429333981747999</v>
      </c>
      <c r="C554" s="9">
        <f t="shared" si="16"/>
        <v>2071.0112359550958</v>
      </c>
      <c r="D554" s="9">
        <f t="shared" si="17"/>
        <v>6.0758473570980991</v>
      </c>
      <c r="E554" s="9" t="s">
        <v>619</v>
      </c>
      <c r="F554" s="9">
        <v>552</v>
      </c>
      <c r="G554" s="9">
        <f>('AC Signal Addition'!$C$1/MAX('Filter Calculations'!D:D))*'Filter Calculations'!D554</f>
        <v>7.8300250106915024E-3</v>
      </c>
    </row>
    <row r="555" spans="1:7">
      <c r="A555">
        <f>A554+('AC Signal Addition'!$C$12/20)</f>
        <v>7.2005208333333626E-2</v>
      </c>
      <c r="B555" s="1">
        <f>Calculations!F556</f>
        <v>-1.1136392910704025</v>
      </c>
      <c r="C555" s="9">
        <f t="shared" si="16"/>
        <v>2074.76306790429</v>
      </c>
      <c r="D555" s="9">
        <f t="shared" si="17"/>
        <v>5.8205749233182615</v>
      </c>
      <c r="E555" s="9" t="s">
        <v>620</v>
      </c>
      <c r="F555" s="9">
        <v>553</v>
      </c>
      <c r="G555" s="9">
        <f>('AC Signal Addition'!$C$1/MAX('Filter Calculations'!D:D))*'Filter Calculations'!D555</f>
        <v>7.5010520422213291E-3</v>
      </c>
    </row>
    <row r="556" spans="1:7">
      <c r="A556">
        <f>A555+('AC Signal Addition'!$C$12/20)</f>
        <v>7.2135416666666966E-2</v>
      </c>
      <c r="B556" s="1">
        <f>Calculations!F557</f>
        <v>-1.6926316563424968</v>
      </c>
      <c r="C556" s="9">
        <f t="shared" si="16"/>
        <v>2078.5148998534837</v>
      </c>
      <c r="D556" s="9">
        <f t="shared" si="17"/>
        <v>5.5898668783570713</v>
      </c>
      <c r="E556" s="9" t="s">
        <v>621</v>
      </c>
      <c r="F556" s="9">
        <v>554</v>
      </c>
      <c r="G556" s="9">
        <f>('AC Signal Addition'!$C$1/MAX('Filter Calculations'!D:D))*'Filter Calculations'!D556</f>
        <v>7.2037355271670992E-3</v>
      </c>
    </row>
    <row r="557" spans="1:7">
      <c r="A557">
        <f>A556+('AC Signal Addition'!$C$12/20)</f>
        <v>7.2265625000000305E-2</v>
      </c>
      <c r="B557" s="1">
        <f>Calculations!F558</f>
        <v>-0.823107037193332</v>
      </c>
      <c r="C557" s="9">
        <f t="shared" si="16"/>
        <v>2082.2667318026779</v>
      </c>
      <c r="D557" s="9">
        <f t="shared" si="17"/>
        <v>5.3803231233013982</v>
      </c>
      <c r="E557" s="9" t="s">
        <v>622</v>
      </c>
      <c r="F557" s="9">
        <v>555</v>
      </c>
      <c r="G557" s="9">
        <f>('AC Signal Addition'!$C$1/MAX('Filter Calculations'!D:D))*'Filter Calculations'!D557</f>
        <v>6.9336937129988495E-3</v>
      </c>
    </row>
    <row r="558" spans="1:7">
      <c r="A558">
        <f>A557+('AC Signal Addition'!$C$12/20)</f>
        <v>7.2395833333333645E-2</v>
      </c>
      <c r="B558" s="1">
        <f>Calculations!F559</f>
        <v>-2.4694045118650312</v>
      </c>
      <c r="C558" s="9">
        <f t="shared" si="16"/>
        <v>2086.0185637518721</v>
      </c>
      <c r="D558" s="9">
        <f t="shared" si="17"/>
        <v>5.1891435689456102</v>
      </c>
      <c r="E558" s="9" t="s">
        <v>623</v>
      </c>
      <c r="F558" s="9">
        <v>556</v>
      </c>
      <c r="G558" s="9">
        <f>('AC Signal Addition'!$C$1/MAX('Filter Calculations'!D:D))*'Filter Calculations'!D558</f>
        <v>6.6873180876484408E-3</v>
      </c>
    </row>
    <row r="559" spans="1:7">
      <c r="A559">
        <f>A558+('AC Signal Addition'!$C$12/20)</f>
        <v>7.2526041666666985E-2</v>
      </c>
      <c r="B559" s="1">
        <f>Calculations!F560</f>
        <v>-0.89497278454594353</v>
      </c>
      <c r="C559" s="9">
        <f t="shared" si="16"/>
        <v>2089.7703957010658</v>
      </c>
      <c r="D559" s="9">
        <f t="shared" si="17"/>
        <v>5.0140013730921451</v>
      </c>
      <c r="E559" s="9" t="s">
        <v>624</v>
      </c>
      <c r="F559" s="9">
        <v>557</v>
      </c>
      <c r="G559" s="9">
        <f>('AC Signal Addition'!$C$1/MAX('Filter Calculations'!D:D))*'Filter Calculations'!D559</f>
        <v>6.4616100187388486E-3</v>
      </c>
    </row>
    <row r="560" spans="1:7">
      <c r="A560">
        <f>A559+('AC Signal Addition'!$C$12/20)</f>
        <v>7.2656250000000325E-2</v>
      </c>
      <c r="B560" s="1">
        <f>Calculations!F561</f>
        <v>-0.3759024530652626</v>
      </c>
      <c r="C560" s="9">
        <f t="shared" si="16"/>
        <v>2093.52222765026</v>
      </c>
      <c r="D560" s="9">
        <f t="shared" si="17"/>
        <v>4.8529470122340239</v>
      </c>
      <c r="E560" s="9" t="s">
        <v>625</v>
      </c>
      <c r="F560" s="9">
        <v>558</v>
      </c>
      <c r="G560" s="9">
        <f>('AC Signal Addition'!$C$1/MAX('Filter Calculations'!D:D))*'Filter Calculations'!D560</f>
        <v>6.25405712949011E-3</v>
      </c>
    </row>
    <row r="561" spans="1:7">
      <c r="A561">
        <f>A560+('AC Signal Addition'!$C$12/20)</f>
        <v>7.2786458333333665E-2</v>
      </c>
      <c r="B561" s="1">
        <f>Calculations!F562</f>
        <v>-1.1137911101393261</v>
      </c>
      <c r="C561" s="9">
        <f t="shared" si="16"/>
        <v>2097.2740595994537</v>
      </c>
      <c r="D561" s="9">
        <f t="shared" si="17"/>
        <v>4.7043347778300433</v>
      </c>
      <c r="E561" s="9" t="s">
        <v>626</v>
      </c>
      <c r="F561" s="9">
        <v>559</v>
      </c>
      <c r="G561" s="9">
        <f>('AC Signal Addition'!$C$1/MAX('Filter Calculations'!D:D))*'Filter Calculations'!D561</f>
        <v>6.0625385734950354E-3</v>
      </c>
    </row>
    <row r="562" spans="1:7">
      <c r="A562">
        <f>A561+('AC Signal Addition'!$C$12/20)</f>
        <v>7.2916666666667004E-2</v>
      </c>
      <c r="B562" s="1">
        <f>Calculations!F563</f>
        <v>0.10312034639928469</v>
      </c>
      <c r="C562" s="9">
        <f t="shared" si="16"/>
        <v>2101.0258915486479</v>
      </c>
      <c r="D562" s="9">
        <f t="shared" si="17"/>
        <v>4.5667658111588256</v>
      </c>
      <c r="E562" s="9" t="s">
        <v>627</v>
      </c>
      <c r="F562" s="9">
        <v>560</v>
      </c>
      <c r="G562" s="9">
        <f>('AC Signal Addition'!$C$1/MAX('Filter Calculations'!D:D))*'Filter Calculations'!D562</f>
        <v>5.8852516229806811E-3</v>
      </c>
    </row>
    <row r="563" spans="1:7">
      <c r="A563">
        <f>A562+('AC Signal Addition'!$C$12/20)</f>
        <v>7.3046875000000344E-2</v>
      </c>
      <c r="B563" s="1">
        <f>Calculations!F564</f>
        <v>0.62882373924302803</v>
      </c>
      <c r="C563" s="9">
        <f t="shared" si="16"/>
        <v>2104.7777234978421</v>
      </c>
      <c r="D563" s="9">
        <f t="shared" si="17"/>
        <v>4.4390434918320851</v>
      </c>
      <c r="E563" s="9" t="s">
        <v>628</v>
      </c>
      <c r="F563" s="9">
        <v>561</v>
      </c>
      <c r="G563" s="9">
        <f>('AC Signal Addition'!$C$1/MAX('Filter Calculations'!D:D))*'Filter Calculations'!D563</f>
        <v>5.72065417739417E-3</v>
      </c>
    </row>
    <row r="564" spans="1:7">
      <c r="A564">
        <f>A563+('AC Signal Addition'!$C$12/20)</f>
        <v>7.3177083333333684E-2</v>
      </c>
      <c r="B564" s="1">
        <f>Calculations!F565</f>
        <v>0.86634985802739684</v>
      </c>
      <c r="C564" s="9">
        <f t="shared" si="16"/>
        <v>2108.5295554470358</v>
      </c>
      <c r="D564" s="9">
        <f t="shared" si="17"/>
        <v>4.32013816380368</v>
      </c>
      <c r="E564" s="9" t="s">
        <v>629</v>
      </c>
      <c r="F564" s="9">
        <v>562</v>
      </c>
      <c r="G564" s="9">
        <f>('AC Signal Addition'!$C$1/MAX('Filter Calculations'!D:D))*'Filter Calculations'!D564</f>
        <v>5.5674193053430777E-3</v>
      </c>
    </row>
    <row r="565" spans="1:7">
      <c r="A565">
        <f>A564+('AC Signal Addition'!$C$12/20)</f>
        <v>7.3307291666667024E-2</v>
      </c>
      <c r="B565" s="1">
        <f>Calculations!F566</f>
        <v>1.4082125305435831</v>
      </c>
      <c r="C565" s="9">
        <f t="shared" si="16"/>
        <v>2112.28138739623</v>
      </c>
      <c r="D565" s="9">
        <f t="shared" si="17"/>
        <v>4.2091589952606485</v>
      </c>
      <c r="E565" s="9" t="s">
        <v>630</v>
      </c>
      <c r="F565" s="9">
        <v>563</v>
      </c>
      <c r="G565" s="9">
        <f>('AC Signal Addition'!$C$1/MAX('Filter Calculations'!D:D))*'Filter Calculations'!D565</f>
        <v>5.4243989800640841E-3</v>
      </c>
    </row>
    <row r="566" spans="1:7">
      <c r="A566">
        <f>A565+('AC Signal Addition'!$C$12/20)</f>
        <v>7.3437500000000364E-2</v>
      </c>
      <c r="B566" s="1">
        <f>Calculations!F567</f>
        <v>1.1544318364775719</v>
      </c>
      <c r="C566" s="9">
        <f t="shared" si="16"/>
        <v>2116.0332193454242</v>
      </c>
      <c r="D566" s="9">
        <f t="shared" si="17"/>
        <v>4.1053313443302928</v>
      </c>
      <c r="E566" s="9" t="s">
        <v>631</v>
      </c>
      <c r="F566" s="9">
        <v>564</v>
      </c>
      <c r="G566" s="9">
        <f>('AC Signal Addition'!$C$1/MAX('Filter Calculations'!D:D))*'Filter Calculations'!D566</f>
        <v>5.2905949103097191E-3</v>
      </c>
    </row>
    <row r="567" spans="1:7">
      <c r="A567">
        <f>A566+('AC Signal Addition'!$C$12/20)</f>
        <v>7.3567708333333703E-2</v>
      </c>
      <c r="B567" s="1">
        <f>Calculations!F568</f>
        <v>1.4067124577039949</v>
      </c>
      <c r="C567" s="9">
        <f t="shared" si="16"/>
        <v>2119.7850512946179</v>
      </c>
      <c r="D567" s="9">
        <f t="shared" si="17"/>
        <v>4.0079784133078284</v>
      </c>
      <c r="E567" s="9" t="s">
        <v>632</v>
      </c>
      <c r="F567" s="9">
        <v>565</v>
      </c>
      <c r="G567" s="9">
        <f>('AC Signal Addition'!$C$1/MAX('Filter Calculations'!D:D))*'Filter Calculations'!D567</f>
        <v>5.1651348979084048E-3</v>
      </c>
    </row>
    <row r="568" spans="1:7">
      <c r="A568">
        <f>A567+('AC Signal Addition'!$C$12/20)</f>
        <v>7.3697916666667043E-2</v>
      </c>
      <c r="B568" s="1">
        <f>Calculations!F569</f>
        <v>2.4464882223007733</v>
      </c>
      <c r="C568" s="9">
        <f t="shared" si="16"/>
        <v>2123.5368832438121</v>
      </c>
      <c r="D568" s="9">
        <f t="shared" si="17"/>
        <v>3.9165062725669322</v>
      </c>
      <c r="E568" s="9" t="s">
        <v>633</v>
      </c>
      <c r="F568" s="9">
        <v>566</v>
      </c>
      <c r="G568" s="9">
        <f>('AC Signal Addition'!$C$1/MAX('Filter Calculations'!D:D))*'Filter Calculations'!D568</f>
        <v>5.0472535378795064E-3</v>
      </c>
    </row>
    <row r="569" spans="1:7">
      <c r="A569">
        <f>A568+('AC Signal Addition'!$C$12/20)</f>
        <v>7.3828125000000383E-2</v>
      </c>
      <c r="B569" s="1">
        <f>Calculations!F570</f>
        <v>0.15769869644664369</v>
      </c>
      <c r="C569" s="9">
        <f t="shared" si="16"/>
        <v>2127.2887151930058</v>
      </c>
      <c r="D569" s="9">
        <f t="shared" si="17"/>
        <v>3.8303915534426833</v>
      </c>
      <c r="E569" s="9" t="s">
        <v>634</v>
      </c>
      <c r="F569" s="9">
        <v>567</v>
      </c>
      <c r="G569" s="9">
        <f>('AC Signal Addition'!$C$1/MAX('Filter Calculations'!D:D))*'Filter Calculations'!D569</f>
        <v>4.9362763580884745E-3</v>
      </c>
    </row>
    <row r="570" spans="1:7">
      <c r="A570">
        <f>A569+('AC Signal Addition'!$C$12/20)</f>
        <v>7.3958333333333723E-2</v>
      </c>
      <c r="B570" s="1">
        <f>Calculations!F571</f>
        <v>1.2665430288483863</v>
      </c>
      <c r="C570" s="9">
        <f t="shared" si="16"/>
        <v>2131.0405471422</v>
      </c>
      <c r="D570" s="9">
        <f t="shared" si="17"/>
        <v>3.7491712711929503</v>
      </c>
      <c r="E570" s="9" t="s">
        <v>635</v>
      </c>
      <c r="F570" s="9">
        <v>568</v>
      </c>
      <c r="G570" s="9">
        <f>('AC Signal Addition'!$C$1/MAX('Filter Calculations'!D:D))*'Filter Calculations'!D570</f>
        <v>4.831606703962309E-3</v>
      </c>
    </row>
    <row r="571" spans="1:7">
      <c r="A571">
        <f>A570+('AC Signal Addition'!$C$12/20)</f>
        <v>7.4088541666667063E-2</v>
      </c>
      <c r="B571" s="1">
        <f>Calculations!F572</f>
        <v>0.70605621045331524</v>
      </c>
      <c r="C571" s="9">
        <f t="shared" si="16"/>
        <v>2134.7923790913942</v>
      </c>
      <c r="D571" s="9">
        <f t="shared" si="17"/>
        <v>3.6724343600347598</v>
      </c>
      <c r="E571" s="9" t="s">
        <v>636</v>
      </c>
      <c r="F571" s="9">
        <v>569</v>
      </c>
      <c r="G571" s="9">
        <f>('AC Signal Addition'!$C$1/MAX('Filter Calculations'!D:D))*'Filter Calculations'!D571</f>
        <v>4.7327148295787467E-3</v>
      </c>
    </row>
    <row r="572" spans="1:7">
      <c r="A572">
        <f>A571+('AC Signal Addition'!$C$12/20)</f>
        <v>7.4218750000000402E-2</v>
      </c>
      <c r="B572" s="1">
        <f>Calculations!F573</f>
        <v>-0.11362899689766559</v>
      </c>
      <c r="C572" s="9">
        <f t="shared" si="16"/>
        <v>2138.5442110405879</v>
      </c>
      <c r="D572" s="9">
        <f t="shared" si="17"/>
        <v>3.5998145932724772</v>
      </c>
      <c r="E572" s="9" t="s">
        <v>637</v>
      </c>
      <c r="F572" s="9">
        <v>570</v>
      </c>
      <c r="G572" s="9">
        <f>('AC Signal Addition'!$C$1/MAX('Filter Calculations'!D:D))*'Filter Calculations'!D572</f>
        <v>4.6391287737416178E-3</v>
      </c>
    </row>
    <row r="573" spans="1:7">
      <c r="A573">
        <f>A572+('AC Signal Addition'!$C$12/20)</f>
        <v>7.4348958333333742E-2</v>
      </c>
      <c r="B573" s="1">
        <f>Calculations!F574</f>
        <v>-0.57746812833520811</v>
      </c>
      <c r="C573" s="9">
        <f t="shared" si="16"/>
        <v>2142.2960429897821</v>
      </c>
      <c r="D573" s="9">
        <f t="shared" si="17"/>
        <v>3.5309846313018252</v>
      </c>
      <c r="E573" s="9" t="s">
        <v>638</v>
      </c>
      <c r="F573" s="9">
        <v>571</v>
      </c>
      <c r="G573" s="9">
        <f>('AC Signal Addition'!$C$1/MAX('Filter Calculations'!D:D))*'Filter Calculations'!D573</f>
        <v>4.5504266895647445E-3</v>
      </c>
    </row>
    <row r="574" spans="1:7">
      <c r="A574">
        <f>A573+('AC Signal Addition'!$C$12/20)</f>
        <v>7.4479166666667082E-2</v>
      </c>
      <c r="B574" s="1">
        <f>Calculations!F575</f>
        <v>-0.88457400086903781</v>
      </c>
      <c r="C574" s="9">
        <f t="shared" si="16"/>
        <v>2146.0478749389763</v>
      </c>
      <c r="D574" s="9">
        <f t="shared" si="17"/>
        <v>3.465650993071415</v>
      </c>
      <c r="E574" s="9" t="s">
        <v>639</v>
      </c>
      <c r="F574" s="9">
        <v>572</v>
      </c>
      <c r="G574" s="9">
        <f>('AC Signal Addition'!$C$1/MAX('Filter Calculations'!D:D))*'Filter Calculations'!D574</f>
        <v>4.4662303641277747E-3</v>
      </c>
    </row>
    <row r="575" spans="1:7">
      <c r="A575">
        <f>A574+('AC Signal Addition'!$C$12/20)</f>
        <v>7.4609375000000422E-2</v>
      </c>
      <c r="B575" s="1">
        <f>Calculations!F576</f>
        <v>-1.430178588463745</v>
      </c>
      <c r="C575" s="9">
        <f t="shared" si="16"/>
        <v>2149.79970688817</v>
      </c>
      <c r="D575" s="9">
        <f t="shared" si="17"/>
        <v>3.403549788292938</v>
      </c>
      <c r="E575" s="9" t="s">
        <v>640</v>
      </c>
      <c r="F575" s="9">
        <v>573</v>
      </c>
      <c r="G575" s="9">
        <f>('AC Signal Addition'!$C$1/MAX('Filter Calculations'!D:D))*'Filter Calculations'!D575</f>
        <v>4.3861997185188975E-3</v>
      </c>
    </row>
    <row r="576" spans="1:7">
      <c r="A576">
        <f>A575+('AC Signal Addition'!$C$12/20)</f>
        <v>7.4739583333333762E-2</v>
      </c>
      <c r="B576" s="1">
        <f>Calculations!F577</f>
        <v>-0.76508049312074744</v>
      </c>
      <c r="C576" s="9">
        <f t="shared" si="16"/>
        <v>2153.5515388373642</v>
      </c>
      <c r="D576" s="9">
        <f t="shared" si="17"/>
        <v>3.3444430792215032</v>
      </c>
      <c r="E576" s="9" t="s">
        <v>641</v>
      </c>
      <c r="F576" s="9">
        <v>574</v>
      </c>
      <c r="G576" s="9">
        <f>('AC Signal Addition'!$C$1/MAX('Filter Calculations'!D:D))*'Filter Calculations'!D576</f>
        <v>4.3100281192129464E-3</v>
      </c>
    </row>
    <row r="577" spans="1:7">
      <c r="A577">
        <f>A576+('AC Signal Addition'!$C$12/20)</f>
        <v>7.4869791666667102E-2</v>
      </c>
      <c r="B577" s="1">
        <f>Calculations!F578</f>
        <v>-2.3472945634371976</v>
      </c>
      <c r="C577" s="9">
        <f t="shared" si="16"/>
        <v>2157.3033707865579</v>
      </c>
      <c r="D577" s="9">
        <f t="shared" si="17"/>
        <v>3.2881157664210598</v>
      </c>
      <c r="E577" s="9" t="s">
        <v>642</v>
      </c>
      <c r="F577" s="9">
        <v>575</v>
      </c>
      <c r="G577" s="9">
        <f>('AC Signal Addition'!$C$1/MAX('Filter Calculations'!D:D))*'Filter Calculations'!D577</f>
        <v>4.2374383647160261E-3</v>
      </c>
    </row>
    <row r="578" spans="1:7">
      <c r="A578">
        <f>A577+('AC Signal Addition'!$C$12/20)</f>
        <v>7.5000000000000441E-2</v>
      </c>
      <c r="B578" s="1">
        <f>Calculations!F579</f>
        <v>-1.474137600259515</v>
      </c>
      <c r="C578" s="9">
        <f t="shared" si="16"/>
        <v>2161.0552027357521</v>
      </c>
      <c r="D578" s="9">
        <f t="shared" si="17"/>
        <v>3.2343729123892873</v>
      </c>
      <c r="E578" s="9" t="s">
        <v>643</v>
      </c>
      <c r="F578" s="9">
        <v>576</v>
      </c>
      <c r="G578" s="9">
        <f>('AC Signal Addition'!$C$1/MAX('Filter Calculations'!D:D))*'Filter Calculations'!D578</f>
        <v>4.1681792364854399E-3</v>
      </c>
    </row>
    <row r="579" spans="1:7">
      <c r="A579">
        <f>A578+('AC Signal Addition'!$C$12/20)</f>
        <v>7.5130208333333781E-2</v>
      </c>
      <c r="B579" s="1">
        <f>Calculations!F580</f>
        <v>-0.45668177783934183</v>
      </c>
      <c r="C579" s="9">
        <f t="shared" ref="C579:C642" si="18">F579*$H$2</f>
        <v>2164.8070346849463</v>
      </c>
      <c r="D579" s="9">
        <f t="shared" ref="D579:D642" si="19">IMABS(E579)</f>
        <v>3.1830374330085855</v>
      </c>
      <c r="E579" s="9" t="s">
        <v>644</v>
      </c>
      <c r="F579" s="9">
        <v>577</v>
      </c>
      <c r="G579" s="9">
        <f>('AC Signal Addition'!$C$1/MAX('Filter Calculations'!D:D))*'Filter Calculations'!D579</f>
        <v>4.1020225238719895E-3</v>
      </c>
    </row>
    <row r="580" spans="1:7">
      <c r="A580">
        <f>A579+('AC Signal Addition'!$C$12/20)</f>
        <v>7.5260416666667121E-2</v>
      </c>
      <c r="B580" s="1">
        <f>Calculations!F581</f>
        <v>-1.6201242481856466</v>
      </c>
      <c r="C580" s="9">
        <f t="shared" si="18"/>
        <v>2168.55886663414</v>
      </c>
      <c r="D580" s="9">
        <f t="shared" si="19"/>
        <v>3.133948099035718</v>
      </c>
      <c r="E580" s="9" t="s">
        <v>645</v>
      </c>
      <c r="F580" s="9">
        <v>578</v>
      </c>
      <c r="G580" s="9">
        <f>('AC Signal Addition'!$C$1/MAX('Filter Calculations'!D:D))*'Filter Calculations'!D580</f>
        <v>4.0387604486131863E-3</v>
      </c>
    </row>
    <row r="581" spans="1:7">
      <c r="A581">
        <f>A580+('AC Signal Addition'!$C$12/20)</f>
        <v>7.5390625000000461E-2</v>
      </c>
      <c r="B581" s="1">
        <f>Calculations!F582</f>
        <v>-0.30277409411413869</v>
      </c>
      <c r="C581" s="9">
        <f t="shared" si="18"/>
        <v>2172.3106985833342</v>
      </c>
      <c r="D581" s="9">
        <f t="shared" si="19"/>
        <v>3.0869578002205</v>
      </c>
      <c r="E581" s="9" t="s">
        <v>646</v>
      </c>
      <c r="F581" s="9">
        <v>579</v>
      </c>
      <c r="G581" s="9">
        <f>('AC Signal Addition'!$C$1/MAX('Filter Calculations'!D:D))*'Filter Calculations'!D581</f>
        <v>3.9782034277800046E-3</v>
      </c>
    </row>
    <row r="582" spans="1:7">
      <c r="A582">
        <f>A581+('AC Signal Addition'!$C$12/20)</f>
        <v>7.5520833333333801E-2</v>
      </c>
      <c r="B582" s="1">
        <f>Calculations!F583</f>
        <v>-2.6493140161577222E-2</v>
      </c>
      <c r="C582" s="9">
        <f t="shared" si="18"/>
        <v>2176.0625305325284</v>
      </c>
      <c r="D582" s="9">
        <f t="shared" si="19"/>
        <v>3.0419320325671797</v>
      </c>
      <c r="E582" s="9" t="s">
        <v>647</v>
      </c>
      <c r="F582" s="9">
        <v>580</v>
      </c>
      <c r="G582" s="9">
        <f>('AC Signal Addition'!$C$1/MAX('Filter Calculations'!D:D))*'Filter Calculations'!D582</f>
        <v>3.9201781242905716E-3</v>
      </c>
    </row>
    <row r="583" spans="1:7">
      <c r="A583">
        <f>A582+('AC Signal Addition'!$C$12/20)</f>
        <v>7.565104166666714E-2</v>
      </c>
      <c r="B583" s="1">
        <f>Calculations!F584</f>
        <v>0.57746812832339445</v>
      </c>
      <c r="C583" s="9">
        <f t="shared" si="18"/>
        <v>2179.8143624817221</v>
      </c>
      <c r="D583" s="9">
        <f t="shared" si="19"/>
        <v>2.9987475760315969</v>
      </c>
      <c r="E583" s="9" t="s">
        <v>648</v>
      </c>
      <c r="F583" s="9">
        <v>581</v>
      </c>
      <c r="G583" s="9">
        <f>('AC Signal Addition'!$C$1/MAX('Filter Calculations'!D:D))*'Filter Calculations'!D583</f>
        <v>3.8645257428409773E-3</v>
      </c>
    </row>
    <row r="584" spans="1:7">
      <c r="A584">
        <f>A583+('AC Signal Addition'!$C$12/20)</f>
        <v>7.578125000000048E-2</v>
      </c>
      <c r="B584" s="1">
        <f>Calculations!F585</f>
        <v>1.0246961379456456</v>
      </c>
      <c r="C584" s="9">
        <f t="shared" si="18"/>
        <v>2183.5661944309163</v>
      </c>
      <c r="D584" s="9">
        <f t="shared" si="19"/>
        <v>2.9572913352547587</v>
      </c>
      <c r="E584" s="9" t="s">
        <v>649</v>
      </c>
      <c r="F584" s="9">
        <v>582</v>
      </c>
      <c r="G584" s="9">
        <f>('AC Signal Addition'!$C$1/MAX('Filter Calculations'!D:D))*'Filter Calculations'!D584</f>
        <v>3.8111005359432637E-3</v>
      </c>
    </row>
    <row r="585" spans="1:7">
      <c r="A585">
        <f>A584+('AC Signal Addition'!$C$12/20)</f>
        <v>7.591145833333382E-2</v>
      </c>
      <c r="B585" s="1">
        <f>Calculations!F586</f>
        <v>1.0268964721223546</v>
      </c>
      <c r="C585" s="9">
        <f t="shared" si="18"/>
        <v>2187.3180263801105</v>
      </c>
      <c r="D585" s="9">
        <f t="shared" si="19"/>
        <v>2.9174593203015351</v>
      </c>
      <c r="E585" s="9" t="s">
        <v>650</v>
      </c>
      <c r="F585" s="9">
        <v>583</v>
      </c>
      <c r="G585" s="9">
        <f>('AC Signal Addition'!$C$1/MAX('Filter Calculations'!D:D))*'Filter Calculations'!D585</f>
        <v>3.7597684903898781E-3</v>
      </c>
    </row>
    <row r="586" spans="1:7">
      <c r="A586">
        <f>A585+('AC Signal Addition'!$C$12/20)</f>
        <v>7.604166666666716E-2</v>
      </c>
      <c r="B586" s="1">
        <f>Calculations!F587</f>
        <v>1.1186617124515139</v>
      </c>
      <c r="C586" s="9">
        <f t="shared" si="18"/>
        <v>2191.0698583293042</v>
      </c>
      <c r="D586" s="9">
        <f t="shared" si="19"/>
        <v>2.8791557481443304</v>
      </c>
      <c r="E586" s="9" t="s">
        <v>651</v>
      </c>
      <c r="F586" s="9">
        <v>584</v>
      </c>
      <c r="G586" s="9">
        <f>('AC Signal Addition'!$C$1/MAX('Filter Calculations'!D:D))*'Filter Calculations'!D586</f>
        <v>3.7104061693237701E-3</v>
      </c>
    </row>
    <row r="587" spans="1:7">
      <c r="A587">
        <f>A586+('AC Signal Addition'!$C$12/20)</f>
        <v>7.61718750000005E-2</v>
      </c>
      <c r="B587" s="1">
        <f>Calculations!F588</f>
        <v>2.6462776448378347</v>
      </c>
      <c r="C587" s="9">
        <f t="shared" si="18"/>
        <v>2194.8216902784984</v>
      </c>
      <c r="D587" s="9">
        <f t="shared" si="19"/>
        <v>2.8422922484713773</v>
      </c>
      <c r="E587" s="9" t="s">
        <v>652</v>
      </c>
      <c r="F587" s="9">
        <v>585</v>
      </c>
      <c r="G587" s="9">
        <f>('AC Signal Addition'!$C$1/MAX('Filter Calculations'!D:D))*'Filter Calculations'!D587</f>
        <v>3.6628996887530171E-3</v>
      </c>
    </row>
    <row r="588" spans="1:7">
      <c r="A588">
        <f>A587+('AC Signal Addition'!$C$12/20)</f>
        <v>7.6302083333333839E-2</v>
      </c>
      <c r="B588" s="1">
        <f>Calculations!F589</f>
        <v>0.50178697821493579</v>
      </c>
      <c r="C588" s="9">
        <f t="shared" si="18"/>
        <v>2198.5735222276921</v>
      </c>
      <c r="D588" s="9">
        <f t="shared" si="19"/>
        <v>2.8067871599690815</v>
      </c>
      <c r="E588" s="9" t="s">
        <v>653</v>
      </c>
      <c r="F588" s="9">
        <v>586</v>
      </c>
      <c r="G588" s="9">
        <f>('AC Signal Addition'!$C$1/MAX('Filter Calculations'!D:D))*'Filter Calculations'!D588</f>
        <v>3.6171438106605545E-3</v>
      </c>
    </row>
    <row r="589" spans="1:7">
      <c r="A589">
        <f>A588+('AC Signal Addition'!$C$12/20)</f>
        <v>7.6432291666667179E-2</v>
      </c>
      <c r="B589" s="1">
        <f>Calculations!F590</f>
        <v>1.3972638835675781</v>
      </c>
      <c r="C589" s="9">
        <f t="shared" si="18"/>
        <v>2202.3253541768863</v>
      </c>
      <c r="D589" s="9">
        <f t="shared" si="19"/>
        <v>2.7725649052776462</v>
      </c>
      <c r="E589" s="9" t="s">
        <v>654</v>
      </c>
      <c r="F589" s="9">
        <v>587</v>
      </c>
      <c r="G589" s="9">
        <f>('AC Signal Addition'!$C$1/MAX('Filter Calculations'!D:D))*'Filter Calculations'!D589</f>
        <v>3.5730411375012056E-3</v>
      </c>
    </row>
    <row r="590" spans="1:7">
      <c r="A590">
        <f>A589+('AC Signal Addition'!$C$12/20)</f>
        <v>7.6562500000000519E-2</v>
      </c>
      <c r="B590" s="1">
        <f>Calculations!F591</f>
        <v>1.230772904842393</v>
      </c>
      <c r="C590" s="9">
        <f t="shared" si="18"/>
        <v>2206.0771861260805</v>
      </c>
      <c r="D590" s="9">
        <f t="shared" si="19"/>
        <v>2.739555434578778</v>
      </c>
      <c r="E590" s="9" t="s">
        <v>655</v>
      </c>
      <c r="F590" s="9">
        <v>588</v>
      </c>
      <c r="G590" s="9">
        <f>('AC Signal Addition'!$C$1/MAX('Filter Calculations'!D:D))*'Filter Calculations'!D590</f>
        <v>3.5305013951457834E-3</v>
      </c>
    </row>
    <row r="591" spans="1:7">
      <c r="A591">
        <f>A590+('AC Signal Addition'!$C$12/20)</f>
        <v>7.6692708333333859E-2</v>
      </c>
      <c r="B591" s="1">
        <f>Calculations!F592</f>
        <v>0.32474015201790929</v>
      </c>
      <c r="C591" s="9">
        <f t="shared" si="18"/>
        <v>2209.8290180752742</v>
      </c>
      <c r="D591" s="9">
        <f t="shared" si="19"/>
        <v>2.7076937291033611</v>
      </c>
      <c r="E591" s="9" t="s">
        <v>656</v>
      </c>
      <c r="F591" s="9">
        <v>589</v>
      </c>
      <c r="G591" s="9">
        <f>('AC Signal Addition'!$C$1/MAX('Filter Calculations'!D:D))*'Filter Calculations'!D591</f>
        <v>3.4894407930448519E-3</v>
      </c>
    </row>
    <row r="592" spans="1:7">
      <c r="A592">
        <f>A591+('AC Signal Addition'!$C$12/20)</f>
        <v>7.6822916666667199E-2</v>
      </c>
      <c r="B592" s="1">
        <f>Calculations!F593</f>
        <v>4.4717283007837727E-2</v>
      </c>
      <c r="C592" s="9">
        <f t="shared" si="18"/>
        <v>2213.5808500244684</v>
      </c>
      <c r="D592" s="9">
        <f t="shared" si="19"/>
        <v>2.6769193572753425</v>
      </c>
      <c r="E592" s="9" t="s">
        <v>657</v>
      </c>
      <c r="F592" s="9">
        <v>590</v>
      </c>
      <c r="G592" s="9">
        <f>('AC Signal Addition'!$C$1/MAX('Filter Calculations'!D:D))*'Filter Calculations'!D592</f>
        <v>3.4497814522254683E-3</v>
      </c>
    </row>
    <row r="593" spans="1:7">
      <c r="A593">
        <f>A592+('AC Signal Addition'!$C$12/20)</f>
        <v>7.6953125000000538E-2</v>
      </c>
      <c r="B593" s="1">
        <f>Calculations!F594</f>
        <v>-0.62882373922025314</v>
      </c>
      <c r="C593" s="9">
        <f t="shared" si="18"/>
        <v>2217.3326819736626</v>
      </c>
      <c r="D593" s="9">
        <f t="shared" si="19"/>
        <v>2.6471760769499753</v>
      </c>
      <c r="E593" s="9" t="s">
        <v>658</v>
      </c>
      <c r="F593" s="9">
        <v>591</v>
      </c>
      <c r="G593" s="9">
        <f>('AC Signal Addition'!$C$1/MAX('Filter Calculations'!D:D))*'Filter Calculations'!D593</f>
        <v>3.4114508926903343E-3</v>
      </c>
    </row>
    <row r="594" spans="1:7">
      <c r="A594">
        <f>A593+('AC Signal Addition'!$C$12/20)</f>
        <v>7.7083333333333878E-2</v>
      </c>
      <c r="B594" s="1">
        <f>Calculations!F595</f>
        <v>-1.0141874874678085</v>
      </c>
      <c r="C594" s="9">
        <f t="shared" si="18"/>
        <v>2221.0845139228563</v>
      </c>
      <c r="D594" s="9">
        <f t="shared" si="19"/>
        <v>2.6184114784733441</v>
      </c>
      <c r="E594" s="9" t="s">
        <v>659</v>
      </c>
      <c r="F594" s="9">
        <v>592</v>
      </c>
      <c r="G594" s="9">
        <f>('AC Signal Addition'!$C$1/MAX('Filter Calculations'!D:D))*'Filter Calculations'!D594</f>
        <v>3.3743815734238788E-3</v>
      </c>
    </row>
    <row r="595" spans="1:7">
      <c r="A595">
        <f>A594+('AC Signal Addition'!$C$12/20)</f>
        <v>7.7213541666667218E-2</v>
      </c>
      <c r="B595" s="1">
        <f>Calculations!F596</f>
        <v>-0.61916157242098568</v>
      </c>
      <c r="C595" s="9">
        <f t="shared" si="18"/>
        <v>2224.8363458720505</v>
      </c>
      <c r="D595" s="9">
        <f t="shared" si="19"/>
        <v>2.5905766634160639</v>
      </c>
      <c r="E595" s="9" t="s">
        <v>660</v>
      </c>
      <c r="F595" s="9">
        <v>593</v>
      </c>
      <c r="G595" s="9">
        <f>('AC Signal Addition'!$C$1/MAX('Filter Calculations'!D:D))*'Filter Calculations'!D595</f>
        <v>3.3385104783721143E-3</v>
      </c>
    </row>
    <row r="596" spans="1:7">
      <c r="A596">
        <f>A595+('AC Signal Addition'!$C$12/20)</f>
        <v>7.7343750000000558E-2</v>
      </c>
      <c r="B596" s="1">
        <f>Calculations!F597</f>
        <v>-2.0093022882410425</v>
      </c>
      <c r="C596" s="9">
        <f t="shared" si="18"/>
        <v>2228.5881778212442</v>
      </c>
      <c r="D596" s="9">
        <f t="shared" si="19"/>
        <v>2.5636259553103824</v>
      </c>
      <c r="E596" s="9" t="s">
        <v>661</v>
      </c>
      <c r="F596" s="9">
        <v>594</v>
      </c>
      <c r="G596" s="9">
        <f>('AC Signal Addition'!$C$1/MAX('Filter Calculations'!D:D))*'Filter Calculations'!D596</f>
        <v>3.3037787436657113E-3</v>
      </c>
    </row>
    <row r="597" spans="1:7">
      <c r="A597">
        <f>A596+('AC Signal Addition'!$C$12/20)</f>
        <v>7.7473958333333898E-2</v>
      </c>
      <c r="B597" s="1">
        <f>Calculations!F598</f>
        <v>-1.9090035567403565</v>
      </c>
      <c r="C597" s="9">
        <f t="shared" si="18"/>
        <v>2232.3400097704384</v>
      </c>
      <c r="D597" s="9">
        <f t="shared" si="19"/>
        <v>2.5375166384128494</v>
      </c>
      <c r="E597" s="9" t="s">
        <v>662</v>
      </c>
      <c r="F597" s="9">
        <v>595</v>
      </c>
      <c r="G597" s="9">
        <f>('AC Signal Addition'!$C$1/MAX('Filter Calculations'!D:D))*'Filter Calculations'!D597</f>
        <v>3.2701313209599842E-3</v>
      </c>
    </row>
    <row r="598" spans="1:7">
      <c r="A598">
        <f>A597+('AC Signal Addition'!$C$12/20)</f>
        <v>7.7604166666667238E-2</v>
      </c>
      <c r="B598" s="1">
        <f>Calculations!F599</f>
        <v>-0.47887068864413396</v>
      </c>
      <c r="C598" s="9">
        <f t="shared" si="18"/>
        <v>2236.0918417196326</v>
      </c>
      <c r="D598" s="9">
        <f t="shared" si="19"/>
        <v>2.5122087214587911</v>
      </c>
      <c r="E598" s="9" t="s">
        <v>663</v>
      </c>
      <c r="F598" s="9">
        <v>596</v>
      </c>
      <c r="G598" s="9">
        <f>('AC Signal Addition'!$C$1/MAX('Filter Calculations'!D:D))*'Filter Calculations'!D598</f>
        <v>3.237516672982155E-3</v>
      </c>
    </row>
    <row r="599" spans="1:7">
      <c r="A599">
        <f>A598+('AC Signal Addition'!$C$12/20)</f>
        <v>7.7734375000000577E-2</v>
      </c>
      <c r="B599" s="1">
        <f>Calculations!F600</f>
        <v>-1.9808693040830962</v>
      </c>
      <c r="C599" s="9">
        <f t="shared" si="18"/>
        <v>2239.8436736688263</v>
      </c>
      <c r="D599" s="9">
        <f t="shared" si="19"/>
        <v>2.487664723766609</v>
      </c>
      <c r="E599" s="9" t="s">
        <v>664</v>
      </c>
      <c r="F599" s="9">
        <v>597</v>
      </c>
      <c r="G599" s="9">
        <f>('AC Signal Addition'!$C$1/MAX('Filter Calculations'!D:D))*'Filter Calculations'!D599</f>
        <v>3.205886497881125E-3</v>
      </c>
    </row>
    <row r="600" spans="1:7">
      <c r="A600">
        <f>A599+('AC Signal Addition'!$C$12/20)</f>
        <v>7.7864583333333917E-2</v>
      </c>
      <c r="B600" s="1">
        <f>Calculations!F601</f>
        <v>-0.6925730849825058</v>
      </c>
      <c r="C600" s="9">
        <f t="shared" si="18"/>
        <v>2243.5955056180205</v>
      </c>
      <c r="D600" s="9">
        <f t="shared" si="19"/>
        <v>2.4638494810919087</v>
      </c>
      <c r="E600" s="9" t="s">
        <v>665</v>
      </c>
      <c r="F600" s="9">
        <v>598</v>
      </c>
      <c r="G600" s="9">
        <f>('AC Signal Addition'!$C$1/MAX('Filter Calculations'!D:D))*'Filter Calculations'!D600</f>
        <v>3.1751954790291224E-3</v>
      </c>
    </row>
    <row r="601" spans="1:7">
      <c r="A601">
        <f>A600+('AC Signal Addition'!$C$12/20)</f>
        <v>7.7994791666667257E-2</v>
      </c>
      <c r="B601" s="1">
        <f>Calculations!F602</f>
        <v>-0.61931339147186337</v>
      </c>
      <c r="C601" s="9">
        <f t="shared" si="18"/>
        <v>2247.3473375672147</v>
      </c>
      <c r="D601" s="9">
        <f t="shared" si="19"/>
        <v>2.4407299693077045</v>
      </c>
      <c r="E601" s="9" t="s">
        <v>666</v>
      </c>
      <c r="F601" s="9">
        <v>599</v>
      </c>
      <c r="G601" s="9">
        <f>('AC Signal Addition'!$C$1/MAX('Filter Calculations'!D:D))*'Filter Calculations'!D601</f>
        <v>3.1454010577960391E-3</v>
      </c>
    </row>
    <row r="602" spans="1:7">
      <c r="A602">
        <f>A601+('AC Signal Addition'!$C$12/20)</f>
        <v>7.8125000000000597E-2</v>
      </c>
      <c r="B602" s="1">
        <f>Calculations!F603</f>
        <v>0.13186625711717437</v>
      </c>
      <c r="C602" s="9">
        <f t="shared" si="18"/>
        <v>2251.0991695164084</v>
      </c>
      <c r="D602" s="9">
        <f t="shared" si="19"/>
        <v>2.4182751438921324</v>
      </c>
      <c r="E602" s="9" t="s">
        <v>667</v>
      </c>
      <c r="F602" s="9">
        <v>600</v>
      </c>
      <c r="G602" s="9">
        <f>('AC Signal Addition'!$C$1/MAX('Filter Calculations'!D:D))*'Filter Calculations'!D602</f>
        <v>3.1164632266951248E-3</v>
      </c>
    </row>
    <row r="603" spans="1:7">
      <c r="A603">
        <f>A602+('AC Signal Addition'!$C$12/20)</f>
        <v>7.8255208333333937E-2</v>
      </c>
      <c r="B603" s="1">
        <f>Calculations!F604</f>
        <v>0.65054398292270621</v>
      </c>
      <c r="C603" s="9">
        <f t="shared" si="18"/>
        <v>2254.8510014656026</v>
      </c>
      <c r="D603" s="9">
        <f t="shared" si="19"/>
        <v>2.3964557936874882</v>
      </c>
      <c r="E603" s="9" t="s">
        <v>668</v>
      </c>
      <c r="F603" s="9">
        <v>601</v>
      </c>
      <c r="G603" s="9">
        <f>('AC Signal Addition'!$C$1/MAX('Filter Calculations'!D:D))*'Filter Calculations'!D603</f>
        <v>3.0883443409203183E-3</v>
      </c>
    </row>
    <row r="604" spans="1:7">
      <c r="A604">
        <f>A603+('AC Signal Addition'!$C$12/20)</f>
        <v>7.8385416666667276E-2</v>
      </c>
      <c r="B604" s="1">
        <f>Calculations!F605</f>
        <v>0.71063641940198174</v>
      </c>
      <c r="C604" s="9">
        <f t="shared" si="18"/>
        <v>2258.6028334147964</v>
      </c>
      <c r="D604" s="9">
        <f t="shared" si="19"/>
        <v>2.3752444073954151</v>
      </c>
      <c r="E604" s="9" t="s">
        <v>669</v>
      </c>
      <c r="F604" s="9">
        <v>602</v>
      </c>
      <c r="G604" s="9">
        <f>('AC Signal Addition'!$C$1/MAX('Filter Calculations'!D:D))*'Filter Calculations'!D604</f>
        <v>3.0610089462968274E-3</v>
      </c>
    </row>
    <row r="605" spans="1:7">
      <c r="A605">
        <f>A604+('AC Signal Addition'!$C$12/20)</f>
        <v>7.8515625000000616E-2</v>
      </c>
      <c r="B605" s="1">
        <f>Calculations!F606</f>
        <v>0.77784405841903537</v>
      </c>
      <c r="C605" s="9">
        <f t="shared" si="18"/>
        <v>2262.3546653639905</v>
      </c>
      <c r="D605" s="9">
        <f t="shared" si="19"/>
        <v>2.3546150516246458</v>
      </c>
      <c r="E605" s="9" t="s">
        <v>670</v>
      </c>
      <c r="F605" s="9">
        <v>603</v>
      </c>
      <c r="G605" s="9">
        <f>('AC Signal Addition'!$C$1/MAX('Filter Calculations'!D:D))*'Filter Calculations'!D605</f>
        <v>3.0344236221196371E-3</v>
      </c>
    </row>
    <row r="606" spans="1:7">
      <c r="A606">
        <f>A605+('AC Signal Addition'!$C$12/20)</f>
        <v>7.8645833333333956E-2</v>
      </c>
      <c r="B606" s="1">
        <f>Calculations!F607</f>
        <v>2.5515281293276528</v>
      </c>
      <c r="C606" s="9">
        <f t="shared" si="18"/>
        <v>2266.1064973131847</v>
      </c>
      <c r="D606" s="9">
        <f t="shared" si="19"/>
        <v>2.3345432592361344</v>
      </c>
      <c r="E606" s="9" t="s">
        <v>671</v>
      </c>
      <c r="F606" s="9">
        <v>604</v>
      </c>
      <c r="G606" s="9">
        <f>('AC Signal Addition'!$C$1/MAX('Filter Calculations'!D:D))*'Filter Calculations'!D606</f>
        <v>3.008556837262403E-3</v>
      </c>
    </row>
    <row r="607" spans="1:7">
      <c r="A607">
        <f>A606+('AC Signal Addition'!$C$12/20)</f>
        <v>7.8776041666667296E-2</v>
      </c>
      <c r="B607" s="1">
        <f>Calculations!F608</f>
        <v>0.82993406189962515</v>
      </c>
      <c r="C607" s="9">
        <f t="shared" si="18"/>
        <v>2269.8583292623784</v>
      </c>
      <c r="D607" s="9">
        <f t="shared" si="19"/>
        <v>2.3150059270905903</v>
      </c>
      <c r="E607" s="9" t="s">
        <v>672</v>
      </c>
      <c r="F607" s="9">
        <v>605</v>
      </c>
      <c r="G607" s="9">
        <f>('AC Signal Addition'!$C$1/MAX('Filter Calculations'!D:D))*'Filter Calculations'!D607</f>
        <v>2.9833788184033413E-3</v>
      </c>
    </row>
    <row r="608" spans="1:7">
      <c r="A608">
        <f>A607+('AC Signal Addition'!$C$12/20)</f>
        <v>7.8906250000000636E-2</v>
      </c>
      <c r="B608" s="1">
        <f>Calculations!F609</f>
        <v>1.3417986457370199</v>
      </c>
      <c r="C608" s="9">
        <f t="shared" si="18"/>
        <v>2273.6101612115726</v>
      </c>
      <c r="D608" s="9">
        <f t="shared" si="19"/>
        <v>2.2959812221890772</v>
      </c>
      <c r="E608" s="9" t="s">
        <v>673</v>
      </c>
      <c r="F608" s="9">
        <v>606</v>
      </c>
      <c r="G608" s="9">
        <f>('AC Signal Addition'!$C$1/MAX('Filter Calculations'!D:D))*'Filter Calculations'!D608</f>
        <v>2.9588614290673755E-3</v>
      </c>
    </row>
    <row r="609" spans="1:7">
      <c r="A609">
        <f>A608+('AC Signal Addition'!$C$12/20)</f>
        <v>7.9036458333333975E-2</v>
      </c>
      <c r="B609" s="1">
        <f>Calculations!F610</f>
        <v>1.7088110343988787</v>
      </c>
      <c r="C609" s="9">
        <f t="shared" si="18"/>
        <v>2277.3619931607668</v>
      </c>
      <c r="D609" s="9">
        <f t="shared" si="19"/>
        <v>2.2774484954881076</v>
      </c>
      <c r="E609" s="9" t="s">
        <v>674</v>
      </c>
      <c r="F609" s="9">
        <v>607</v>
      </c>
      <c r="G609" s="9">
        <f>('AC Signal Addition'!$C$1/MAX('Filter Calculations'!D:D))*'Filter Calculations'!D609</f>
        <v>2.934978058558507E-3</v>
      </c>
    </row>
    <row r="610" spans="1:7">
      <c r="A610">
        <f>A609+('AC Signal Addition'!$C$12/20)</f>
        <v>7.9166666666667315E-2</v>
      </c>
      <c r="B610" s="1">
        <f>Calculations!F611</f>
        <v>0.64685552430343152</v>
      </c>
      <c r="C610" s="9">
        <f t="shared" si="18"/>
        <v>2281.1138251099605</v>
      </c>
      <c r="D610" s="9">
        <f t="shared" si="19"/>
        <v>2.2593882026378913</v>
      </c>
      <c r="E610" s="9" t="s">
        <v>675</v>
      </c>
      <c r="F610" s="9">
        <v>608</v>
      </c>
      <c r="G610" s="9">
        <f>('AC Signal Addition'!$C$1/MAX('Filter Calculations'!D:D))*'Filter Calculations'!D610</f>
        <v>2.9117035198141456E-3</v>
      </c>
    </row>
    <row r="611" spans="1:7">
      <c r="A611">
        <f>A610+('AC Signal Addition'!$C$12/20)</f>
        <v>7.9296875000000655E-2</v>
      </c>
      <c r="B611" s="1">
        <f>Calculations!F612</f>
        <v>0.72547358935844808</v>
      </c>
      <c r="C611" s="9">
        <f t="shared" si="18"/>
        <v>2284.8656570591547</v>
      </c>
      <c r="D611" s="9">
        <f t="shared" si="19"/>
        <v>2.2417818309918154</v>
      </c>
      <c r="E611" s="9" t="s">
        <v>676</v>
      </c>
      <c r="F611" s="9">
        <v>609</v>
      </c>
      <c r="G611" s="9">
        <f>('AC Signal Addition'!$C$1/MAX('Filter Calculations'!D:D))*'Filter Calculations'!D611</f>
        <v>2.8890139553412572E-3</v>
      </c>
    </row>
    <row r="612" spans="1:7">
      <c r="A612">
        <f>A611+('AC Signal Addition'!$C$12/20)</f>
        <v>7.9427083333333995E-2</v>
      </c>
      <c r="B612" s="1">
        <f>Calculations!F613</f>
        <v>-0.32652903913351983</v>
      </c>
      <c r="C612" s="9">
        <f t="shared" si="18"/>
        <v>2288.6174890083485</v>
      </c>
      <c r="D612" s="9">
        <f t="shared" si="19"/>
        <v>2.2246118323460857</v>
      </c>
      <c r="E612" s="9" t="s">
        <v>677</v>
      </c>
      <c r="F612" s="9">
        <v>610</v>
      </c>
      <c r="G612" s="9">
        <f>('AC Signal Addition'!$C$1/MAX('Filter Calculations'!D:D))*'Filter Calculations'!D612</f>
        <v>2.8668867505370517E-3</v>
      </c>
    </row>
    <row r="613" spans="1:7">
      <c r="A613">
        <f>A612+('AC Signal Addition'!$C$12/20)</f>
        <v>7.9557291666667335E-2</v>
      </c>
      <c r="B613" s="1">
        <f>Calculations!F614</f>
        <v>-0.53092959238713322</v>
      </c>
      <c r="C613" s="9">
        <f t="shared" si="18"/>
        <v>2292.3693209575426</v>
      </c>
      <c r="D613" s="9">
        <f t="shared" si="19"/>
        <v>2.2078615608537091</v>
      </c>
      <c r="E613" s="9" t="s">
        <v>678</v>
      </c>
      <c r="F613" s="9">
        <v>611</v>
      </c>
      <c r="G613" s="9">
        <f>('AC Signal Addition'!$C$1/MAX('Filter Calculations'!D:D))*'Filter Calculations'!D613</f>
        <v>2.845300453677905E-3</v>
      </c>
    </row>
    <row r="614" spans="1:7">
      <c r="A614">
        <f>A613+('AC Signal Addition'!$C$12/20)</f>
        <v>7.9687500000000674E-2</v>
      </c>
      <c r="B614" s="1">
        <f>Calculations!F615</f>
        <v>-0.35749310121069622</v>
      </c>
      <c r="C614" s="9">
        <f t="shared" si="18"/>
        <v>2296.1211529067368</v>
      </c>
      <c r="D614" s="9">
        <f t="shared" si="19"/>
        <v>2.1915152156957087</v>
      </c>
      <c r="E614" s="9" t="s">
        <v>679</v>
      </c>
      <c r="F614" s="9">
        <v>612</v>
      </c>
      <c r="G614" s="9">
        <f>('AC Signal Addition'!$C$1/MAX('Filter Calculations'!D:D))*'Filter Calculations'!D614</f>
        <v>2.8242347020389978E-3</v>
      </c>
    </row>
    <row r="615" spans="1:7">
      <c r="A615">
        <f>A614+('AC Signal Addition'!$C$12/20)</f>
        <v>7.9817708333334014E-2</v>
      </c>
      <c r="B615" s="1">
        <f>Calculations!F616</f>
        <v>-1.5270844072378964</v>
      </c>
      <c r="C615" s="9">
        <f t="shared" si="18"/>
        <v>2299.8729848559306</v>
      </c>
      <c r="D615" s="9">
        <f t="shared" si="19"/>
        <v>2.1755577880547934</v>
      </c>
      <c r="E615" s="9" t="s">
        <v>680</v>
      </c>
      <c r="F615" s="9">
        <v>613</v>
      </c>
      <c r="G615" s="9">
        <f>('AC Signal Addition'!$C$1/MAX('Filter Calculations'!D:D))*'Filter Calculations'!D615</f>
        <v>2.8036701535585789E-3</v>
      </c>
    </row>
    <row r="616" spans="1:7">
      <c r="A616">
        <f>A615+('AC Signal Addition'!$C$12/20)</f>
        <v>7.9947916666667354E-2</v>
      </c>
      <c r="B616" s="1">
        <f>Calculations!F617</f>
        <v>-2.1210880994066232</v>
      </c>
      <c r="C616" s="9">
        <f t="shared" si="18"/>
        <v>2303.6248168051247</v>
      </c>
      <c r="D616" s="9">
        <f t="shared" si="19"/>
        <v>2.1599750120450731</v>
      </c>
      <c r="E616" s="9" t="s">
        <v>681</v>
      </c>
      <c r="F616" s="9">
        <v>614</v>
      </c>
      <c r="G616" s="9">
        <f>('AC Signal Addition'!$C$1/MAX('Filter Calculations'!D:D))*'Filter Calculations'!D616</f>
        <v>2.7835884236004408E-3</v>
      </c>
    </row>
    <row r="617" spans="1:7">
      <c r="A617">
        <f>A616+('AC Signal Addition'!$C$12/20)</f>
        <v>8.0078125000000694E-2</v>
      </c>
      <c r="B617" s="1">
        <f>Calculations!F618</f>
        <v>-0.47437747979171918</v>
      </c>
      <c r="C617" s="9">
        <f t="shared" si="18"/>
        <v>2307.3766487543189</v>
      </c>
      <c r="D617" s="9">
        <f t="shared" si="19"/>
        <v>2.1447533192277062</v>
      </c>
      <c r="E617" s="9" t="s">
        <v>682</v>
      </c>
      <c r="F617" s="9">
        <v>615</v>
      </c>
      <c r="G617" s="9">
        <f>('AC Signal Addition'!$C$1/MAX('Filter Calculations'!D:D))*'Filter Calculations'!D617</f>
        <v>2.7639720263376282E-3</v>
      </c>
    </row>
    <row r="618" spans="1:7">
      <c r="A618">
        <f>A617+('AC Signal Addition'!$C$12/20)</f>
        <v>8.0208333333334034E-2</v>
      </c>
      <c r="B618" s="1">
        <f>Calculations!F619</f>
        <v>-2.1272713431358987</v>
      </c>
      <c r="C618" s="9">
        <f t="shared" si="18"/>
        <v>2311.1284807035127</v>
      </c>
      <c r="D618" s="9">
        <f t="shared" si="19"/>
        <v>2.1298797964483227</v>
      </c>
      <c r="E618" s="9" t="s">
        <v>683</v>
      </c>
      <c r="F618" s="9">
        <v>616</v>
      </c>
      <c r="G618" s="9">
        <f>('AC Signal Addition'!$C$1/MAX('Filter Calculations'!D:D))*'Filter Calculations'!D618</f>
        <v>2.7448043204169703E-3</v>
      </c>
    </row>
    <row r="619" spans="1:7">
      <c r="A619">
        <f>A618+('AC Signal Addition'!$C$12/20)</f>
        <v>8.0338541666667374E-2</v>
      </c>
      <c r="B619" s="1">
        <f>Calculations!F620</f>
        <v>-1.060611489706186</v>
      </c>
      <c r="C619" s="9">
        <f t="shared" si="18"/>
        <v>2314.8803126527068</v>
      </c>
      <c r="D619" s="9">
        <f t="shared" si="19"/>
        <v>2.1153421466921878</v>
      </c>
      <c r="E619" s="9" t="s">
        <v>684</v>
      </c>
      <c r="F619" s="9">
        <v>617</v>
      </c>
      <c r="G619" s="9">
        <f>('AC Signal Addition'!$C$1/MAX('Filter Calculations'!D:D))*'Filter Calculations'!D619</f>
        <v>2.7260694585126092E-3</v>
      </c>
    </row>
    <row r="620" spans="1:7">
      <c r="A620">
        <f>A619+('AC Signal Addition'!$C$12/20)</f>
        <v>8.0468750000000713E-2</v>
      </c>
      <c r="B620" s="1">
        <f>Calculations!F621</f>
        <v>-1.0644871235446478</v>
      </c>
      <c r="C620" s="9">
        <f t="shared" si="18"/>
        <v>2318.6321446019006</v>
      </c>
      <c r="D620" s="9">
        <f t="shared" si="19"/>
        <v>2.1011286526982946</v>
      </c>
      <c r="E620" s="9" t="s">
        <v>685</v>
      </c>
      <c r="F620" s="9">
        <v>618</v>
      </c>
      <c r="G620" s="9">
        <f>('AC Signal Addition'!$C$1/MAX('Filter Calculations'!D:D))*'Filter Calculations'!D620</f>
        <v>2.707752340435E-3</v>
      </c>
    </row>
    <row r="621" spans="1:7">
      <c r="A621">
        <f>A620+('AC Signal Addition'!$C$12/20)</f>
        <v>8.0598958333334053E-2</v>
      </c>
      <c r="B621" s="1">
        <f>Calculations!F622</f>
        <v>-0.44225100798760408</v>
      </c>
      <c r="C621" s="9">
        <f t="shared" si="18"/>
        <v>2322.3839765510947</v>
      </c>
      <c r="D621" s="9">
        <f t="shared" si="19"/>
        <v>2.0872281431537787</v>
      </c>
      <c r="E621" s="9" t="s">
        <v>686</v>
      </c>
      <c r="F621" s="9">
        <v>619</v>
      </c>
      <c r="G621" s="9">
        <f>('AC Signal Addition'!$C$1/MAX('Filter Calculations'!D:D))*'Filter Calculations'!D621</f>
        <v>2.6898385695652031E-3</v>
      </c>
    </row>
    <row r="622" spans="1:7">
      <c r="A622">
        <f>A621+('AC Signal Addition'!$C$12/20)</f>
        <v>8.0729166666667393E-2</v>
      </c>
      <c r="B622" s="1">
        <f>Calculations!F623</f>
        <v>0.32351546947185267</v>
      </c>
      <c r="C622" s="9">
        <f t="shared" si="18"/>
        <v>2326.1358085002889</v>
      </c>
      <c r="D622" s="9">
        <f t="shared" si="19"/>
        <v>2.0736299611855036</v>
      </c>
      <c r="E622" s="9" t="s">
        <v>687</v>
      </c>
      <c r="F622" s="9">
        <v>620</v>
      </c>
      <c r="G622" s="9">
        <f>('AC Signal Addition'!$C$1/MAX('Filter Calculations'!D:D))*'Filter Calculations'!D622</f>
        <v>2.6723144122495755E-3</v>
      </c>
    </row>
    <row r="623" spans="1:7">
      <c r="A623">
        <f>A622+('AC Signal Addition'!$C$12/20)</f>
        <v>8.0859375000000733E-2</v>
      </c>
      <c r="B623" s="1">
        <f>Calculations!F624</f>
        <v>0.24684221005194998</v>
      </c>
      <c r="C623" s="9">
        <f t="shared" si="18"/>
        <v>2329.8876404494827</v>
      </c>
      <c r="D623" s="9">
        <f t="shared" si="19"/>
        <v>2.0603239350502243</v>
      </c>
      <c r="E623" s="9" t="s">
        <v>688</v>
      </c>
      <c r="F623" s="9">
        <v>621</v>
      </c>
      <c r="G623" s="9">
        <f>('AC Signal Addition'!$C$1/MAX('Filter Calculations'!D:D))*'Filter Calculations'!D623</f>
        <v>2.6551667600277933E-3</v>
      </c>
    </row>
    <row r="624" spans="1:7">
      <c r="A624">
        <f>A623+('AC Signal Addition'!$C$12/20)</f>
        <v>8.0989583333334073E-2</v>
      </c>
      <c r="B624" s="1">
        <f>Calculations!F625</f>
        <v>0.40044532728850413</v>
      </c>
      <c r="C624" s="9">
        <f t="shared" si="18"/>
        <v>2333.6394723986768</v>
      </c>
      <c r="D624" s="9">
        <f t="shared" si="19"/>
        <v>2.0473003507741736</v>
      </c>
      <c r="E624" s="9" t="s">
        <v>689</v>
      </c>
      <c r="F624" s="9">
        <v>622</v>
      </c>
      <c r="G624" s="9">
        <f>('AC Signal Addition'!$C$1/MAX('Filter Calculations'!D:D))*'Filter Calculations'!D624</f>
        <v>2.6383830943731263E-3</v>
      </c>
    </row>
    <row r="625" spans="1:7">
      <c r="A625">
        <f>A624+('AC Signal Addition'!$C$12/20)</f>
        <v>8.1119791666667412E-2</v>
      </c>
      <c r="B625" s="1">
        <f>Calculations!F626</f>
        <v>2.1930852866953083</v>
      </c>
      <c r="C625" s="9">
        <f t="shared" si="18"/>
        <v>2337.391304347871</v>
      </c>
      <c r="D625" s="9">
        <f t="shared" si="19"/>
        <v>2.0345499266632769</v>
      </c>
      <c r="E625" s="9" t="s">
        <v>690</v>
      </c>
      <c r="F625" s="9">
        <v>623</v>
      </c>
      <c r="G625" s="9">
        <f>('AC Signal Addition'!$C$1/MAX('Filter Calculations'!D:D))*'Filter Calculations'!D625</f>
        <v>2.6219514538434129E-3</v>
      </c>
    </row>
    <row r="626" spans="1:7">
      <c r="A626">
        <f>A625+('AC Signal Addition'!$C$12/20)</f>
        <v>8.1250000000000752E-2</v>
      </c>
      <c r="B626" s="1">
        <f>Calculations!F627</f>
        <v>1.0852288706063489</v>
      </c>
      <c r="C626" s="9">
        <f t="shared" si="18"/>
        <v>2341.1431362970648</v>
      </c>
      <c r="D626" s="9">
        <f t="shared" si="19"/>
        <v>2.0220637894368267</v>
      </c>
      <c r="E626" s="9" t="s">
        <v>691</v>
      </c>
      <c r="F626" s="9">
        <v>624</v>
      </c>
      <c r="G626" s="9">
        <f>('AC Signal Addition'!$C$1/MAX('Filter Calculations'!D:D))*'Filter Calculations'!D626</f>
        <v>2.6058604033242102E-3</v>
      </c>
    </row>
    <row r="627" spans="1:7">
      <c r="A627">
        <f>A626+('AC Signal Addition'!$C$12/20)</f>
        <v>8.1380208333334092E-2</v>
      </c>
      <c r="B627" s="1">
        <f>Calculations!F628</f>
        <v>1.1332413346189731</v>
      </c>
      <c r="C627" s="9">
        <f t="shared" si="18"/>
        <v>2344.8949682462589</v>
      </c>
      <c r="D627" s="9">
        <f t="shared" si="19"/>
        <v>2.0098334519928378</v>
      </c>
      <c r="E627" s="9" t="s">
        <v>692</v>
      </c>
      <c r="F627" s="9">
        <v>625</v>
      </c>
      <c r="G627" s="9">
        <f>('AC Signal Addition'!$C$1/MAX('Filter Calculations'!D:D))*'Filter Calculations'!D627</f>
        <v>2.5900990053747117E-3</v>
      </c>
    </row>
    <row r="628" spans="1:7">
      <c r="A628">
        <f>A627+('AC Signal Addition'!$C$12/20)</f>
        <v>8.1510416666667432E-2</v>
      </c>
      <c r="B628" s="1">
        <f>Calculations!F629</f>
        <v>2.0609988570782103</v>
      </c>
      <c r="C628" s="9">
        <f t="shared" si="18"/>
        <v>2348.6468001954527</v>
      </c>
      <c r="D628" s="9">
        <f t="shared" si="19"/>
        <v>1.9978507925788609</v>
      </c>
      <c r="E628" s="9" t="s">
        <v>693</v>
      </c>
      <c r="F628" s="9">
        <v>626</v>
      </c>
      <c r="G628" s="9">
        <f>('AC Signal Addition'!$C$1/MAX('Filter Calculations'!D:D))*'Filter Calculations'!D628</f>
        <v>2.5746567933849019E-3</v>
      </c>
    </row>
    <row r="629" spans="1:7">
      <c r="A629">
        <f>A628+('AC Signal Addition'!$C$12/20)</f>
        <v>8.1640625000000772E-2</v>
      </c>
      <c r="B629" s="1">
        <f>Calculations!F630</f>
        <v>0.86136163110159669</v>
      </c>
      <c r="C629" s="9">
        <f t="shared" si="18"/>
        <v>2352.3986321446469</v>
      </c>
      <c r="D629" s="9">
        <f t="shared" si="19"/>
        <v>1.9861080352776725</v>
      </c>
      <c r="E629" s="9" t="s">
        <v>694</v>
      </c>
      <c r="F629" s="9">
        <v>627</v>
      </c>
      <c r="G629" s="9">
        <f>('AC Signal Addition'!$C$1/MAX('Filter Calculations'!D:D))*'Filter Calculations'!D629</f>
        <v>2.5595237464272015E-3</v>
      </c>
    </row>
    <row r="630" spans="1:7">
      <c r="A630">
        <f>A629+('AC Signal Addition'!$C$12/20)</f>
        <v>8.1770833333334111E-2</v>
      </c>
      <c r="B630" s="1">
        <f>Calculations!F631</f>
        <v>1.3504235864780985</v>
      </c>
      <c r="C630" s="9">
        <f t="shared" si="18"/>
        <v>2356.150464093841</v>
      </c>
      <c r="D630" s="9">
        <f t="shared" si="19"/>
        <v>1.9745977317757124</v>
      </c>
      <c r="E630" s="9" t="s">
        <v>695</v>
      </c>
      <c r="F630" s="9">
        <v>628</v>
      </c>
      <c r="G630" s="9">
        <f>('AC Signal Addition'!$C$1/MAX('Filter Calculations'!D:D))*'Filter Calculations'!D630</f>
        <v>2.5446902657612152E-3</v>
      </c>
    </row>
    <row r="631" spans="1:7">
      <c r="A631">
        <f>A630+('AC Signal Addition'!$C$12/20)</f>
        <v>8.1901041666667451E-2</v>
      </c>
      <c r="B631" s="1">
        <f>Calculations!F632</f>
        <v>4.2372917694765477E-2</v>
      </c>
      <c r="C631" s="9">
        <f t="shared" si="18"/>
        <v>2359.9022960430348</v>
      </c>
      <c r="D631" s="9">
        <f t="shared" si="19"/>
        <v>1.9633127442434088</v>
      </c>
      <c r="E631" s="9" t="s">
        <v>696</v>
      </c>
      <c r="F631" s="9">
        <v>629</v>
      </c>
      <c r="G631" s="9">
        <f>('AC Signal Addition'!$C$1/MAX('Filter Calculations'!D:D))*'Filter Calculations'!D631</f>
        <v>2.5301471527713784E-3</v>
      </c>
    </row>
    <row r="632" spans="1:7">
      <c r="A632">
        <f>A631+('AC Signal Addition'!$C$12/20)</f>
        <v>8.2031250000000791E-2</v>
      </c>
      <c r="B632" s="1">
        <f>Calculations!F633</f>
        <v>-7.2368507640897028E-2</v>
      </c>
      <c r="C632" s="9">
        <f t="shared" si="18"/>
        <v>2363.654127992229</v>
      </c>
      <c r="D632" s="9">
        <f t="shared" si="19"/>
        <v>1.9522462292717309</v>
      </c>
      <c r="E632" s="9" t="s">
        <v>697</v>
      </c>
      <c r="F632" s="9">
        <v>630</v>
      </c>
      <c r="G632" s="9">
        <f>('AC Signal Addition'!$C$1/MAX('Filter Calculations'!D:D))*'Filter Calculations'!D632</f>
        <v>2.5158855882657788E-3</v>
      </c>
    </row>
    <row r="633" spans="1:7">
      <c r="A633">
        <f>A632+('AC Signal Addition'!$C$12/20)</f>
        <v>8.2161458333334131E-2</v>
      </c>
      <c r="B633" s="1">
        <f>Calculations!F634</f>
        <v>3.0797462342640192E-2</v>
      </c>
      <c r="C633" s="9">
        <f t="shared" si="18"/>
        <v>2367.4059599414231</v>
      </c>
      <c r="D633" s="9">
        <f t="shared" si="19"/>
        <v>1.9413916228421391</v>
      </c>
      <c r="E633" s="9" t="s">
        <v>698</v>
      </c>
      <c r="F633" s="9">
        <v>631</v>
      </c>
      <c r="G633" s="9">
        <f>('AC Signal Addition'!$C$1/MAX('Filter Calculations'!D:D))*'Filter Calculations'!D633</f>
        <v>2.5018971131067339E-3</v>
      </c>
    </row>
    <row r="634" spans="1:7">
      <c r="A634">
        <f>A633+('AC Signal Addition'!$C$12/20)</f>
        <v>8.2291666666667471E-2</v>
      </c>
      <c r="B634" s="1">
        <f>Calculations!F635</f>
        <v>-0.97654302884704003</v>
      </c>
      <c r="C634" s="9">
        <f t="shared" si="18"/>
        <v>2371.1577918906169</v>
      </c>
      <c r="D634" s="9">
        <f t="shared" si="19"/>
        <v>1.9307426261369396</v>
      </c>
      <c r="E634" s="9" t="s">
        <v>699</v>
      </c>
      <c r="F634" s="9">
        <v>632</v>
      </c>
      <c r="G634" s="9">
        <f>('AC Signal Addition'!$C$1/MAX('Filter Calculations'!D:D))*'Filter Calculations'!D634</f>
        <v>2.4881736099244046E-3</v>
      </c>
    </row>
    <row r="635" spans="1:7">
      <c r="A635">
        <f>A634+('AC Signal Addition'!$C$12/20)</f>
        <v>8.242187500000081E-2</v>
      </c>
      <c r="B635" s="1">
        <f>Calculations!F636</f>
        <v>-2.0675600516659518</v>
      </c>
      <c r="C635" s="9">
        <f t="shared" si="18"/>
        <v>2374.909623839811</v>
      </c>
      <c r="D635" s="9">
        <f t="shared" si="19"/>
        <v>1.9202931922727007</v>
      </c>
      <c r="E635" s="9" t="s">
        <v>700</v>
      </c>
      <c r="F635" s="9">
        <v>633</v>
      </c>
      <c r="G635" s="9">
        <f>('AC Signal Addition'!$C$1/MAX('Filter Calculations'!D:D))*'Filter Calculations'!D635</f>
        <v>2.4747072860199747E-3</v>
      </c>
    </row>
    <row r="636" spans="1:7">
      <c r="A636">
        <f>A635+('AC Signal Addition'!$C$12/20)</f>
        <v>8.255208333333415E-2</v>
      </c>
      <c r="B636" s="1">
        <f>Calculations!F637</f>
        <v>-0.46052648894554771</v>
      </c>
      <c r="C636" s="9">
        <f t="shared" si="18"/>
        <v>2378.6614557890048</v>
      </c>
      <c r="D636" s="9">
        <f t="shared" si="19"/>
        <v>1.9100375137892991</v>
      </c>
      <c r="E636" s="9" t="s">
        <v>701</v>
      </c>
      <c r="F636" s="9">
        <v>634</v>
      </c>
      <c r="G636" s="9">
        <f>('AC Signal Addition'!$C$1/MAX('Filter Calculations'!D:D))*'Filter Calculations'!D636</f>
        <v>2.4614906572426186E-3</v>
      </c>
    </row>
    <row r="637" spans="1:7">
      <c r="A637">
        <f>A636+('AC Signal Addition'!$C$12/20)</f>
        <v>8.268229166666749E-2</v>
      </c>
      <c r="B637" s="1">
        <f>Calculations!F638</f>
        <v>-2.0313991788442705</v>
      </c>
      <c r="C637" s="9">
        <f t="shared" si="18"/>
        <v>2382.413287738199</v>
      </c>
      <c r="D637" s="9">
        <f t="shared" si="19"/>
        <v>1.8999700108739472</v>
      </c>
      <c r="E637" s="9" t="s">
        <v>702</v>
      </c>
      <c r="F637" s="9">
        <v>635</v>
      </c>
      <c r="G637" s="9">
        <f>('AC Signal Addition'!$C$1/MAX('Filter Calculations'!D:D))*'Filter Calculations'!D637</f>
        <v>2.4485165328136495E-3</v>
      </c>
    </row>
    <row r="638" spans="1:7">
      <c r="A638">
        <f>A637+('AC Signal Addition'!$C$12/20)</f>
        <v>8.281250000000083E-2</v>
      </c>
      <c r="B638" s="1">
        <f>Calculations!F639</f>
        <v>-1.3809800587832763</v>
      </c>
      <c r="C638" s="9">
        <f t="shared" si="18"/>
        <v>2386.1651196873931</v>
      </c>
      <c r="D638" s="9">
        <f t="shared" si="19"/>
        <v>1.8900853203057475</v>
      </c>
      <c r="E638" s="9" t="s">
        <v>703</v>
      </c>
      <c r="F638" s="9">
        <v>636</v>
      </c>
      <c r="G638" s="9">
        <f>('AC Signal Addition'!$C$1/MAX('Filter Calculations'!D:D))*'Filter Calculations'!D638</f>
        <v>2.4357780010792187E-3</v>
      </c>
    </row>
    <row r="639" spans="1:7">
      <c r="A639">
        <f>A638+('AC Signal Addition'!$C$12/20)</f>
        <v>8.294270833333417E-2</v>
      </c>
      <c r="B639" s="1">
        <f>Calculations!F640</f>
        <v>-1.3161526150185821</v>
      </c>
      <c r="C639" s="9">
        <f t="shared" si="18"/>
        <v>2389.9169516365869</v>
      </c>
      <c r="D639" s="9">
        <f t="shared" si="19"/>
        <v>1.8803782849862054</v>
      </c>
      <c r="E639" s="9" t="s">
        <v>704</v>
      </c>
      <c r="F639" s="9">
        <v>637</v>
      </c>
      <c r="G639" s="9">
        <f>('AC Signal Addition'!$C$1/MAX('Filter Calculations'!D:D))*'Filter Calculations'!D639</f>
        <v>2.4232684160181515E-3</v>
      </c>
    </row>
    <row r="640" spans="1:7">
      <c r="A640">
        <f>A639+('AC Signal Addition'!$C$12/20)</f>
        <v>8.307291666666751E-2</v>
      </c>
      <c r="B640" s="1">
        <f>Calculations!F641</f>
        <v>-1.0779802743850124</v>
      </c>
      <c r="C640" s="9">
        <f t="shared" si="18"/>
        <v>2393.6687835857811</v>
      </c>
      <c r="D640" s="9">
        <f t="shared" si="19"/>
        <v>1.8708439441307627</v>
      </c>
      <c r="E640" s="9" t="s">
        <v>705</v>
      </c>
      <c r="F640" s="9">
        <v>638</v>
      </c>
      <c r="G640" s="9">
        <f>('AC Signal Addition'!$C$1/MAX('Filter Calculations'!D:D))*'Filter Calculations'!D640</f>
        <v>2.410981384601643E-3</v>
      </c>
    </row>
    <row r="641" spans="1:7">
      <c r="A641">
        <f>A640+('AC Signal Addition'!$C$12/20)</f>
        <v>8.3203125000000849E-2</v>
      </c>
      <c r="B641" s="1">
        <f>Calculations!F642</f>
        <v>5.1406954720336351E-2</v>
      </c>
      <c r="C641" s="9">
        <f t="shared" si="18"/>
        <v>2397.4206155349752</v>
      </c>
      <c r="D641" s="9">
        <f t="shared" si="19"/>
        <v>1.861477523972936</v>
      </c>
      <c r="E641" s="9" t="s">
        <v>706</v>
      </c>
      <c r="F641" s="9">
        <v>639</v>
      </c>
      <c r="G641" s="9">
        <f>('AC Signal Addition'!$C$1/MAX('Filter Calculations'!D:D))*'Filter Calculations'!D641</f>
        <v>2.3989107548135608E-3</v>
      </c>
    </row>
    <row r="642" spans="1:7">
      <c r="A642">
        <f>A641+('AC Signal Addition'!$C$12/20)</f>
        <v>8.3333333333334189E-2</v>
      </c>
      <c r="B642" s="1">
        <f>Calculations!F643</f>
        <v>-0.28578838322712874</v>
      </c>
      <c r="C642" s="9">
        <f t="shared" si="18"/>
        <v>2401.172447484169</v>
      </c>
      <c r="D642" s="9">
        <f t="shared" si="19"/>
        <v>1.8522744290037692</v>
      </c>
      <c r="E642" s="9" t="s">
        <v>707</v>
      </c>
      <c r="F642" s="9">
        <v>640</v>
      </c>
      <c r="G642" s="9">
        <f>('AC Signal Addition'!$C$1/MAX('Filter Calculations'!D:D))*'Filter Calculations'!D642</f>
        <v>2.3870506043606101E-3</v>
      </c>
    </row>
    <row r="643" spans="1:7">
      <c r="A643">
        <f>A642+('AC Signal Addition'!$C$12/20)</f>
        <v>8.3463541666667529E-2</v>
      </c>
      <c r="B643" s="1">
        <f>Calculations!F644</f>
        <v>-1.4024045620762315E-2</v>
      </c>
      <c r="C643" s="9">
        <f t="shared" ref="C643:C706" si="20">F643*$H$2</f>
        <v>2404.9242794333632</v>
      </c>
      <c r="D643" s="9">
        <f t="shared" ref="D643:D706" si="21">IMABS(E643)</f>
        <v>1.8432302337069886</v>
      </c>
      <c r="E643" s="9" t="s">
        <v>708</v>
      </c>
      <c r="F643" s="9">
        <v>641</v>
      </c>
      <c r="G643" s="9">
        <f>('AC Signal Addition'!$C$1/MAX('Filter Calculations'!D:D))*'Filter Calculations'!D643</f>
        <v>2.375395230021319E-3</v>
      </c>
    </row>
    <row r="644" spans="1:7">
      <c r="A644">
        <f>A643+('AC Signal Addition'!$C$12/20)</f>
        <v>8.3593750000000869E-2</v>
      </c>
      <c r="B644" s="1">
        <f>Calculations!F645</f>
        <v>1.6446671224267928</v>
      </c>
      <c r="C644" s="9">
        <f t="shared" si="20"/>
        <v>2408.6761113825573</v>
      </c>
      <c r="D644" s="9">
        <f t="shared" si="21"/>
        <v>1.8343406747464368</v>
      </c>
      <c r="E644" s="9" t="s">
        <v>709</v>
      </c>
      <c r="F644" s="9">
        <v>642</v>
      </c>
      <c r="G644" s="9">
        <f>('AC Signal Addition'!$C$1/MAX('Filter Calculations'!D:D))*'Filter Calculations'!D644</f>
        <v>2.3639391375778807E-3</v>
      </c>
    </row>
    <row r="645" spans="1:7">
      <c r="A645">
        <f>A644+('AC Signal Addition'!$C$12/20)</f>
        <v>8.3723958333334209E-2</v>
      </c>
      <c r="B645" s="1">
        <f>Calculations!F646</f>
        <v>1.2046435196016949</v>
      </c>
      <c r="C645" s="9">
        <f t="shared" si="20"/>
        <v>2412.4279433317511</v>
      </c>
      <c r="D645" s="9">
        <f t="shared" si="21"/>
        <v>1.8256016435779683</v>
      </c>
      <c r="E645" s="9" t="s">
        <v>710</v>
      </c>
      <c r="F645" s="9">
        <v>643</v>
      </c>
      <c r="G645" s="9">
        <f>('AC Signal Addition'!$C$1/MAX('Filter Calculations'!D:D))*'Filter Calculations'!D645</f>
        <v>2.3526770322950048E-3</v>
      </c>
    </row>
    <row r="646" spans="1:7">
      <c r="A646">
        <f>A645+('AC Signal Addition'!$C$12/20)</f>
        <v>8.3854166666667548E-2</v>
      </c>
      <c r="B646" s="1">
        <f>Calculations!F647</f>
        <v>0.82887929829528106</v>
      </c>
      <c r="C646" s="9">
        <f t="shared" si="20"/>
        <v>2416.1797752809453</v>
      </c>
      <c r="D646" s="9">
        <f t="shared" si="21"/>
        <v>1.8170091794629697</v>
      </c>
      <c r="E646" s="9" t="s">
        <v>711</v>
      </c>
      <c r="F646" s="9">
        <v>644</v>
      </c>
      <c r="G646" s="9">
        <f>('AC Signal Addition'!$C$1/MAX('Filter Calculations'!D:D))*'Filter Calculations'!D646</f>
        <v>2.3416038099163504E-3</v>
      </c>
    </row>
    <row r="647" spans="1:7">
      <c r="A647">
        <f>A646+('AC Signal Addition'!$C$12/20)</f>
        <v>8.3984375000000888E-2</v>
      </c>
      <c r="B647" s="1">
        <f>Calculations!F648</f>
        <v>2.2151265090563239</v>
      </c>
      <c r="C647" s="9">
        <f t="shared" si="20"/>
        <v>2419.931607230139</v>
      </c>
      <c r="D647" s="9">
        <f t="shared" si="21"/>
        <v>1.8085594628473118</v>
      </c>
      <c r="E647" s="9" t="s">
        <v>712</v>
      </c>
      <c r="F647" s="9">
        <v>645</v>
      </c>
      <c r="G647" s="9">
        <f>('AC Signal Addition'!$C$1/MAX('Filter Calculations'!D:D))*'Filter Calculations'!D647</f>
        <v>2.3307145481318912E-3</v>
      </c>
    </row>
    <row r="648" spans="1:7">
      <c r="A648">
        <f>A647+('AC Signal Addition'!$C$12/20)</f>
        <v>8.4114583333334228E-2</v>
      </c>
      <c r="B648" s="1">
        <f>Calculations!F649</f>
        <v>0.98859456478580632</v>
      </c>
      <c r="C648" s="9">
        <f t="shared" si="20"/>
        <v>2423.6834391793332</v>
      </c>
      <c r="D648" s="9">
        <f t="shared" si="21"/>
        <v>1.8002488091332178</v>
      </c>
      <c r="E648" s="9" t="s">
        <v>713</v>
      </c>
      <c r="F648" s="9">
        <v>646</v>
      </c>
      <c r="G648" s="9">
        <f>('AC Signal Addition'!$C$1/MAX('Filter Calculations'!D:D))*'Filter Calculations'!D648</f>
        <v>2.320004498551641E-3</v>
      </c>
    </row>
    <row r="649" spans="1:7">
      <c r="A649">
        <f>A648+('AC Signal Addition'!$C$12/20)</f>
        <v>8.4244791666667568E-2</v>
      </c>
      <c r="B649" s="1">
        <f>Calculations!F650</f>
        <v>1.8147581122182019</v>
      </c>
      <c r="C649" s="9">
        <f t="shared" si="20"/>
        <v>2427.4352711285273</v>
      </c>
      <c r="D649" s="9">
        <f t="shared" si="21"/>
        <v>1.7920736626989191</v>
      </c>
      <c r="E649" s="9" t="s">
        <v>714</v>
      </c>
      <c r="F649" s="9">
        <v>647</v>
      </c>
      <c r="G649" s="9">
        <f>('AC Signal Addition'!$C$1/MAX('Filter Calculations'!D:D))*'Filter Calculations'!D649</f>
        <v>2.3094690789987053E-3</v>
      </c>
    </row>
    <row r="650" spans="1:7">
      <c r="A650">
        <f>A649+('AC Signal Addition'!$C$12/20)</f>
        <v>8.4375000000000908E-2</v>
      </c>
      <c r="B650" s="1">
        <f>Calculations!F651</f>
        <v>0.48154302886527989</v>
      </c>
      <c r="C650" s="9">
        <f t="shared" si="20"/>
        <v>2431.1871030777211</v>
      </c>
      <c r="D650" s="9">
        <f t="shared" si="21"/>
        <v>1.7840305913477545</v>
      </c>
      <c r="E650" s="9" t="s">
        <v>715</v>
      </c>
      <c r="F650" s="9">
        <v>648</v>
      </c>
      <c r="G650" s="9">
        <f>('AC Signal Addition'!$C$1/MAX('Filter Calculations'!D:D))*'Filter Calculations'!D650</f>
        <v>2.2991038663557604E-3</v>
      </c>
    </row>
    <row r="651" spans="1:7">
      <c r="A651">
        <f>A650+('AC Signal Addition'!$C$12/20)</f>
        <v>8.4505208333334247E-2</v>
      </c>
      <c r="B651" s="1">
        <f>Calculations!F652</f>
        <v>0.28675357499806509</v>
      </c>
      <c r="C651" s="9">
        <f t="shared" si="20"/>
        <v>2434.9389350269153</v>
      </c>
      <c r="D651" s="9">
        <f t="shared" si="21"/>
        <v>1.7761162809133935</v>
      </c>
      <c r="E651" s="9" t="s">
        <v>716</v>
      </c>
      <c r="F651" s="9">
        <v>649</v>
      </c>
      <c r="G651" s="9">
        <f>('AC Signal Addition'!$C$1/MAX('Filter Calculations'!D:D))*'Filter Calculations'!D651</f>
        <v>2.288904589612735E-3</v>
      </c>
    </row>
    <row r="652" spans="1:7">
      <c r="A652">
        <f>A651+('AC Signal Addition'!$C$12/20)</f>
        <v>8.4635416666667587E-2</v>
      </c>
      <c r="B652" s="1">
        <f>Calculations!F653</f>
        <v>0.52583084455278828</v>
      </c>
      <c r="C652" s="9">
        <f t="shared" si="20"/>
        <v>2438.6907669761094</v>
      </c>
      <c r="D652" s="9">
        <f t="shared" si="21"/>
        <v>1.768327530262032</v>
      </c>
      <c r="E652" s="9" t="s">
        <v>717</v>
      </c>
      <c r="F652" s="9">
        <v>650</v>
      </c>
      <c r="G652" s="9">
        <f>('AC Signal Addition'!$C$1/MAX('Filter Calculations'!D:D))*'Filter Calculations'!D652</f>
        <v>2.2788671234260718E-3</v>
      </c>
    </row>
    <row r="653" spans="1:7">
      <c r="A653">
        <f>A652+('AC Signal Addition'!$C$12/20)</f>
        <v>8.4765625000000927E-2</v>
      </c>
      <c r="B653" s="1">
        <f>Calculations!F654</f>
        <v>-0.41923966666782736</v>
      </c>
      <c r="C653" s="9">
        <f t="shared" si="20"/>
        <v>2442.4425989253032</v>
      </c>
      <c r="D653" s="9">
        <f t="shared" si="21"/>
        <v>1.7606612464512577</v>
      </c>
      <c r="E653" s="9" t="s">
        <v>718</v>
      </c>
      <c r="F653" s="9">
        <v>651</v>
      </c>
      <c r="G653" s="9">
        <f>('AC Signal Addition'!$C$1/MAX('Filter Calculations'!D:D))*'Filter Calculations'!D653</f>
        <v>2.2689874818798937E-3</v>
      </c>
    </row>
    <row r="654" spans="1:7">
      <c r="A654">
        <f>A653+('AC Signal Addition'!$C$12/20)</f>
        <v>8.4895833333334267E-2</v>
      </c>
      <c r="B654" s="1">
        <f>Calculations!F655</f>
        <v>-1.7545893940766839</v>
      </c>
      <c r="C654" s="9">
        <f t="shared" si="20"/>
        <v>2446.1944308744974</v>
      </c>
      <c r="D654" s="9">
        <f t="shared" si="21"/>
        <v>1.7531144402185717</v>
      </c>
      <c r="E654" s="9" t="s">
        <v>719</v>
      </c>
      <c r="F654" s="9">
        <v>652</v>
      </c>
      <c r="G654" s="9">
        <f>('AC Signal Addition'!$C$1/MAX('Filter Calculations'!D:D))*'Filter Calculations'!D654</f>
        <v>2.2592618126720029E-3</v>
      </c>
    </row>
    <row r="655" spans="1:7">
      <c r="A655">
        <f>A654+('AC Signal Addition'!$C$12/20)</f>
        <v>8.5026041666667607E-2</v>
      </c>
      <c r="B655" s="1">
        <f>Calculations!F656</f>
        <v>-0.43162746500503946</v>
      </c>
      <c r="C655" s="9">
        <f t="shared" si="20"/>
        <v>2449.9462628236911</v>
      </c>
      <c r="D655" s="9">
        <f t="shared" si="21"/>
        <v>1.7456842216241835</v>
      </c>
      <c r="E655" s="9" t="s">
        <v>720</v>
      </c>
      <c r="F655" s="9">
        <v>653</v>
      </c>
      <c r="G655" s="9">
        <f>('AC Signal Addition'!$C$1/MAX('Filter Calculations'!D:D))*'Filter Calculations'!D655</f>
        <v>2.2496863914986914E-3</v>
      </c>
    </row>
    <row r="656" spans="1:7">
      <c r="A656">
        <f>A655+('AC Signal Addition'!$C$12/20)</f>
        <v>8.5156250000000946E-2</v>
      </c>
      <c r="B656" s="1">
        <f>Calculations!F657</f>
        <v>-1.7130449679100315</v>
      </c>
      <c r="C656" s="9">
        <f t="shared" si="20"/>
        <v>2453.6980947728853</v>
      </c>
      <c r="D656" s="9">
        <f t="shared" si="21"/>
        <v>1.7383677959572421</v>
      </c>
      <c r="E656" s="9" t="s">
        <v>721</v>
      </c>
      <c r="F656" s="9">
        <v>654</v>
      </c>
      <c r="G656" s="9">
        <f>('AC Signal Addition'!$C$1/MAX('Filter Calculations'!D:D))*'Filter Calculations'!D656</f>
        <v>2.2402576167790487E-3</v>
      </c>
    </row>
    <row r="657" spans="1:7">
      <c r="A657">
        <f>A656+('AC Signal Addition'!$C$12/20)</f>
        <v>8.5286458333334286E-2</v>
      </c>
      <c r="B657" s="1">
        <f>Calculations!F658</f>
        <v>-1.6084900470799455</v>
      </c>
      <c r="C657" s="9">
        <f t="shared" si="20"/>
        <v>2457.4499267220795</v>
      </c>
      <c r="D657" s="9">
        <f t="shared" si="21"/>
        <v>1.7311624598274922</v>
      </c>
      <c r="E657" s="9" t="s">
        <v>722</v>
      </c>
      <c r="F657" s="9">
        <v>655</v>
      </c>
      <c r="G657" s="9">
        <f>('AC Signal Addition'!$C$1/MAX('Filter Calculations'!D:D))*'Filter Calculations'!D657</f>
        <v>2.2309720046182245E-3</v>
      </c>
    </row>
    <row r="658" spans="1:7">
      <c r="A658">
        <f>A657+('AC Signal Addition'!$C$12/20)</f>
        <v>8.5416666666667626E-2</v>
      </c>
      <c r="B658" s="1">
        <f>Calculations!F659</f>
        <v>-1.371017253846079</v>
      </c>
      <c r="C658" s="9">
        <f t="shared" si="20"/>
        <v>2461.2017586712732</v>
      </c>
      <c r="D658" s="9">
        <f t="shared" si="21"/>
        <v>1.7240655974442634</v>
      </c>
      <c r="E658" s="9" t="s">
        <v>723</v>
      </c>
      <c r="F658" s="9">
        <v>656</v>
      </c>
      <c r="G658" s="9">
        <f>('AC Signal Addition'!$C$1/MAX('Filter Calculations'!D:D))*'Filter Calculations'!D658</f>
        <v>2.221826184012116E-3</v>
      </c>
    </row>
    <row r="659" spans="1:7">
      <c r="A659">
        <f>A658+('AC Signal Addition'!$C$12/20)</f>
        <v>8.5546875000000966E-2</v>
      </c>
      <c r="B659" s="1">
        <f>Calculations!F660</f>
        <v>-1.680453665109785</v>
      </c>
      <c r="C659" s="9">
        <f t="shared" si="20"/>
        <v>2464.9535906204674</v>
      </c>
      <c r="D659" s="9">
        <f t="shared" si="21"/>
        <v>1.7170746770785752</v>
      </c>
      <c r="E659" s="9" t="s">
        <v>724</v>
      </c>
      <c r="F659" s="9">
        <v>657</v>
      </c>
      <c r="G659" s="9">
        <f>('AC Signal Addition'!$C$1/MAX('Filter Calculations'!D:D))*'Filter Calculations'!D659</f>
        <v>2.2128168922880337E-3</v>
      </c>
    </row>
    <row r="660" spans="1:7">
      <c r="A660">
        <f>A659+('AC Signal Addition'!$C$12/20)</f>
        <v>8.5677083333334306E-2</v>
      </c>
      <c r="B660" s="1">
        <f>Calculations!F661</f>
        <v>-0.18171236845228894</v>
      </c>
      <c r="C660" s="9">
        <f t="shared" si="20"/>
        <v>2468.7054225696616</v>
      </c>
      <c r="D660" s="9">
        <f t="shared" si="21"/>
        <v>1.7101872477042437</v>
      </c>
      <c r="E660" s="9" t="s">
        <v>725</v>
      </c>
      <c r="F660" s="9">
        <v>658</v>
      </c>
      <c r="G660" s="9">
        <f>('AC Signal Addition'!$C$1/MAX('Filter Calculations'!D:D))*'Filter Calculations'!D660</f>
        <v>2.2039409707760517E-3</v>
      </c>
    </row>
    <row r="661" spans="1:7">
      <c r="A661">
        <f>A660+('AC Signal Addition'!$C$12/20)</f>
        <v>8.5807291666667646E-2</v>
      </c>
      <c r="B661" s="1">
        <f>Calculations!F662</f>
        <v>-0.7880854715275678</v>
      </c>
      <c r="C661" s="9">
        <f t="shared" si="20"/>
        <v>2472.4572545188553</v>
      </c>
      <c r="D661" s="9">
        <f t="shared" si="21"/>
        <v>1.7034009358089039</v>
      </c>
      <c r="E661" s="9" t="s">
        <v>726</v>
      </c>
      <c r="F661" s="9">
        <v>659</v>
      </c>
      <c r="G661" s="9">
        <f>('AC Signal Addition'!$C$1/MAX('Filter Calculations'!D:D))*'Filter Calculations'!D661</f>
        <v>2.1951953606993294E-3</v>
      </c>
    </row>
    <row r="662" spans="1:7">
      <c r="A662">
        <f>A661+('AC Signal Addition'!$C$12/20)</f>
        <v>8.5937500000000985E-2</v>
      </c>
      <c r="B662" s="1">
        <f>Calculations!F663</f>
        <v>-0.47145042239762885</v>
      </c>
      <c r="C662" s="9">
        <f t="shared" si="20"/>
        <v>2476.2090864680495</v>
      </c>
      <c r="D662" s="9">
        <f t="shared" si="21"/>
        <v>1.6967134422838672</v>
      </c>
      <c r="E662" s="9" t="s">
        <v>727</v>
      </c>
      <c r="F662" s="9">
        <v>660</v>
      </c>
      <c r="G662" s="9">
        <f>('AC Signal Addition'!$C$1/MAX('Filter Calculations'!D:D))*'Filter Calculations'!D662</f>
        <v>2.1865770991660303E-3</v>
      </c>
    </row>
    <row r="663" spans="1:7">
      <c r="A663">
        <f>A662+('AC Signal Addition'!$C$12/20)</f>
        <v>8.6067708333334325E-2</v>
      </c>
      <c r="B663" s="1">
        <f>Calculations!F664</f>
        <v>1.0028450871984367</v>
      </c>
      <c r="C663" s="9">
        <f t="shared" si="20"/>
        <v>2479.9609184172432</v>
      </c>
      <c r="D663" s="9">
        <f t="shared" si="21"/>
        <v>1.6901225395892825</v>
      </c>
      <c r="E663" s="9" t="s">
        <v>728</v>
      </c>
      <c r="F663" s="9">
        <v>661</v>
      </c>
      <c r="G663" s="9">
        <f>('AC Signal Addition'!$C$1/MAX('Filter Calculations'!D:D))*'Filter Calculations'!D663</f>
        <v>2.1780833155160273E-3</v>
      </c>
    </row>
    <row r="664" spans="1:7">
      <c r="A664">
        <f>A663+('AC Signal Addition'!$C$12/20)</f>
        <v>8.6197916666667665E-2</v>
      </c>
      <c r="B664" s="1">
        <f>Calculations!F665</f>
        <v>1.1390928624621122</v>
      </c>
      <c r="C664" s="9">
        <f t="shared" si="20"/>
        <v>2483.7127503664374</v>
      </c>
      <c r="D664" s="9">
        <f t="shared" si="21"/>
        <v>1.6836260689173126</v>
      </c>
      <c r="E664" s="9" t="s">
        <v>729</v>
      </c>
      <c r="F664" s="9">
        <v>662</v>
      </c>
      <c r="G664" s="9">
        <f>('AC Signal Addition'!$C$1/MAX('Filter Calculations'!D:D))*'Filter Calculations'!D664</f>
        <v>2.1697112276650513E-3</v>
      </c>
    </row>
    <row r="665" spans="1:7">
      <c r="A665">
        <f>A664+('AC Signal Addition'!$C$12/20)</f>
        <v>8.6328125000001005E-2</v>
      </c>
      <c r="B665" s="1">
        <f>Calculations!F666</f>
        <v>0.49025851291606026</v>
      </c>
      <c r="C665" s="9">
        <f t="shared" si="20"/>
        <v>2487.4645823156316</v>
      </c>
      <c r="D665" s="9">
        <f t="shared" si="21"/>
        <v>1.6772219375859689</v>
      </c>
      <c r="E665" s="9" t="s">
        <v>730</v>
      </c>
      <c r="F665" s="9">
        <v>663</v>
      </c>
      <c r="G665" s="9">
        <f>('AC Signal Addition'!$C$1/MAX('Filter Calculations'!D:D))*'Filter Calculations'!D665</f>
        <v>2.1614581387460886E-3</v>
      </c>
    </row>
    <row r="666" spans="1:7">
      <c r="A666">
        <f>A665+('AC Signal Addition'!$C$12/20)</f>
        <v>8.6458333333334345E-2</v>
      </c>
      <c r="B666" s="1">
        <f>Calculations!F667</f>
        <v>2.1272713431499257</v>
      </c>
      <c r="C666" s="9">
        <f t="shared" si="20"/>
        <v>2491.2164142648253</v>
      </c>
      <c r="D666" s="9">
        <f t="shared" si="21"/>
        <v>1.670908116489177</v>
      </c>
      <c r="E666" s="9" t="s">
        <v>731</v>
      </c>
      <c r="F666" s="9">
        <v>664</v>
      </c>
      <c r="G666" s="9">
        <f>('AC Signal Addition'!$C$1/MAX('Filter Calculations'!D:D))*'Filter Calculations'!D666</f>
        <v>2.1533214338232505E-3</v>
      </c>
    </row>
    <row r="667" spans="1:7">
      <c r="A667">
        <f>A666+('AC Signal Addition'!$C$12/20)</f>
        <v>8.6588541666667684E-2</v>
      </c>
      <c r="B667" s="1">
        <f>Calculations!F668</f>
        <v>1.0447304565705862</v>
      </c>
      <c r="C667" s="9">
        <f t="shared" si="20"/>
        <v>2494.9682462140195</v>
      </c>
      <c r="D667" s="9">
        <f t="shared" si="21"/>
        <v>1.6646826377117108</v>
      </c>
      <c r="E667" s="9" t="s">
        <v>732</v>
      </c>
      <c r="F667" s="9">
        <v>665</v>
      </c>
      <c r="G667" s="9">
        <f>('AC Signal Addition'!$C$1/MAX('Filter Calculations'!D:D))*'Filter Calculations'!D667</f>
        <v>2.1452985768181049E-3</v>
      </c>
    </row>
    <row r="668" spans="1:7">
      <c r="A668">
        <f>A667+('AC Signal Addition'!$C$12/20)</f>
        <v>8.6718750000001024E-2</v>
      </c>
      <c r="B668" s="1">
        <f>Calculations!F669</f>
        <v>2.0464823604877438</v>
      </c>
      <c r="C668" s="9">
        <f t="shared" si="20"/>
        <v>2498.7200781632137</v>
      </c>
      <c r="D668" s="9">
        <f t="shared" si="21"/>
        <v>1.6585435922003142</v>
      </c>
      <c r="E668" s="9" t="s">
        <v>733</v>
      </c>
      <c r="F668" s="9">
        <v>666</v>
      </c>
      <c r="G668" s="9">
        <f>('AC Signal Addition'!$C$1/MAX('Filter Calculations'!D:D))*'Filter Calculations'!D668</f>
        <v>2.1373871075084207E-3</v>
      </c>
    </row>
    <row r="669" spans="1:7">
      <c r="A669">
        <f>A668+('AC Signal Addition'!$C$12/20)</f>
        <v>8.6848958333334364E-2</v>
      </c>
      <c r="B669" s="1">
        <f>Calculations!F670</f>
        <v>0.96649032804747348</v>
      </c>
      <c r="C669" s="9">
        <f t="shared" si="20"/>
        <v>2502.4719101124074</v>
      </c>
      <c r="D669" s="9">
        <f t="shared" si="21"/>
        <v>1.6524891275931386</v>
      </c>
      <c r="E669" s="9" t="s">
        <v>734</v>
      </c>
      <c r="F669" s="9">
        <v>667</v>
      </c>
      <c r="G669" s="9">
        <f>('AC Signal Addition'!$C$1/MAX('Filter Calculations'!D:D))*'Filter Calculations'!D669</f>
        <v>2.1295846387309339E-3</v>
      </c>
    </row>
    <row r="670" spans="1:7">
      <c r="A670">
        <f>A669+('AC Signal Addition'!$C$12/20)</f>
        <v>8.6979166666667704E-2</v>
      </c>
      <c r="B670" s="1">
        <f>Calculations!F671</f>
        <v>0.50542805411830904</v>
      </c>
      <c r="C670" s="9">
        <f t="shared" si="20"/>
        <v>2506.2237420616016</v>
      </c>
      <c r="D670" s="9">
        <f t="shared" si="21"/>
        <v>1.646517446100177</v>
      </c>
      <c r="E670" s="9" t="s">
        <v>735</v>
      </c>
      <c r="F670" s="9">
        <v>668</v>
      </c>
      <c r="G670" s="9">
        <f>('AC Signal Addition'!$C$1/MAX('Filter Calculations'!D:D))*'Filter Calculations'!D670</f>
        <v>2.121888853649838E-3</v>
      </c>
    </row>
    <row r="671" spans="1:7">
      <c r="A671">
        <f>A670+('AC Signal Addition'!$C$12/20)</f>
        <v>8.7109375000001044E-2</v>
      </c>
      <c r="B671" s="1">
        <f>Calculations!F672</f>
        <v>1.0721728538732425</v>
      </c>
      <c r="C671" s="9">
        <f t="shared" si="20"/>
        <v>2509.9755740107953</v>
      </c>
      <c r="D671" s="9">
        <f t="shared" si="21"/>
        <v>1.6406268025036939</v>
      </c>
      <c r="E671" s="9" t="s">
        <v>736</v>
      </c>
      <c r="F671" s="9">
        <v>669</v>
      </c>
      <c r="G671" s="9">
        <f>('AC Signal Addition'!$C$1/MAX('Filter Calculations'!D:D))*'Filter Calculations'!D671</f>
        <v>2.1142975031799077E-3</v>
      </c>
    </row>
    <row r="672" spans="1:7">
      <c r="A672">
        <f>A671+('AC Signal Addition'!$C$12/20)</f>
        <v>8.7239583333334383E-2</v>
      </c>
      <c r="B672" s="1">
        <f>Calculations!F673</f>
        <v>0.10779608030063648</v>
      </c>
      <c r="C672" s="9">
        <f t="shared" si="20"/>
        <v>2513.7274059599895</v>
      </c>
      <c r="D672" s="9">
        <f t="shared" si="21"/>
        <v>1.6348155022509079</v>
      </c>
      <c r="E672" s="9" t="s">
        <v>737</v>
      </c>
      <c r="F672" s="9">
        <v>670</v>
      </c>
      <c r="G672" s="9">
        <f>('AC Signal Addition'!$C$1/MAX('Filter Calculations'!D:D))*'Filter Calculations'!D672</f>
        <v>2.1068084035285157E-3</v>
      </c>
    </row>
    <row r="673" spans="1:7">
      <c r="A673">
        <f>A672+('AC Signal Addition'!$C$12/20)</f>
        <v>8.7369791666667723E-2</v>
      </c>
      <c r="B673" s="1">
        <f>Calculations!F674</f>
        <v>-1.2381052109651471</v>
      </c>
      <c r="C673" s="9">
        <f t="shared" si="20"/>
        <v>2517.4792379091837</v>
      </c>
      <c r="D673" s="9">
        <f t="shared" si="21"/>
        <v>1.6290818995972454</v>
      </c>
      <c r="E673" s="9" t="s">
        <v>738</v>
      </c>
      <c r="F673" s="9">
        <v>671</v>
      </c>
      <c r="G673" s="9">
        <f>('AC Signal Addition'!$C$1/MAX('Filter Calculations'!D:D))*'Filter Calculations'!D673</f>
        <v>2.0994194338028204E-3</v>
      </c>
    </row>
    <row r="674" spans="1:7">
      <c r="A674">
        <f>A673+('AC Signal Addition'!$C$12/20)</f>
        <v>8.7500000000001063E-2</v>
      </c>
      <c r="B674" s="1">
        <f>Calculations!F675</f>
        <v>-0.36106714104473825</v>
      </c>
      <c r="C674" s="9">
        <f t="shared" si="20"/>
        <v>2521.2310698583774</v>
      </c>
      <c r="D674" s="9">
        <f t="shared" si="21"/>
        <v>1.6234243958661685</v>
      </c>
      <c r="E674" s="9" t="s">
        <v>739</v>
      </c>
      <c r="F674" s="9">
        <v>672</v>
      </c>
      <c r="G674" s="9">
        <f>('AC Signal Addition'!$C$1/MAX('Filter Calculations'!D:D))*'Filter Calculations'!D674</f>
        <v>2.0921285337671802E-3</v>
      </c>
    </row>
    <row r="675" spans="1:7">
      <c r="A675">
        <f>A674+('AC Signal Addition'!$C$12/20)</f>
        <v>8.7630208333334403E-2</v>
      </c>
      <c r="B675" s="1">
        <f>Calculations!F676</f>
        <v>-1.2335623219500009</v>
      </c>
      <c r="C675" s="9">
        <f t="shared" si="20"/>
        <v>2524.9829018075716</v>
      </c>
      <c r="D675" s="9">
        <f t="shared" si="21"/>
        <v>1.6178414377559667</v>
      </c>
      <c r="E675" s="9" t="s">
        <v>740</v>
      </c>
      <c r="F675" s="9">
        <v>673</v>
      </c>
      <c r="G675" s="9">
        <f>('AC Signal Addition'!$C$1/MAX('Filter Calculations'!D:D))*'Filter Calculations'!D675</f>
        <v>2.0849337016610944E-3</v>
      </c>
    </row>
    <row r="676" spans="1:7">
      <c r="A676">
        <f>A675+('AC Signal Addition'!$C$12/20)</f>
        <v>8.7760416666667743E-2</v>
      </c>
      <c r="B676" s="1">
        <f>Calculations!F677</f>
        <v>-1.6897525349211924</v>
      </c>
      <c r="C676" s="9">
        <f t="shared" si="20"/>
        <v>2528.7347337567658</v>
      </c>
      <c r="D676" s="9">
        <f t="shared" si="21"/>
        <v>1.6123315157639526</v>
      </c>
      <c r="E676" s="9" t="s">
        <v>741</v>
      </c>
      <c r="F676" s="9">
        <v>674</v>
      </c>
      <c r="G676" s="9">
        <f>('AC Signal Addition'!$C$1/MAX('Filter Calculations'!D:D))*'Filter Calculations'!D676</f>
        <v>2.0778329921684463E-3</v>
      </c>
    </row>
    <row r="677" spans="1:7">
      <c r="A677">
        <f>A676+('AC Signal Addition'!$C$12/20)</f>
        <v>8.7890625000001082E-2</v>
      </c>
      <c r="B677" s="1">
        <f>Calculations!F678</f>
        <v>-1.259668227977309</v>
      </c>
      <c r="C677" s="9">
        <f t="shared" si="20"/>
        <v>2532.4865657059595</v>
      </c>
      <c r="D677" s="9">
        <f t="shared" si="21"/>
        <v>1.6068931625881748</v>
      </c>
      <c r="E677" s="9" t="s">
        <v>742</v>
      </c>
      <c r="F677" s="9">
        <v>675</v>
      </c>
      <c r="G677" s="9">
        <f>('AC Signal Addition'!$C$1/MAX('Filter Calculations'!D:D))*'Filter Calculations'!D677</f>
        <v>2.070824514357764E-3</v>
      </c>
    </row>
    <row r="678" spans="1:7">
      <c r="A678">
        <f>A677+('AC Signal Addition'!$C$12/20)</f>
        <v>8.8020833333334422E-2</v>
      </c>
      <c r="B678" s="1">
        <f>Calculations!F679</f>
        <v>-2.1473623217487492</v>
      </c>
      <c r="C678" s="9">
        <f t="shared" si="20"/>
        <v>2536.2383976551537</v>
      </c>
      <c r="D678" s="9">
        <f t="shared" si="21"/>
        <v>1.6015249517006065</v>
      </c>
      <c r="E678" s="9" t="s">
        <v>743</v>
      </c>
      <c r="F678" s="9">
        <v>676</v>
      </c>
      <c r="G678" s="9">
        <f>('AC Signal Addition'!$C$1/MAX('Filter Calculations'!D:D))*'Filter Calculations'!D678</f>
        <v>2.0639064298434745E-3</v>
      </c>
    </row>
    <row r="679" spans="1:7">
      <c r="A679">
        <f>A678+('AC Signal Addition'!$C$12/20)</f>
        <v>8.8151041666667762E-2</v>
      </c>
      <c r="B679" s="1">
        <f>Calculations!F680</f>
        <v>-0.40097730944676108</v>
      </c>
      <c r="C679" s="9">
        <f t="shared" si="20"/>
        <v>2539.9902296043474</v>
      </c>
      <c r="D679" s="9">
        <f t="shared" si="21"/>
        <v>1.5962254959304374</v>
      </c>
      <c r="E679" s="9" t="s">
        <v>744</v>
      </c>
      <c r="F679" s="9">
        <v>677</v>
      </c>
      <c r="G679" s="9">
        <f>('AC Signal Addition'!$C$1/MAX('Filter Calculations'!D:D))*'Filter Calculations'!D679</f>
        <v>2.057076950960171E-3</v>
      </c>
    </row>
    <row r="680" spans="1:7">
      <c r="A680">
        <f>A679+('AC Signal Addition'!$C$12/20)</f>
        <v>8.8281250000001102E-2</v>
      </c>
      <c r="B680" s="1">
        <f>Calculations!F681</f>
        <v>-1.1640987563027509</v>
      </c>
      <c r="C680" s="9">
        <f t="shared" si="20"/>
        <v>2543.7420615535416</v>
      </c>
      <c r="D680" s="9">
        <f t="shared" si="21"/>
        <v>1.5909934460688751</v>
      </c>
      <c r="E680" s="9" t="s">
        <v>745</v>
      </c>
      <c r="F680" s="9">
        <v>678</v>
      </c>
      <c r="G680" s="9">
        <f>('AC Signal Addition'!$C$1/MAX('Filter Calculations'!D:D))*'Filter Calculations'!D680</f>
        <v>2.0503343389646016E-3</v>
      </c>
    </row>
    <row r="681" spans="1:7">
      <c r="A681">
        <f>A680+('AC Signal Addition'!$C$12/20)</f>
        <v>8.8411458333334442E-2</v>
      </c>
      <c r="B681" s="1">
        <f>Calculations!F682</f>
        <v>-0.96809502028331496</v>
      </c>
      <c r="C681" s="9">
        <f t="shared" si="20"/>
        <v>2547.4938935027358</v>
      </c>
      <c r="D681" s="9">
        <f t="shared" si="21"/>
        <v>1.585827489627696</v>
      </c>
      <c r="E681" s="9" t="s">
        <v>746</v>
      </c>
      <c r="F681" s="9">
        <v>679</v>
      </c>
      <c r="G681" s="9">
        <f>('AC Signal Addition'!$C$1/MAX('Filter Calculations'!D:D))*'Filter Calculations'!D681</f>
        <v>2.0436769024357987E-3</v>
      </c>
    </row>
    <row r="682" spans="1:7">
      <c r="A682">
        <f>A681+('AC Signal Addition'!$C$12/20)</f>
        <v>8.8541666666667782E-2</v>
      </c>
      <c r="B682" s="1">
        <f>Calculations!F683</f>
        <v>0.36313374288217115</v>
      </c>
      <c r="C682" s="9">
        <f t="shared" si="20"/>
        <v>2551.2457254519295</v>
      </c>
      <c r="D682" s="9">
        <f t="shared" si="21"/>
        <v>1.5807263495105388</v>
      </c>
      <c r="E682" s="9" t="s">
        <v>747</v>
      </c>
      <c r="F682" s="9">
        <v>680</v>
      </c>
      <c r="G682" s="9">
        <f>('AC Signal Addition'!$C$1/MAX('Filter Calculations'!D:D))*'Filter Calculations'!D682</f>
        <v>2.0371029955627566E-3</v>
      </c>
    </row>
    <row r="683" spans="1:7">
      <c r="A683">
        <f>A682+('AC Signal Addition'!$C$12/20)</f>
        <v>8.8671875000001121E-2</v>
      </c>
      <c r="B683" s="1">
        <f>Calculations!F684</f>
        <v>0.87211533092094362</v>
      </c>
      <c r="C683" s="9">
        <f t="shared" si="20"/>
        <v>2554.9975574011237</v>
      </c>
      <c r="D683" s="9">
        <f t="shared" si="21"/>
        <v>1.5756887829074127</v>
      </c>
      <c r="E683" s="9" t="s">
        <v>748</v>
      </c>
      <c r="F683" s="9">
        <v>681</v>
      </c>
      <c r="G683" s="9">
        <f>('AC Signal Addition'!$C$1/MAX('Filter Calculations'!D:D))*'Filter Calculations'!D683</f>
        <v>2.0306110167197691E-3</v>
      </c>
    </row>
    <row r="684" spans="1:7">
      <c r="A684">
        <f>A683+('AC Signal Addition'!$C$12/20)</f>
        <v>8.8802083333334461E-2</v>
      </c>
      <c r="B684" s="1">
        <f>Calculations!F685</f>
        <v>0.16450500912782234</v>
      </c>
      <c r="C684" s="9">
        <f t="shared" si="20"/>
        <v>2558.7493893503179</v>
      </c>
      <c r="D684" s="9">
        <f t="shared" si="21"/>
        <v>1.5707135801034389</v>
      </c>
      <c r="E684" s="9" t="s">
        <v>749</v>
      </c>
      <c r="F684" s="9">
        <v>682</v>
      </c>
      <c r="G684" s="9">
        <f>('AC Signal Addition'!$C$1/MAX('Filter Calculations'!D:D))*'Filter Calculations'!D684</f>
        <v>2.0241994069312404E-3</v>
      </c>
    </row>
    <row r="685" spans="1:7">
      <c r="A685">
        <f>A684+('AC Signal Addition'!$C$12/20)</f>
        <v>8.8932291666667801E-2</v>
      </c>
      <c r="B685" s="1">
        <f>Calculations!F686</f>
        <v>1.7971419738984862</v>
      </c>
      <c r="C685" s="9">
        <f t="shared" si="20"/>
        <v>2562.5012212995116</v>
      </c>
      <c r="D685" s="9">
        <f t="shared" si="21"/>
        <v>1.5657995633664648</v>
      </c>
      <c r="E685" s="9" t="s">
        <v>750</v>
      </c>
      <c r="F685" s="9">
        <v>683</v>
      </c>
      <c r="G685" s="9">
        <f>('AC Signal Addition'!$C$1/MAX('Filter Calculations'!D:D))*'Filter Calculations'!D685</f>
        <v>2.0178666484381366E-3</v>
      </c>
    </row>
    <row r="686" spans="1:7">
      <c r="A686">
        <f>A685+('AC Signal Addition'!$C$12/20)</f>
        <v>8.9062500000001141E-2</v>
      </c>
      <c r="B686" s="1">
        <f>Calculations!F687</f>
        <v>1.0309714491244208</v>
      </c>
      <c r="C686" s="9">
        <f t="shared" si="20"/>
        <v>2566.2530532487058</v>
      </c>
      <c r="D686" s="9">
        <f t="shared" si="21"/>
        <v>1.5609455858955918</v>
      </c>
      <c r="E686" s="9" t="s">
        <v>751</v>
      </c>
      <c r="F686" s="9">
        <v>684</v>
      </c>
      <c r="G686" s="9">
        <f>('AC Signal Addition'!$C$1/MAX('Filter Calculations'!D:D))*'Filter Calculations'!D686</f>
        <v>2.0116112633429425E-3</v>
      </c>
    </row>
    <row r="687" spans="1:7">
      <c r="A687">
        <f>A686+('AC Signal Addition'!$C$12/20)</f>
        <v>8.9192708333334481E-2</v>
      </c>
      <c r="B687" s="1">
        <f>Calculations!F688</f>
        <v>2.0205126521538115</v>
      </c>
      <c r="C687" s="9">
        <f t="shared" si="20"/>
        <v>2570.0048851978995</v>
      </c>
      <c r="D687" s="9">
        <f t="shared" si="21"/>
        <v>1.5561505308308825</v>
      </c>
      <c r="E687" s="9" t="s">
        <v>752</v>
      </c>
      <c r="F687" s="9">
        <v>685</v>
      </c>
      <c r="G687" s="9">
        <f>('AC Signal Addition'!$C$1/MAX('Filter Calculations'!D:D))*'Filter Calculations'!D687</f>
        <v>2.0054318123334542E-3</v>
      </c>
    </row>
    <row r="688" spans="1:7">
      <c r="A688">
        <f>A687+('AC Signal Addition'!$C$12/20)</f>
        <v>8.932291666666782E-2</v>
      </c>
      <c r="B688" s="1">
        <f>Calculations!F689</f>
        <v>1.4426154402214286</v>
      </c>
      <c r="C688" s="9">
        <f t="shared" si="20"/>
        <v>2573.7567171470937</v>
      </c>
      <c r="D688" s="9">
        <f t="shared" si="21"/>
        <v>1.5514133102441081</v>
      </c>
      <c r="E688" s="9" t="s">
        <v>753</v>
      </c>
      <c r="F688" s="9">
        <v>686</v>
      </c>
      <c r="G688" s="9">
        <f>('AC Signal Addition'!$C$1/MAX('Filter Calculations'!D:D))*'Filter Calculations'!D688</f>
        <v>1.9993268933821457E-3</v>
      </c>
    </row>
    <row r="689" spans="1:7">
      <c r="A689">
        <f>A688+('AC Signal Addition'!$C$12/20)</f>
        <v>8.945312500000116E-2</v>
      </c>
      <c r="B689" s="1">
        <f>Calculations!F690</f>
        <v>0.58177866330526051</v>
      </c>
      <c r="C689" s="9">
        <f t="shared" si="20"/>
        <v>2577.5085490962879</v>
      </c>
      <c r="D689" s="9">
        <f t="shared" si="21"/>
        <v>1.5467328642314822</v>
      </c>
      <c r="E689" s="9" t="s">
        <v>754</v>
      </c>
      <c r="F689" s="9">
        <v>687</v>
      </c>
      <c r="G689" s="9">
        <f>('AC Signal Addition'!$C$1/MAX('Filter Calculations'!D:D))*'Filter Calculations'!D689</f>
        <v>1.9932951405769606E-3</v>
      </c>
    </row>
    <row r="690" spans="1:7">
      <c r="A690">
        <f>A689+('AC Signal Addition'!$C$12/20)</f>
        <v>8.95833333333345E-2</v>
      </c>
      <c r="B690" s="1">
        <f>Calculations!F691</f>
        <v>1.5857642539316497</v>
      </c>
      <c r="C690" s="9">
        <f t="shared" si="20"/>
        <v>2581.2603810454816</v>
      </c>
      <c r="D690" s="9">
        <f t="shared" si="21"/>
        <v>1.5421081599409954</v>
      </c>
      <c r="E690" s="9" t="s">
        <v>755</v>
      </c>
      <c r="F690" s="9">
        <v>688</v>
      </c>
      <c r="G690" s="9">
        <f>('AC Signal Addition'!$C$1/MAX('Filter Calculations'!D:D))*'Filter Calculations'!D690</f>
        <v>1.9873352228678264E-3</v>
      </c>
    </row>
    <row r="691" spans="1:7">
      <c r="A691">
        <f>A690+('AC Signal Addition'!$C$12/20)</f>
        <v>8.971354166666784E-2</v>
      </c>
      <c r="B691" s="1">
        <f>Calculations!F692</f>
        <v>0.59144083012757354</v>
      </c>
      <c r="C691" s="9">
        <f t="shared" si="20"/>
        <v>2585.0122129946758</v>
      </c>
      <c r="D691" s="9">
        <f t="shared" si="21"/>
        <v>1.5375381908592596</v>
      </c>
      <c r="E691" s="9" t="s">
        <v>756</v>
      </c>
      <c r="F691" s="9">
        <v>689</v>
      </c>
      <c r="G691" s="9">
        <f>('AC Signal Addition'!$C$1/MAX('Filter Calculations'!D:D))*'Filter Calculations'!D691</f>
        <v>1.9814458431476013E-3</v>
      </c>
    </row>
    <row r="692" spans="1:7">
      <c r="A692">
        <f>A691+('AC Signal Addition'!$C$12/20)</f>
        <v>8.984375000000118E-2</v>
      </c>
      <c r="B692" s="1">
        <f>Calculations!F693</f>
        <v>-0.6114041310714291</v>
      </c>
      <c r="C692" s="9">
        <f t="shared" si="20"/>
        <v>2588.76404494387</v>
      </c>
      <c r="D692" s="9">
        <f t="shared" si="21"/>
        <v>1.5330219757511958</v>
      </c>
      <c r="E692" s="9" t="s">
        <v>757</v>
      </c>
      <c r="F692" s="9">
        <v>690</v>
      </c>
      <c r="G692" s="9">
        <f>('AC Signal Addition'!$C$1/MAX('Filter Calculations'!D:D))*'Filter Calculations'!D692</f>
        <v>1.9756257368856341E-3</v>
      </c>
    </row>
    <row r="693" spans="1:7">
      <c r="A693">
        <f>A692+('AC Signal Addition'!$C$12/20)</f>
        <v>8.9973958333334519E-2</v>
      </c>
      <c r="B693" s="1">
        <f>Calculations!F694</f>
        <v>-0.21323105658228569</v>
      </c>
      <c r="C693" s="9">
        <f t="shared" si="20"/>
        <v>2592.5158768930637</v>
      </c>
      <c r="D693" s="9">
        <f t="shared" si="21"/>
        <v>1.5285585580930399</v>
      </c>
      <c r="E693" s="9" t="s">
        <v>758</v>
      </c>
      <c r="F693" s="9">
        <v>691</v>
      </c>
      <c r="G693" s="9">
        <f>('AC Signal Addition'!$C$1/MAX('Filter Calculations'!D:D))*'Filter Calculations'!D693</f>
        <v>1.9698736713970742E-3</v>
      </c>
    </row>
    <row r="694" spans="1:7">
      <c r="A694">
        <f>A693+('AC Signal Addition'!$C$12/20)</f>
        <v>9.0104166666667859E-2</v>
      </c>
      <c r="B694" s="1">
        <f>Calculations!F695</f>
        <v>-0.67867214436260959</v>
      </c>
      <c r="C694" s="9">
        <f t="shared" si="20"/>
        <v>2596.2677088422579</v>
      </c>
      <c r="D694" s="9">
        <f t="shared" si="21"/>
        <v>1.5241470051226804</v>
      </c>
      <c r="E694" s="9" t="s">
        <v>759</v>
      </c>
      <c r="F694" s="9">
        <v>692</v>
      </c>
      <c r="G694" s="9">
        <f>('AC Signal Addition'!$C$1/MAX('Filter Calculations'!D:D))*'Filter Calculations'!D694</f>
        <v>1.9641884446190265E-3</v>
      </c>
    </row>
    <row r="695" spans="1:7">
      <c r="A695">
        <f>A694+('AC Signal Addition'!$C$12/20)</f>
        <v>9.0234375000001199E-2</v>
      </c>
      <c r="B695" s="1">
        <f>Calculations!F696</f>
        <v>-1.5809912137986601</v>
      </c>
      <c r="C695" s="9">
        <f t="shared" si="20"/>
        <v>2600.0195407914516</v>
      </c>
      <c r="D695" s="9">
        <f t="shared" si="21"/>
        <v>1.5197864071990217</v>
      </c>
      <c r="E695" s="9" t="s">
        <v>760</v>
      </c>
      <c r="F695" s="9">
        <v>693</v>
      </c>
      <c r="G695" s="9">
        <f>('AC Signal Addition'!$C$1/MAX('Filter Calculations'!D:D))*'Filter Calculations'!D695</f>
        <v>1.9585688842849555E-3</v>
      </c>
    </row>
    <row r="696" spans="1:7">
      <c r="A696">
        <f>A695+('AC Signal Addition'!$C$12/20)</f>
        <v>9.0364583333334539E-2</v>
      </c>
      <c r="B696" s="1">
        <f>Calculations!F697</f>
        <v>-1.029855054036469</v>
      </c>
      <c r="C696" s="9">
        <f t="shared" si="20"/>
        <v>2603.7713727406458</v>
      </c>
      <c r="D696" s="9">
        <f t="shared" si="21"/>
        <v>1.5154758770276509</v>
      </c>
      <c r="E696" s="9" t="s">
        <v>761</v>
      </c>
      <c r="F696" s="9">
        <v>694</v>
      </c>
      <c r="G696" s="9">
        <f>('AC Signal Addition'!$C$1/MAX('Filter Calculations'!D:D))*'Filter Calculations'!D696</f>
        <v>1.9530138469267928E-3</v>
      </c>
    </row>
    <row r="697" spans="1:7">
      <c r="A697">
        <f>A696+('AC Signal Addition'!$C$12/20)</f>
        <v>9.0494791666667879E-2</v>
      </c>
      <c r="B697" s="1">
        <f>Calculations!F698</f>
        <v>-2.3934757054081848</v>
      </c>
      <c r="C697" s="9">
        <f t="shared" si="20"/>
        <v>2607.52320468984</v>
      </c>
      <c r="D697" s="9">
        <f t="shared" si="21"/>
        <v>1.5112145490212181</v>
      </c>
      <c r="E697" s="9" t="s">
        <v>762</v>
      </c>
      <c r="F697" s="9">
        <v>695</v>
      </c>
      <c r="G697" s="9">
        <f>('AC Signal Addition'!$C$1/MAX('Filter Calculations'!D:D))*'Filter Calculations'!D697</f>
        <v>1.9475222170506491E-3</v>
      </c>
    </row>
    <row r="698" spans="1:7">
      <c r="A698">
        <f>A697+('AC Signal Addition'!$C$12/20)</f>
        <v>9.0625000000001218E-2</v>
      </c>
      <c r="B698" s="1">
        <f>Calculations!F699</f>
        <v>-0.62366171247406366</v>
      </c>
      <c r="C698" s="9">
        <f t="shared" si="20"/>
        <v>2611.2750366390337</v>
      </c>
      <c r="D698" s="9">
        <f t="shared" si="21"/>
        <v>1.5070015786012456</v>
      </c>
      <c r="E698" s="9" t="s">
        <v>763</v>
      </c>
      <c r="F698" s="9">
        <v>696</v>
      </c>
      <c r="G698" s="9">
        <f>('AC Signal Addition'!$C$1/MAX('Filter Calculations'!D:D))*'Filter Calculations'!D698</f>
        <v>1.9420929062370471E-3</v>
      </c>
    </row>
    <row r="699" spans="1:7">
      <c r="A699">
        <f>A698+('AC Signal Addition'!$C$12/20)</f>
        <v>9.0755208333334558E-2</v>
      </c>
      <c r="B699" s="1">
        <f>Calculations!F700</f>
        <v>-1.3444475094509463</v>
      </c>
      <c r="C699" s="9">
        <f t="shared" si="20"/>
        <v>2615.0268685882279</v>
      </c>
      <c r="D699" s="9">
        <f t="shared" si="21"/>
        <v>1.5028361415690359</v>
      </c>
      <c r="E699" s="9" t="s">
        <v>764</v>
      </c>
      <c r="F699" s="9">
        <v>697</v>
      </c>
      <c r="G699" s="9">
        <f>('AC Signal Addition'!$C$1/MAX('Filter Calculations'!D:D))*'Filter Calculations'!D699</f>
        <v>1.9367248523302024E-3</v>
      </c>
    </row>
    <row r="700" spans="1:7">
      <c r="A700">
        <f>A699+('AC Signal Addition'!$C$12/20)</f>
        <v>9.0885416666667898E-2</v>
      </c>
      <c r="B700" s="1">
        <f>Calculations!F701</f>
        <v>-1.4781584748792573</v>
      </c>
      <c r="C700" s="9">
        <f t="shared" si="20"/>
        <v>2618.7787005374221</v>
      </c>
      <c r="D700" s="9">
        <f t="shared" si="21"/>
        <v>1.4987174334879803</v>
      </c>
      <c r="E700" s="9" t="s">
        <v>765</v>
      </c>
      <c r="F700" s="9">
        <v>698</v>
      </c>
      <c r="G700" s="9">
        <f>('AC Signal Addition'!$C$1/MAX('Filter Calculations'!D:D))*'Filter Calculations'!D700</f>
        <v>1.9314170186419963E-3</v>
      </c>
    </row>
    <row r="701" spans="1:7">
      <c r="A701">
        <f>A700+('AC Signal Addition'!$C$12/20)</f>
        <v>9.1015625000001238E-2</v>
      </c>
      <c r="B701" s="1">
        <f>Calculations!F702</f>
        <v>-0.20060137933545952</v>
      </c>
      <c r="C701" s="9">
        <f t="shared" si="20"/>
        <v>2622.5305324866158</v>
      </c>
      <c r="D701" s="9">
        <f t="shared" si="21"/>
        <v>1.4946446690869895</v>
      </c>
      <c r="E701" s="9" t="s">
        <v>766</v>
      </c>
      <c r="F701" s="9">
        <v>699</v>
      </c>
      <c r="G701" s="9">
        <f>('AC Signal Addition'!$C$1/MAX('Filter Calculations'!D:D))*'Filter Calculations'!D701</f>
        <v>1.9261683931831692E-3</v>
      </c>
    </row>
    <row r="702" spans="1:7">
      <c r="A702">
        <f>A701+('AC Signal Addition'!$C$12/20)</f>
        <v>9.1145833333334578E-2</v>
      </c>
      <c r="B702" s="1">
        <f>Calculations!F703</f>
        <v>0.43065894776422442</v>
      </c>
      <c r="C702" s="9">
        <f t="shared" si="20"/>
        <v>2626.28236443581</v>
      </c>
      <c r="D702" s="9">
        <f t="shared" si="21"/>
        <v>1.4906170817314404</v>
      </c>
      <c r="E702" s="9" t="s">
        <v>767</v>
      </c>
      <c r="F702" s="9">
        <v>700</v>
      </c>
      <c r="G702" s="9">
        <f>('AC Signal Addition'!$C$1/MAX('Filter Calculations'!D:D))*'Filter Calculations'!D702</f>
        <v>1.9209779879815225E-3</v>
      </c>
    </row>
    <row r="703" spans="1:7">
      <c r="A703">
        <f>A702+('AC Signal Addition'!$C$12/20)</f>
        <v>9.1276041666667918E-2</v>
      </c>
      <c r="B703" s="1">
        <f>Calculations!F704</f>
        <v>-0.12696007200032808</v>
      </c>
      <c r="C703" s="9">
        <f t="shared" si="20"/>
        <v>2630.0341963850037</v>
      </c>
      <c r="D703" s="9">
        <f t="shared" si="21"/>
        <v>1.4866339227691747</v>
      </c>
      <c r="E703" s="9" t="s">
        <v>768</v>
      </c>
      <c r="F703" s="9">
        <v>701</v>
      </c>
      <c r="G703" s="9">
        <f>('AC Signal Addition'!$C$1/MAX('Filter Calculations'!D:D))*'Filter Calculations'!D703</f>
        <v>1.9158448382390978E-3</v>
      </c>
    </row>
    <row r="704" spans="1:7">
      <c r="A704">
        <f>A703+('AC Signal Addition'!$C$12/20)</f>
        <v>9.1406250000001257E-2</v>
      </c>
      <c r="B704" s="1">
        <f>Calculations!F705</f>
        <v>1.2721703590434672</v>
      </c>
      <c r="C704" s="9">
        <f t="shared" si="20"/>
        <v>2633.7860283341979</v>
      </c>
      <c r="D704" s="9">
        <f t="shared" si="21"/>
        <v>1.4826944611338695</v>
      </c>
      <c r="E704" s="9" t="s">
        <v>769</v>
      </c>
      <c r="F704" s="9">
        <v>702</v>
      </c>
      <c r="G704" s="9">
        <f>('AC Signal Addition'!$C$1/MAX('Filter Calculations'!D:D))*'Filter Calculations'!D704</f>
        <v>1.9107680018210361E-3</v>
      </c>
    </row>
    <row r="705" spans="1:7">
      <c r="A705">
        <f>A704+('AC Signal Addition'!$C$12/20)</f>
        <v>9.1536458333334597E-2</v>
      </c>
      <c r="B705" s="1">
        <f>Calculations!F706</f>
        <v>0.93193049029610631</v>
      </c>
      <c r="C705" s="9">
        <f t="shared" si="20"/>
        <v>2637.5378602833921</v>
      </c>
      <c r="D705" s="9">
        <f t="shared" si="21"/>
        <v>1.4787979826847306</v>
      </c>
      <c r="E705" s="9" t="s">
        <v>770</v>
      </c>
      <c r="F705" s="9">
        <v>703</v>
      </c>
      <c r="G705" s="9">
        <f>('AC Signal Addition'!$C$1/MAX('Filter Calculations'!D:D))*'Filter Calculations'!D705</f>
        <v>1.9057465584046316E-3</v>
      </c>
    </row>
    <row r="706" spans="1:7">
      <c r="A706">
        <f>A705+('AC Signal Addition'!$C$12/20)</f>
        <v>9.1666666666667937E-2</v>
      </c>
      <c r="B706" s="1">
        <f>Calculations!F707</f>
        <v>1.7599259834928345</v>
      </c>
      <c r="C706" s="9">
        <f t="shared" si="20"/>
        <v>2641.2896922325858</v>
      </c>
      <c r="D706" s="9">
        <f t="shared" si="21"/>
        <v>1.4749437898842721</v>
      </c>
      <c r="E706" s="9" t="s">
        <v>771</v>
      </c>
      <c r="F706" s="9">
        <v>704</v>
      </c>
      <c r="G706" s="9">
        <f>('AC Signal Addition'!$C$1/MAX('Filter Calculations'!D:D))*'Filter Calculations'!D706</f>
        <v>1.9007796090640824E-3</v>
      </c>
    </row>
    <row r="707" spans="1:7">
      <c r="A707">
        <f>A706+('AC Signal Addition'!$C$12/20)</f>
        <v>9.1796875000001277E-2</v>
      </c>
      <c r="B707" s="1">
        <f>Calculations!F708</f>
        <v>1.8346629418749718</v>
      </c>
      <c r="C707" s="9">
        <f t="shared" ref="C707:C770" si="22">F707*$H$2</f>
        <v>2645.04152418178</v>
      </c>
      <c r="D707" s="9">
        <f t="shared" ref="D707:D770" si="23">IMABS(E707)</f>
        <v>1.4711312011188966</v>
      </c>
      <c r="E707" s="9" t="s">
        <v>772</v>
      </c>
      <c r="F707" s="9">
        <v>705</v>
      </c>
      <c r="G707" s="9">
        <f>('AC Signal Addition'!$C$1/MAX('Filter Calculations'!D:D))*'Filter Calculations'!D707</f>
        <v>1.8958662753949117E-3</v>
      </c>
    </row>
    <row r="708" spans="1:7">
      <c r="A708">
        <f>A707+('AC Signal Addition'!$C$12/20)</f>
        <v>9.1927083333334617E-2</v>
      </c>
      <c r="B708" s="1">
        <f>Calculations!F709</f>
        <v>0.54634753427057803</v>
      </c>
      <c r="C708" s="9">
        <f t="shared" si="22"/>
        <v>2648.7933561309742</v>
      </c>
      <c r="D708" s="9">
        <f t="shared" si="23"/>
        <v>1.4673595504265917</v>
      </c>
      <c r="E708" s="9" t="s">
        <v>773</v>
      </c>
      <c r="F708" s="9">
        <v>706</v>
      </c>
      <c r="G708" s="9">
        <f>('AC Signal Addition'!$C$1/MAX('Filter Calculations'!D:D))*'Filter Calculations'!D708</f>
        <v>1.8910056991630485E-3</v>
      </c>
    </row>
    <row r="709" spans="1:7">
      <c r="A709">
        <f>A708+('AC Signal Addition'!$C$12/20)</f>
        <v>9.2057291666667956E-2</v>
      </c>
      <c r="B709" s="1">
        <f>Calculations!F710</f>
        <v>1.9714218499474616</v>
      </c>
      <c r="C709" s="9">
        <f t="shared" si="22"/>
        <v>2652.5451880801679</v>
      </c>
      <c r="D709" s="9">
        <f t="shared" si="23"/>
        <v>1.4636281868953553</v>
      </c>
      <c r="E709" s="9" t="s">
        <v>774</v>
      </c>
      <c r="F709" s="9">
        <v>707</v>
      </c>
      <c r="G709" s="9">
        <f>('AC Signal Addition'!$C$1/MAX('Filter Calculations'!D:D))*'Filter Calculations'!D709</f>
        <v>1.8861970415295695E-3</v>
      </c>
    </row>
    <row r="710" spans="1:7">
      <c r="A710">
        <f>A709+('AC Signal Addition'!$C$12/20)</f>
        <v>9.2187500000001296E-2</v>
      </c>
      <c r="B710" s="1">
        <f>Calculations!F711</f>
        <v>1.0325089538060106</v>
      </c>
      <c r="C710" s="9">
        <f t="shared" si="22"/>
        <v>2656.2970200293621</v>
      </c>
      <c r="D710" s="9">
        <f t="shared" si="23"/>
        <v>1.4599364743841321</v>
      </c>
      <c r="E710" s="9" t="s">
        <v>775</v>
      </c>
      <c r="F710" s="9">
        <v>708</v>
      </c>
      <c r="G710" s="9">
        <f>('AC Signal Addition'!$C$1/MAX('Filter Calculations'!D:D))*'Filter Calculations'!D710</f>
        <v>1.8814394826910659E-3</v>
      </c>
    </row>
    <row r="711" spans="1:7">
      <c r="A711">
        <f>A710+('AC Signal Addition'!$C$12/20)</f>
        <v>9.2317708333334636E-2</v>
      </c>
      <c r="B711" s="1">
        <f>Calculations!F712</f>
        <v>1.6874049102363509E-2</v>
      </c>
      <c r="C711" s="9">
        <f t="shared" si="22"/>
        <v>2660.0488519785563</v>
      </c>
      <c r="D711" s="9">
        <f t="shared" si="23"/>
        <v>1.456283790954793</v>
      </c>
      <c r="E711" s="9" t="s">
        <v>776</v>
      </c>
      <c r="F711" s="9">
        <v>709</v>
      </c>
      <c r="G711" s="9">
        <f>('AC Signal Addition'!$C$1/MAX('Filter Calculations'!D:D))*'Filter Calculations'!D711</f>
        <v>1.8767322211476285E-3</v>
      </c>
    </row>
    <row r="712" spans="1:7">
      <c r="A712">
        <f>A711+('AC Signal Addition'!$C$12/20)</f>
        <v>9.2447916666667976E-2</v>
      </c>
      <c r="B712" s="1">
        <f>Calculations!F713</f>
        <v>3.9023257997850003E-2</v>
      </c>
      <c r="C712" s="9">
        <f t="shared" si="22"/>
        <v>2663.80068392775</v>
      </c>
      <c r="D712" s="9">
        <f t="shared" si="23"/>
        <v>1.4526695285907996</v>
      </c>
      <c r="E712" s="9" t="s">
        <v>777</v>
      </c>
      <c r="F712" s="9">
        <v>710</v>
      </c>
      <c r="G712" s="9">
        <f>('AC Signal Addition'!$C$1/MAX('Filter Calculations'!D:D))*'Filter Calculations'!D712</f>
        <v>1.8720744733402863E-3</v>
      </c>
    </row>
    <row r="713" spans="1:7">
      <c r="A713">
        <f>A712+('AC Signal Addition'!$C$12/20)</f>
        <v>9.2578125000001316E-2</v>
      </c>
      <c r="B713" s="1">
        <f>Calculations!F714</f>
        <v>-0.13570323366648565</v>
      </c>
      <c r="C713" s="9">
        <f t="shared" si="22"/>
        <v>2667.5525158769442</v>
      </c>
      <c r="D713" s="9">
        <f t="shared" si="23"/>
        <v>1.4490930927292802</v>
      </c>
      <c r="E713" s="9" t="s">
        <v>778</v>
      </c>
      <c r="F713" s="9">
        <v>711</v>
      </c>
      <c r="G713" s="9">
        <f>('AC Signal Addition'!$C$1/MAX('Filter Calculations'!D:D))*'Filter Calculations'!D713</f>
        <v>1.8674654730479873E-3</v>
      </c>
    </row>
    <row r="714" spans="1:7">
      <c r="A714">
        <f>A713+('AC Signal Addition'!$C$12/20)</f>
        <v>9.2708333333334655E-2</v>
      </c>
      <c r="B714" s="1">
        <f>Calculations!F715</f>
        <v>-1.2665430288831616</v>
      </c>
      <c r="C714" s="9">
        <f t="shared" si="22"/>
        <v>2671.3043478261379</v>
      </c>
      <c r="D714" s="9">
        <f t="shared" si="23"/>
        <v>1.4455539019428332</v>
      </c>
      <c r="E714" s="9" t="s">
        <v>779</v>
      </c>
      <c r="F714" s="9">
        <v>712</v>
      </c>
      <c r="G714" s="9">
        <f>('AC Signal Addition'!$C$1/MAX('Filter Calculations'!D:D))*'Filter Calculations'!D714</f>
        <v>1.8629044709775329E-3</v>
      </c>
    </row>
    <row r="715" spans="1:7">
      <c r="A715">
        <f>A714+('AC Signal Addition'!$C$12/20)</f>
        <v>9.2838541666667995E-2</v>
      </c>
      <c r="B715" s="1">
        <f>Calculations!F716</f>
        <v>-0.72805167320734698</v>
      </c>
      <c r="C715" s="9">
        <f t="shared" si="22"/>
        <v>2675.0561797753321</v>
      </c>
      <c r="D715" s="9">
        <f t="shared" si="23"/>
        <v>1.4420513875641872</v>
      </c>
      <c r="E715" s="9" t="s">
        <v>780</v>
      </c>
      <c r="F715" s="9">
        <v>713</v>
      </c>
      <c r="G715" s="9">
        <f>('AC Signal Addition'!$C$1/MAX('Filter Calculations'!D:D))*'Filter Calculations'!D715</f>
        <v>1.8583907342798742E-3</v>
      </c>
    </row>
    <row r="716" spans="1:7">
      <c r="A716">
        <f>A715+('AC Signal Addition'!$C$12/20)</f>
        <v>9.2968750000001335E-2</v>
      </c>
      <c r="B716" s="1">
        <f>Calculations!F717</f>
        <v>-2.3718824833975285</v>
      </c>
      <c r="C716" s="9">
        <f t="shared" si="22"/>
        <v>2678.8080117245263</v>
      </c>
      <c r="D716" s="9">
        <f t="shared" si="23"/>
        <v>1.4385849932700006</v>
      </c>
      <c r="E716" s="9" t="s">
        <v>781</v>
      </c>
      <c r="F716" s="9">
        <v>714</v>
      </c>
      <c r="G716" s="9">
        <f>('AC Signal Addition'!$C$1/MAX('Filter Calculations'!D:D))*'Filter Calculations'!D716</f>
        <v>1.8539235460137487E-3</v>
      </c>
    </row>
    <row r="717" spans="1:7">
      <c r="A717">
        <f>A716+('AC Signal Addition'!$C$12/20)</f>
        <v>9.3098958333334675E-2</v>
      </c>
      <c r="B717" s="1">
        <f>Calculations!F718</f>
        <v>-0.84611837852070271</v>
      </c>
      <c r="C717" s="9">
        <f t="shared" si="22"/>
        <v>2682.55984367372</v>
      </c>
      <c r="D717" s="9">
        <f t="shared" si="23"/>
        <v>1.4351541748654226</v>
      </c>
      <c r="E717" s="9" t="s">
        <v>782</v>
      </c>
      <c r="F717" s="9">
        <v>715</v>
      </c>
      <c r="G717" s="9">
        <f>('AC Signal Addition'!$C$1/MAX('Filter Calculations'!D:D))*'Filter Calculations'!D717</f>
        <v>1.8495022048680395E-3</v>
      </c>
    </row>
    <row r="718" spans="1:7">
      <c r="A718">
        <f>A717+('AC Signal Addition'!$C$12/20)</f>
        <v>9.3229166666668015E-2</v>
      </c>
      <c r="B718" s="1">
        <f>Calculations!F719</f>
        <v>-1.302366789372446</v>
      </c>
      <c r="C718" s="9">
        <f t="shared" si="22"/>
        <v>2686.3116756229142</v>
      </c>
      <c r="D718" s="9">
        <f t="shared" si="23"/>
        <v>1.4317583998149077</v>
      </c>
      <c r="E718" s="9" t="s">
        <v>783</v>
      </c>
      <c r="F718" s="9">
        <v>716</v>
      </c>
      <c r="G718" s="9">
        <f>('AC Signal Addition'!$C$1/MAX('Filter Calculations'!D:D))*'Filter Calculations'!D718</f>
        <v>1.8451260245571316E-3</v>
      </c>
    </row>
    <row r="719" spans="1:7">
      <c r="A719">
        <f>A718+('AC Signal Addition'!$C$12/20)</f>
        <v>9.3359375000001354E-2</v>
      </c>
      <c r="B719" s="1">
        <f>Calculations!F720</f>
        <v>-1.9494557920523703</v>
      </c>
      <c r="C719" s="9">
        <f t="shared" si="22"/>
        <v>2690.0635075721084</v>
      </c>
      <c r="D719" s="9">
        <f t="shared" si="23"/>
        <v>1.4283971471063406</v>
      </c>
      <c r="E719" s="9" t="s">
        <v>784</v>
      </c>
      <c r="F719" s="9">
        <v>717</v>
      </c>
      <c r="G719" s="9">
        <f>('AC Signal Addition'!$C$1/MAX('Filter Calculations'!D:D))*'Filter Calculations'!D719</f>
        <v>1.8407943336458074E-3</v>
      </c>
    </row>
    <row r="720" spans="1:7">
      <c r="A720">
        <f>A719+('AC Signal Addition'!$C$12/20)</f>
        <v>9.3489583333334694E-2</v>
      </c>
      <c r="B720" s="1">
        <f>Calculations!F721</f>
        <v>-0.64761689918320831</v>
      </c>
      <c r="C720" s="9">
        <f t="shared" si="22"/>
        <v>2693.8153395213021</v>
      </c>
      <c r="D720" s="9">
        <f t="shared" si="23"/>
        <v>1.4250699066886754</v>
      </c>
      <c r="E720" s="9" t="s">
        <v>785</v>
      </c>
      <c r="F720" s="9">
        <v>718</v>
      </c>
      <c r="G720" s="9">
        <f>('AC Signal Addition'!$C$1/MAX('Filter Calculations'!D:D))*'Filter Calculations'!D720</f>
        <v>1.8365064748245244E-3</v>
      </c>
    </row>
    <row r="721" spans="1:7">
      <c r="A721">
        <f>A720+('AC Signal Addition'!$C$12/20)</f>
        <v>9.3619791666668034E-2</v>
      </c>
      <c r="B721" s="1">
        <f>Calculations!F722</f>
        <v>-0.11619211763014205</v>
      </c>
      <c r="C721" s="9">
        <f t="shared" si="22"/>
        <v>2697.5671714704963</v>
      </c>
      <c r="D721" s="9">
        <f t="shared" si="23"/>
        <v>1.4217761794727375</v>
      </c>
      <c r="E721" s="9" t="s">
        <v>786</v>
      </c>
      <c r="F721" s="9">
        <v>719</v>
      </c>
      <c r="G721" s="9">
        <f>('AC Signal Addition'!$C$1/MAX('Filter Calculations'!D:D))*'Filter Calculations'!D721</f>
        <v>1.832261804910449E-3</v>
      </c>
    </row>
    <row r="722" spans="1:7">
      <c r="A722">
        <f>A721+('AC Signal Addition'!$C$12/20)</f>
        <v>9.3750000000001374E-2</v>
      </c>
      <c r="B722" s="1">
        <f>Calculations!F723</f>
        <v>-0.38890872967900453</v>
      </c>
      <c r="C722" s="9">
        <f t="shared" si="22"/>
        <v>2701.31900341969</v>
      </c>
      <c r="D722" s="9">
        <f t="shared" si="23"/>
        <v>1.418515476742723</v>
      </c>
      <c r="E722" s="9" t="s">
        <v>787</v>
      </c>
      <c r="F722" s="9">
        <v>720</v>
      </c>
      <c r="G722" s="9">
        <f>('AC Signal Addition'!$C$1/MAX('Filter Calculations'!D:D))*'Filter Calculations'!D722</f>
        <v>1.8280596940890479E-3</v>
      </c>
    </row>
    <row r="723" spans="1:7">
      <c r="A723">
        <f>A722+('AC Signal Addition'!$C$12/20)</f>
        <v>9.3880208333334714E-2</v>
      </c>
      <c r="B723" s="1">
        <f>Calculations!F724</f>
        <v>0.63854239771391796</v>
      </c>
      <c r="C723" s="9">
        <f t="shared" si="22"/>
        <v>2705.0708353688842</v>
      </c>
      <c r="D723" s="9">
        <f t="shared" si="23"/>
        <v>1.4152873202121441</v>
      </c>
      <c r="E723" s="9" t="s">
        <v>788</v>
      </c>
      <c r="F723" s="9">
        <v>721</v>
      </c>
      <c r="G723" s="9">
        <f>('AC Signal Addition'!$C$1/MAX('Filter Calculations'!D:D))*'Filter Calculations'!D723</f>
        <v>1.8238995259861855E-3</v>
      </c>
    </row>
    <row r="724" spans="1:7">
      <c r="A724">
        <f>A723+('AC Signal Addition'!$C$12/20)</f>
        <v>9.4010416666668054E-2</v>
      </c>
      <c r="B724" s="1">
        <f>Calculations!F725</f>
        <v>0.72385634224786188</v>
      </c>
      <c r="C724" s="9">
        <f t="shared" si="22"/>
        <v>2708.8226673180784</v>
      </c>
      <c r="D724" s="9">
        <f t="shared" si="23"/>
        <v>1.4120912413686619</v>
      </c>
      <c r="E724" s="9" t="s">
        <v>789</v>
      </c>
      <c r="F724" s="9">
        <v>722</v>
      </c>
      <c r="G724" s="9">
        <f>('AC Signal Addition'!$C$1/MAX('Filter Calculations'!D:D))*'Filter Calculations'!D724</f>
        <v>1.8197806968238018E-3</v>
      </c>
    </row>
    <row r="725" spans="1:7">
      <c r="A725">
        <f>A724+('AC Signal Addition'!$C$12/20)</f>
        <v>9.4140625000001393E-2</v>
      </c>
      <c r="B725" s="1">
        <f>Calculations!F726</f>
        <v>1.3247069506147897</v>
      </c>
      <c r="C725" s="9">
        <f t="shared" si="22"/>
        <v>2712.5744992672721</v>
      </c>
      <c r="D725" s="9">
        <f t="shared" si="23"/>
        <v>1.4089267815881863</v>
      </c>
      <c r="E725" s="9" t="s">
        <v>790</v>
      </c>
      <c r="F725" s="9">
        <v>723</v>
      </c>
      <c r="G725" s="9">
        <f>('AC Signal Addition'!$C$1/MAX('Filter Calculations'!D:D))*'Filter Calculations'!D725</f>
        <v>1.8157026155669537E-3</v>
      </c>
    </row>
    <row r="726" spans="1:7">
      <c r="A726">
        <f>A725+('AC Signal Addition'!$C$12/20)</f>
        <v>9.4270833333334733E-2</v>
      </c>
      <c r="B726" s="1">
        <f>Calculations!F727</f>
        <v>2.0652387043101199</v>
      </c>
      <c r="C726" s="9">
        <f t="shared" si="22"/>
        <v>2716.3263312164663</v>
      </c>
      <c r="D726" s="9">
        <f t="shared" si="23"/>
        <v>1.40579349156126</v>
      </c>
      <c r="E726" s="9" t="s">
        <v>791</v>
      </c>
      <c r="F726" s="9">
        <v>724</v>
      </c>
      <c r="G726" s="9">
        <f>('AC Signal Addition'!$C$1/MAX('Filter Calculations'!D:D))*'Filter Calculations'!D726</f>
        <v>1.8116647031845893E-3</v>
      </c>
    </row>
    <row r="727" spans="1:7">
      <c r="A727">
        <f>A726+('AC Signal Addition'!$C$12/20)</f>
        <v>9.4401041666668073E-2</v>
      </c>
      <c r="B727" s="1">
        <f>Calculations!F728</f>
        <v>0.44624028820887029</v>
      </c>
      <c r="C727" s="9">
        <f t="shared" si="22"/>
        <v>2720.0781631656605</v>
      </c>
      <c r="D727" s="9">
        <f t="shared" si="23"/>
        <v>1.4026909313577811</v>
      </c>
      <c r="E727" s="9" t="s">
        <v>792</v>
      </c>
      <c r="F727" s="9">
        <v>725</v>
      </c>
      <c r="G727" s="9">
        <f>('AC Signal Addition'!$C$1/MAX('Filter Calculations'!D:D))*'Filter Calculations'!D727</f>
        <v>1.8076663927329556E-3</v>
      </c>
    </row>
    <row r="728" spans="1:7">
      <c r="A728">
        <f>A727+('AC Signal Addition'!$C$12/20)</f>
        <v>9.4531250000001413E-2</v>
      </c>
      <c r="B728" s="1">
        <f>Calculations!F729</f>
        <v>2.1460939932499352</v>
      </c>
      <c r="C728" s="9">
        <f t="shared" si="22"/>
        <v>2723.8299951148542</v>
      </c>
      <c r="D728" s="9">
        <f t="shared" si="23"/>
        <v>1.3996186698929389</v>
      </c>
      <c r="E728" s="9" t="s">
        <v>793</v>
      </c>
      <c r="F728" s="9">
        <v>726</v>
      </c>
      <c r="G728" s="9">
        <f>('AC Signal Addition'!$C$1/MAX('Filter Calculations'!D:D))*'Filter Calculations'!D728</f>
        <v>1.8037071286673445E-3</v>
      </c>
    </row>
    <row r="729" spans="1:7">
      <c r="A729">
        <f>A728+('AC Signal Addition'!$C$12/20)</f>
        <v>9.4661458333334753E-2</v>
      </c>
      <c r="B729" s="1">
        <f>Calculations!F730</f>
        <v>1.431190328446251</v>
      </c>
      <c r="C729" s="9">
        <f t="shared" si="22"/>
        <v>2727.5818270640484</v>
      </c>
      <c r="D729" s="9">
        <f t="shared" si="23"/>
        <v>1.3965762848923839</v>
      </c>
      <c r="E729" s="9" t="s">
        <v>794</v>
      </c>
      <c r="F729" s="9">
        <v>727</v>
      </c>
      <c r="G729" s="9">
        <f>('AC Signal Addition'!$C$1/MAX('Filter Calculations'!D:D))*'Filter Calculations'!D729</f>
        <v>1.7997863667972049E-3</v>
      </c>
    </row>
    <row r="730" spans="1:7">
      <c r="A730">
        <f>A729+('AC Signal Addition'!$C$12/20)</f>
        <v>9.4791666666668092E-2</v>
      </c>
      <c r="B730" s="1">
        <f>Calculations!F731</f>
        <v>0.54793339815357245</v>
      </c>
      <c r="C730" s="9">
        <f t="shared" si="22"/>
        <v>2731.3336590132421</v>
      </c>
      <c r="D730" s="9">
        <f t="shared" si="23"/>
        <v>1.3935633625955812</v>
      </c>
      <c r="E730" s="9" t="s">
        <v>795</v>
      </c>
      <c r="F730" s="9">
        <v>728</v>
      </c>
      <c r="G730" s="9">
        <f>('AC Signal Addition'!$C$1/MAX('Filter Calculations'!D:D))*'Filter Calculations'!D730</f>
        <v>1.7959035739038523E-3</v>
      </c>
    </row>
    <row r="731" spans="1:7">
      <c r="A731">
        <f>A730+('AC Signal Addition'!$C$12/20)</f>
        <v>9.4921875000001432E-2</v>
      </c>
      <c r="B731" s="1">
        <f>Calculations!F732</f>
        <v>0.39774204350025449</v>
      </c>
      <c r="C731" s="9">
        <f t="shared" si="22"/>
        <v>2735.0854909624363</v>
      </c>
      <c r="D731" s="9">
        <f t="shared" si="23"/>
        <v>1.390579497553655</v>
      </c>
      <c r="E731" s="9" t="s">
        <v>796</v>
      </c>
      <c r="F731" s="9">
        <v>729</v>
      </c>
      <c r="G731" s="9">
        <f>('AC Signal Addition'!$C$1/MAX('Filter Calculations'!D:D))*'Filter Calculations'!D731</f>
        <v>1.7920582274799472E-3</v>
      </c>
    </row>
    <row r="732" spans="1:7">
      <c r="A732">
        <f>A731+('AC Signal Addition'!$C$12/20)</f>
        <v>9.5052083333334772E-2</v>
      </c>
      <c r="B732" s="1">
        <f>Calculations!F733</f>
        <v>0.32763735418760742</v>
      </c>
      <c r="C732" s="9">
        <f t="shared" si="22"/>
        <v>2738.8373229116305</v>
      </c>
      <c r="D732" s="9">
        <f t="shared" si="23"/>
        <v>1.3876242925093334</v>
      </c>
      <c r="E732" s="9" t="s">
        <v>797</v>
      </c>
      <c r="F732" s="9">
        <v>730</v>
      </c>
      <c r="G732" s="9">
        <f>('AC Signal Addition'!$C$1/MAX('Filter Calculations'!D:D))*'Filter Calculations'!D732</f>
        <v>1.7882498155747785E-3</v>
      </c>
    </row>
    <row r="733" spans="1:7">
      <c r="A733">
        <f>A732+('AC Signal Addition'!$C$12/20)</f>
        <v>9.5182291666668112E-2</v>
      </c>
      <c r="B733" s="1">
        <f>Calculations!F734</f>
        <v>-0.77138129396859745</v>
      </c>
      <c r="C733" s="9">
        <f t="shared" si="22"/>
        <v>2742.5891548608242</v>
      </c>
      <c r="D733" s="9">
        <f t="shared" si="23"/>
        <v>1.3846973578920356</v>
      </c>
      <c r="E733" s="9" t="s">
        <v>798</v>
      </c>
      <c r="F733" s="9">
        <v>731</v>
      </c>
      <c r="G733" s="9">
        <f>('AC Signal Addition'!$C$1/MAX('Filter Calculations'!D:D))*'Filter Calculations'!D733</f>
        <v>1.7844778361435761E-3</v>
      </c>
    </row>
    <row r="734" spans="1:7">
      <c r="A734">
        <f>A733+('AC Signal Addition'!$C$12/20)</f>
        <v>9.5312500000001452E-2</v>
      </c>
      <c r="B734" s="1">
        <f>Calculations!F735</f>
        <v>-0.38577737245195187</v>
      </c>
      <c r="C734" s="9">
        <f t="shared" si="22"/>
        <v>2746.3409868100184</v>
      </c>
      <c r="D734" s="9">
        <f t="shared" si="23"/>
        <v>1.3817983121041868</v>
      </c>
      <c r="E734" s="9" t="s">
        <v>799</v>
      </c>
      <c r="F734" s="9">
        <v>732</v>
      </c>
      <c r="G734" s="9">
        <f>('AC Signal Addition'!$C$1/MAX('Filter Calculations'!D:D))*'Filter Calculations'!D734</f>
        <v>1.7807417974164876E-3</v>
      </c>
    </row>
    <row r="735" spans="1:7">
      <c r="A735">
        <f>A734+('AC Signal Addition'!$C$12/20)</f>
        <v>9.5442708333334791E-2</v>
      </c>
      <c r="B735" s="1">
        <f>Calculations!F736</f>
        <v>-2.0855513748072281</v>
      </c>
      <c r="C735" s="9">
        <f t="shared" si="22"/>
        <v>2750.0928187592126</v>
      </c>
      <c r="D735" s="9">
        <f t="shared" si="23"/>
        <v>1.3789267807460153</v>
      </c>
      <c r="E735" s="9" t="s">
        <v>800</v>
      </c>
      <c r="F735" s="9">
        <v>733</v>
      </c>
      <c r="G735" s="9">
        <f>('AC Signal Addition'!$C$1/MAX('Filter Calculations'!D:D))*'Filter Calculations'!D735</f>
        <v>1.7770412168995658E-3</v>
      </c>
    </row>
    <row r="736" spans="1:7">
      <c r="A736">
        <f>A735+('AC Signal Addition'!$C$12/20)</f>
        <v>9.5572916666668131E-2</v>
      </c>
      <c r="B736" s="1">
        <f>Calculations!F737</f>
        <v>-1.0397897067599413</v>
      </c>
      <c r="C736" s="9">
        <f t="shared" si="22"/>
        <v>2753.8446507084063</v>
      </c>
      <c r="D736" s="9">
        <f t="shared" si="23"/>
        <v>1.376082397202997</v>
      </c>
      <c r="E736" s="9" t="s">
        <v>801</v>
      </c>
      <c r="F736" s="9">
        <v>734</v>
      </c>
      <c r="G736" s="9">
        <f>('AC Signal Addition'!$C$1/MAX('Filter Calculations'!D:D))*'Filter Calculations'!D736</f>
        <v>1.7733756221318148E-3</v>
      </c>
    </row>
    <row r="737" spans="1:7">
      <c r="A737">
        <f>A736+('AC Signal Addition'!$C$12/20)</f>
        <v>9.5703125000001471E-2</v>
      </c>
      <c r="B737" s="1">
        <f>Calculations!F738</f>
        <v>-1.0577823977594392</v>
      </c>
      <c r="C737" s="9">
        <f t="shared" si="22"/>
        <v>2757.5964826576005</v>
      </c>
      <c r="D737" s="9">
        <f t="shared" si="23"/>
        <v>1.3732648014177289</v>
      </c>
      <c r="E737" s="9" t="s">
        <v>802</v>
      </c>
      <c r="F737" s="9">
        <v>735</v>
      </c>
      <c r="G737" s="9">
        <f>('AC Signal Addition'!$C$1/MAX('Filter Calculations'!D:D))*'Filter Calculations'!D737</f>
        <v>1.7697445491024876E-3</v>
      </c>
    </row>
    <row r="738" spans="1:7">
      <c r="A738">
        <f>A737+('AC Signal Addition'!$C$12/20)</f>
        <v>9.5833333333334811E-2</v>
      </c>
      <c r="B738" s="1">
        <f>Calculations!F739</f>
        <v>-2.3099259834974015</v>
      </c>
      <c r="C738" s="9">
        <f t="shared" si="22"/>
        <v>2761.3483146067942</v>
      </c>
      <c r="D738" s="9">
        <f t="shared" si="23"/>
        <v>1.3704736408976546</v>
      </c>
      <c r="E738" s="9" t="s">
        <v>803</v>
      </c>
      <c r="F738" s="9">
        <v>736</v>
      </c>
      <c r="G738" s="9">
        <f>('AC Signal Addition'!$C$1/MAX('Filter Calculations'!D:D))*'Filter Calculations'!D738</f>
        <v>1.7661475435497551E-3</v>
      </c>
    </row>
    <row r="739" spans="1:7">
      <c r="A739">
        <f>A738+('AC Signal Addition'!$C$12/20)</f>
        <v>9.5963541666668151E-2</v>
      </c>
      <c r="B739" s="1">
        <f>Calculations!F740</f>
        <v>-0.97009618408242715</v>
      </c>
      <c r="C739" s="9">
        <f t="shared" si="22"/>
        <v>2765.1001465559884</v>
      </c>
      <c r="D739" s="9">
        <f t="shared" si="23"/>
        <v>1.3677085693438944</v>
      </c>
      <c r="E739" s="9" t="s">
        <v>804</v>
      </c>
      <c r="F739" s="9">
        <v>737</v>
      </c>
      <c r="G739" s="9">
        <f>('AC Signal Addition'!$C$1/MAX('Filter Calculations'!D:D))*'Filter Calculations'!D739</f>
        <v>1.7625841591936619E-3</v>
      </c>
    </row>
    <row r="740" spans="1:7">
      <c r="A740">
        <f>A739+('AC Signal Addition'!$C$12/20)</f>
        <v>9.609375000000149E-2</v>
      </c>
      <c r="B740" s="1">
        <f>Calculations!F741</f>
        <v>-0.67090933213517856</v>
      </c>
      <c r="C740" s="9">
        <f t="shared" si="22"/>
        <v>2768.8519785051826</v>
      </c>
      <c r="D740" s="9">
        <f t="shared" si="23"/>
        <v>1.3649692478526065</v>
      </c>
      <c r="E740" s="9" t="s">
        <v>805</v>
      </c>
      <c r="F740" s="9">
        <v>738</v>
      </c>
      <c r="G740" s="9">
        <f>('AC Signal Addition'!$C$1/MAX('Filter Calculations'!D:D))*'Filter Calculations'!D740</f>
        <v>1.7590539592843356E-3</v>
      </c>
    </row>
    <row r="741" spans="1:7">
      <c r="A741">
        <f>A740+('AC Signal Addition'!$C$12/20)</f>
        <v>9.622395833333483E-2</v>
      </c>
      <c r="B741" s="1">
        <f>Calculations!F742</f>
        <v>-0.64243868783353819</v>
      </c>
      <c r="C741" s="9">
        <f t="shared" si="22"/>
        <v>2772.6038104543763</v>
      </c>
      <c r="D741" s="9">
        <f t="shared" si="23"/>
        <v>1.3622553431909283</v>
      </c>
      <c r="E741" s="9" t="s">
        <v>806</v>
      </c>
      <c r="F741" s="9">
        <v>739</v>
      </c>
      <c r="G741" s="9">
        <f>('AC Signal Addition'!$C$1/MAX('Filter Calculations'!D:D))*'Filter Calculations'!D741</f>
        <v>1.7555565143801697E-3</v>
      </c>
    </row>
    <row r="742" spans="1:7">
      <c r="A742">
        <f>A741+('AC Signal Addition'!$C$12/20)</f>
        <v>9.635416666666817E-2</v>
      </c>
      <c r="B742" s="1">
        <f>Calculations!F743</f>
        <v>1.4732793851107706E-3</v>
      </c>
      <c r="C742" s="9">
        <f t="shared" si="22"/>
        <v>2776.3556424035705</v>
      </c>
      <c r="D742" s="9">
        <f t="shared" si="23"/>
        <v>1.3595665291254151</v>
      </c>
      <c r="E742" s="9" t="s">
        <v>807</v>
      </c>
      <c r="F742" s="9">
        <v>740</v>
      </c>
      <c r="G742" s="9">
        <f>('AC Signal Addition'!$C$1/MAX('Filter Calculations'!D:D))*'Filter Calculations'!D742</f>
        <v>1.7520914040598005E-3</v>
      </c>
    </row>
    <row r="743" spans="1:7">
      <c r="A743">
        <f>A742+('AC Signal Addition'!$C$12/20)</f>
        <v>9.648437500000151E-2</v>
      </c>
      <c r="B743" s="1">
        <f>Calculations!F744</f>
        <v>0.38959560555063394</v>
      </c>
      <c r="C743" s="9">
        <f t="shared" si="22"/>
        <v>2780.1074743527647</v>
      </c>
      <c r="D743" s="9">
        <f t="shared" si="23"/>
        <v>1.3569024849444768</v>
      </c>
      <c r="E743" s="9" t="s">
        <v>808</v>
      </c>
      <c r="F743" s="9">
        <v>741</v>
      </c>
      <c r="G743" s="9">
        <f>('AC Signal Addition'!$C$1/MAX('Filter Calculations'!D:D))*'Filter Calculations'!D743</f>
        <v>1.748658215017952E-3</v>
      </c>
    </row>
    <row r="744" spans="1:7">
      <c r="A744">
        <f>A743+('AC Signal Addition'!$C$12/20)</f>
        <v>9.661458333333485E-2</v>
      </c>
      <c r="B744" s="1">
        <f>Calculations!F745</f>
        <v>0.79218471772348875</v>
      </c>
      <c r="C744" s="9">
        <f t="shared" si="22"/>
        <v>2783.8593063019584</v>
      </c>
      <c r="D744" s="9">
        <f t="shared" si="23"/>
        <v>1.3542628967272548</v>
      </c>
      <c r="E744" s="9" t="s">
        <v>809</v>
      </c>
      <c r="F744" s="9">
        <v>742</v>
      </c>
      <c r="G744" s="9">
        <f>('AC Signal Addition'!$C$1/MAX('Filter Calculations'!D:D))*'Filter Calculations'!D744</f>
        <v>1.7452565427006528E-3</v>
      </c>
    </row>
    <row r="745" spans="1:7">
      <c r="A745">
        <f>A744+('AC Signal Addition'!$C$12/20)</f>
        <v>9.674479166666819E-2</v>
      </c>
      <c r="B745" s="1">
        <f>Calculations!F746</f>
        <v>2.07679692207586</v>
      </c>
      <c r="C745" s="9">
        <f t="shared" si="22"/>
        <v>2787.6111382511526</v>
      </c>
      <c r="D745" s="9">
        <f t="shared" si="23"/>
        <v>1.3516474559149718</v>
      </c>
      <c r="E745" s="9" t="s">
        <v>810</v>
      </c>
      <c r="F745" s="9">
        <v>743</v>
      </c>
      <c r="G745" s="9">
        <f>('AC Signal Addition'!$C$1/MAX('Filter Calculations'!D:D))*'Filter Calculations'!D745</f>
        <v>1.7418859894641182E-3</v>
      </c>
    </row>
    <row r="746" spans="1:7">
      <c r="A746">
        <f>A745+('AC Signal Addition'!$C$12/20)</f>
        <v>9.6875000000001529E-2</v>
      </c>
      <c r="B746" s="1">
        <f>Calculations!F747</f>
        <v>0.32600385738783955</v>
      </c>
      <c r="C746" s="9">
        <f t="shared" si="22"/>
        <v>2791.3629702003464</v>
      </c>
      <c r="D746" s="9">
        <f t="shared" si="23"/>
        <v>1.3490558596643316</v>
      </c>
      <c r="E746" s="9" t="s">
        <v>811</v>
      </c>
      <c r="F746" s="9">
        <v>744</v>
      </c>
      <c r="G746" s="9">
        <f>('AC Signal Addition'!$C$1/MAX('Filter Calculations'!D:D))*'Filter Calculations'!D746</f>
        <v>1.7385461650301778E-3</v>
      </c>
    </row>
    <row r="747" spans="1:7">
      <c r="A747">
        <f>A746+('AC Signal Addition'!$C$12/20)</f>
        <v>9.7005208333334869E-2</v>
      </c>
      <c r="B747" s="1">
        <f>Calculations!F748</f>
        <v>2.0609158889208241</v>
      </c>
      <c r="C747" s="9">
        <f t="shared" si="22"/>
        <v>2795.1148021495405</v>
      </c>
      <c r="D747" s="9">
        <f t="shared" si="23"/>
        <v>1.3464878110762086</v>
      </c>
      <c r="E747" s="9" t="s">
        <v>812</v>
      </c>
      <c r="F747" s="9">
        <v>745</v>
      </c>
      <c r="G747" s="9">
        <f>('AC Signal Addition'!$C$1/MAX('Filter Calculations'!D:D))*'Filter Calculations'!D747</f>
        <v>1.7352366867809945E-3</v>
      </c>
    </row>
    <row r="748" spans="1:7">
      <c r="A748">
        <f>A747+('AC Signal Addition'!$C$12/20)</f>
        <v>9.7135416666668209E-2</v>
      </c>
      <c r="B748" s="1">
        <f>Calculations!F749</f>
        <v>1.7741799547026058</v>
      </c>
      <c r="C748" s="9">
        <f t="shared" si="22"/>
        <v>2798.8666340987347</v>
      </c>
      <c r="D748" s="9">
        <f t="shared" si="23"/>
        <v>1.3439430180324838</v>
      </c>
      <c r="E748" s="9" t="s">
        <v>813</v>
      </c>
      <c r="F748" s="9">
        <v>746</v>
      </c>
      <c r="G748" s="9">
        <f>('AC Signal Addition'!$C$1/MAX('Filter Calculations'!D:D))*'Filter Calculations'!D748</f>
        <v>1.7319571782600767E-3</v>
      </c>
    </row>
    <row r="749" spans="1:7">
      <c r="A749">
        <f>A748+('AC Signal Addition'!$C$12/20)</f>
        <v>9.7265625000001549E-2</v>
      </c>
      <c r="B749" s="1">
        <f>Calculations!F750</f>
        <v>0.91383492556274371</v>
      </c>
      <c r="C749" s="9">
        <f t="shared" si="22"/>
        <v>2802.6184660479285</v>
      </c>
      <c r="D749" s="9">
        <f t="shared" si="23"/>
        <v>1.3414211960579783</v>
      </c>
      <c r="E749" s="9" t="s">
        <v>814</v>
      </c>
      <c r="F749" s="9">
        <v>747</v>
      </c>
      <c r="G749" s="9">
        <f>('AC Signal Addition'!$C$1/MAX('Filter Calculations'!D:D))*'Filter Calculations'!D749</f>
        <v>1.7287072728604915E-3</v>
      </c>
    </row>
    <row r="750" spans="1:7">
      <c r="A750">
        <f>A749+('AC Signal Addition'!$C$12/20)</f>
        <v>9.7395833333334889E-2</v>
      </c>
      <c r="B750" s="1">
        <f>Calculations!F751</f>
        <v>0.83041680295128595</v>
      </c>
      <c r="C750" s="9">
        <f t="shared" si="22"/>
        <v>2806.3702979971226</v>
      </c>
      <c r="D750" s="9">
        <f t="shared" si="23"/>
        <v>1.3389220614435275</v>
      </c>
      <c r="E750" s="9" t="s">
        <v>815</v>
      </c>
      <c r="F750" s="9">
        <v>748</v>
      </c>
      <c r="G750" s="9">
        <f>('AC Signal Addition'!$C$1/MAX('Filter Calculations'!D:D))*'Filter Calculations'!D750</f>
        <v>1.7254866049624781E-3</v>
      </c>
    </row>
    <row r="751" spans="1:7">
      <c r="A751">
        <f>A750+('AC Signal Addition'!$C$12/20)</f>
        <v>9.7526041666668228E-2</v>
      </c>
      <c r="B751" s="1">
        <f>Calculations!F752</f>
        <v>0.67657637615223998</v>
      </c>
      <c r="C751" s="9">
        <f t="shared" si="22"/>
        <v>2810.1221299463168</v>
      </c>
      <c r="D751" s="9">
        <f t="shared" si="23"/>
        <v>1.336445342309226</v>
      </c>
      <c r="E751" s="9" t="s">
        <v>816</v>
      </c>
      <c r="F751" s="9">
        <v>749</v>
      </c>
      <c r="G751" s="9">
        <f>('AC Signal Addition'!$C$1/MAX('Filter Calculations'!D:D))*'Filter Calculations'!D751</f>
        <v>1.7222948241907997E-3</v>
      </c>
    </row>
    <row r="752" spans="1:7">
      <c r="A752">
        <f>A751+('AC Signal Addition'!$C$12/20)</f>
        <v>9.7656250000001568E-2</v>
      </c>
      <c r="B752" s="1">
        <f>Calculations!F753</f>
        <v>-0.16266792463321972</v>
      </c>
      <c r="C752" s="9">
        <f t="shared" si="22"/>
        <v>2813.8739618955105</v>
      </c>
      <c r="D752" s="9">
        <f t="shared" si="23"/>
        <v>1.3339907584868957</v>
      </c>
      <c r="E752" s="9" t="s">
        <v>817</v>
      </c>
      <c r="F752" s="9">
        <v>750</v>
      </c>
      <c r="G752" s="9">
        <f>('AC Signal Addition'!$C$1/MAX('Filter Calculations'!D:D))*'Filter Calculations'!D752</f>
        <v>1.719131569489012E-3</v>
      </c>
    </row>
    <row r="753" spans="1:7">
      <c r="A753">
        <f>A752+('AC Signal Addition'!$C$12/20)</f>
        <v>9.7786458333334908E-2</v>
      </c>
      <c r="B753" s="1">
        <f>Calculations!F754</f>
        <v>-1.51161083149568E-2</v>
      </c>
      <c r="C753" s="9">
        <f t="shared" si="22"/>
        <v>2817.6257938447047</v>
      </c>
      <c r="D753" s="9">
        <f t="shared" si="23"/>
        <v>1.3315580773011317</v>
      </c>
      <c r="E753" s="9" t="s">
        <v>818</v>
      </c>
      <c r="F753" s="9">
        <v>751</v>
      </c>
      <c r="G753" s="9">
        <f>('AC Signal Addition'!$C$1/MAX('Filter Calculations'!D:D))*'Filter Calculations'!D753</f>
        <v>1.7159965410052372E-3</v>
      </c>
    </row>
    <row r="754" spans="1:7">
      <c r="A754">
        <f>A753+('AC Signal Addition'!$C$12/20)</f>
        <v>9.7916666666668248E-2</v>
      </c>
      <c r="B754" s="1">
        <f>Calculations!F755</f>
        <v>-1.5857642539486767</v>
      </c>
      <c r="C754" s="9">
        <f t="shared" si="22"/>
        <v>2821.3776257938985</v>
      </c>
      <c r="D754" s="9">
        <v>1.33</v>
      </c>
      <c r="E754" s="9" t="s">
        <v>819</v>
      </c>
      <c r="F754" s="9">
        <v>752</v>
      </c>
      <c r="G754" s="9">
        <f>('AC Signal Addition'!$C$1/MAX('Filter Calculations'!D:D))*'Filter Calculations'!D754</f>
        <v>1.713988626138482E-3</v>
      </c>
    </row>
    <row r="755" spans="1:7">
      <c r="A755">
        <f>A754+('AC Signal Addition'!$C$12/20)</f>
        <v>9.8046875000001588E-2</v>
      </c>
      <c r="B755" s="1">
        <f>Calculations!F756</f>
        <v>-1.1581033851034424</v>
      </c>
      <c r="C755" s="9">
        <f t="shared" si="22"/>
        <v>2825.1294577430926</v>
      </c>
      <c r="D755" s="9">
        <f t="shared" si="23"/>
        <v>1.3267572520354258</v>
      </c>
      <c r="E755" s="9" t="s">
        <v>820</v>
      </c>
      <c r="F755" s="9">
        <v>753</v>
      </c>
      <c r="G755" s="9">
        <f>('AC Signal Addition'!$C$1/MAX('Filter Calculations'!D:D))*'Filter Calculations'!D755</f>
        <v>1.7098096538612536E-3</v>
      </c>
    </row>
    <row r="756" spans="1:7">
      <c r="A756">
        <f>A755+('AC Signal Addition'!$C$12/20)</f>
        <v>9.8177083333334927E-2</v>
      </c>
      <c r="B756" s="1">
        <f>Calculations!F757</f>
        <v>-0.668543384577855</v>
      </c>
      <c r="C756" s="9">
        <f t="shared" si="22"/>
        <v>2828.8812896922868</v>
      </c>
      <c r="D756" s="9">
        <f t="shared" si="23"/>
        <v>1.3243886082539205</v>
      </c>
      <c r="E756" s="9" t="s">
        <v>821</v>
      </c>
      <c r="F756" s="9">
        <v>754</v>
      </c>
      <c r="G756" s="9">
        <f>('AC Signal Addition'!$C$1/MAX('Filter Calculations'!D:D))*'Filter Calculations'!D756</f>
        <v>1.7067571512290175E-3</v>
      </c>
    </row>
    <row r="757" spans="1:7">
      <c r="A757">
        <f>A756+('AC Signal Addition'!$C$12/20)</f>
        <v>9.8307291666668267E-2</v>
      </c>
      <c r="B757" s="1">
        <f>Calculations!F758</f>
        <v>-2.4838579716914539</v>
      </c>
      <c r="C757" s="9">
        <f t="shared" si="22"/>
        <v>2832.6331216414806</v>
      </c>
      <c r="D757" s="9">
        <f t="shared" si="23"/>
        <v>1.3220408466496585</v>
      </c>
      <c r="E757" s="9" t="s">
        <v>822</v>
      </c>
      <c r="F757" s="9">
        <v>755</v>
      </c>
      <c r="G757" s="9">
        <f>('AC Signal Addition'!$C$1/MAX('Filter Calculations'!D:D))*'Filter Calculations'!D757</f>
        <v>1.7037315597353412E-3</v>
      </c>
    </row>
    <row r="758" spans="1:7">
      <c r="A758">
        <f>A757+('AC Signal Addition'!$C$12/20)</f>
        <v>9.8437500000001607E-2</v>
      </c>
      <c r="B758" s="1">
        <f>Calculations!F759</f>
        <v>-1.1827161077441599</v>
      </c>
      <c r="C758" s="9">
        <f t="shared" si="22"/>
        <v>2836.3849535906747</v>
      </c>
      <c r="D758" s="9">
        <f t="shared" si="23"/>
        <v>1.3197136958903892</v>
      </c>
      <c r="E758" s="9" t="s">
        <v>823</v>
      </c>
      <c r="F758" s="9">
        <v>756</v>
      </c>
      <c r="G758" s="9">
        <f>('AC Signal Addition'!$C$1/MAX('Filter Calculations'!D:D))*'Filter Calculations'!D758</f>
        <v>1.700732529710757E-3</v>
      </c>
    </row>
    <row r="759" spans="1:7">
      <c r="A759">
        <f>A758+('AC Signal Addition'!$C$12/20)</f>
        <v>9.8567708333334947E-2</v>
      </c>
      <c r="B759" s="1">
        <f>Calculations!F760</f>
        <v>-1.1299856856397077</v>
      </c>
      <c r="C759" s="9">
        <f t="shared" si="22"/>
        <v>2840.1367855398689</v>
      </c>
      <c r="D759" s="9">
        <f t="shared" si="23"/>
        <v>1.3174069225995224</v>
      </c>
      <c r="E759" s="9" t="s">
        <v>824</v>
      </c>
      <c r="F759" s="9">
        <v>757</v>
      </c>
      <c r="G759" s="9">
        <f>('AC Signal Addition'!$C$1/MAX('Filter Calculations'!D:D))*'Filter Calculations'!D759</f>
        <v>1.6977597603997602E-3</v>
      </c>
    </row>
    <row r="760" spans="1:7">
      <c r="A760">
        <f>A759+('AC Signal Addition'!$C$12/20)</f>
        <v>9.8697916666668287E-2</v>
      </c>
      <c r="B760" s="1">
        <f>Calculations!F761</f>
        <v>-0.908829909811112</v>
      </c>
      <c r="C760" s="9">
        <f t="shared" si="22"/>
        <v>2843.8886174890627</v>
      </c>
      <c r="D760" s="9">
        <f t="shared" si="23"/>
        <v>1.3151202902784758</v>
      </c>
      <c r="E760" s="9" t="s">
        <v>825</v>
      </c>
      <c r="F760" s="9">
        <v>758</v>
      </c>
      <c r="G760" s="9">
        <f>('AC Signal Addition'!$C$1/MAX('Filter Calculations'!D:D))*'Filter Calculations'!D760</f>
        <v>1.6948129470234934E-3</v>
      </c>
    </row>
    <row r="761" spans="1:7">
      <c r="A761">
        <f>A760+('AC Signal Addition'!$C$12/20)</f>
        <v>9.8828125000001626E-2</v>
      </c>
      <c r="B761" s="1">
        <f>Calculations!F762</f>
        <v>-0.53955551442022531</v>
      </c>
      <c r="C761" s="9">
        <f t="shared" si="22"/>
        <v>2847.6404494382568</v>
      </c>
      <c r="D761" s="9">
        <f t="shared" si="23"/>
        <v>1.3128535695641703</v>
      </c>
      <c r="E761" s="9" t="s">
        <v>826</v>
      </c>
      <c r="F761" s="9">
        <v>759</v>
      </c>
      <c r="G761" s="9">
        <f>('AC Signal Addition'!$C$1/MAX('Filter Calculations'!D:D))*'Filter Calculations'!D761</f>
        <v>1.6918917939987175E-3</v>
      </c>
    </row>
    <row r="762" spans="1:7">
      <c r="A762">
        <f>A761+('AC Signal Addition'!$C$12/20)</f>
        <v>9.8958333333334966E-2</v>
      </c>
      <c r="B762" s="1">
        <f>Calculations!F763</f>
        <v>-6.5475887763676244E-2</v>
      </c>
      <c r="C762" s="9">
        <f t="shared" si="22"/>
        <v>2851.3922813874506</v>
      </c>
      <c r="D762" s="9">
        <f t="shared" si="23"/>
        <v>1.3106065335523225</v>
      </c>
      <c r="E762" s="9" t="s">
        <v>827</v>
      </c>
      <c r="F762" s="9">
        <v>760</v>
      </c>
      <c r="G762" s="9">
        <f>('AC Signal Addition'!$C$1/MAX('Filter Calculations'!D:D))*'Filter Calculations'!D762</f>
        <v>1.688996008910875E-3</v>
      </c>
    </row>
    <row r="763" spans="1:7">
      <c r="A763">
        <f>A762+('AC Signal Addition'!$C$12/20)</f>
        <v>9.9088541666668306E-2</v>
      </c>
      <c r="B763" s="1">
        <f>Calculations!F764</f>
        <v>0.23574560765702549</v>
      </c>
      <c r="C763" s="9">
        <f t="shared" si="22"/>
        <v>2855.1441133366448</v>
      </c>
      <c r="D763" s="9">
        <f t="shared" si="23"/>
        <v>1.3083789589082935</v>
      </c>
      <c r="E763" s="9" t="s">
        <v>828</v>
      </c>
      <c r="F763" s="9">
        <v>761</v>
      </c>
      <c r="G763" s="9">
        <f>('AC Signal Addition'!$C$1/MAX('Filter Calculations'!D:D))*'Filter Calculations'!D763</f>
        <v>1.6861253039456567E-3</v>
      </c>
    </row>
    <row r="764" spans="1:7">
      <c r="A764">
        <f>A763+('AC Signal Addition'!$C$12/20)</f>
        <v>9.9218750000001646E-2</v>
      </c>
      <c r="B764" s="1">
        <f>Calculations!F765</f>
        <v>1.850072513476134</v>
      </c>
      <c r="C764" s="9">
        <f t="shared" si="22"/>
        <v>2858.8959452858389</v>
      </c>
      <c r="D764" s="9">
        <f t="shared" si="23"/>
        <v>1.3061706272423743</v>
      </c>
      <c r="E764" s="9" t="s">
        <v>829</v>
      </c>
      <c r="F764" s="9">
        <v>762</v>
      </c>
      <c r="G764" s="9">
        <f>('AC Signal Addition'!$C$1/MAX('Filter Calculations'!D:D))*'Filter Calculations'!D764</f>
        <v>1.6832793976613507E-3</v>
      </c>
    </row>
    <row r="765" spans="1:7">
      <c r="A765">
        <f>A764+('AC Signal Addition'!$C$12/20)</f>
        <v>9.9348958333334986E-2</v>
      </c>
      <c r="B765" s="1">
        <f>Calculations!F766</f>
        <v>0.21198308324306353</v>
      </c>
      <c r="C765" s="9">
        <f t="shared" si="22"/>
        <v>2862.6477772350327</v>
      </c>
      <c r="D765" s="9">
        <f t="shared" si="23"/>
        <v>1.3039813229216515</v>
      </c>
      <c r="E765" s="9" t="s">
        <v>830</v>
      </c>
      <c r="F765" s="9">
        <v>763</v>
      </c>
      <c r="G765" s="9">
        <f>('AC Signal Addition'!$C$1/MAX('Filter Calculations'!D:D))*'Filter Calculations'!D765</f>
        <v>1.6804580121689637E-3</v>
      </c>
    </row>
    <row r="766" spans="1:7">
      <c r="A766">
        <f>A765+('AC Signal Addition'!$C$12/20)</f>
        <v>9.9479166666668326E-2</v>
      </c>
      <c r="B766" s="1">
        <f>Calculations!F767</f>
        <v>1.7152300946398467</v>
      </c>
      <c r="C766" s="9">
        <f t="shared" si="22"/>
        <v>2866.3996091842268</v>
      </c>
      <c r="D766" s="9">
        <f t="shared" si="23"/>
        <v>1.301810835077742</v>
      </c>
      <c r="E766" s="9" t="s">
        <v>831</v>
      </c>
      <c r="F766" s="9">
        <v>764</v>
      </c>
      <c r="G766" s="9">
        <f>('AC Signal Addition'!$C$1/MAX('Filter Calculations'!D:D))*'Filter Calculations'!D766</f>
        <v>1.6776608757196158E-3</v>
      </c>
    </row>
    <row r="767" spans="1:7">
      <c r="A767">
        <f>A766+('AC Signal Addition'!$C$12/20)</f>
        <v>9.9609375000001665E-2</v>
      </c>
      <c r="B767" s="1">
        <f>Calculations!F768</f>
        <v>2.0290669877819294</v>
      </c>
      <c r="C767" s="9">
        <f t="shared" si="22"/>
        <v>2870.151441133421</v>
      </c>
      <c r="D767" s="9">
        <f t="shared" si="23"/>
        <v>1.2996589550394104</v>
      </c>
      <c r="E767" s="9" t="s">
        <v>832</v>
      </c>
      <c r="F767" s="9">
        <v>765</v>
      </c>
      <c r="G767" s="9">
        <f>('AC Signal Addition'!$C$1/MAX('Filter Calculations'!D:D))*'Filter Calculations'!D767</f>
        <v>1.6748877193959206E-3</v>
      </c>
    </row>
    <row r="768" spans="1:7">
      <c r="A768">
        <f>A767+('AC Signal Addition'!$C$12/20)</f>
        <v>9.9739583333335005E-2</v>
      </c>
      <c r="B768" s="1">
        <f>Calculations!F769</f>
        <v>1.0884915080528754</v>
      </c>
      <c r="C768" s="9">
        <f t="shared" si="22"/>
        <v>2873.9032730826148</v>
      </c>
      <c r="D768" s="9">
        <f t="shared" si="23"/>
        <v>1.2975254789127704</v>
      </c>
      <c r="E768" s="9" t="s">
        <v>833</v>
      </c>
      <c r="F768" s="9">
        <v>766</v>
      </c>
      <c r="G768" s="9">
        <f>('AC Signal Addition'!$C$1/MAX('Filter Calculations'!D:D))*'Filter Calculations'!D768</f>
        <v>1.6721382804371241E-3</v>
      </c>
    </row>
    <row r="769" spans="1:7">
      <c r="A769">
        <f>A768+('AC Signal Addition'!$C$12/20)</f>
        <v>9.9869791666668345E-2</v>
      </c>
      <c r="B769" s="1">
        <f>Calculations!F770</f>
        <v>1.2717280156981305</v>
      </c>
      <c r="C769" s="9">
        <f t="shared" si="22"/>
        <v>2877.6551050318089</v>
      </c>
      <c r="D769" s="9">
        <f t="shared" si="23"/>
        <v>1.2954102052374392</v>
      </c>
      <c r="E769" s="9" t="s">
        <v>834</v>
      </c>
      <c r="F769" s="9">
        <v>767</v>
      </c>
      <c r="G769" s="9">
        <f>('AC Signal Addition'!$C$1/MAX('Filter Calculations'!D:D))*'Filter Calculations'!D769</f>
        <v>1.6694122992185619E-3</v>
      </c>
    </row>
    <row r="770" spans="1:7">
      <c r="A770">
        <f>A769+('AC Signal Addition'!$C$12/20)</f>
        <v>0.10000000000000168</v>
      </c>
      <c r="B770" s="1">
        <f>Calculations!F771</f>
        <v>0.91106714109531284</v>
      </c>
      <c r="C770" s="9">
        <f t="shared" si="22"/>
        <v>2881.4069369810031</v>
      </c>
      <c r="D770" s="9">
        <f t="shared" si="23"/>
        <v>1.293312936891029</v>
      </c>
      <c r="E770" s="9" t="s">
        <v>835</v>
      </c>
      <c r="F770" s="9">
        <v>768</v>
      </c>
      <c r="G770" s="9">
        <f>('AC Signal Addition'!$C$1/MAX('Filter Calculations'!D:D))*'Filter Calculations'!D770</f>
        <v>1.6667095217060002E-3</v>
      </c>
    </row>
    <row r="771" spans="1:7">
      <c r="A771">
        <f>A770+('AC Signal Addition'!$C$12/20)</f>
        <v>0.10013020833333502</v>
      </c>
      <c r="B771" s="1">
        <f>Calculations!F772</f>
        <v>0.46122466679276913</v>
      </c>
      <c r="C771" s="9">
        <f t="shared" ref="C771:C834" si="24">F771*$H$2</f>
        <v>2885.1587689301969</v>
      </c>
      <c r="D771" s="9">
        <f t="shared" ref="D771:D834" si="25">IMABS(E771)</f>
        <v>1.2912334790835214</v>
      </c>
      <c r="E771" s="9" t="s">
        <v>836</v>
      </c>
      <c r="F771" s="9">
        <v>769</v>
      </c>
      <c r="G771" s="9">
        <f>('AC Signal Addition'!$C$1/MAX('Filter Calculations'!D:D))*'Filter Calculations'!D771</f>
        <v>1.6640296968709603E-3</v>
      </c>
    </row>
    <row r="772" spans="1:7">
      <c r="A772">
        <f>A771+('AC Signal Addition'!$C$12/20)</f>
        <v>0.10026041666666836</v>
      </c>
      <c r="B772" s="1">
        <f>Calculations!F773</f>
        <v>0.38564609219880208</v>
      </c>
      <c r="C772" s="9">
        <f t="shared" si="24"/>
        <v>2888.910600879391</v>
      </c>
      <c r="D772" s="9">
        <f t="shared" si="25"/>
        <v>1.2891716409764462</v>
      </c>
      <c r="E772" s="9" t="s">
        <v>837</v>
      </c>
      <c r="F772" s="9">
        <v>770</v>
      </c>
      <c r="G772" s="9">
        <f>('AC Signal Addition'!$C$1/MAX('Filter Calculations'!D:D))*'Filter Calculations'!D772</f>
        <v>1.6613725787773771E-3</v>
      </c>
    </row>
    <row r="773" spans="1:7">
      <c r="A773">
        <f>A772+('AC Signal Addition'!$C$12/20)</f>
        <v>0.1003906250000017</v>
      </c>
      <c r="B773" s="1">
        <f>Calculations!F774</f>
        <v>-0.95804332904061129</v>
      </c>
      <c r="C773" s="9">
        <f t="shared" si="24"/>
        <v>2892.6624328285848</v>
      </c>
      <c r="D773" s="9">
        <f t="shared" si="25"/>
        <v>1.2871272343739726</v>
      </c>
      <c r="E773" s="9" t="s">
        <v>838</v>
      </c>
      <c r="F773" s="9">
        <v>771</v>
      </c>
      <c r="G773" s="9">
        <f>('AC Signal Addition'!$C$1/MAX('Filter Calculations'!D:D))*'Filter Calculations'!D773</f>
        <v>1.658737924894789E-3</v>
      </c>
    </row>
    <row r="774" spans="1:7">
      <c r="A774">
        <f>A773+('AC Signal Addition'!$C$12/20)</f>
        <v>0.10052083333333504</v>
      </c>
      <c r="B774" s="1">
        <f>Calculations!F775</f>
        <v>-1.1521596354643167</v>
      </c>
      <c r="C774" s="9">
        <f t="shared" si="24"/>
        <v>2896.414264777779</v>
      </c>
      <c r="D774" s="9">
        <f t="shared" si="25"/>
        <v>1.2851000746461372</v>
      </c>
      <c r="E774" s="9" t="s">
        <v>839</v>
      </c>
      <c r="F774" s="9">
        <v>772</v>
      </c>
      <c r="G774" s="9">
        <f>('AC Signal Addition'!$C$1/MAX('Filter Calculations'!D:D))*'Filter Calculations'!D774</f>
        <v>1.6561254972881152E-3</v>
      </c>
    </row>
    <row r="775" spans="1:7">
      <c r="A775">
        <f>A774+('AC Signal Addition'!$C$12/20)</f>
        <v>0.10065104166666838</v>
      </c>
      <c r="B775" s="1">
        <f>Calculations!F776</f>
        <v>-0.21198308323182108</v>
      </c>
      <c r="C775" s="9">
        <f t="shared" si="24"/>
        <v>2900.1660967269731</v>
      </c>
      <c r="D775" s="9">
        <f t="shared" si="25"/>
        <v>1.2830899797953454</v>
      </c>
      <c r="E775" s="9" t="s">
        <v>840</v>
      </c>
      <c r="F775" s="9">
        <v>773</v>
      </c>
      <c r="G775" s="9">
        <f>('AC Signal Addition'!$C$1/MAX('Filter Calculations'!D:D))*'Filter Calculations'!D775</f>
        <v>1.6535350614146442E-3</v>
      </c>
    </row>
    <row r="776" spans="1:7">
      <c r="A776">
        <f>A775+('AC Signal Addition'!$C$12/20)</f>
        <v>0.10078125000000172</v>
      </c>
      <c r="B776" s="1">
        <f>Calculations!F777</f>
        <v>-2.4131429726647378</v>
      </c>
      <c r="C776" s="9">
        <f t="shared" si="24"/>
        <v>2903.9179286761669</v>
      </c>
      <c r="D776" s="9">
        <f t="shared" si="25"/>
        <v>1.2810967710002048</v>
      </c>
      <c r="E776" s="9" t="s">
        <v>841</v>
      </c>
      <c r="F776" s="9">
        <v>774</v>
      </c>
      <c r="G776" s="9">
        <f>('AC Signal Addition'!$C$1/MAX('Filter Calculations'!D:D))*'Filter Calculations'!D776</f>
        <v>1.6509663868248771E-3</v>
      </c>
    </row>
    <row r="777" spans="1:7">
      <c r="A777">
        <f>A776+('AC Signal Addition'!$C$12/20)</f>
        <v>0.10091145833333506</v>
      </c>
      <c r="B777" s="1">
        <f>Calculations!F778</f>
        <v>-1.3067692664195703</v>
      </c>
      <c r="C777" s="9">
        <f t="shared" si="24"/>
        <v>2907.6697606253611</v>
      </c>
      <c r="D777" s="9">
        <f t="shared" si="25"/>
        <v>1.2791202722669437</v>
      </c>
      <c r="E777" s="9" t="s">
        <v>842</v>
      </c>
      <c r="F777" s="9">
        <v>775</v>
      </c>
      <c r="G777" s="9">
        <f>('AC Signal Addition'!$C$1/MAX('Filter Calculations'!D:D))*'Filter Calculations'!D777</f>
        <v>1.6484192467133081E-3</v>
      </c>
    </row>
    <row r="778" spans="1:7">
      <c r="A778">
        <f>A777+('AC Signal Addition'!$C$12/20)</f>
        <v>0.1010416666666684</v>
      </c>
      <c r="B778" s="1">
        <f>Calculations!F779</f>
        <v>-1.4086617124217242</v>
      </c>
      <c r="C778" s="9">
        <f t="shared" si="24"/>
        <v>2911.4215925745552</v>
      </c>
      <c r="D778" s="9">
        <f t="shared" si="25"/>
        <v>1.277160310506932</v>
      </c>
      <c r="E778" s="9" t="s">
        <v>843</v>
      </c>
      <c r="F778" s="9">
        <v>776</v>
      </c>
      <c r="G778" s="9">
        <f>('AC Signal Addition'!$C$1/MAX('Filter Calculations'!D:D))*'Filter Calculations'!D778</f>
        <v>1.645893418018326E-3</v>
      </c>
    </row>
    <row r="779" spans="1:7">
      <c r="A779">
        <f>A778+('AC Signal Addition'!$C$12/20)</f>
        <v>0.10117187500000174</v>
      </c>
      <c r="B779" s="1">
        <f>Calculations!F780</f>
        <v>-1.1933971681545703</v>
      </c>
      <c r="C779" s="9">
        <f t="shared" si="24"/>
        <v>2915.173424523749</v>
      </c>
      <c r="D779" s="9">
        <f t="shared" si="25"/>
        <v>1.275216715435848</v>
      </c>
      <c r="E779" s="9" t="s">
        <v>844</v>
      </c>
      <c r="F779" s="9">
        <v>777</v>
      </c>
      <c r="G779" s="9">
        <f>('AC Signal Addition'!$C$1/MAX('Filter Calculations'!D:D))*'Filter Calculations'!D779</f>
        <v>1.6433886812922682E-3</v>
      </c>
    </row>
    <row r="780" spans="1:7">
      <c r="A780">
        <f>A779+('AC Signal Addition'!$C$12/20)</f>
        <v>0.10130208333333508</v>
      </c>
      <c r="B780" s="1">
        <f>Calculations!F781</f>
        <v>-0.91330437233209338</v>
      </c>
      <c r="C780" s="9">
        <f t="shared" si="24"/>
        <v>2918.9252564729431</v>
      </c>
      <c r="D780" s="9">
        <f t="shared" si="25"/>
        <v>1.2732893193777794</v>
      </c>
      <c r="E780" s="9" t="s">
        <v>845</v>
      </c>
      <c r="F780" s="9">
        <v>778</v>
      </c>
      <c r="G780" s="9">
        <f>('AC Signal Addition'!$C$1/MAX('Filter Calculations'!D:D))*'Filter Calculations'!D780</f>
        <v>1.6409048204489647E-3</v>
      </c>
    </row>
    <row r="781" spans="1:7">
      <c r="A781">
        <f>A780+('AC Signal Addition'!$C$12/20)</f>
        <v>0.10143229166666842</v>
      </c>
      <c r="B781" s="1">
        <f>Calculations!F782</f>
        <v>-0.60296699683606647</v>
      </c>
      <c r="C781" s="9">
        <f t="shared" si="24"/>
        <v>2922.6770884221369</v>
      </c>
      <c r="D781" s="9">
        <f t="shared" si="25"/>
        <v>1.2713779575094064</v>
      </c>
      <c r="E781" s="9" t="s">
        <v>846</v>
      </c>
      <c r="F781" s="9">
        <v>779</v>
      </c>
      <c r="G781" s="9">
        <f>('AC Signal Addition'!$C$1/MAX('Filter Calculations'!D:D))*'Filter Calculations'!D781</f>
        <v>1.6384416230784188E-3</v>
      </c>
    </row>
    <row r="782" spans="1:7">
      <c r="A782">
        <f>A781+('AC Signal Addition'!$C$12/20)</f>
        <v>0.10156250000000176</v>
      </c>
      <c r="B782" s="1">
        <f>Calculations!F783</f>
        <v>-0.29142149255848271</v>
      </c>
      <c r="C782" s="9">
        <f t="shared" si="24"/>
        <v>2926.4289203713311</v>
      </c>
      <c r="D782" s="9">
        <f t="shared" si="25"/>
        <v>1.269482467469071</v>
      </c>
      <c r="E782" s="9" t="s">
        <v>847</v>
      </c>
      <c r="F782" s="9">
        <v>780</v>
      </c>
      <c r="G782" s="9">
        <f>('AC Signal Addition'!$C$1/MAX('Filter Calculations'!D:D))*'Filter Calculations'!D782</f>
        <v>1.63599887994301E-3</v>
      </c>
    </row>
    <row r="783" spans="1:7">
      <c r="A783">
        <f>A782+('AC Signal Addition'!$C$12/20)</f>
        <v>0.1016927083333351</v>
      </c>
      <c r="B783" s="1">
        <f>Calculations!F784</f>
        <v>1.4128343129963148</v>
      </c>
      <c r="C783" s="9">
        <f t="shared" si="24"/>
        <v>2930.1807523205252</v>
      </c>
      <c r="D783" s="9">
        <f t="shared" si="25"/>
        <v>1.2676026896825001</v>
      </c>
      <c r="E783" s="9" t="s">
        <v>848</v>
      </c>
      <c r="F783" s="9">
        <v>781</v>
      </c>
      <c r="G783" s="9">
        <f>('AC Signal Addition'!$C$1/MAX('Filter Calculations'!D:D))*'Filter Calculations'!D783</f>
        <v>1.6335763853972578E-3</v>
      </c>
    </row>
    <row r="784" spans="1:7">
      <c r="A784">
        <f>A783+('AC Signal Addition'!$C$12/20)</f>
        <v>0.10182291666666844</v>
      </c>
      <c r="B784" s="1">
        <f>Calculations!F785</f>
        <v>0.10547292538289027</v>
      </c>
      <c r="C784" s="9">
        <f t="shared" si="24"/>
        <v>2933.932584269719</v>
      </c>
      <c r="D784" s="9">
        <f t="shared" si="25"/>
        <v>1.2657384668440217</v>
      </c>
      <c r="E784" s="9" t="s">
        <v>849</v>
      </c>
      <c r="F784" s="9">
        <v>782</v>
      </c>
      <c r="G784" s="9">
        <f>('AC Signal Addition'!$C$1/MAX('Filter Calculations'!D:D))*'Filter Calculations'!D784</f>
        <v>1.6311739367192582E-3</v>
      </c>
    </row>
    <row r="785" spans="1:7">
      <c r="A785">
        <f>A784+('AC Signal Addition'!$C$12/20)</f>
        <v>0.10195312500000178</v>
      </c>
      <c r="B785" s="1">
        <f>Calculations!F786</f>
        <v>1.1581033850823097</v>
      </c>
      <c r="C785" s="9">
        <f t="shared" si="24"/>
        <v>2937.6844162189132</v>
      </c>
      <c r="D785" s="9">
        <f t="shared" si="25"/>
        <v>1.2638896443594274</v>
      </c>
      <c r="E785" s="9" t="s">
        <v>850</v>
      </c>
      <c r="F785" s="9">
        <v>783</v>
      </c>
      <c r="G785" s="9">
        <f>('AC Signal Addition'!$C$1/MAX('Filter Calculations'!D:D))*'Filter Calculations'!D785</f>
        <v>1.6287913346814057E-3</v>
      </c>
    </row>
    <row r="786" spans="1:7">
      <c r="A786">
        <f>A785+('AC Signal Addition'!$C$12/20)</f>
        <v>0.10208333333333512</v>
      </c>
      <c r="B786" s="1">
        <f>Calculations!F787</f>
        <v>2.1488347131733296</v>
      </c>
      <c r="C786" s="9">
        <f t="shared" si="24"/>
        <v>2941.4362481681073</v>
      </c>
      <c r="D786" s="9">
        <f t="shared" si="25"/>
        <v>1.2620560698685328</v>
      </c>
      <c r="E786" s="9" t="s">
        <v>851</v>
      </c>
      <c r="F786" s="9">
        <v>784</v>
      </c>
      <c r="G786" s="9">
        <f>('AC Signal Addition'!$C$1/MAX('Filter Calculations'!D:D))*'Filter Calculations'!D786</f>
        <v>1.6264283829351119E-3</v>
      </c>
    </row>
    <row r="787" spans="1:7">
      <c r="A787">
        <f>A786+('AC Signal Addition'!$C$12/20)</f>
        <v>0.10221354166666846</v>
      </c>
      <c r="B787" s="1">
        <f>Calculations!F788</f>
        <v>1.0861397670416002</v>
      </c>
      <c r="C787" s="9">
        <f t="shared" si="24"/>
        <v>2945.1880801173011</v>
      </c>
      <c r="D787" s="9">
        <f t="shared" si="25"/>
        <v>1.2602375935916998</v>
      </c>
      <c r="E787" s="9" t="s">
        <v>852</v>
      </c>
      <c r="F787" s="9">
        <v>785</v>
      </c>
      <c r="G787" s="9">
        <f>('AC Signal Addition'!$C$1/MAX('Filter Calculations'!D:D))*'Filter Calculations'!D787</f>
        <v>1.6240848884573717E-3</v>
      </c>
    </row>
    <row r="788" spans="1:7">
      <c r="A788">
        <f>A787+('AC Signal Addition'!$C$12/20)</f>
        <v>0.1023437500000018</v>
      </c>
      <c r="B788" s="1">
        <f>Calculations!F789</f>
        <v>1.6368055248121276</v>
      </c>
      <c r="C788" s="9">
        <f t="shared" si="24"/>
        <v>2948.9399120664953</v>
      </c>
      <c r="D788" s="9">
        <f t="shared" si="25"/>
        <v>1.2584340678863994</v>
      </c>
      <c r="E788" s="9" t="s">
        <v>853</v>
      </c>
      <c r="F788" s="9">
        <v>786</v>
      </c>
      <c r="G788" s="9">
        <f>('AC Signal Addition'!$C$1/MAX('Filter Calculations'!D:D))*'Filter Calculations'!D788</f>
        <v>1.6217606609793015E-3</v>
      </c>
    </row>
    <row r="789" spans="1:7">
      <c r="A789">
        <f>A788+('AC Signal Addition'!$C$12/20)</f>
        <v>0.10247395833333514</v>
      </c>
      <c r="B789" s="1">
        <f>Calculations!F790</f>
        <v>1.0563763064890659</v>
      </c>
      <c r="C789" s="9">
        <f t="shared" si="24"/>
        <v>2952.691744015689</v>
      </c>
      <c r="D789" s="9">
        <f t="shared" si="25"/>
        <v>1.2566453475510448</v>
      </c>
      <c r="E789" s="9" t="s">
        <v>854</v>
      </c>
      <c r="F789" s="9">
        <v>787</v>
      </c>
      <c r="G789" s="9">
        <f>('AC Signal Addition'!$C$1/MAX('Filter Calculations'!D:D))*'Filter Calculations'!D789</f>
        <v>1.6194555133776923E-3</v>
      </c>
    </row>
    <row r="790" spans="1:7">
      <c r="A790">
        <f>A789+('AC Signal Addition'!$C$12/20)</f>
        <v>0.10260416666666848</v>
      </c>
      <c r="B790" s="1">
        <f>Calculations!F791</f>
        <v>0.99171747910078056</v>
      </c>
      <c r="C790" s="9">
        <f t="shared" si="24"/>
        <v>2956.4435759648832</v>
      </c>
      <c r="D790" s="9">
        <f t="shared" si="25"/>
        <v>1.2548712895176333</v>
      </c>
      <c r="E790" s="9" t="s">
        <v>855</v>
      </c>
      <c r="F790" s="9">
        <v>788</v>
      </c>
      <c r="G790" s="9">
        <f>('AC Signal Addition'!$C$1/MAX('Filter Calculations'!D:D))*'Filter Calculations'!D790</f>
        <v>1.6171692612789125E-3</v>
      </c>
    </row>
    <row r="791" spans="1:7">
      <c r="A791">
        <f>A790+('AC Signal Addition'!$C$12/20)</f>
        <v>0.10273437500000182</v>
      </c>
      <c r="B791" s="1">
        <f>Calculations!F792</f>
        <v>0.81911775697551314</v>
      </c>
      <c r="C791" s="9">
        <f t="shared" si="24"/>
        <v>2960.1954079140774</v>
      </c>
      <c r="D791" s="9">
        <f t="shared" si="25"/>
        <v>1.2531117530318718</v>
      </c>
      <c r="E791" s="9" t="s">
        <v>856</v>
      </c>
      <c r="F791" s="9">
        <v>789</v>
      </c>
      <c r="G791" s="9">
        <f>('AC Signal Addition'!$C$1/MAX('Filter Calculations'!D:D))*'Filter Calculations'!D791</f>
        <v>1.6149017232910397E-3</v>
      </c>
    </row>
    <row r="792" spans="1:7">
      <c r="A792">
        <f>A791+('AC Signal Addition'!$C$12/20)</f>
        <v>0.10286458333333516</v>
      </c>
      <c r="B792" s="1">
        <f>Calculations!F793</f>
        <v>-0.30004235441492472</v>
      </c>
      <c r="C792" s="9">
        <f t="shared" si="24"/>
        <v>2963.9472398632711</v>
      </c>
      <c r="D792" s="9">
        <f t="shared" si="25"/>
        <v>1.2513665994188714</v>
      </c>
      <c r="E792" s="9" t="s">
        <v>857</v>
      </c>
      <c r="F792" s="9">
        <v>790</v>
      </c>
      <c r="G792" s="9">
        <f>('AC Signal Addition'!$C$1/MAX('Filter Calculations'!D:D))*'Filter Calculations'!D792</f>
        <v>1.6126527207019064E-3</v>
      </c>
    </row>
    <row r="793" spans="1:7">
      <c r="A793">
        <f>A792+('AC Signal Addition'!$C$12/20)</f>
        <v>0.1029947916666685</v>
      </c>
      <c r="B793" s="1">
        <f>Calculations!F794</f>
        <v>-0.98989223024326656</v>
      </c>
      <c r="C793" s="9">
        <f t="shared" si="24"/>
        <v>2967.6990718124653</v>
      </c>
      <c r="D793" s="9">
        <f t="shared" si="25"/>
        <v>1.249635692149246</v>
      </c>
      <c r="E793" s="9" t="s">
        <v>858</v>
      </c>
      <c r="F793" s="9">
        <v>791</v>
      </c>
      <c r="G793" s="9">
        <f>('AC Signal Addition'!$C$1/MAX('Filter Calculations'!D:D))*'Filter Calculations'!D793</f>
        <v>1.6104220775642836E-3</v>
      </c>
    </row>
    <row r="794" spans="1:7">
      <c r="A794">
        <f>A793+('AC Signal Addition'!$C$12/20)</f>
        <v>0.10312500000000184</v>
      </c>
      <c r="B794" s="1">
        <f>Calculations!F795</f>
        <v>0.23706660183413103</v>
      </c>
      <c r="C794" s="9">
        <f t="shared" si="24"/>
        <v>2971.4509037616594</v>
      </c>
      <c r="D794" s="9">
        <f t="shared" si="25"/>
        <v>1.2479188967824359</v>
      </c>
      <c r="E794" s="9" t="s">
        <v>859</v>
      </c>
      <c r="F794" s="9">
        <v>792</v>
      </c>
      <c r="G794" s="9">
        <f>('AC Signal Addition'!$C$1/MAX('Filter Calculations'!D:D))*'Filter Calculations'!D794</f>
        <v>1.6082096206228402E-3</v>
      </c>
    </row>
    <row r="795" spans="1:7">
      <c r="A795">
        <f>A794+('AC Signal Addition'!$C$12/20)</f>
        <v>0.10325520833333518</v>
      </c>
      <c r="B795" s="1">
        <f>Calculations!F796</f>
        <v>-2.0767969220709821</v>
      </c>
      <c r="C795" s="9">
        <f t="shared" si="24"/>
        <v>2975.2027357108532</v>
      </c>
      <c r="D795" s="9">
        <f t="shared" si="25"/>
        <v>1.2462160809099943</v>
      </c>
      <c r="E795" s="9" t="s">
        <v>860</v>
      </c>
      <c r="F795" s="9">
        <v>793</v>
      </c>
      <c r="G795" s="9">
        <f>('AC Signal Addition'!$C$1/MAX('Filter Calculations'!D:D))*'Filter Calculations'!D795</f>
        <v>1.6060151792410559E-3</v>
      </c>
    </row>
    <row r="796" spans="1:7">
      <c r="A796">
        <f>A795+('AC Signal Addition'!$C$12/20)</f>
        <v>0.10338541666666852</v>
      </c>
      <c r="B796" s="1">
        <f>Calculations!F797</f>
        <v>-1.3552551769682379</v>
      </c>
      <c r="C796" s="9">
        <f t="shared" si="24"/>
        <v>2978.9545676600474</v>
      </c>
      <c r="D796" s="9">
        <f t="shared" si="25"/>
        <v>1.2445271141585561</v>
      </c>
      <c r="E796" s="9" t="s">
        <v>861</v>
      </c>
      <c r="F796" s="9">
        <v>794</v>
      </c>
      <c r="G796" s="9">
        <f>('AC Signal Addition'!$C$1/MAX('Filter Calculations'!D:D))*'Filter Calculations'!D796</f>
        <v>1.6038385854050476E-3</v>
      </c>
    </row>
    <row r="797" spans="1:7">
      <c r="A797">
        <f>A796+('AC Signal Addition'!$C$12/20)</f>
        <v>0.10351562500000186</v>
      </c>
      <c r="B797" s="1">
        <f>Calculations!F798</f>
        <v>-1.4606192642151865</v>
      </c>
      <c r="C797" s="9">
        <f t="shared" si="24"/>
        <v>2982.7063996092411</v>
      </c>
      <c r="D797" s="9">
        <f t="shared" si="25"/>
        <v>1.242851868058279</v>
      </c>
      <c r="E797" s="9" t="s">
        <v>862</v>
      </c>
      <c r="F797" s="9">
        <v>795</v>
      </c>
      <c r="G797" s="9">
        <f>('AC Signal Addition'!$C$1/MAX('Filter Calculations'!D:D))*'Filter Calculations'!D797</f>
        <v>1.6016796735540267E-3</v>
      </c>
    </row>
    <row r="798" spans="1:7">
      <c r="A798">
        <f>A797+('AC Signal Addition'!$C$12/20)</f>
        <v>0.1036458333333352</v>
      </c>
      <c r="B798" s="1">
        <f>Calculations!F799</f>
        <v>-1.4756108796326866</v>
      </c>
      <c r="C798" s="9">
        <f t="shared" si="24"/>
        <v>2986.4582315584353</v>
      </c>
      <c r="D798" s="9">
        <f t="shared" si="25"/>
        <v>1.2411902161405066</v>
      </c>
      <c r="E798" s="9" t="s">
        <v>863</v>
      </c>
      <c r="F798" s="9">
        <v>796</v>
      </c>
      <c r="G798" s="9">
        <f>('AC Signal Addition'!$C$1/MAX('Filter Calculations'!D:D))*'Filter Calculations'!D798</f>
        <v>1.5995382807061599E-3</v>
      </c>
    </row>
    <row r="799" spans="1:7">
      <c r="A799">
        <f>A798+('AC Signal Addition'!$C$12/20)</f>
        <v>0.10377604166666854</v>
      </c>
      <c r="B799" s="1">
        <f>Calculations!F800</f>
        <v>-1.090513994785606</v>
      </c>
      <c r="C799" s="9">
        <f t="shared" si="24"/>
        <v>2990.2100635076295</v>
      </c>
      <c r="D799" s="9">
        <f t="shared" si="25"/>
        <v>1.2395420337648602</v>
      </c>
      <c r="E799" s="9" t="s">
        <v>864</v>
      </c>
      <c r="F799" s="9">
        <v>797</v>
      </c>
      <c r="G799" s="9">
        <f>('AC Signal Addition'!$C$1/MAX('Filter Calculations'!D:D))*'Filter Calculations'!D799</f>
        <v>1.5974142462357387E-3</v>
      </c>
    </row>
    <row r="800" spans="1:7">
      <c r="A800">
        <f>A799+('AC Signal Addition'!$C$12/20)</f>
        <v>0.10390625000000188</v>
      </c>
      <c r="B800" s="1">
        <f>Calculations!F801</f>
        <v>-1.1512249498780411</v>
      </c>
      <c r="C800" s="9">
        <f t="shared" si="24"/>
        <v>2993.9618954568232</v>
      </c>
      <c r="D800" s="9">
        <f t="shared" si="25"/>
        <v>1.2379071982334324</v>
      </c>
      <c r="E800" s="9" t="s">
        <v>865</v>
      </c>
      <c r="F800" s="9">
        <v>798</v>
      </c>
      <c r="G800" s="9">
        <f>('AC Signal Addition'!$C$1/MAX('Filter Calculations'!D:D))*'Filter Calculations'!D800</f>
        <v>1.5953074120203447E-3</v>
      </c>
    </row>
    <row r="801" spans="1:7">
      <c r="A801">
        <f>A800+('AC Signal Addition'!$C$12/20)</f>
        <v>0.10403645833333522</v>
      </c>
      <c r="B801" s="1">
        <f>Calculations!F802</f>
        <v>-0.76285649852244242</v>
      </c>
      <c r="C801" s="9">
        <f t="shared" si="24"/>
        <v>2997.7137274060174</v>
      </c>
      <c r="D801" s="9">
        <f t="shared" si="25"/>
        <v>1.2362855885787356</v>
      </c>
      <c r="E801" s="9" t="s">
        <v>866</v>
      </c>
      <c r="F801" s="9">
        <v>799</v>
      </c>
      <c r="G801" s="9">
        <f>('AC Signal Addition'!$C$1/MAX('Filter Calculations'!D:D))*'Filter Calculations'!D801</f>
        <v>1.5932176221675727E-3</v>
      </c>
    </row>
    <row r="802" spans="1:7">
      <c r="A802">
        <f>A801+('AC Signal Addition'!$C$12/20)</f>
        <v>0.10416666666666856</v>
      </c>
      <c r="B802" s="1">
        <f>Calculations!F803</f>
        <v>0.83578838326526816</v>
      </c>
      <c r="C802" s="9">
        <f t="shared" si="24"/>
        <v>3001.4655593552116</v>
      </c>
      <c r="D802" s="9">
        <f t="shared" si="25"/>
        <v>1.2346770857112999</v>
      </c>
      <c r="E802" s="9" t="s">
        <v>867</v>
      </c>
      <c r="F802" s="9">
        <v>800</v>
      </c>
      <c r="G802" s="9">
        <f>('AC Signal Addition'!$C$1/MAX('Filter Calculations'!D:D))*'Filter Calculations'!D802</f>
        <v>1.5911447232052449E-3</v>
      </c>
    </row>
    <row r="803" spans="1:7">
      <c r="A803">
        <f>A802+('AC Signal Addition'!$C$12/20)</f>
        <v>0.1042968750000019</v>
      </c>
      <c r="B803" s="1">
        <f>Calculations!F804</f>
        <v>-1.32412609453883E-2</v>
      </c>
      <c r="C803" s="9">
        <f t="shared" si="24"/>
        <v>3005.2173913044053</v>
      </c>
      <c r="D803" s="9">
        <f t="shared" si="25"/>
        <v>1.2330815722291046</v>
      </c>
      <c r="E803" s="9" t="s">
        <v>868</v>
      </c>
      <c r="F803" s="9">
        <v>801</v>
      </c>
      <c r="G803" s="9">
        <f>('AC Signal Addition'!$C$1/MAX('Filter Calculations'!D:D))*'Filter Calculations'!D803</f>
        <v>1.5890885638358214E-3</v>
      </c>
    </row>
    <row r="804" spans="1:7">
      <c r="A804">
        <f>A803+('AC Signal Addition'!$C$12/20)</f>
        <v>0.10442708333333524</v>
      </c>
      <c r="B804" s="1">
        <f>Calculations!F805</f>
        <v>0.47671924753382466</v>
      </c>
      <c r="C804" s="9">
        <f t="shared" si="24"/>
        <v>3008.9692232535995</v>
      </c>
      <c r="D804" s="9">
        <f t="shared" si="25"/>
        <v>1.2314989325427201</v>
      </c>
      <c r="E804" s="9" t="s">
        <v>869</v>
      </c>
      <c r="F804" s="9">
        <v>802</v>
      </c>
      <c r="G804" s="9">
        <f>('AC Signal Addition'!$C$1/MAX('Filter Calculations'!D:D))*'Filter Calculations'!D804</f>
        <v>1.5870489950976722E-3</v>
      </c>
    </row>
    <row r="805" spans="1:7">
      <c r="A805">
        <f>A804+('AC Signal Addition'!$C$12/20)</f>
        <v>0.10455729166666858</v>
      </c>
      <c r="B805" s="1">
        <f>Calculations!F806</f>
        <v>2.0855513748326389</v>
      </c>
      <c r="C805" s="9">
        <f t="shared" si="24"/>
        <v>3012.7210552027932</v>
      </c>
      <c r="D805" s="9">
        <f t="shared" si="25"/>
        <v>1.2299290526750186</v>
      </c>
      <c r="E805" s="9" t="s">
        <v>870</v>
      </c>
      <c r="F805" s="9">
        <v>803</v>
      </c>
      <c r="G805" s="9">
        <f>('AC Signal Addition'!$C$1/MAX('Filter Calculations'!D:D))*'Filter Calculations'!D805</f>
        <v>1.5850258701069623E-3</v>
      </c>
    </row>
    <row r="806" spans="1:7">
      <c r="A806">
        <f>A805+('AC Signal Addition'!$C$12/20)</f>
        <v>0.10468750000000192</v>
      </c>
      <c r="B806" s="1">
        <f>Calculations!F807</f>
        <v>0.94884783167184905</v>
      </c>
      <c r="C806" s="9">
        <f t="shared" si="24"/>
        <v>3016.4728871519874</v>
      </c>
      <c r="D806" s="9">
        <f t="shared" si="25"/>
        <v>1.2283718203757208</v>
      </c>
      <c r="E806" s="9" t="s">
        <v>871</v>
      </c>
      <c r="F806" s="9">
        <v>804</v>
      </c>
      <c r="G806" s="9">
        <f>('AC Signal Addition'!$C$1/MAX('Filter Calculations'!D:D))*'Filter Calculations'!D806</f>
        <v>1.5830190442052692E-3</v>
      </c>
    </row>
    <row r="807" spans="1:7">
      <c r="A807">
        <f>A806+('AC Signal Addition'!$C$12/20)</f>
        <v>0.10481770833333526</v>
      </c>
      <c r="B807" s="1">
        <f>Calculations!F808</f>
        <v>1.8424049526115551</v>
      </c>
      <c r="C807" s="9">
        <f t="shared" si="24"/>
        <v>3020.2247191011816</v>
      </c>
      <c r="D807" s="9">
        <f t="shared" si="25"/>
        <v>1.2268271249971607</v>
      </c>
      <c r="E807" s="9" t="s">
        <v>872</v>
      </c>
      <c r="F807" s="9">
        <v>805</v>
      </c>
      <c r="G807" s="9">
        <f>('AC Signal Addition'!$C$1/MAX('Filter Calculations'!D:D))*'Filter Calculations'!D807</f>
        <v>1.5810283747994792E-3</v>
      </c>
    </row>
    <row r="808" spans="1:7">
      <c r="A808">
        <f>A807+('AC Signal Addition'!$C$12/20)</f>
        <v>0.1049479166666686</v>
      </c>
      <c r="B808" s="1">
        <f>Calculations!F809</f>
        <v>1.1465002461361091</v>
      </c>
      <c r="C808" s="9">
        <f t="shared" si="24"/>
        <v>3023.9765510503753</v>
      </c>
      <c r="D808" s="9">
        <f t="shared" si="25"/>
        <v>1.2252948575242466</v>
      </c>
      <c r="E808" s="9" t="s">
        <v>873</v>
      </c>
      <c r="F808" s="9">
        <v>806</v>
      </c>
      <c r="G808" s="9">
        <f>('AC Signal Addition'!$C$1/MAX('Filter Calculations'!D:D))*'Filter Calculations'!D808</f>
        <v>1.5790537214003988E-3</v>
      </c>
    </row>
    <row r="809" spans="1:7">
      <c r="A809">
        <f>A808+('AC Signal Addition'!$C$12/20)</f>
        <v>0.10507812500000194</v>
      </c>
      <c r="B809" s="1">
        <f>Calculations!F810</f>
        <v>1.3352106390317937</v>
      </c>
      <c r="C809" s="9">
        <f t="shared" si="24"/>
        <v>3027.7283829995695</v>
      </c>
      <c r="D809" s="9">
        <f t="shared" si="25"/>
        <v>1.2237749105247318</v>
      </c>
      <c r="E809" s="9" t="s">
        <v>874</v>
      </c>
      <c r="F809" s="9">
        <v>807</v>
      </c>
      <c r="G809" s="9">
        <f>('AC Signal Addition'!$C$1/MAX('Filter Calculations'!D:D))*'Filter Calculations'!D809</f>
        <v>1.5770949455586683E-3</v>
      </c>
    </row>
    <row r="810" spans="1:7">
      <c r="A810">
        <f>A809+('AC Signal Addition'!$C$12/20)</f>
        <v>0.10520833333333528</v>
      </c>
      <c r="B810" s="1">
        <f>Calculations!F811</f>
        <v>1.2742008839092405</v>
      </c>
      <c r="C810" s="9">
        <f t="shared" si="24"/>
        <v>3031.4802149487637</v>
      </c>
      <c r="D810" s="9">
        <f t="shared" si="25"/>
        <v>1.2222671780803742</v>
      </c>
      <c r="E810" s="9" t="s">
        <v>875</v>
      </c>
      <c r="F810" s="9">
        <v>808</v>
      </c>
      <c r="G810" s="9">
        <f>('AC Signal Addition'!$C$1/MAX('Filter Calculations'!D:D))*'Filter Calculations'!D810</f>
        <v>1.5751519107760452E-3</v>
      </c>
    </row>
    <row r="811" spans="1:7">
      <c r="A811">
        <f>A810+('AC Signal Addition'!$C$12/20)</f>
        <v>0.10533854166666862</v>
      </c>
      <c r="B811" s="1">
        <f>Calculations!F812</f>
        <v>0.30176235415770941</v>
      </c>
      <c r="C811" s="9">
        <f t="shared" si="24"/>
        <v>3035.2320468979574</v>
      </c>
      <c r="D811" s="9">
        <f t="shared" si="25"/>
        <v>1.2207715558522292</v>
      </c>
      <c r="E811" s="9" t="s">
        <v>876</v>
      </c>
      <c r="F811" s="9">
        <v>809</v>
      </c>
      <c r="G811" s="9">
        <f>('AC Signal Addition'!$C$1/MAX('Filter Calculations'!D:D))*'Filter Calculations'!D811</f>
        <v>1.5732244825895484E-3</v>
      </c>
    </row>
    <row r="812" spans="1:7">
      <c r="A812">
        <f>A811+('AC Signal Addition'!$C$12/20)</f>
        <v>0.10546875000000196</v>
      </c>
      <c r="B812" s="1">
        <f>Calculations!F813</f>
        <v>-0.67195639304714627</v>
      </c>
      <c r="C812" s="9">
        <f t="shared" si="24"/>
        <v>3038.9838788471516</v>
      </c>
      <c r="D812" s="9">
        <f t="shared" si="25"/>
        <v>1.2192879409536828</v>
      </c>
      <c r="E812" s="9" t="s">
        <v>877</v>
      </c>
      <c r="F812" s="9">
        <v>810</v>
      </c>
      <c r="G812" s="9">
        <f>('AC Signal Addition'!$C$1/MAX('Filter Calculations'!D:D))*'Filter Calculations'!D812</f>
        <v>1.5713125284078356E-3</v>
      </c>
    </row>
    <row r="813" spans="1:7">
      <c r="A813">
        <f>A812+('AC Signal Addition'!$C$12/20)</f>
        <v>0.1055989583333353</v>
      </c>
      <c r="B813" s="1">
        <f>Calculations!F814</f>
        <v>0.62478337053427446</v>
      </c>
      <c r="C813" s="9">
        <f t="shared" si="24"/>
        <v>3042.7357107963453</v>
      </c>
      <c r="D813" s="9">
        <f t="shared" si="25"/>
        <v>1.2178162320185542</v>
      </c>
      <c r="E813" s="9" t="s">
        <v>878</v>
      </c>
      <c r="F813" s="9">
        <v>811</v>
      </c>
      <c r="G813" s="9">
        <f>('AC Signal Addition'!$C$1/MAX('Filter Calculations'!D:D))*'Filter Calculations'!D813</f>
        <v>1.5694159175989658E-3</v>
      </c>
    </row>
    <row r="814" spans="1:7">
      <c r="A814">
        <f>A813+('AC Signal Addition'!$C$12/20)</f>
        <v>0.10572916666666864</v>
      </c>
      <c r="B814" s="1">
        <f>Calculations!F815</f>
        <v>-1.5021682451089315</v>
      </c>
      <c r="C814" s="9">
        <f t="shared" si="24"/>
        <v>3046.4875427455395</v>
      </c>
      <c r="D814" s="9">
        <f t="shared" si="25"/>
        <v>1.2163563290674284</v>
      </c>
      <c r="E814" s="9" t="s">
        <v>879</v>
      </c>
      <c r="F814" s="9">
        <v>812</v>
      </c>
      <c r="G814" s="9">
        <f>('AC Signal Addition'!$C$1/MAX('Filter Calculations'!D:D))*'Filter Calculations'!D814</f>
        <v>1.5675345213181421E-3</v>
      </c>
    </row>
    <row r="815" spans="1:7">
      <c r="A815">
        <f>A814+('AC Signal Addition'!$C$12/20)</f>
        <v>0.10585937500000198</v>
      </c>
      <c r="B815" s="1">
        <f>Calculations!F816</f>
        <v>-1.3247069506547255</v>
      </c>
      <c r="C815" s="9">
        <f t="shared" si="24"/>
        <v>3050.2393746947337</v>
      </c>
      <c r="D815" s="9">
        <f t="shared" si="25"/>
        <v>1.2149081336089431</v>
      </c>
      <c r="E815" s="9" t="s">
        <v>880</v>
      </c>
      <c r="F815" s="9">
        <v>813</v>
      </c>
      <c r="G815" s="9">
        <f>('AC Signal Addition'!$C$1/MAX('Filter Calculations'!D:D))*'Filter Calculations'!D815</f>
        <v>1.5656682126382404E-3</v>
      </c>
    </row>
    <row r="816" spans="1:7">
      <c r="A816">
        <f>A815+('AC Signal Addition'!$C$12/20)</f>
        <v>0.10598958333333532</v>
      </c>
      <c r="B816" s="1">
        <f>Calculations!F817</f>
        <v>-1.2869268014147086</v>
      </c>
      <c r="C816" s="9">
        <f t="shared" si="24"/>
        <v>3053.9912066439274</v>
      </c>
      <c r="D816" s="9">
        <f t="shared" si="25"/>
        <v>1.2134715484851095</v>
      </c>
      <c r="E816" s="9" t="s">
        <v>881</v>
      </c>
      <c r="F816" s="9">
        <v>814</v>
      </c>
      <c r="G816" s="9">
        <f>('AC Signal Addition'!$C$1/MAX('Filter Calculations'!D:D))*'Filter Calculations'!D816</f>
        <v>1.5638168663504731E-3</v>
      </c>
    </row>
    <row r="817" spans="1:7">
      <c r="A817">
        <f>A816+('AC Signal Addition'!$C$12/20)</f>
        <v>0.10611979166666866</v>
      </c>
      <c r="B817" s="1">
        <f>Calculations!F818</f>
        <v>-1.7095660564066302</v>
      </c>
      <c r="C817" s="9">
        <f t="shared" si="24"/>
        <v>3057.7430385931216</v>
      </c>
      <c r="D817" s="9">
        <f t="shared" si="25"/>
        <v>1.2120464779879498</v>
      </c>
      <c r="E817" s="9" t="s">
        <v>882</v>
      </c>
      <c r="F817" s="9">
        <v>815</v>
      </c>
      <c r="G817" s="9">
        <f>('AC Signal Addition'!$C$1/MAX('Filter Calculations'!D:D))*'Filter Calculations'!D817</f>
        <v>1.5619803591147008E-3</v>
      </c>
    </row>
    <row r="818" spans="1:7">
      <c r="A818">
        <f>A817+('AC Signal Addition'!$C$12/20)</f>
        <v>0.106250000000002</v>
      </c>
      <c r="B818" s="1">
        <f>Calculations!F819</f>
        <v>-1.0852288706482334</v>
      </c>
      <c r="C818" s="9">
        <f t="shared" si="24"/>
        <v>3061.4948705423158</v>
      </c>
      <c r="D818" s="9">
        <f t="shared" si="25"/>
        <v>1.2106328276728988</v>
      </c>
      <c r="E818" s="9" t="s">
        <v>883</v>
      </c>
      <c r="F818" s="9">
        <v>816</v>
      </c>
      <c r="G818" s="9">
        <f>('AC Signal Addition'!$C$1/MAX('Filter Calculations'!D:D))*'Filter Calculations'!D818</f>
        <v>1.5601585692189605E-3</v>
      </c>
    </row>
    <row r="819" spans="1:7">
      <c r="A819">
        <f>A818+('AC Signal Addition'!$C$12/20)</f>
        <v>0.10638020833333534</v>
      </c>
      <c r="B819" s="1">
        <f>Calculations!F820</f>
        <v>-1.6167605648427574</v>
      </c>
      <c r="C819" s="9">
        <f t="shared" si="24"/>
        <v>3065.2467024915095</v>
      </c>
      <c r="D819" s="9">
        <f t="shared" si="25"/>
        <v>1.2092305045073364</v>
      </c>
      <c r="E819" s="9" t="s">
        <v>884</v>
      </c>
      <c r="F819" s="9">
        <v>817</v>
      </c>
      <c r="G819" s="9">
        <f>('AC Signal Addition'!$C$1/MAX('Filter Calculations'!D:D))*'Filter Calculations'!D819</f>
        <v>1.558351376770882E-3</v>
      </c>
    </row>
    <row r="820" spans="1:7">
      <c r="A820">
        <f>A819+('AC Signal Addition'!$C$12/20)</f>
        <v>0.10651041666666868</v>
      </c>
      <c r="B820" s="1">
        <f>Calculations!F821</f>
        <v>-1.1745173829570992</v>
      </c>
      <c r="C820" s="9">
        <f t="shared" si="24"/>
        <v>3068.9985344407037</v>
      </c>
      <c r="D820" s="9">
        <f t="shared" si="25"/>
        <v>1.2078394166994946</v>
      </c>
      <c r="E820" s="9" t="s">
        <v>885</v>
      </c>
      <c r="F820" s="9">
        <v>818</v>
      </c>
      <c r="G820" s="9">
        <f>('AC Signal Addition'!$C$1/MAX('Filter Calculations'!D:D))*'Filter Calculations'!D820</f>
        <v>1.5565586634771972E-3</v>
      </c>
    </row>
    <row r="821" spans="1:7">
      <c r="A821">
        <f>A820+('AC Signal Addition'!$C$12/20)</f>
        <v>0.10664062500000202</v>
      </c>
      <c r="B821" s="1">
        <f>Calculations!F822</f>
        <v>0.21650310950874829</v>
      </c>
      <c r="C821" s="9">
        <f t="shared" si="24"/>
        <v>3072.7503663898974</v>
      </c>
      <c r="D821" s="9">
        <f t="shared" si="25"/>
        <v>1.2064594737818473</v>
      </c>
      <c r="E821" s="9" t="s">
        <v>886</v>
      </c>
      <c r="F821" s="9">
        <v>819</v>
      </c>
      <c r="G821" s="9">
        <f>('AC Signal Addition'!$C$1/MAX('Filter Calculations'!D:D))*'Filter Calculations'!D821</f>
        <v>1.5547803127512062E-3</v>
      </c>
    </row>
    <row r="822" spans="1:7">
      <c r="A822">
        <f>A821+('AC Signal Addition'!$C$12/20)</f>
        <v>0.10677083333333535</v>
      </c>
      <c r="B822" s="1">
        <f>Calculations!F823</f>
        <v>-0.17177081085922874</v>
      </c>
      <c r="C822" s="9">
        <f t="shared" si="24"/>
        <v>3076.5021983390916</v>
      </c>
      <c r="D822" s="9">
        <f t="shared" si="25"/>
        <v>1.2050905865288191</v>
      </c>
      <c r="E822" s="9" t="s">
        <v>887</v>
      </c>
      <c r="F822" s="9">
        <v>820</v>
      </c>
      <c r="G822" s="9">
        <f>('AC Signal Addition'!$C$1/MAX('Filter Calculations'!D:D))*'Filter Calculations'!D822</f>
        <v>1.553016209606728E-3</v>
      </c>
    </row>
    <row r="823" spans="1:7">
      <c r="A823">
        <f>A822+('AC Signal Addition'!$C$12/20)</f>
        <v>0.10690104166666869</v>
      </c>
      <c r="B823" s="1">
        <f>Calculations!F824</f>
        <v>-0.22490528022791442</v>
      </c>
      <c r="C823" s="9">
        <f t="shared" si="24"/>
        <v>3080.2540302882858</v>
      </c>
      <c r="D823" s="9">
        <f t="shared" si="25"/>
        <v>1.2037326669670989</v>
      </c>
      <c r="E823" s="9" t="s">
        <v>888</v>
      </c>
      <c r="F823" s="9">
        <v>821</v>
      </c>
      <c r="G823" s="9">
        <f>('AC Signal Addition'!$C$1/MAX('Filter Calculations'!D:D))*'Filter Calculations'!D823</f>
        <v>1.5512662406713901E-3</v>
      </c>
    </row>
    <row r="824" spans="1:7">
      <c r="A824">
        <f>A823+('AC Signal Addition'!$C$12/20)</f>
        <v>0.10703125000000203</v>
      </c>
      <c r="B824" s="1">
        <f>Calculations!F825</f>
        <v>1.8088120242284249</v>
      </c>
      <c r="C824" s="9">
        <f t="shared" si="24"/>
        <v>3084.0058622374795</v>
      </c>
      <c r="D824" s="9">
        <f t="shared" si="25"/>
        <v>1.2023856283322203</v>
      </c>
      <c r="E824" s="9" t="s">
        <v>889</v>
      </c>
      <c r="F824" s="9">
        <v>822</v>
      </c>
      <c r="G824" s="9">
        <f>('AC Signal Addition'!$C$1/MAX('Filter Calculations'!D:D))*'Filter Calculations'!D824</f>
        <v>1.549530294130675E-3</v>
      </c>
    </row>
    <row r="825" spans="1:7">
      <c r="A825">
        <f>A824+('AC Signal Addition'!$C$12/20)</f>
        <v>0.10716145833333537</v>
      </c>
      <c r="B825" s="1">
        <f>Calculations!F826</f>
        <v>0.72805167322634812</v>
      </c>
      <c r="C825" s="9">
        <f t="shared" si="24"/>
        <v>3087.7576941866737</v>
      </c>
      <c r="D825" s="9">
        <f t="shared" si="25"/>
        <v>1.2010493850786166</v>
      </c>
      <c r="E825" s="9" t="s">
        <v>890</v>
      </c>
      <c r="F825" s="9">
        <v>823</v>
      </c>
      <c r="G825" s="9">
        <f>('AC Signal Addition'!$C$1/MAX('Filter Calculations'!D:D))*'Filter Calculations'!D825</f>
        <v>1.5478082597408772E-3</v>
      </c>
    </row>
    <row r="826" spans="1:7">
      <c r="A826">
        <f>A825+('AC Signal Addition'!$C$12/20)</f>
        <v>0.10729166666666871</v>
      </c>
      <c r="B826" s="1">
        <f>Calculations!F827</f>
        <v>1.8296134880216774</v>
      </c>
      <c r="C826" s="9">
        <f t="shared" si="24"/>
        <v>3091.5095261358679</v>
      </c>
      <c r="D826" s="9">
        <f t="shared" si="25"/>
        <v>1.1997238528214804</v>
      </c>
      <c r="E826" s="9" t="s">
        <v>891</v>
      </c>
      <c r="F826" s="9">
        <v>824</v>
      </c>
      <c r="G826" s="9">
        <f>('AC Signal Addition'!$C$1/MAX('Filter Calculations'!D:D))*'Filter Calculations'!D826</f>
        <v>1.5461000287541771E-3</v>
      </c>
    </row>
    <row r="827" spans="1:7">
      <c r="A827">
        <f>A826+('AC Signal Addition'!$C$12/20)</f>
        <v>0.10742187500000205</v>
      </c>
      <c r="B827" s="1">
        <f>Calculations!F828</f>
        <v>1.2067268924348444</v>
      </c>
      <c r="C827" s="9">
        <f t="shared" si="24"/>
        <v>3095.2613580850616</v>
      </c>
      <c r="D827" s="9">
        <f t="shared" si="25"/>
        <v>1.1984089483544145</v>
      </c>
      <c r="E827" s="9" t="s">
        <v>892</v>
      </c>
      <c r="F827" s="9">
        <v>825</v>
      </c>
      <c r="G827" s="9">
        <f>('AC Signal Addition'!$C$1/MAX('Filter Calculations'!D:D))*'Filter Calculations'!D827</f>
        <v>1.544405493941388E-3</v>
      </c>
    </row>
    <row r="828" spans="1:7">
      <c r="A828">
        <f>A827+('AC Signal Addition'!$C$12/20)</f>
        <v>0.10755208333333539</v>
      </c>
      <c r="B828" s="1">
        <f>Calculations!F829</f>
        <v>1.4351143422560622</v>
      </c>
      <c r="C828" s="9">
        <f t="shared" si="24"/>
        <v>3099.0131900342558</v>
      </c>
      <c r="D828" s="9">
        <f t="shared" si="25"/>
        <v>1.197104589583577</v>
      </c>
      <c r="E828" s="9" t="s">
        <v>893</v>
      </c>
      <c r="F828" s="9">
        <v>826</v>
      </c>
      <c r="G828" s="9">
        <f>('AC Signal Addition'!$C$1/MAX('Filter Calculations'!D:D))*'Filter Calculations'!D828</f>
        <v>1.5427245495070877E-3</v>
      </c>
    </row>
    <row r="829" spans="1:7">
      <c r="A829">
        <f>A828+('AC Signal Addition'!$C$12/20)</f>
        <v>0.10768229166666873</v>
      </c>
      <c r="B829" s="1">
        <f>Calculations!F830</f>
        <v>1.7160786333996461</v>
      </c>
      <c r="C829" s="9">
        <f t="shared" si="24"/>
        <v>3102.7650219834495</v>
      </c>
      <c r="D829" s="9">
        <f t="shared" si="25"/>
        <v>1.1958106955981251</v>
      </c>
      <c r="E829" s="9" t="s">
        <v>894</v>
      </c>
      <c r="F829" s="9">
        <v>827</v>
      </c>
      <c r="G829" s="9">
        <f>('AC Signal Addition'!$C$1/MAX('Filter Calculations'!D:D))*'Filter Calculations'!D829</f>
        <v>1.5410570911804009E-3</v>
      </c>
    </row>
    <row r="830" spans="1:7">
      <c r="A830">
        <f>A829+('AC Signal Addition'!$C$12/20)</f>
        <v>0.10781250000000207</v>
      </c>
      <c r="B830" s="1">
        <f>Calculations!F831</f>
        <v>0.78962532835271859</v>
      </c>
      <c r="C830" s="9">
        <f t="shared" si="24"/>
        <v>3106.5168539326437</v>
      </c>
      <c r="D830" s="9">
        <f t="shared" si="25"/>
        <v>1.1945271865645604</v>
      </c>
      <c r="E830" s="9" t="s">
        <v>895</v>
      </c>
      <c r="F830" s="9">
        <v>828</v>
      </c>
      <c r="G830" s="9">
        <f>('AC Signal Addition'!$C$1/MAX('Filter Calculations'!D:D))*'Filter Calculations'!D830</f>
        <v>1.5394030160788398E-3</v>
      </c>
    </row>
    <row r="831" spans="1:7">
      <c r="A831">
        <f>A830+('AC Signal Addition'!$C$12/20)</f>
        <v>0.10794270833333541</v>
      </c>
      <c r="B831" s="1">
        <f>Calculations!F832</f>
        <v>-0.23846916744987329</v>
      </c>
      <c r="C831" s="9">
        <f t="shared" si="24"/>
        <v>3110.2686858818379</v>
      </c>
      <c r="D831" s="9">
        <f t="shared" si="25"/>
        <v>1.1932539836694389</v>
      </c>
      <c r="E831" s="9" t="s">
        <v>896</v>
      </c>
      <c r="F831" s="9">
        <v>829</v>
      </c>
      <c r="G831" s="9">
        <f>('AC Signal Addition'!$C$1/MAX('Filter Calculations'!D:D))*'Filter Calculations'!D831</f>
        <v>1.5377622226344753E-3</v>
      </c>
    </row>
    <row r="832" spans="1:7">
      <c r="A832">
        <f>A831+('AC Signal Addition'!$C$12/20)</f>
        <v>0.10807291666666875</v>
      </c>
      <c r="B832" s="1">
        <f>Calculations!F833</f>
        <v>0.9277900660133519</v>
      </c>
      <c r="C832" s="9">
        <f t="shared" si="24"/>
        <v>3114.0205178310316</v>
      </c>
      <c r="D832" s="9">
        <f t="shared" si="25"/>
        <v>1.1919910092972885</v>
      </c>
      <c r="E832" s="9" t="s">
        <v>897</v>
      </c>
      <c r="F832" s="9">
        <v>830</v>
      </c>
      <c r="G832" s="9">
        <f>('AC Signal Addition'!$C$1/MAX('Filter Calculations'!D:D))*'Filter Calculations'!D832</f>
        <v>1.5361346108232197E-3</v>
      </c>
    </row>
    <row r="833" spans="1:7">
      <c r="A833">
        <f>A832+('AC Signal Addition'!$C$12/20)</f>
        <v>0.10820312500000209</v>
      </c>
      <c r="B833" s="1">
        <f>Calculations!F834</f>
        <v>-0.76363928316044105</v>
      </c>
      <c r="C833" s="9">
        <f t="shared" si="24"/>
        <v>3117.7723497802258</v>
      </c>
      <c r="D833" s="9">
        <f t="shared" si="25"/>
        <v>1.1907381867699296</v>
      </c>
      <c r="E833" s="9" t="s">
        <v>898</v>
      </c>
      <c r="F833" s="9">
        <v>831</v>
      </c>
      <c r="G833" s="9">
        <f>('AC Signal Addition'!$C$1/MAX('Filter Calculations'!D:D))*'Filter Calculations'!D833</f>
        <v>1.5345200818288863E-3</v>
      </c>
    </row>
    <row r="834" spans="1:7">
      <c r="A834">
        <f>A833+('AC Signal Addition'!$C$12/20)</f>
        <v>0.10833333333333543</v>
      </c>
      <c r="B834" s="1">
        <f>Calculations!F835</f>
        <v>-1.1968555243333279</v>
      </c>
      <c r="C834" s="9">
        <f t="shared" si="24"/>
        <v>3121.52418172942</v>
      </c>
      <c r="D834" s="9">
        <f t="shared" si="25"/>
        <v>1.1894954405242568</v>
      </c>
      <c r="E834" s="9" t="s">
        <v>899</v>
      </c>
      <c r="F834" s="9">
        <v>832</v>
      </c>
      <c r="G834" s="9">
        <f>('AC Signal Addition'!$C$1/MAX('Filter Calculations'!D:D))*'Filter Calculations'!D834</f>
        <v>1.5329185382723003E-3</v>
      </c>
    </row>
    <row r="835" spans="1:7">
      <c r="A835">
        <f>A834+('AC Signal Addition'!$C$12/20)</f>
        <v>0.10846354166666877</v>
      </c>
      <c r="B835" s="1">
        <f>Calculations!F836</f>
        <v>-0.93193049027095021</v>
      </c>
      <c r="C835" s="9">
        <f t="shared" ref="C835:C898" si="26">F835*$H$2</f>
        <v>3125.2760136786137</v>
      </c>
      <c r="D835" s="9">
        <f t="shared" ref="D835:D898" si="27">IMABS(E835)</f>
        <v>1.1882626959692018</v>
      </c>
      <c r="E835" s="9" t="s">
        <v>900</v>
      </c>
      <c r="F835" s="9">
        <v>833</v>
      </c>
      <c r="G835" s="9">
        <f>('AC Signal Addition'!$C$1/MAX('Filter Calculations'!D:D))*'Filter Calculations'!D835</f>
        <v>1.5313298840269631E-3</v>
      </c>
    </row>
    <row r="836" spans="1:7">
      <c r="A836">
        <f>A835+('AC Signal Addition'!$C$12/20)</f>
        <v>0.10859375000000211</v>
      </c>
      <c r="B836" s="1">
        <f>Calculations!F837</f>
        <v>-1.835240818213697</v>
      </c>
      <c r="C836" s="9">
        <f t="shared" si="26"/>
        <v>3129.0278456278079</v>
      </c>
      <c r="D836" s="9">
        <f t="shared" si="27"/>
        <v>1.1870398795753694</v>
      </c>
      <c r="E836" s="9" t="s">
        <v>901</v>
      </c>
      <c r="F836" s="9">
        <v>834</v>
      </c>
      <c r="G836" s="9">
        <f>('AC Signal Addition'!$C$1/MAX('Filter Calculations'!D:D))*'Filter Calculations'!D836</f>
        <v>1.5297540243345688E-3</v>
      </c>
    </row>
    <row r="837" spans="1:7">
      <c r="A837">
        <f>A836+('AC Signal Addition'!$C$12/20)</f>
        <v>0.10872395833333545</v>
      </c>
      <c r="B837" s="1">
        <f>Calculations!F838</f>
        <v>-0.94406358679215407</v>
      </c>
      <c r="C837" s="9">
        <f t="shared" si="26"/>
        <v>3132.7796775770021</v>
      </c>
      <c r="D837" s="9">
        <f t="shared" si="27"/>
        <v>1.1858269187225008</v>
      </c>
      <c r="E837" s="9" t="s">
        <v>902</v>
      </c>
      <c r="F837" s="9">
        <v>835</v>
      </c>
      <c r="G837" s="9">
        <f>('AC Signal Addition'!$C$1/MAX('Filter Calculations'!D:D))*'Filter Calculations'!D837</f>
        <v>1.5281908656084274E-3</v>
      </c>
    </row>
    <row r="838" spans="1:7">
      <c r="A838">
        <f>A837+('AC Signal Addition'!$C$12/20)</f>
        <v>0.10885416666666879</v>
      </c>
      <c r="B838" s="1">
        <f>Calculations!F839</f>
        <v>-1.9047965479461615</v>
      </c>
      <c r="C838" s="9">
        <f t="shared" si="26"/>
        <v>3136.5315095261958</v>
      </c>
      <c r="D838" s="9">
        <f t="shared" si="27"/>
        <v>1.1846237418336296</v>
      </c>
      <c r="E838" s="9" t="s">
        <v>903</v>
      </c>
      <c r="F838" s="9">
        <v>836</v>
      </c>
      <c r="G838" s="9">
        <f>('AC Signal Addition'!$C$1/MAX('Filter Calculations'!D:D))*'Filter Calculations'!D838</f>
        <v>1.5266403156063539E-3</v>
      </c>
    </row>
    <row r="839" spans="1:7">
      <c r="A839">
        <f>A838+('AC Signal Addition'!$C$12/20)</f>
        <v>0.10898437500000213</v>
      </c>
      <c r="B839" s="1">
        <f>Calculations!F840</f>
        <v>-1.5323513032461538</v>
      </c>
      <c r="C839" s="9">
        <f t="shared" si="26"/>
        <v>3140.28334147539</v>
      </c>
      <c r="D839" s="9">
        <f t="shared" si="27"/>
        <v>1.1834302782508017</v>
      </c>
      <c r="E839" s="9" t="s">
        <v>904</v>
      </c>
      <c r="F839" s="9">
        <v>837</v>
      </c>
      <c r="G839" s="9">
        <f>('AC Signal Addition'!$C$1/MAX('Filter Calculations'!D:D))*'Filter Calculations'!D839</f>
        <v>1.5251022832705062E-3</v>
      </c>
    </row>
    <row r="840" spans="1:7">
      <c r="A840">
        <f>A839+('AC Signal Addition'!$C$12/20)</f>
        <v>0.10911458333333547</v>
      </c>
      <c r="B840" s="1">
        <f>Calculations!F841</f>
        <v>-0.34397580722282772</v>
      </c>
      <c r="C840" s="9">
        <f t="shared" si="26"/>
        <v>3144.0351734245837</v>
      </c>
      <c r="D840" s="9">
        <f t="shared" si="27"/>
        <v>1.1822464582735774</v>
      </c>
      <c r="E840" s="9" t="s">
        <v>905</v>
      </c>
      <c r="F840" s="9">
        <v>838</v>
      </c>
      <c r="G840" s="9">
        <f>('AC Signal Addition'!$C$1/MAX('Filter Calculations'!D:D))*'Filter Calculations'!D840</f>
        <v>1.523576678777004E-3</v>
      </c>
    </row>
    <row r="841" spans="1:7">
      <c r="A841">
        <f>A840+('AC Signal Addition'!$C$12/20)</f>
        <v>0.10924479166666881</v>
      </c>
      <c r="B841" s="1">
        <f>Calculations!F842</f>
        <v>-0.38850517306842164</v>
      </c>
      <c r="C841" s="9">
        <f t="shared" si="26"/>
        <v>3147.7870053737779</v>
      </c>
      <c r="D841" s="9">
        <f t="shared" si="27"/>
        <v>1.181072213127355</v>
      </c>
      <c r="E841" s="9" t="s">
        <v>906</v>
      </c>
      <c r="F841" s="9">
        <v>839</v>
      </c>
      <c r="G841" s="9">
        <f>('AC Signal Addition'!$C$1/MAX('Filter Calculations'!D:D))*'Filter Calculations'!D841</f>
        <v>1.5220634134951066E-3</v>
      </c>
    </row>
    <row r="842" spans="1:7">
      <c r="A842">
        <f>A841+('AC Signal Addition'!$C$12/20)</f>
        <v>0.10937500000000215</v>
      </c>
      <c r="B842" s="1">
        <f>Calculations!F843</f>
        <v>-0.85047588782596684</v>
      </c>
      <c r="C842" s="9">
        <f t="shared" si="26"/>
        <v>3151.5388373229721</v>
      </c>
      <c r="D842" s="9">
        <f t="shared" si="27"/>
        <v>1.1799074749563314</v>
      </c>
      <c r="E842" s="9" t="s">
        <v>907</v>
      </c>
      <c r="F842" s="9">
        <v>840</v>
      </c>
      <c r="G842" s="9">
        <f>('AC Signal Addition'!$C$1/MAX('Filter Calculations'!D:D))*'Filter Calculations'!D842</f>
        <v>1.5205623999781414E-3</v>
      </c>
    </row>
    <row r="843" spans="1:7">
      <c r="A843">
        <f>A842+('AC Signal Addition'!$C$12/20)</f>
        <v>0.10950520833333549</v>
      </c>
      <c r="B843" s="1">
        <f>Calculations!F844</f>
        <v>1.3224520467344605</v>
      </c>
      <c r="C843" s="9">
        <f t="shared" si="26"/>
        <v>3155.2906692721658</v>
      </c>
      <c r="D843" s="9">
        <f t="shared" si="27"/>
        <v>1.1787521767948599</v>
      </c>
      <c r="E843" s="9" t="s">
        <v>908</v>
      </c>
      <c r="F843" s="9">
        <v>841</v>
      </c>
      <c r="G843" s="9">
        <f>('AC Signal Addition'!$C$1/MAX('Filter Calculations'!D:D))*'Filter Calculations'!D843</f>
        <v>1.5190735519265918E-3</v>
      </c>
    </row>
    <row r="844" spans="1:7">
      <c r="A844">
        <f>A843+('AC Signal Addition'!$C$12/20)</f>
        <v>0.10963541666666883</v>
      </c>
      <c r="B844" s="1">
        <f>Calculations!F845</f>
        <v>0.46678459485325052</v>
      </c>
      <c r="C844" s="9">
        <f t="shared" si="26"/>
        <v>3159.04250122136</v>
      </c>
      <c r="D844" s="9">
        <f t="shared" si="27"/>
        <v>1.1776062525758095</v>
      </c>
      <c r="E844" s="9" t="s">
        <v>909</v>
      </c>
      <c r="F844" s="9">
        <v>842</v>
      </c>
      <c r="G844" s="9">
        <f>('AC Signal Addition'!$C$1/MAX('Filter Calculations'!D:D))*'Filter Calculations'!D844</f>
        <v>1.5175967841988707E-3</v>
      </c>
    </row>
    <row r="845" spans="1:7">
      <c r="A845">
        <f>A844+('AC Signal Addition'!$C$12/20)</f>
        <v>0.10976562500000217</v>
      </c>
      <c r="B845" s="1">
        <f>Calculations!F846</f>
        <v>1.5809912137456987</v>
      </c>
      <c r="C845" s="9">
        <f t="shared" si="26"/>
        <v>3162.7943331705542</v>
      </c>
      <c r="D845" s="9">
        <f t="shared" si="27"/>
        <v>1.1764696370923935</v>
      </c>
      <c r="E845" s="9" t="s">
        <v>910</v>
      </c>
      <c r="F845" s="9">
        <v>843</v>
      </c>
      <c r="G845" s="9">
        <f>('AC Signal Addition'!$C$1/MAX('Filter Calculations'!D:D))*'Filter Calculations'!D845</f>
        <v>1.5161320127621278E-3</v>
      </c>
    </row>
    <row r="846" spans="1:7">
      <c r="A846">
        <f>A845+('AC Signal Addition'!$C$12/20)</f>
        <v>0.10989583333333551</v>
      </c>
      <c r="B846" s="1">
        <f>Calculations!F847</f>
        <v>1.2417426035994104</v>
      </c>
      <c r="C846" s="9">
        <f t="shared" si="26"/>
        <v>3166.5461651197479</v>
      </c>
      <c r="D846" s="9">
        <f t="shared" si="27"/>
        <v>1.1753422660108184</v>
      </c>
      <c r="E846" s="9" t="s">
        <v>911</v>
      </c>
      <c r="F846" s="9">
        <v>844</v>
      </c>
      <c r="G846" s="9">
        <f>('AC Signal Addition'!$C$1/MAX('Filter Calculations'!D:D))*'Filter Calculations'!D846</f>
        <v>1.514679154708551E-3</v>
      </c>
    </row>
    <row r="847" spans="1:7">
      <c r="A847">
        <f>A846+('AC Signal Addition'!$C$12/20)</f>
        <v>0.11002604166666885</v>
      </c>
      <c r="B847" s="1">
        <f>Calculations!F848</f>
        <v>1.2842547153213282</v>
      </c>
      <c r="C847" s="9">
        <f t="shared" si="26"/>
        <v>3170.2979970689421</v>
      </c>
      <c r="D847" s="9">
        <f t="shared" si="27"/>
        <v>1.1742240758368498</v>
      </c>
      <c r="E847" s="9" t="s">
        <v>912</v>
      </c>
      <c r="F847" s="9">
        <v>845</v>
      </c>
      <c r="G847" s="9">
        <f>('AC Signal Addition'!$C$1/MAX('Filter Calculations'!D:D))*'Filter Calculations'!D847</f>
        <v>1.513238128212279E-3</v>
      </c>
    </row>
    <row r="848" spans="1:7">
      <c r="A848">
        <f>A847+('AC Signal Addition'!$C$12/20)</f>
        <v>0.11015625000000219</v>
      </c>
      <c r="B848" s="1">
        <f>Calculations!F849</f>
        <v>2.0855417312591022</v>
      </c>
      <c r="C848" s="9">
        <f t="shared" si="26"/>
        <v>3174.0498290181358</v>
      </c>
      <c r="D848" s="9">
        <f t="shared" si="27"/>
        <v>1.1731150039113507</v>
      </c>
      <c r="E848" s="9" t="s">
        <v>913</v>
      </c>
      <c r="F848" s="9">
        <v>846</v>
      </c>
      <c r="G848" s="9">
        <f>('AC Signal Addition'!$C$1/MAX('Filter Calculations'!D:D))*'Filter Calculations'!D848</f>
        <v>1.5118088525236512E-3</v>
      </c>
    </row>
    <row r="849" spans="1:7">
      <c r="A849">
        <f>A848+('AC Signal Addition'!$C$12/20)</f>
        <v>0.11028645833333553</v>
      </c>
      <c r="B849" s="1">
        <f>Calculations!F850</f>
        <v>1.1415118524925629</v>
      </c>
      <c r="C849" s="9">
        <f t="shared" si="26"/>
        <v>3177.80166096733</v>
      </c>
      <c r="D849" s="9">
        <f t="shared" si="27"/>
        <v>1.1720149883994682</v>
      </c>
      <c r="E849" s="9" t="s">
        <v>914</v>
      </c>
      <c r="F849" s="9">
        <v>847</v>
      </c>
      <c r="G849" s="9">
        <f>('AC Signal Addition'!$C$1/MAX('Filter Calculations'!D:D))*'Filter Calculations'!D849</f>
        <v>1.5103912479552733E-3</v>
      </c>
    </row>
    <row r="850" spans="1:7">
      <c r="A850">
        <f>A849+('AC Signal Addition'!$C$12/20)</f>
        <v>0.11041666666666887</v>
      </c>
      <c r="B850" s="1">
        <f>Calculations!F851</f>
        <v>0.23637002810824326</v>
      </c>
      <c r="C850" s="9">
        <f t="shared" si="26"/>
        <v>3181.5534929165242</v>
      </c>
      <c r="D850" s="9">
        <f t="shared" si="27"/>
        <v>1.1709239682766812</v>
      </c>
      <c r="E850" s="9" t="s">
        <v>915</v>
      </c>
      <c r="F850" s="9">
        <v>848</v>
      </c>
      <c r="G850" s="9">
        <f>('AC Signal Addition'!$C$1/MAX('Filter Calculations'!D:D))*'Filter Calculations'!D850</f>
        <v>1.5089852358640364E-3</v>
      </c>
    </row>
    <row r="851" spans="1:7">
      <c r="A851">
        <f>A850+('AC Signal Addition'!$C$12/20)</f>
        <v>0.11054687500000221</v>
      </c>
      <c r="B851" s="1">
        <f>Calculations!F852</f>
        <v>1.1511740192786477</v>
      </c>
      <c r="C851" s="9">
        <f t="shared" si="26"/>
        <v>3185.3053248657179</v>
      </c>
      <c r="D851" s="9">
        <f t="shared" si="27"/>
        <v>1.169841883315615</v>
      </c>
      <c r="E851" s="9" t="s">
        <v>916</v>
      </c>
      <c r="F851" s="9">
        <v>849</v>
      </c>
      <c r="G851" s="9">
        <f>('AC Signal Addition'!$C$1/MAX('Filter Calculations'!D:D))*'Filter Calculations'!D851</f>
        <v>1.5075907386341244E-3</v>
      </c>
    </row>
    <row r="852" spans="1:7">
      <c r="A852">
        <f>A851+('AC Signal Addition'!$C$12/20)</f>
        <v>0.11067708333333555</v>
      </c>
      <c r="B852" s="1">
        <f>Calculations!F853</f>
        <v>3.1522160039693159E-2</v>
      </c>
      <c r="C852" s="9">
        <f t="shared" si="26"/>
        <v>3189.0571568149121</v>
      </c>
      <c r="D852" s="9">
        <f t="shared" si="27"/>
        <v>1.1687686740730319</v>
      </c>
      <c r="E852" s="9" t="s">
        <v>917</v>
      </c>
      <c r="F852" s="9">
        <v>850</v>
      </c>
      <c r="G852" s="9">
        <f>('AC Signal Addition'!$C$1/MAX('Filter Calculations'!D:D))*'Filter Calculations'!D852</f>
        <v>1.5062076796602489E-3</v>
      </c>
    </row>
    <row r="853" spans="1:7">
      <c r="A853">
        <f>A852+('AC Signal Addition'!$C$12/20)</f>
        <v>0.11080729166666889</v>
      </c>
      <c r="B853" s="1">
        <f>Calculations!F854</f>
        <v>-0.94948899348929616</v>
      </c>
      <c r="C853" s="9">
        <f t="shared" si="26"/>
        <v>3192.8089887641063</v>
      </c>
      <c r="D853" s="9">
        <f t="shared" si="27"/>
        <v>1.1677042818795202</v>
      </c>
      <c r="E853" s="9" t="s">
        <v>918</v>
      </c>
      <c r="F853" s="9">
        <v>851</v>
      </c>
      <c r="G853" s="9">
        <f>('AC Signal Addition'!$C$1/MAX('Filter Calculations'!D:D))*'Filter Calculations'!D853</f>
        <v>1.5048359833343622E-3</v>
      </c>
    </row>
    <row r="854" spans="1:7">
      <c r="A854">
        <f>A853+('AC Signal Addition'!$C$12/20)</f>
        <v>0.11093750000000223</v>
      </c>
      <c r="B854" s="1">
        <f>Calculations!F855</f>
        <v>-0.46790098990110718</v>
      </c>
      <c r="C854" s="9">
        <f t="shared" si="26"/>
        <v>3196.5608207133</v>
      </c>
      <c r="D854" s="9">
        <f t="shared" si="27"/>
        <v>1.1666486488352559</v>
      </c>
      <c r="E854" s="9" t="s">
        <v>919</v>
      </c>
      <c r="F854" s="9">
        <v>852</v>
      </c>
      <c r="G854" s="9">
        <f>('AC Signal Addition'!$C$1/MAX('Filter Calculations'!D:D))*'Filter Calculations'!D854</f>
        <v>1.503475575040193E-3</v>
      </c>
    </row>
    <row r="855" spans="1:7">
      <c r="A855">
        <f>A854+('AC Signal Addition'!$C$12/20)</f>
        <v>0.11106770833333557</v>
      </c>
      <c r="B855" s="1">
        <f>Calculations!F856</f>
        <v>-1.7971419738649899</v>
      </c>
      <c r="C855" s="9">
        <f t="shared" si="26"/>
        <v>3200.3126526624942</v>
      </c>
      <c r="D855" s="9">
        <f t="shared" si="27"/>
        <v>1.1656017177818159</v>
      </c>
      <c r="E855" s="9" t="s">
        <v>920</v>
      </c>
      <c r="F855" s="9">
        <v>853</v>
      </c>
      <c r="G855" s="9">
        <f>('AC Signal Addition'!$C$1/MAX('Filter Calculations'!D:D))*'Filter Calculations'!D855</f>
        <v>1.5021263811169242E-3</v>
      </c>
    </row>
    <row r="856" spans="1:7">
      <c r="A856">
        <f>A855+('AC Signal Addition'!$C$12/20)</f>
        <v>0.11119791666666891</v>
      </c>
      <c r="B856" s="1">
        <f>Calculations!F857</f>
        <v>-0.72757546840079546</v>
      </c>
      <c r="C856" s="9">
        <f t="shared" si="26"/>
        <v>3204.0644846116879</v>
      </c>
      <c r="D856" s="9">
        <f t="shared" si="27"/>
        <v>1.1645634323193734</v>
      </c>
      <c r="E856" s="9" t="s">
        <v>921</v>
      </c>
      <c r="F856" s="9">
        <v>854</v>
      </c>
      <c r="G856" s="9">
        <f>('AC Signal Addition'!$C$1/MAX('Filter Calculations'!D:D))*'Filter Calculations'!D856</f>
        <v>1.5007883288813519E-3</v>
      </c>
    </row>
    <row r="857" spans="1:7">
      <c r="A857">
        <f>A856+('AC Signal Addition'!$C$12/20)</f>
        <v>0.11132812500000225</v>
      </c>
      <c r="B857" s="1">
        <f>Calculations!F858</f>
        <v>-1.9431389895857296</v>
      </c>
      <c r="C857" s="9">
        <f t="shared" si="26"/>
        <v>3207.8163165608821</v>
      </c>
      <c r="D857" s="9">
        <f t="shared" si="27"/>
        <v>1.163533736755997</v>
      </c>
      <c r="E857" s="9" t="s">
        <v>922</v>
      </c>
      <c r="F857" s="9">
        <v>855</v>
      </c>
      <c r="G857" s="9">
        <f>('AC Signal Addition'!$C$1/MAX('Filter Calculations'!D:D))*'Filter Calculations'!D857</f>
        <v>1.4994613465625455E-3</v>
      </c>
    </row>
    <row r="858" spans="1:7">
      <c r="A858">
        <f>A857+('AC Signal Addition'!$C$12/20)</f>
        <v>0.11145833333333559</v>
      </c>
      <c r="B858" s="1">
        <f>Calculations!F859</f>
        <v>-1.8372713431425041</v>
      </c>
      <c r="C858" s="9">
        <f t="shared" si="26"/>
        <v>3211.5681485100763</v>
      </c>
      <c r="D858" s="9">
        <f t="shared" si="27"/>
        <v>1.1625125761404471</v>
      </c>
      <c r="E858" s="9" t="s">
        <v>923</v>
      </c>
      <c r="F858" s="9">
        <v>856</v>
      </c>
      <c r="G858" s="9">
        <f>('AC Signal Addition'!$C$1/MAX('Filter Calculations'!D:D))*'Filter Calculations'!D858</f>
        <v>1.4981453633441146E-3</v>
      </c>
    </row>
    <row r="859" spans="1:7">
      <c r="A859">
        <f>A858+('AC Signal Addition'!$C$12/20)</f>
        <v>0.11158854166666893</v>
      </c>
      <c r="B859" s="1">
        <f>Calculations!F860</f>
        <v>-0.76485766229267327</v>
      </c>
      <c r="C859" s="9">
        <f t="shared" si="26"/>
        <v>3215.31998045927</v>
      </c>
      <c r="D859" s="9">
        <f t="shared" si="27"/>
        <v>1.161499896218388</v>
      </c>
      <c r="E859" s="9" t="s">
        <v>924</v>
      </c>
      <c r="F859" s="9">
        <v>857</v>
      </c>
      <c r="G859" s="9">
        <f>('AC Signal Addition'!$C$1/MAX('Filter Calculations'!D:D))*'Filter Calculations'!D859</f>
        <v>1.4968403093077777E-3</v>
      </c>
    </row>
    <row r="860" spans="1:7">
      <c r="A860">
        <f>A859+('AC Signal Addition'!$C$12/20)</f>
        <v>0.11171875000000227</v>
      </c>
      <c r="B860" s="1">
        <f>Calculations!F861</f>
        <v>-0.65803552574371582</v>
      </c>
      <c r="C860" s="9">
        <f t="shared" si="26"/>
        <v>3219.0718124084642</v>
      </c>
      <c r="D860" s="9">
        <f t="shared" si="27"/>
        <v>1.1604956434485545</v>
      </c>
      <c r="E860" s="9" t="s">
        <v>925</v>
      </c>
      <c r="F860" s="9">
        <v>858</v>
      </c>
      <c r="G860" s="9">
        <f>('AC Signal Addition'!$C$1/MAX('Filter Calculations'!D:D))*'Filter Calculations'!D860</f>
        <v>1.4955461154541967E-3</v>
      </c>
    </row>
    <row r="861" spans="1:7">
      <c r="A861">
        <f>A860+('AC Signal Addition'!$C$12/20)</f>
        <v>0.11184895833333561</v>
      </c>
      <c r="B861" s="1">
        <f>Calculations!F862</f>
        <v>-1.3319753731711796</v>
      </c>
      <c r="C861" s="9">
        <f t="shared" si="26"/>
        <v>3222.8236443576584</v>
      </c>
      <c r="D861" s="9">
        <f t="shared" si="27"/>
        <v>1.1594997649576364</v>
      </c>
      <c r="E861" s="9" t="s">
        <v>926</v>
      </c>
      <c r="F861" s="9">
        <v>859</v>
      </c>
      <c r="G861" s="9">
        <f>('AC Signal Addition'!$C$1/MAX('Filter Calculations'!D:D))*'Filter Calculations'!D861</f>
        <v>1.494262713644836E-3</v>
      </c>
    </row>
    <row r="862" spans="1:7">
      <c r="A862">
        <f>A861+('AC Signal Addition'!$C$12/20)</f>
        <v>0.11197916666666895</v>
      </c>
      <c r="B862" s="1">
        <f>Calculations!F863</f>
        <v>0.67322472154210256</v>
      </c>
      <c r="C862" s="9">
        <f t="shared" si="26"/>
        <v>3226.5754763068521</v>
      </c>
      <c r="D862" s="9">
        <f t="shared" si="27"/>
        <v>1.1585122085778319</v>
      </c>
      <c r="E862" s="9" t="s">
        <v>927</v>
      </c>
      <c r="F862" s="9">
        <v>860</v>
      </c>
      <c r="G862" s="9">
        <f>('AC Signal Addition'!$C$1/MAX('Filter Calculations'!D:D))*'Filter Calculations'!D862</f>
        <v>1.4929900366503583E-3</v>
      </c>
    </row>
    <row r="863" spans="1:7">
      <c r="A863">
        <f>A862+('AC Signal Addition'!$C$12/20)</f>
        <v>0.11210937500000229</v>
      </c>
      <c r="B863" s="1">
        <f>Calculations!F864</f>
        <v>0.18864456928328072</v>
      </c>
      <c r="C863" s="9">
        <f t="shared" si="26"/>
        <v>3230.3273082560463</v>
      </c>
      <c r="D863" s="9">
        <f t="shared" si="27"/>
        <v>1.1575329227872793</v>
      </c>
      <c r="E863" s="9" t="s">
        <v>928</v>
      </c>
      <c r="F863" s="9">
        <v>861</v>
      </c>
      <c r="G863" s="9">
        <f>('AC Signal Addition'!$C$1/MAX('Filter Calculations'!D:D))*'Filter Calculations'!D863</f>
        <v>1.4917280180738574E-3</v>
      </c>
    </row>
    <row r="864" spans="1:7">
      <c r="A864">
        <f>A863+('AC Signal Addition'!$C$12/20)</f>
        <v>0.11223958333333563</v>
      </c>
      <c r="B864" s="1">
        <f>Calculations!F865</f>
        <v>1.1266820756744662</v>
      </c>
      <c r="C864" s="9">
        <f t="shared" si="26"/>
        <v>3234.07914020524</v>
      </c>
      <c r="D864" s="9">
        <f t="shared" si="27"/>
        <v>1.1565618567530198</v>
      </c>
      <c r="E864" s="9" t="s">
        <v>929</v>
      </c>
      <c r="F864" s="9">
        <v>862</v>
      </c>
      <c r="G864" s="9">
        <f>('AC Signal Addition'!$C$1/MAX('Filter Calculations'!D:D))*'Filter Calculations'!D864</f>
        <v>1.4904765924062258E-3</v>
      </c>
    </row>
    <row r="865" spans="1:7">
      <c r="A865">
        <f>A864+('AC Signal Addition'!$C$12/20)</f>
        <v>0.11236979166666897</v>
      </c>
      <c r="B865" s="1">
        <f>Calculations!F866</f>
        <v>1.2335623219703904</v>
      </c>
      <c r="C865" s="9">
        <f t="shared" si="26"/>
        <v>3237.8309721544342</v>
      </c>
      <c r="D865" s="9">
        <f t="shared" si="27"/>
        <v>1.1555989602683265</v>
      </c>
      <c r="E865" s="9" t="s">
        <v>930</v>
      </c>
      <c r="F865" s="9">
        <v>863</v>
      </c>
      <c r="G865" s="9">
        <f>('AC Signal Addition'!$C$1/MAX('Filter Calculations'!D:D))*'Filter Calculations'!D865</f>
        <v>1.489235694945389E-3</v>
      </c>
    </row>
    <row r="866" spans="1:7">
      <c r="A866">
        <f>A865+('AC Signal Addition'!$C$12/20)</f>
        <v>0.11250000000000231</v>
      </c>
      <c r="B866" s="1">
        <f>Calculations!F867</f>
        <v>0.92413760028576775</v>
      </c>
      <c r="C866" s="9">
        <f t="shared" si="26"/>
        <v>3241.5828041036284</v>
      </c>
      <c r="D866" s="9">
        <f t="shared" si="27"/>
        <v>1.1546441837835193</v>
      </c>
      <c r="E866" s="9" t="s">
        <v>931</v>
      </c>
      <c r="F866" s="9">
        <v>864</v>
      </c>
      <c r="G866" s="9">
        <f>('AC Signal Addition'!$C$1/MAX('Filter Calculations'!D:D))*'Filter Calculations'!D866</f>
        <v>1.4880052618360174E-3</v>
      </c>
    </row>
    <row r="867" spans="1:7">
      <c r="A867">
        <f>A866+('AC Signal Addition'!$C$12/20)</f>
        <v>0.11263020833333565</v>
      </c>
      <c r="B867" s="1">
        <f>Calculations!F868</f>
        <v>2.3091288696143981</v>
      </c>
      <c r="C867" s="9">
        <f t="shared" si="26"/>
        <v>3245.3346360528221</v>
      </c>
      <c r="D867" s="9">
        <f t="shared" si="27"/>
        <v>1.1536974783867842</v>
      </c>
      <c r="E867" s="9" t="s">
        <v>932</v>
      </c>
      <c r="F867" s="9">
        <v>865</v>
      </c>
      <c r="G867" s="9">
        <f>('AC Signal Addition'!$C$1/MAX('Filter Calculations'!D:D))*'Filter Calculations'!D867</f>
        <v>1.4867852300448085E-3</v>
      </c>
    </row>
    <row r="868" spans="1:7">
      <c r="A868">
        <f>A867+('AC Signal Addition'!$C$12/20)</f>
        <v>0.11276041666666899</v>
      </c>
      <c r="B868" s="1">
        <f>Calculations!F869</f>
        <v>1.3663415200145321</v>
      </c>
      <c r="C868" s="9">
        <f t="shared" si="26"/>
        <v>3249.0864680020163</v>
      </c>
      <c r="D868" s="9">
        <f t="shared" si="27"/>
        <v>1.1527587957710259</v>
      </c>
      <c r="E868" s="9" t="s">
        <v>933</v>
      </c>
      <c r="F868" s="9">
        <v>866</v>
      </c>
      <c r="G868" s="9">
        <f>('AC Signal Addition'!$C$1/MAX('Filter Calculations'!D:D))*'Filter Calculations'!D868</f>
        <v>1.4855755373177682E-3</v>
      </c>
    </row>
    <row r="869" spans="1:7">
      <c r="A869">
        <f>A868+('AC Signal Addition'!$C$12/20)</f>
        <v>0.11289062500000233</v>
      </c>
      <c r="B869" s="1">
        <f>Calculations!F870</f>
        <v>0.66077982862990514</v>
      </c>
      <c r="C869" s="9">
        <f t="shared" si="26"/>
        <v>3252.8382999512105</v>
      </c>
      <c r="D869" s="9">
        <f t="shared" si="27"/>
        <v>1.1518280882802965</v>
      </c>
      <c r="E869" s="9" t="s">
        <v>934</v>
      </c>
      <c r="F869" s="9">
        <v>867</v>
      </c>
      <c r="G869" s="9">
        <f>('AC Signal Addition'!$C$1/MAX('Filter Calculations'!D:D))*'Filter Calculations'!D869</f>
        <v>1.4843761222400448E-3</v>
      </c>
    </row>
    <row r="870" spans="1:7">
      <c r="A870">
        <f>A869+('AC Signal Addition'!$C$12/20)</f>
        <v>0.11302083333333567</v>
      </c>
      <c r="B870" s="1">
        <f>Calculations!F871</f>
        <v>1.3167062279973099</v>
      </c>
      <c r="C870" s="9">
        <f t="shared" si="26"/>
        <v>3256.5901319004042</v>
      </c>
      <c r="D870" s="9">
        <f t="shared" si="27"/>
        <v>1.1509053088310572</v>
      </c>
      <c r="E870" s="9" t="s">
        <v>935</v>
      </c>
      <c r="F870" s="9">
        <v>868</v>
      </c>
      <c r="G870" s="9">
        <f>('AC Signal Addition'!$C$1/MAX('Filter Calculations'!D:D))*'Filter Calculations'!D870</f>
        <v>1.483186924134458E-3</v>
      </c>
    </row>
    <row r="871" spans="1:7">
      <c r="A871">
        <f>A870+('AC Signal Addition'!$C$12/20)</f>
        <v>0.11315104166666901</v>
      </c>
      <c r="B871" s="1">
        <f>Calculations!F872</f>
        <v>0.76646235453523448</v>
      </c>
      <c r="C871" s="9">
        <f t="shared" si="26"/>
        <v>3260.3419638495984</v>
      </c>
      <c r="D871" s="9">
        <f t="shared" si="27"/>
        <v>1.149990410964939</v>
      </c>
      <c r="E871" s="9" t="s">
        <v>936</v>
      </c>
      <c r="F871" s="9">
        <v>869</v>
      </c>
      <c r="G871" s="9">
        <f>('AC Signal Addition'!$C$1/MAX('Filter Calculations'!D:D))*'Filter Calculations'!D871</f>
        <v>1.4820078831294919E-3</v>
      </c>
    </row>
    <row r="872" spans="1:7">
      <c r="A872">
        <f>A871+('AC Signal Addition'!$C$12/20)</f>
        <v>0.11328125000000235</v>
      </c>
      <c r="B872" s="1">
        <f>Calculations!F873</f>
        <v>-0.57234476029788339</v>
      </c>
      <c r="C872" s="9">
        <f t="shared" si="26"/>
        <v>3264.0937957987921</v>
      </c>
      <c r="D872" s="9">
        <f t="shared" si="27"/>
        <v>1.149083348811595</v>
      </c>
      <c r="E872" s="9" t="s">
        <v>937</v>
      </c>
      <c r="F872" s="9">
        <v>870</v>
      </c>
      <c r="G872" s="9">
        <f>('AC Signal Addition'!$C$1/MAX('Filter Calculations'!D:D))*'Filter Calculations'!D872</f>
        <v>1.4808389401114225E-3</v>
      </c>
    </row>
    <row r="873" spans="1:7">
      <c r="A873">
        <f>A872+('AC Signal Addition'!$C$12/20)</f>
        <v>0.11341145833333569</v>
      </c>
      <c r="B873" s="1">
        <f>Calculations!F874</f>
        <v>2.6293202165530327E-2</v>
      </c>
      <c r="C873" s="9">
        <f t="shared" si="26"/>
        <v>3267.8456277479863</v>
      </c>
      <c r="D873" s="9">
        <f t="shared" si="27"/>
        <v>1.1481840770710039</v>
      </c>
      <c r="E873" s="9" t="s">
        <v>938</v>
      </c>
      <c r="F873" s="9">
        <v>871</v>
      </c>
      <c r="G873" s="9">
        <f>('AC Signal Addition'!$C$1/MAX('Filter Calculations'!D:D))*'Filter Calculations'!D873</f>
        <v>1.479680036701512E-3</v>
      </c>
    </row>
    <row r="874" spans="1:7">
      <c r="A874">
        <f>A873+('AC Signal Addition'!$C$12/20)</f>
        <v>0.11354166666666902</v>
      </c>
      <c r="B874" s="1">
        <f>Calculations!F875</f>
        <v>-1.5642008839180948</v>
      </c>
      <c r="C874" s="9">
        <f t="shared" si="26"/>
        <v>3271.5974596971805</v>
      </c>
      <c r="D874" s="9">
        <f t="shared" si="27"/>
        <v>1.1472925510380936</v>
      </c>
      <c r="E874" s="9" t="s">
        <v>939</v>
      </c>
      <c r="F874" s="9">
        <v>872</v>
      </c>
      <c r="G874" s="9">
        <f>('AC Signal Addition'!$C$1/MAX('Filter Calculations'!D:D))*'Filter Calculations'!D874</f>
        <v>1.4785311152877415E-3</v>
      </c>
    </row>
    <row r="875" spans="1:7">
      <c r="A875">
        <f>A874+('AC Signal Addition'!$C$12/20)</f>
        <v>0.11367187500000236</v>
      </c>
      <c r="B875" s="1">
        <f>Calculations!F876</f>
        <v>-0.49025851297536516</v>
      </c>
      <c r="C875" s="9">
        <f t="shared" si="26"/>
        <v>3275.3492916463742</v>
      </c>
      <c r="D875" s="9">
        <f t="shared" si="27"/>
        <v>1.1464087265678466</v>
      </c>
      <c r="E875" s="9" t="s">
        <v>940</v>
      </c>
      <c r="F875" s="9">
        <v>873</v>
      </c>
      <c r="G875" s="9">
        <f>('AC Signal Addition'!$C$1/MAX('Filter Calculations'!D:D))*'Filter Calculations'!D875</f>
        <v>1.4773921189798422E-3</v>
      </c>
    </row>
    <row r="876" spans="1:7">
      <c r="A876">
        <f>A875+('AC Signal Addition'!$C$12/20)</f>
        <v>0.1138020833333357</v>
      </c>
      <c r="B876" s="1">
        <f>Calculations!F877</f>
        <v>-1.7021633216364767</v>
      </c>
      <c r="C876" s="9">
        <f t="shared" si="26"/>
        <v>3279.1011235955684</v>
      </c>
      <c r="D876" s="9">
        <f t="shared" si="27"/>
        <v>1.1455325600755932</v>
      </c>
      <c r="E876" s="9" t="s">
        <v>941</v>
      </c>
      <c r="F876" s="9">
        <v>874</v>
      </c>
      <c r="G876" s="9">
        <f>('AC Signal Addition'!$C$1/MAX('Filter Calculations'!D:D))*'Filter Calculations'!D876</f>
        <v>1.4762629916096723E-3</v>
      </c>
    </row>
    <row r="877" spans="1:7">
      <c r="A877">
        <f>A876+('AC Signal Addition'!$C$12/20)</f>
        <v>0.11393229166666904</v>
      </c>
      <c r="B877" s="1">
        <f>Calculations!F878</f>
        <v>-2.0738687459052341</v>
      </c>
      <c r="C877" s="9">
        <f t="shared" si="26"/>
        <v>3282.8529555447626</v>
      </c>
      <c r="D877" s="9">
        <f t="shared" si="27"/>
        <v>1.1446640085307891</v>
      </c>
      <c r="E877" s="9" t="s">
        <v>942</v>
      </c>
      <c r="F877" s="9">
        <v>875</v>
      </c>
      <c r="G877" s="9">
        <f>('AC Signal Addition'!$C$1/MAX('Filter Calculations'!D:D))*'Filter Calculations'!D877</f>
        <v>1.4751436777231991E-3</v>
      </c>
    </row>
    <row r="878" spans="1:7">
      <c r="A878">
        <f>A877+('AC Signal Addition'!$C$12/20)</f>
        <v>0.11406250000000238</v>
      </c>
      <c r="B878" s="1">
        <f>Calculations!F879</f>
        <v>-1.0026871778917046</v>
      </c>
      <c r="C878" s="9">
        <f t="shared" si="26"/>
        <v>3286.6047874939563</v>
      </c>
      <c r="D878" s="9">
        <f t="shared" si="27"/>
        <v>1.1438030294627557</v>
      </c>
      <c r="E878" s="9" t="s">
        <v>943</v>
      </c>
      <c r="F878" s="9">
        <v>876</v>
      </c>
      <c r="G878" s="9">
        <f>('AC Signal Addition'!$C$1/MAX('Filter Calculations'!D:D))*'Filter Calculations'!D878</f>
        <v>1.4740341225878966E-3</v>
      </c>
    </row>
    <row r="879" spans="1:7">
      <c r="A879">
        <f>A878+('AC Signal Addition'!$C$12/20)</f>
        <v>0.11419270833333572</v>
      </c>
      <c r="B879" s="1">
        <f>Calculations!F880</f>
        <v>-0.94486721096126647</v>
      </c>
      <c r="C879" s="9">
        <f t="shared" si="26"/>
        <v>3290.3566194431505</v>
      </c>
      <c r="D879" s="9">
        <f t="shared" si="27"/>
        <v>1.1429495809166526</v>
      </c>
      <c r="E879" s="9" t="s">
        <v>944</v>
      </c>
      <c r="F879" s="9">
        <v>877</v>
      </c>
      <c r="G879" s="9">
        <f>('AC Signal Addition'!$C$1/MAX('Filter Calculations'!D:D))*'Filter Calculations'!D879</f>
        <v>1.4729342721360053E-3</v>
      </c>
    </row>
    <row r="880" spans="1:7">
      <c r="A880">
        <f>A879+('AC Signal Addition'!$C$12/20)</f>
        <v>0.11432291666666906</v>
      </c>
      <c r="B880" s="1">
        <f>Calculations!F881</f>
        <v>-1.6404219137179439</v>
      </c>
      <c r="C880" s="9">
        <f t="shared" si="26"/>
        <v>3294.1084513923443</v>
      </c>
      <c r="D880" s="9">
        <f t="shared" si="27"/>
        <v>1.1421036214936984</v>
      </c>
      <c r="E880" s="9" t="s">
        <v>945</v>
      </c>
      <c r="F880" s="9">
        <v>878</v>
      </c>
      <c r="G880" s="9">
        <f>('AC Signal Addition'!$C$1/MAX('Filter Calculations'!D:D))*'Filter Calculations'!D880</f>
        <v>1.4718440730163676E-3</v>
      </c>
    </row>
    <row r="881" spans="1:7">
      <c r="A881">
        <f>A880+('AC Signal Addition'!$C$12/20)</f>
        <v>0.1144531250000024</v>
      </c>
      <c r="B881" s="1">
        <f>Calculations!F882</f>
        <v>-5.2499017404619708E-2</v>
      </c>
      <c r="C881" s="9">
        <f t="shared" si="26"/>
        <v>3297.8602833415384</v>
      </c>
      <c r="D881" s="9">
        <f t="shared" si="27"/>
        <v>1.1412651103040796</v>
      </c>
      <c r="E881" s="9" t="s">
        <v>946</v>
      </c>
      <c r="F881" s="9">
        <v>879</v>
      </c>
      <c r="G881" s="9">
        <f>('AC Signal Addition'!$C$1/MAX('Filter Calculations'!D:D))*'Filter Calculations'!D881</f>
        <v>1.4707634725337388E-3</v>
      </c>
    </row>
    <row r="882" spans="1:7">
      <c r="A882">
        <f>A881+('AC Signal Addition'!$C$12/20)</f>
        <v>0.11458333333333574</v>
      </c>
      <c r="B882" s="1">
        <f>Calculations!F883</f>
        <v>-0.10312034637809875</v>
      </c>
      <c r="C882" s="9">
        <f t="shared" si="26"/>
        <v>3301.6121152907326</v>
      </c>
      <c r="D882" s="9">
        <f t="shared" si="27"/>
        <v>1.1404340069913446</v>
      </c>
      <c r="E882" s="9" t="s">
        <v>947</v>
      </c>
      <c r="F882" s="9">
        <v>880</v>
      </c>
      <c r="G882" s="9">
        <f>('AC Signal Addition'!$C$1/MAX('Filter Calculations'!D:D))*'Filter Calculations'!D882</f>
        <v>1.4696924186802245E-3</v>
      </c>
    </row>
    <row r="883" spans="1:7">
      <c r="A883">
        <f>A882+('AC Signal Addition'!$C$12/20)</f>
        <v>0.11471354166666908</v>
      </c>
      <c r="B883" s="1">
        <f>Calculations!F884</f>
        <v>0.53746638832409954</v>
      </c>
      <c r="C883" s="9">
        <f t="shared" si="26"/>
        <v>3305.3639472399263</v>
      </c>
      <c r="D883" s="9">
        <f t="shared" si="27"/>
        <v>1.139610271687798</v>
      </c>
      <c r="E883" s="9" t="s">
        <v>948</v>
      </c>
      <c r="F883" s="9">
        <v>881</v>
      </c>
      <c r="G883" s="9">
        <f>('AC Signal Addition'!$C$1/MAX('Filter Calculations'!D:D))*'Filter Calculations'!D883</f>
        <v>1.4686308600777979E-3</v>
      </c>
    </row>
    <row r="884" spans="1:7">
      <c r="A884">
        <f>A883+('AC Signal Addition'!$C$12/20)</f>
        <v>0.11484375000000242</v>
      </c>
      <c r="B884" s="1">
        <f>Calculations!F885</f>
        <v>1.1499745087209252</v>
      </c>
      <c r="C884" s="9">
        <f t="shared" si="26"/>
        <v>3309.1157791891205</v>
      </c>
      <c r="D884" s="9">
        <f t="shared" si="27"/>
        <v>1.1387938650676419</v>
      </c>
      <c r="E884" s="9" t="s">
        <v>949</v>
      </c>
      <c r="F884" s="9">
        <v>882</v>
      </c>
      <c r="G884" s="9">
        <f>('AC Signal Addition'!$C$1/MAX('Filter Calculations'!D:D))*'Filter Calculations'!D884</f>
        <v>1.4675787460467816E-3</v>
      </c>
    </row>
    <row r="885" spans="1:7">
      <c r="A885">
        <f>A884+('AC Signal Addition'!$C$12/20)</f>
        <v>0.11497395833333576</v>
      </c>
      <c r="B885" s="1">
        <f>Calculations!F886</f>
        <v>0.43162746504930771</v>
      </c>
      <c r="C885" s="9">
        <f t="shared" si="26"/>
        <v>3312.8676111383147</v>
      </c>
      <c r="D885" s="9">
        <f t="shared" si="27"/>
        <v>1.1379847482946968</v>
      </c>
      <c r="E885" s="9" t="s">
        <v>950</v>
      </c>
      <c r="F885" s="9">
        <v>883</v>
      </c>
      <c r="G885" s="9">
        <f>('AC Signal Addition'!$C$1/MAX('Filter Calculations'!D:D))*'Filter Calculations'!D885</f>
        <v>1.4665360265384763E-3</v>
      </c>
    </row>
    <row r="886" spans="1:7">
      <c r="A886">
        <f>A885+('AC Signal Addition'!$C$12/20)</f>
        <v>0.1151041666666691</v>
      </c>
      <c r="B886" s="1">
        <f>Calculations!F887</f>
        <v>2.317659853220996</v>
      </c>
      <c r="C886" s="9">
        <f t="shared" si="26"/>
        <v>3316.6194430875084</v>
      </c>
      <c r="D886" s="9">
        <f t="shared" si="27"/>
        <v>1.1371828829974182</v>
      </c>
      <c r="E886" s="9" t="s">
        <v>951</v>
      </c>
      <c r="F886" s="9">
        <v>884</v>
      </c>
      <c r="G886" s="9">
        <f>('AC Signal Addition'!$C$1/MAX('Filter Calculations'!D:D))*'Filter Calculations'!D886</f>
        <v>1.4655026521029648E-3</v>
      </c>
    </row>
    <row r="887" spans="1:7">
      <c r="A887">
        <f>A886+('AC Signal Addition'!$C$12/20)</f>
        <v>0.11523437500000244</v>
      </c>
      <c r="B887" s="1">
        <f>Calculations!F888</f>
        <v>1.4902633254376512</v>
      </c>
      <c r="C887" s="9">
        <f t="shared" si="26"/>
        <v>3320.3712750367026</v>
      </c>
      <c r="D887" s="9">
        <f t="shared" si="27"/>
        <v>1.1363882313047047</v>
      </c>
      <c r="E887" s="9" t="s">
        <v>952</v>
      </c>
      <c r="F887" s="9">
        <v>885</v>
      </c>
      <c r="G887" s="9">
        <f>('AC Signal Addition'!$C$1/MAX('Filter Calculations'!D:D))*'Filter Calculations'!D887</f>
        <v>1.4644785739352558E-3</v>
      </c>
    </row>
    <row r="888" spans="1:7">
      <c r="A888">
        <f>A887+('AC Signal Addition'!$C$12/20)</f>
        <v>0.11536458333333578</v>
      </c>
      <c r="B888" s="1">
        <f>Calculations!F889</f>
        <v>0.94830675566094003</v>
      </c>
      <c r="C888" s="9">
        <f t="shared" si="26"/>
        <v>3324.1231069858964</v>
      </c>
      <c r="D888" s="9">
        <f t="shared" si="27"/>
        <v>1.1356007558416228</v>
      </c>
      <c r="E888" s="9" t="s">
        <v>953</v>
      </c>
      <c r="F888" s="9">
        <v>886</v>
      </c>
      <c r="G888" s="9">
        <f>('AC Signal Addition'!$C$1/MAX('Filter Calculations'!D:D))*'Filter Calculations'!D888</f>
        <v>1.463463743869778E-3</v>
      </c>
    </row>
    <row r="889" spans="1:7">
      <c r="A889">
        <f>A888+('AC Signal Addition'!$C$12/20)</f>
        <v>0.11549479166666912</v>
      </c>
      <c r="B889" s="1">
        <f>Calculations!F890</f>
        <v>1.4461991075551466</v>
      </c>
      <c r="C889" s="9">
        <f t="shared" si="26"/>
        <v>3327.8749389350905</v>
      </c>
      <c r="D889" s="9">
        <f t="shared" si="27"/>
        <v>1.1348204197131522</v>
      </c>
      <c r="E889" s="9" t="s">
        <v>954</v>
      </c>
      <c r="F889" s="9">
        <v>887</v>
      </c>
      <c r="G889" s="9">
        <f>('AC Signal Addition'!$C$1/MAX('Filter Calculations'!D:D))*'Filter Calculations'!D889</f>
        <v>1.4624581143594295E-3</v>
      </c>
    </row>
    <row r="890" spans="1:7">
      <c r="A890">
        <f>A889+('AC Signal Addition'!$C$12/20)</f>
        <v>0.11562500000000246</v>
      </c>
      <c r="B890" s="1">
        <f>Calculations!F891</f>
        <v>1.3405912532831532</v>
      </c>
      <c r="C890" s="9">
        <f t="shared" si="26"/>
        <v>3331.6267708842847</v>
      </c>
      <c r="D890" s="9">
        <f t="shared" si="27"/>
        <v>1.134047186463691</v>
      </c>
      <c r="E890" s="9" t="s">
        <v>955</v>
      </c>
      <c r="F890" s="9">
        <v>888</v>
      </c>
      <c r="G890" s="9">
        <f>('AC Signal Addition'!$C$1/MAX('Filter Calculations'!D:D))*'Filter Calculations'!D890</f>
        <v>1.461461638423393E-3</v>
      </c>
    </row>
    <row r="891" spans="1:7">
      <c r="A891">
        <f>A890+('AC Signal Addition'!$C$12/20)</f>
        <v>0.1157552083333358</v>
      </c>
      <c r="B891" s="1">
        <f>Calculations!F892</f>
        <v>-8.1805429736117069E-2</v>
      </c>
      <c r="C891" s="9">
        <f t="shared" si="26"/>
        <v>3335.3786028334785</v>
      </c>
      <c r="D891" s="9">
        <f t="shared" si="27"/>
        <v>1.1332810201232175</v>
      </c>
      <c r="E891" s="9" t="s">
        <v>956</v>
      </c>
      <c r="F891" s="9">
        <v>889</v>
      </c>
      <c r="G891" s="9">
        <f>('AC Signal Addition'!$C$1/MAX('Filter Calculations'!D:D))*'Filter Calculations'!D891</f>
        <v>1.4604742697066249E-3</v>
      </c>
    </row>
    <row r="892" spans="1:7">
      <c r="A892">
        <f>A891+('AC Signal Addition'!$C$12/20)</f>
        <v>0.11588541666666914</v>
      </c>
      <c r="B892" s="1">
        <f>Calculations!F893</f>
        <v>0.48554303548852773</v>
      </c>
      <c r="C892" s="9">
        <f t="shared" si="26"/>
        <v>3339.1304347826726</v>
      </c>
      <c r="D892" s="9">
        <f t="shared" si="27"/>
        <v>1.1325218851774248</v>
      </c>
      <c r="E892" s="9" t="s">
        <v>957</v>
      </c>
      <c r="F892" s="9">
        <v>890</v>
      </c>
      <c r="G892" s="9">
        <f>('AC Signal Addition'!$C$1/MAX('Filter Calculations'!D:D))*'Filter Calculations'!D892</f>
        <v>1.4594959624413669E-3</v>
      </c>
    </row>
    <row r="893" spans="1:7">
      <c r="A893">
        <f>A892+('AC Signal Addition'!$C$12/20)</f>
        <v>0.11601562500000248</v>
      </c>
      <c r="B893" s="1">
        <f>Calculations!F894</f>
        <v>-1.1441028503168118</v>
      </c>
      <c r="C893" s="9">
        <f t="shared" si="26"/>
        <v>3342.8822667318668</v>
      </c>
      <c r="D893" s="9">
        <f t="shared" si="27"/>
        <v>1.1317697465693113</v>
      </c>
      <c r="E893" s="9" t="s">
        <v>958</v>
      </c>
      <c r="F893" s="9">
        <v>891</v>
      </c>
      <c r="G893" s="9">
        <f>('AC Signal Addition'!$C$1/MAX('Filter Calculations'!D:D))*'Filter Calculations'!D893</f>
        <v>1.4585266714491969E-3</v>
      </c>
    </row>
    <row r="894" spans="1:7">
      <c r="A894">
        <f>A893+('AC Signal Addition'!$C$12/20)</f>
        <v>0.11614583333333582</v>
      </c>
      <c r="B894" s="1">
        <f>Calculations!F895</f>
        <v>-0.26580883914001741</v>
      </c>
      <c r="C894" s="9">
        <f t="shared" si="26"/>
        <v>3346.6340986810606</v>
      </c>
      <c r="D894" s="9">
        <f t="shared" si="27"/>
        <v>1.1310245696672279</v>
      </c>
      <c r="E894" s="9" t="s">
        <v>959</v>
      </c>
      <c r="F894" s="9">
        <v>892</v>
      </c>
      <c r="G894" s="9">
        <f>('AC Signal Addition'!$C$1/MAX('Filter Calculations'!D:D))*'Filter Calculations'!D894</f>
        <v>1.4575663520998495E-3</v>
      </c>
    </row>
    <row r="895" spans="1:7">
      <c r="A895">
        <f>A894+('AC Signal Addition'!$C$12/20)</f>
        <v>0.11627604166666916</v>
      </c>
      <c r="B895" s="1">
        <f>Calculations!F896</f>
        <v>-1.204643519592554</v>
      </c>
      <c r="C895" s="9">
        <f t="shared" si="26"/>
        <v>3350.3859306302547</v>
      </c>
      <c r="D895" s="9">
        <f t="shared" si="27"/>
        <v>1.1302863202958713</v>
      </c>
      <c r="E895" s="9" t="s">
        <v>960</v>
      </c>
      <c r="F895" s="9">
        <v>893</v>
      </c>
      <c r="G895" s="9">
        <f>('AC Signal Addition'!$C$1/MAX('Filter Calculations'!D:D))*'Filter Calculations'!D895</f>
        <v>1.4566149603511584E-3</v>
      </c>
    </row>
    <row r="896" spans="1:7">
      <c r="A896">
        <f>A895+('AC Signal Addition'!$C$12/20)</f>
        <v>0.1164062500000025</v>
      </c>
      <c r="B896" s="1">
        <f>Calculations!F897</f>
        <v>-2.2077375816096101</v>
      </c>
      <c r="C896" s="9">
        <f t="shared" si="26"/>
        <v>3354.1377625794485</v>
      </c>
      <c r="D896" s="9">
        <f t="shared" si="27"/>
        <v>1.1295549647247745</v>
      </c>
      <c r="E896" s="9" t="s">
        <v>961</v>
      </c>
      <c r="F896" s="9">
        <v>894</v>
      </c>
      <c r="G896" s="9">
        <f>('AC Signal Addition'!$C$1/MAX('Filter Calculations'!D:D))*'Filter Calculations'!D896</f>
        <v>1.4556724527342239E-3</v>
      </c>
    </row>
    <row r="897" spans="1:7">
      <c r="A897">
        <f>A896+('AC Signal Addition'!$C$12/20)</f>
        <v>0.11653645833333584</v>
      </c>
      <c r="B897" s="1">
        <f>Calculations!F898</f>
        <v>-1.0569996131436297</v>
      </c>
      <c r="C897" s="9">
        <f t="shared" si="26"/>
        <v>3357.8895945286426</v>
      </c>
      <c r="D897" s="9">
        <f t="shared" si="27"/>
        <v>1.1288304696423219</v>
      </c>
      <c r="E897" s="9" t="s">
        <v>962</v>
      </c>
      <c r="F897" s="9">
        <v>895</v>
      </c>
      <c r="G897" s="9">
        <f>('AC Signal Addition'!$C$1/MAX('Filter Calculations'!D:D))*'Filter Calculations'!D897</f>
        <v>1.4547387863199253E-3</v>
      </c>
    </row>
    <row r="898" spans="1:7">
      <c r="A898">
        <f>A897+('AC Signal Addition'!$C$12/20)</f>
        <v>0.11666666666666918</v>
      </c>
      <c r="B898" s="1">
        <f>Calculations!F899</f>
        <v>-1.1883492169510941</v>
      </c>
      <c r="C898" s="9">
        <f t="shared" si="26"/>
        <v>3361.6414264778368</v>
      </c>
      <c r="D898" s="9">
        <f t="shared" si="27"/>
        <v>1.1281128021658342</v>
      </c>
      <c r="E898" s="9" t="s">
        <v>963</v>
      </c>
      <c r="F898" s="9">
        <v>896</v>
      </c>
      <c r="G898" s="9">
        <f>('AC Signal Addition'!$C$1/MAX('Filter Calculations'!D:D))*'Filter Calculations'!D898</f>
        <v>1.4538139187319182E-3</v>
      </c>
    </row>
    <row r="899" spans="1:7">
      <c r="A899">
        <f>A898+('AC Signal Addition'!$C$12/20)</f>
        <v>0.11679687500000252</v>
      </c>
      <c r="B899" s="1">
        <f>Calculations!F900</f>
        <v>-1.7843596373465935</v>
      </c>
      <c r="C899" s="9">
        <f t="shared" ref="C899:C962" si="28">F899*$H$2</f>
        <v>3365.3932584270306</v>
      </c>
      <c r="D899" s="9">
        <f t="shared" ref="D899:D962" si="29">IMABS(E899)</f>
        <v>1.127401929835032</v>
      </c>
      <c r="E899" s="9" t="s">
        <v>964</v>
      </c>
      <c r="F899" s="9">
        <v>897</v>
      </c>
      <c r="G899" s="9">
        <f>('AC Signal Addition'!$C$1/MAX('Filter Calculations'!D:D))*'Filter Calculations'!D899</f>
        <v>1.4528978081382103E-3</v>
      </c>
    </row>
    <row r="900" spans="1:7">
      <c r="A900">
        <f>A899+('AC Signal Addition'!$C$12/20)</f>
        <v>0.11692708333333586</v>
      </c>
      <c r="B900" s="1">
        <f>Calculations!F901</f>
        <v>-0.7441540076867772</v>
      </c>
      <c r="C900" s="9">
        <f t="shared" si="28"/>
        <v>3369.1450903762247</v>
      </c>
      <c r="D900" s="9">
        <f t="shared" si="29"/>
        <v>1.1266978206014835</v>
      </c>
      <c r="E900" s="9" t="s">
        <v>965</v>
      </c>
      <c r="F900" s="9">
        <v>898</v>
      </c>
      <c r="G900" s="9">
        <f>('AC Signal Addition'!$C$1/MAX('Filter Calculations'!D:D))*'Filter Calculations'!D900</f>
        <v>1.4519904132375629E-3</v>
      </c>
    </row>
    <row r="901" spans="1:7">
      <c r="A901">
        <f>A900+('AC Signal Addition'!$C$12/20)</f>
        <v>0.1170572916666692</v>
      </c>
      <c r="B901" s="1">
        <f>Calculations!F902</f>
        <v>-0.4168000674966712</v>
      </c>
      <c r="C901" s="9">
        <f t="shared" si="28"/>
        <v>3372.8969223254189</v>
      </c>
      <c r="D901" s="9">
        <f t="shared" si="29"/>
        <v>1.1260004428364596</v>
      </c>
      <c r="E901" s="9" t="s">
        <v>966</v>
      </c>
      <c r="F901" s="9">
        <v>899</v>
      </c>
      <c r="G901" s="9">
        <f>('AC Signal Addition'!$C$1/MAX('Filter Calculations'!D:D))*'Filter Calculations'!D901</f>
        <v>1.4510916932696134E-3</v>
      </c>
    </row>
    <row r="902" spans="1:7">
      <c r="A902">
        <f>A901+('AC Signal Addition'!$C$12/20)</f>
        <v>0.11718750000000254</v>
      </c>
      <c r="B902" s="1">
        <f>Calculations!F903</f>
        <v>-9.3157541512101524E-2</v>
      </c>
      <c r="C902" s="9">
        <f t="shared" si="28"/>
        <v>3376.6487542746127</v>
      </c>
      <c r="D902" s="9">
        <f t="shared" si="29"/>
        <v>1.1253097653153443</v>
      </c>
      <c r="E902" s="9" t="s">
        <v>967</v>
      </c>
      <c r="F902" s="9">
        <v>900</v>
      </c>
      <c r="G902" s="9">
        <f>('AC Signal Addition'!$C$1/MAX('Filter Calculations'!D:D))*'Filter Calculations'!D902</f>
        <v>1.4502016079947855E-3</v>
      </c>
    </row>
    <row r="903" spans="1:7">
      <c r="A903">
        <f>A902+('AC Signal Addition'!$C$12/20)</f>
        <v>0.11731770833333588</v>
      </c>
      <c r="B903" s="1">
        <f>Calculations!F904</f>
        <v>0.96037552014116023</v>
      </c>
      <c r="C903" s="9">
        <f t="shared" si="28"/>
        <v>3380.4005862238068</v>
      </c>
      <c r="D903" s="9">
        <f t="shared" si="29"/>
        <v>1.1246257572073965</v>
      </c>
      <c r="E903" s="9" t="s">
        <v>968</v>
      </c>
      <c r="F903" s="9">
        <v>901</v>
      </c>
      <c r="G903" s="9">
        <f>('AC Signal Addition'!$C$1/MAX('Filter Calculations'!D:D))*'Filter Calculations'!D903</f>
        <v>1.4493201176810945E-3</v>
      </c>
    </row>
    <row r="904" spans="1:7">
      <c r="A904">
        <f>A903+('AC Signal Addition'!$C$12/20)</f>
        <v>0.11744791666666922</v>
      </c>
      <c r="B904" s="1">
        <f>Calculations!F905</f>
        <v>-0.10254397021539707</v>
      </c>
      <c r="C904" s="9">
        <f t="shared" si="28"/>
        <v>3384.152418173001</v>
      </c>
      <c r="D904" s="9">
        <f t="shared" si="29"/>
        <v>1.1239483880880636</v>
      </c>
      <c r="E904" s="9" t="s">
        <v>969</v>
      </c>
      <c r="F904" s="9">
        <v>902</v>
      </c>
      <c r="G904" s="9">
        <f>('AC Signal Addition'!$C$1/MAX('Filter Calculations'!D:D))*'Filter Calculations'!D904</f>
        <v>1.4484471831200162E-3</v>
      </c>
    </row>
    <row r="905" spans="1:7">
      <c r="A905">
        <f>A904+('AC Signal Addition'!$C$12/20)</f>
        <v>0.11757812500000256</v>
      </c>
      <c r="B905" s="1">
        <f>Calculations!F906</f>
        <v>2.0675600516218111</v>
      </c>
      <c r="C905" s="9">
        <f t="shared" si="28"/>
        <v>3387.9042501221948</v>
      </c>
      <c r="D905" s="9">
        <f t="shared" si="29"/>
        <v>1.1232776279242398</v>
      </c>
      <c r="E905" s="9" t="s">
        <v>970</v>
      </c>
      <c r="F905" s="9">
        <v>903</v>
      </c>
      <c r="G905" s="9">
        <f>('AC Signal Addition'!$C$1/MAX('Filter Calculations'!D:D))*'Filter Calculations'!D905</f>
        <v>1.4475827656074893E-3</v>
      </c>
    </row>
    <row r="906" spans="1:7">
      <c r="A906">
        <f>A905+('AC Signal Addition'!$C$12/20)</f>
        <v>0.1177083333333359</v>
      </c>
      <c r="B906" s="1">
        <f>Calculations!F907</f>
        <v>1.5396134880916779</v>
      </c>
      <c r="C906" s="9">
        <f t="shared" si="28"/>
        <v>3391.6560820713889</v>
      </c>
      <c r="D906" s="9">
        <f t="shared" si="29"/>
        <v>1.1226134470745801</v>
      </c>
      <c r="E906" s="9" t="s">
        <v>971</v>
      </c>
      <c r="F906" s="9">
        <v>904</v>
      </c>
      <c r="G906" s="9">
        <f>('AC Signal Addition'!$C$1/MAX('Filter Calculations'!D:D))*'Filter Calculations'!D906</f>
        <v>1.4467268269443196E-3</v>
      </c>
    </row>
    <row r="907" spans="1:7">
      <c r="A907">
        <f>A906+('AC Signal Addition'!$C$12/20)</f>
        <v>0.11783854166666924</v>
      </c>
      <c r="B907" s="1">
        <f>Calculations!F908</f>
        <v>1.0402261963528661</v>
      </c>
      <c r="C907" s="9">
        <f t="shared" si="28"/>
        <v>3395.4079140205827</v>
      </c>
      <c r="D907" s="9">
        <f t="shared" si="29"/>
        <v>1.1219558162697341</v>
      </c>
      <c r="E907" s="9" t="s">
        <v>972</v>
      </c>
      <c r="F907" s="9">
        <v>905</v>
      </c>
      <c r="G907" s="9">
        <f>('AC Signal Addition'!$C$1/MAX('Filter Calculations'!D:D))*'Filter Calculations'!D907</f>
        <v>1.4458793294107072E-3</v>
      </c>
    </row>
    <row r="908" spans="1:7">
      <c r="A908">
        <f>A907+('AC Signal Addition'!$C$12/20)</f>
        <v>0.11796875000000258</v>
      </c>
      <c r="B908" s="1">
        <f>Calculations!F909</f>
        <v>1.5465061078696092</v>
      </c>
      <c r="C908" s="9">
        <f t="shared" si="28"/>
        <v>3399.1597459697768</v>
      </c>
      <c r="D908" s="9">
        <f t="shared" si="29"/>
        <v>1.1213047066336754</v>
      </c>
      <c r="E908" s="9" t="s">
        <v>973</v>
      </c>
      <c r="F908" s="9">
        <v>906</v>
      </c>
      <c r="G908" s="9">
        <f>('AC Signal Addition'!$C$1/MAX('Filter Calculations'!D:D))*'Filter Calculations'!D908</f>
        <v>1.4450402357937347E-3</v>
      </c>
    </row>
    <row r="909" spans="1:7">
      <c r="A909">
        <f>A908+('AC Signal Addition'!$C$12/20)</f>
        <v>0.11809895833333592</v>
      </c>
      <c r="B909" s="1">
        <f>Calculations!F910</f>
        <v>1.6905797649312178</v>
      </c>
      <c r="C909" s="9">
        <f t="shared" si="28"/>
        <v>3402.911577918971</v>
      </c>
      <c r="D909" s="9">
        <f t="shared" si="29"/>
        <v>1.1206600896632082</v>
      </c>
      <c r="E909" s="9" t="s">
        <v>974</v>
      </c>
      <c r="F909" s="9">
        <v>907</v>
      </c>
      <c r="G909" s="9">
        <f>('AC Signal Addition'!$C$1/MAX('Filter Calculations'!D:D))*'Filter Calculations'!D909</f>
        <v>1.444209509360955E-3</v>
      </c>
    </row>
    <row r="910" spans="1:7">
      <c r="A910">
        <f>A909+('AC Signal Addition'!$C$12/20)</f>
        <v>0.11822916666666926</v>
      </c>
      <c r="B910" s="1">
        <f>Calculations!F911</f>
        <v>0.47171069554154377</v>
      </c>
      <c r="C910" s="9">
        <f t="shared" si="28"/>
        <v>3406.6634098681648</v>
      </c>
      <c r="D910" s="9">
        <f t="shared" si="29"/>
        <v>1.1200219372170095</v>
      </c>
      <c r="E910" s="9" t="s">
        <v>975</v>
      </c>
      <c r="F910" s="9">
        <v>908</v>
      </c>
      <c r="G910" s="9">
        <f>('AC Signal Addition'!$C$1/MAX('Filter Calculations'!D:D))*'Filter Calculations'!D910</f>
        <v>1.4433871138462731E-3</v>
      </c>
    </row>
    <row r="911" spans="1:7">
      <c r="A911">
        <f>A910+('AC Signal Addition'!$C$12/20)</f>
        <v>0.1183593750000026</v>
      </c>
      <c r="B911" s="1">
        <f>Calculations!F912</f>
        <v>0.87159105147497251</v>
      </c>
      <c r="C911" s="9">
        <f t="shared" si="28"/>
        <v>3410.4152418173589</v>
      </c>
      <c r="D911" s="9">
        <f t="shared" si="29"/>
        <v>1.1193902215382345</v>
      </c>
      <c r="E911" s="9" t="s">
        <v>976</v>
      </c>
      <c r="F911" s="9">
        <v>909</v>
      </c>
      <c r="G911" s="9">
        <f>('AC Signal Addition'!$C$1/MAX('Filter Calculations'!D:D))*'Filter Calculations'!D911</f>
        <v>1.442573013479075E-3</v>
      </c>
    </row>
    <row r="912" spans="1:7">
      <c r="A912">
        <f>A911+('AC Signal Addition'!$C$12/20)</f>
        <v>0.11848958333333594</v>
      </c>
      <c r="B912" s="1">
        <f>Calculations!F913</f>
        <v>-0.58686125680363999</v>
      </c>
      <c r="C912" s="9">
        <f t="shared" si="28"/>
        <v>3414.1670737665531</v>
      </c>
      <c r="D912" s="9">
        <f t="shared" si="29"/>
        <v>1.1187649152205374</v>
      </c>
      <c r="E912" s="9" t="s">
        <v>977</v>
      </c>
      <c r="F912" s="9">
        <v>910</v>
      </c>
      <c r="G912" s="9">
        <f>('AC Signal Addition'!$C$1/MAX('Filter Calculations'!D:D))*'Filter Calculations'!D912</f>
        <v>1.4417671729404394E-3</v>
      </c>
    </row>
    <row r="913" spans="1:7">
      <c r="A913">
        <f>A912+('AC Signal Addition'!$C$12/20)</f>
        <v>0.11861979166666928</v>
      </c>
      <c r="B913" s="1">
        <f>Calculations!F914</f>
        <v>-6.221767594160682E-2</v>
      </c>
      <c r="C913" s="9">
        <f t="shared" si="28"/>
        <v>3417.9189057157469</v>
      </c>
      <c r="D913" s="9">
        <f t="shared" si="29"/>
        <v>1.1181459912128928</v>
      </c>
      <c r="E913" s="9" t="s">
        <v>978</v>
      </c>
      <c r="F913" s="9">
        <v>911</v>
      </c>
      <c r="G913" s="9">
        <f>('AC Signal Addition'!$C$1/MAX('Filter Calculations'!D:D))*'Filter Calculations'!D913</f>
        <v>1.4409695573693515E-3</v>
      </c>
    </row>
    <row r="914" spans="1:7">
      <c r="A914">
        <f>A913+('AC Signal Addition'!$C$12/20)</f>
        <v>0.11875000000000262</v>
      </c>
      <c r="B914" s="1">
        <f>Calculations!F915</f>
        <v>-0.52215841140678576</v>
      </c>
      <c r="C914" s="9">
        <f t="shared" si="28"/>
        <v>3421.670737664941</v>
      </c>
      <c r="D914" s="9">
        <f t="shared" si="29"/>
        <v>1.1175334228436176</v>
      </c>
      <c r="E914" s="9" t="s">
        <v>979</v>
      </c>
      <c r="F914" s="9">
        <v>912</v>
      </c>
      <c r="G914" s="9">
        <f>('AC Signal Addition'!$C$1/MAX('Filter Calculations'!D:D))*'Filter Calculations'!D914</f>
        <v>1.4401801323936597E-3</v>
      </c>
    </row>
    <row r="915" spans="1:7">
      <c r="A915">
        <f>A914+('AC Signal Addition'!$C$12/20)</f>
        <v>0.11888020833333596</v>
      </c>
      <c r="B915" s="1">
        <f>Calculations!F916</f>
        <v>-2.1930852866726074</v>
      </c>
      <c r="C915" s="9">
        <f t="shared" si="28"/>
        <v>3425.4225696141348</v>
      </c>
      <c r="D915" s="9">
        <f t="shared" si="29"/>
        <v>1.1169271837643342</v>
      </c>
      <c r="E915" s="9" t="s">
        <v>980</v>
      </c>
      <c r="F915" s="9">
        <v>913</v>
      </c>
      <c r="G915" s="9">
        <f>('AC Signal Addition'!$C$1/MAX('Filter Calculations'!D:D))*'Filter Calculations'!D915</f>
        <v>1.439398864057861E-3</v>
      </c>
    </row>
    <row r="916" spans="1:7">
      <c r="A916">
        <f>A915+('AC Signal Addition'!$C$12/20)</f>
        <v>0.1190104166666693</v>
      </c>
      <c r="B916" s="1">
        <f>Calculations!F917</f>
        <v>-0.9635157865449876</v>
      </c>
      <c r="C916" s="9">
        <f t="shared" si="28"/>
        <v>3429.174401563329</v>
      </c>
      <c r="D916" s="9">
        <f t="shared" si="29"/>
        <v>1.1163272479995656</v>
      </c>
      <c r="E916" s="9" t="s">
        <v>981</v>
      </c>
      <c r="F916" s="9">
        <v>914</v>
      </c>
      <c r="G916" s="9">
        <f>('AC Signal Addition'!$C$1/MAX('Filter Calculations'!D:D))*'Filter Calculations'!D916</f>
        <v>1.4386257188870135E-3</v>
      </c>
    </row>
    <row r="917" spans="1:7">
      <c r="A917">
        <f>A916+('AC Signal Addition'!$C$12/20)</f>
        <v>0.11914062500000264</v>
      </c>
      <c r="B917" s="1">
        <f>Calculations!F918</f>
        <v>-1.3178658686956219</v>
      </c>
      <c r="C917" s="9">
        <f t="shared" si="28"/>
        <v>3432.9262335125231</v>
      </c>
      <c r="D917" s="9">
        <f t="shared" si="29"/>
        <v>1.1157335898933716</v>
      </c>
      <c r="E917" s="9" t="s">
        <v>982</v>
      </c>
      <c r="F917" s="9">
        <v>915</v>
      </c>
      <c r="G917" s="9">
        <f>('AC Signal Addition'!$C$1/MAX('Filter Calculations'!D:D))*'Filter Calculations'!D917</f>
        <v>1.4378606638179672E-3</v>
      </c>
    </row>
    <row r="918" spans="1:7">
      <c r="A918">
        <f>A917+('AC Signal Addition'!$C$12/20)</f>
        <v>0.11927083333333598</v>
      </c>
      <c r="B918" s="1">
        <f>Calculations!F919</f>
        <v>-1.7976530697850455</v>
      </c>
      <c r="C918" s="9">
        <f t="shared" si="28"/>
        <v>3436.6780654617169</v>
      </c>
      <c r="D918" s="9">
        <f t="shared" si="29"/>
        <v>1.1151461841613992</v>
      </c>
      <c r="E918" s="9" t="s">
        <v>983</v>
      </c>
      <c r="F918" s="9">
        <v>916</v>
      </c>
      <c r="G918" s="9">
        <f>('AC Signal Addition'!$C$1/MAX('Filter Calculations'!D:D))*'Filter Calculations'!D918</f>
        <v>1.4371036662664417E-3</v>
      </c>
    </row>
    <row r="919" spans="1:7">
      <c r="A919">
        <f>A918+('AC Signal Addition'!$C$12/20)</f>
        <v>0.11940104166666932</v>
      </c>
      <c r="B919" s="1">
        <f>Calculations!F920</f>
        <v>-1.2907016745625057</v>
      </c>
      <c r="C919" s="9">
        <f t="shared" si="28"/>
        <v>3440.4298974109111</v>
      </c>
      <c r="D919" s="9">
        <f t="shared" si="29"/>
        <v>1.1145650058286247</v>
      </c>
      <c r="E919" s="9" t="s">
        <v>984</v>
      </c>
      <c r="F919" s="9">
        <v>917</v>
      </c>
      <c r="G919" s="9">
        <f>('AC Signal Addition'!$C$1/MAX('Filter Calculations'!D:D))*'Filter Calculations'!D919</f>
        <v>1.4363546940467922E-3</v>
      </c>
    </row>
    <row r="920" spans="1:7">
      <c r="A920">
        <f>A919+('AC Signal Addition'!$C$12/20)</f>
        <v>0.11953125000000266</v>
      </c>
      <c r="B920" s="1">
        <f>Calculations!F921</f>
        <v>-0.75764715849834063</v>
      </c>
      <c r="C920" s="9">
        <f t="shared" si="28"/>
        <v>3444.1817293601052</v>
      </c>
      <c r="D920" s="9">
        <f t="shared" si="29"/>
        <v>1.113990030273595</v>
      </c>
      <c r="E920" s="9" t="s">
        <v>985</v>
      </c>
      <c r="F920" s="9">
        <v>918</v>
      </c>
      <c r="G920" s="9">
        <f>('AC Signal Addition'!$C$1/MAX('Filter Calculations'!D:D))*'Filter Calculations'!D920</f>
        <v>1.4356137154290264E-3</v>
      </c>
    </row>
    <row r="921" spans="1:7">
      <c r="A921">
        <f>A920+('AC Signal Addition'!$C$12/20)</f>
        <v>0.119661458333336</v>
      </c>
      <c r="B921" s="1">
        <f>Calculations!F922</f>
        <v>-0.67234119289990613</v>
      </c>
      <c r="C921" s="9">
        <f t="shared" si="28"/>
        <v>3447.933561309299</v>
      </c>
      <c r="D921" s="9">
        <f t="shared" si="29"/>
        <v>1.1134212331852862</v>
      </c>
      <c r="E921" s="9" t="s">
        <v>986</v>
      </c>
      <c r="F921" s="9">
        <v>919</v>
      </c>
      <c r="G921" s="9">
        <f>('AC Signal Addition'!$C$1/MAX('Filter Calculations'!D:D))*'Filter Calculations'!D921</f>
        <v>1.4348806990832053E-3</v>
      </c>
    </row>
    <row r="922" spans="1:7">
      <c r="A922">
        <f>A921+('AC Signal Addition'!$C$12/20)</f>
        <v>0.11979166666666934</v>
      </c>
      <c r="B922" s="1">
        <f>Calculations!F923</f>
        <v>0.65313374289885129</v>
      </c>
      <c r="C922" s="9">
        <f t="shared" si="28"/>
        <v>3451.6853932584931</v>
      </c>
      <c r="D922" s="9">
        <f t="shared" si="29"/>
        <v>1.112858590609455</v>
      </c>
      <c r="E922" s="9" t="s">
        <v>987</v>
      </c>
      <c r="F922" s="9">
        <v>920</v>
      </c>
      <c r="G922" s="9">
        <f>('AC Signal Addition'!$C$1/MAX('Filter Calculations'!D:D))*'Filter Calculations'!D922</f>
        <v>1.4341556141391784E-3</v>
      </c>
    </row>
    <row r="923" spans="1:7">
      <c r="A923">
        <f>A922+('AC Signal Addition'!$C$12/20)</f>
        <v>0.11992187500000268</v>
      </c>
      <c r="B923" s="1">
        <f>Calculations!F924</f>
        <v>-0.59664617889045202</v>
      </c>
      <c r="C923" s="9">
        <f t="shared" si="28"/>
        <v>3455.4372252076869</v>
      </c>
      <c r="D923" s="9">
        <f t="shared" si="29"/>
        <v>1.1123020788955009</v>
      </c>
      <c r="E923" s="9" t="s">
        <v>988</v>
      </c>
      <c r="F923" s="9">
        <v>921</v>
      </c>
      <c r="G923" s="9">
        <f>('AC Signal Addition'!$C$1/MAX('Filter Calculations'!D:D))*'Filter Calculations'!D923</f>
        <v>1.433438430118103E-3</v>
      </c>
    </row>
    <row r="924" spans="1:7">
      <c r="A924">
        <f>A923+('AC Signal Addition'!$C$12/20)</f>
        <v>0.12005208333333602</v>
      </c>
      <c r="B924" s="1">
        <f>Calculations!F925</f>
        <v>1.5580176401757566</v>
      </c>
      <c r="C924" s="9">
        <f t="shared" si="28"/>
        <v>3459.1890571568811</v>
      </c>
      <c r="D924" s="9">
        <f t="shared" si="29"/>
        <v>1.1117516747030147</v>
      </c>
      <c r="E924" s="9" t="s">
        <v>989</v>
      </c>
      <c r="F924" s="9">
        <v>922</v>
      </c>
      <c r="G924" s="9">
        <f>('AC Signal Addition'!$C$1/MAX('Filter Calculations'!D:D))*'Filter Calculations'!D924</f>
        <v>1.4327291169408849E-3</v>
      </c>
    </row>
    <row r="925" spans="1:7">
      <c r="A925">
        <f>A924+('AC Signal Addition'!$C$12/20)</f>
        <v>0.12018229166666936</v>
      </c>
      <c r="B925" s="1">
        <f>Calculations!F926</f>
        <v>1.5270844072685059</v>
      </c>
      <c r="C925" s="9">
        <f t="shared" si="28"/>
        <v>3462.9408891060752</v>
      </c>
      <c r="D925" s="9">
        <f t="shared" si="29"/>
        <v>1.1112073550398762</v>
      </c>
      <c r="E925" s="9" t="s">
        <v>990</v>
      </c>
      <c r="F925" s="9">
        <v>923</v>
      </c>
      <c r="G925" s="9">
        <f>('AC Signal Addition'!$C$1/MAX('Filter Calculations'!D:D))*'Filter Calculations'!D925</f>
        <v>1.4320276449772736E-3</v>
      </c>
    </row>
    <row r="926" spans="1:7">
      <c r="A926">
        <f>A925+('AC Signal Addition'!$C$12/20)</f>
        <v>0.1203125000000027</v>
      </c>
      <c r="B926" s="1">
        <f>Calculations!F927</f>
        <v>0.92056356041183163</v>
      </c>
      <c r="C926" s="9">
        <f t="shared" si="28"/>
        <v>3466.692721055269</v>
      </c>
      <c r="D926" s="9">
        <f t="shared" si="29"/>
        <v>1.110669097200655</v>
      </c>
      <c r="E926" s="9" t="s">
        <v>991</v>
      </c>
      <c r="F926" s="9">
        <v>924</v>
      </c>
      <c r="G926" s="9">
        <f>('AC Signal Addition'!$C$1/MAX('Filter Calculations'!D:D))*'Filter Calculations'!D926</f>
        <v>1.4313339849664803E-3</v>
      </c>
    </row>
    <row r="927" spans="1:7">
      <c r="A927">
        <f>A926+('AC Signal Addition'!$C$12/20)</f>
        <v>0.12044270833333603</v>
      </c>
      <c r="B927" s="1">
        <f>Calculations!F928</f>
        <v>1.601953251061059</v>
      </c>
      <c r="C927" s="9">
        <f t="shared" si="28"/>
        <v>3470.4445530044632</v>
      </c>
      <c r="D927" s="9">
        <f t="shared" si="29"/>
        <v>1.1101368788239532</v>
      </c>
      <c r="E927" s="9" t="s">
        <v>992</v>
      </c>
      <c r="F927" s="9">
        <v>925</v>
      </c>
      <c r="G927" s="9">
        <f>('AC Signal Addition'!$C$1/MAX('Filter Calculations'!D:D))*'Filter Calculations'!D927</f>
        <v>1.4306481080910752E-3</v>
      </c>
    </row>
    <row r="928" spans="1:7">
      <c r="A928">
        <f>A927+('AC Signal Addition'!$C$12/20)</f>
        <v>0.12057291666666937</v>
      </c>
      <c r="B928" s="1">
        <f>Calculations!F929</f>
        <v>1.8006666394718265</v>
      </c>
      <c r="C928" s="9">
        <f t="shared" si="28"/>
        <v>3474.1963849536573</v>
      </c>
      <c r="D928" s="9">
        <f t="shared" si="29"/>
        <v>1.1096106778050376</v>
      </c>
      <c r="E928" s="9" t="s">
        <v>993</v>
      </c>
      <c r="F928" s="9">
        <v>926</v>
      </c>
      <c r="G928" s="9">
        <f>('AC Signal Addition'!$C$1/MAX('Filter Calculations'!D:D))*'Filter Calculations'!D928</f>
        <v>1.4299699858643957E-3</v>
      </c>
    </row>
    <row r="929" spans="1:7">
      <c r="A929">
        <f>A928+('AC Signal Addition'!$C$12/20)</f>
        <v>0.12070312500000271</v>
      </c>
      <c r="B929" s="1">
        <f>Calculations!F930</f>
        <v>1.0074790931192861</v>
      </c>
      <c r="C929" s="9">
        <f t="shared" si="28"/>
        <v>3477.9482169028511</v>
      </c>
      <c r="D929" s="9">
        <f t="shared" si="29"/>
        <v>1.1090904724071788</v>
      </c>
      <c r="E929" s="9" t="s">
        <v>994</v>
      </c>
      <c r="F929" s="9">
        <v>927</v>
      </c>
      <c r="G929" s="9">
        <f>('AC Signal Addition'!$C$1/MAX('Filter Calculations'!D:D))*'Filter Calculations'!D929</f>
        <v>1.4292995902740304E-3</v>
      </c>
    </row>
    <row r="930" spans="1:7">
      <c r="A930">
        <f>A929+('AC Signal Addition'!$C$12/20)</f>
        <v>0.12083333333333605</v>
      </c>
      <c r="B930" s="1">
        <f>Calculations!F931</f>
        <v>1.1752787578096813</v>
      </c>
      <c r="C930" s="9">
        <f t="shared" si="28"/>
        <v>3481.7000488520453</v>
      </c>
      <c r="D930" s="9">
        <f t="shared" si="29"/>
        <v>1.1085762411275493</v>
      </c>
      <c r="E930" s="9" t="s">
        <v>995</v>
      </c>
      <c r="F930" s="9">
        <v>928</v>
      </c>
      <c r="G930" s="9">
        <f>('AC Signal Addition'!$C$1/MAX('Filter Calculations'!D:D))*'Filter Calculations'!D930</f>
        <v>1.4286368936090007E-3</v>
      </c>
    </row>
    <row r="931" spans="1:7">
      <c r="A931">
        <f>A930+('AC Signal Addition'!$C$12/20)</f>
        <v>0.12096354166666939</v>
      </c>
      <c r="B931" s="1">
        <f>Calculations!F932</f>
        <v>2.4141648183586661E-2</v>
      </c>
      <c r="C931" s="9">
        <f t="shared" si="28"/>
        <v>3485.451880801239</v>
      </c>
      <c r="D931" s="9">
        <f t="shared" si="29"/>
        <v>1.1080679628462791</v>
      </c>
      <c r="E931" s="9" t="s">
        <v>996</v>
      </c>
      <c r="F931" s="9">
        <v>929</v>
      </c>
      <c r="G931" s="9">
        <f>('AC Signal Addition'!$C$1/MAX('Filter Calculations'!D:D))*'Filter Calculations'!D931</f>
        <v>1.4279818686518499E-3</v>
      </c>
    </row>
    <row r="932" spans="1:7">
      <c r="A932">
        <f>A931+('AC Signal Addition'!$C$12/20)</f>
        <v>0.12109375000000273</v>
      </c>
      <c r="B932" s="1">
        <f>Calculations!F933</f>
        <v>0.13233895448045391</v>
      </c>
      <c r="C932" s="9">
        <f t="shared" si="28"/>
        <v>3489.2037127504332</v>
      </c>
      <c r="D932" s="9">
        <f t="shared" si="29"/>
        <v>1.1075656166505954</v>
      </c>
      <c r="E932" s="9" t="s">
        <v>997</v>
      </c>
      <c r="F932" s="9">
        <v>930</v>
      </c>
      <c r="G932" s="9">
        <f>('AC Signal Addition'!$C$1/MAX('Filter Calculations'!D:D))*'Filter Calculations'!D932</f>
        <v>1.427334488452011E-3</v>
      </c>
    </row>
    <row r="933" spans="1:7">
      <c r="A933">
        <f>A932+('AC Signal Addition'!$C$12/20)</f>
        <v>0.12122395833333607</v>
      </c>
      <c r="B933" s="1">
        <f>Calculations!F934</f>
        <v>0.24108959681021777</v>
      </c>
      <c r="C933" s="9">
        <f t="shared" si="28"/>
        <v>3492.9555446996274</v>
      </c>
      <c r="D933" s="9">
        <f t="shared" si="29"/>
        <v>1.107069181996247</v>
      </c>
      <c r="E933" s="9" t="s">
        <v>998</v>
      </c>
      <c r="F933" s="9">
        <v>931</v>
      </c>
      <c r="G933" s="9">
        <f>('AC Signal Addition'!$C$1/MAX('Filter Calculations'!D:D))*'Filter Calculations'!D933</f>
        <v>1.4266947265338351E-3</v>
      </c>
    </row>
    <row r="934" spans="1:7">
      <c r="A934">
        <f>A933+('AC Signal Addition'!$C$12/20)</f>
        <v>0.12135416666666941</v>
      </c>
      <c r="B934" s="1">
        <f>Calculations!F935</f>
        <v>-1.9884576701069441</v>
      </c>
      <c r="C934" s="9">
        <f t="shared" si="28"/>
        <v>3496.7073766488211</v>
      </c>
      <c r="D934" s="9">
        <f t="shared" si="29"/>
        <v>1.1065786385721399</v>
      </c>
      <c r="E934" s="9" t="s">
        <v>999</v>
      </c>
      <c r="F934" s="9">
        <v>932</v>
      </c>
      <c r="G934" s="9">
        <f>('AC Signal Addition'!$C$1/MAX('Filter Calculations'!D:D))*'Filter Calculations'!D934</f>
        <v>1.4260625567221459E-3</v>
      </c>
    </row>
    <row r="935" spans="1:7">
      <c r="A935">
        <f>A934+('AC Signal Addition'!$C$12/20)</f>
        <v>0.12148437500000275</v>
      </c>
      <c r="B935" s="1">
        <f>Calculations!F936</f>
        <v>-0.7778440584716878</v>
      </c>
      <c r="C935" s="9">
        <f t="shared" si="28"/>
        <v>3500.4592085980153</v>
      </c>
      <c r="D935" s="9">
        <f t="shared" si="29"/>
        <v>1.106093966416964</v>
      </c>
      <c r="E935" s="9" t="s">
        <v>1000</v>
      </c>
      <c r="F935" s="9">
        <v>933</v>
      </c>
      <c r="G935" s="9">
        <f>('AC Signal Addition'!$C$1/MAX('Filter Calculations'!D:D))*'Filter Calculations'!D935</f>
        <v>1.4254379532925388E-3</v>
      </c>
    </row>
    <row r="936" spans="1:7">
      <c r="A936">
        <f>A935+('AC Signal Addition'!$C$12/20)</f>
        <v>0.12161458333333609</v>
      </c>
      <c r="B936" s="1">
        <f>Calculations!F937</f>
        <v>-1.2737068785428538</v>
      </c>
      <c r="C936" s="9">
        <f t="shared" si="28"/>
        <v>3504.2110405472094</v>
      </c>
      <c r="D936" s="9">
        <f t="shared" si="29"/>
        <v>1.1056151457966528</v>
      </c>
      <c r="E936" s="9" t="s">
        <v>1001</v>
      </c>
      <c r="F936" s="9">
        <v>934</v>
      </c>
      <c r="G936" s="9">
        <f>('AC Signal Addition'!$C$1/MAX('Filter Calculations'!D:D))*'Filter Calculations'!D936</f>
        <v>1.4248208908134604E-3</v>
      </c>
    </row>
    <row r="937" spans="1:7">
      <c r="A937">
        <f>A936+('AC Signal Addition'!$C$12/20)</f>
        <v>0.12174479166666943</v>
      </c>
      <c r="B937" s="1">
        <f>Calculations!F938</f>
        <v>-1.7215676416819061</v>
      </c>
      <c r="C937" s="9">
        <f t="shared" si="28"/>
        <v>3507.9628724964032</v>
      </c>
      <c r="D937" s="9">
        <f t="shared" si="29"/>
        <v>1.1051421572974891</v>
      </c>
      <c r="E937" s="9" t="s">
        <v>1002</v>
      </c>
      <c r="F937" s="9">
        <v>935</v>
      </c>
      <c r="G937" s="9">
        <f>('AC Signal Addition'!$C$1/MAX('Filter Calculations'!D:D))*'Filter Calculations'!D937</f>
        <v>1.4242113442661966E-3</v>
      </c>
    </row>
    <row r="938" spans="1:7">
      <c r="A938">
        <f>A937+('AC Signal Addition'!$C$12/20)</f>
        <v>0.12187500000000277</v>
      </c>
      <c r="B938" s="1">
        <f>Calculations!F939</f>
        <v>-1.6060038573908852</v>
      </c>
      <c r="C938" s="9">
        <f t="shared" si="28"/>
        <v>3511.7147044455974</v>
      </c>
      <c r="D938" s="9">
        <f t="shared" si="29"/>
        <v>1.1046749817596353</v>
      </c>
      <c r="E938" s="9" t="s">
        <v>1003</v>
      </c>
      <c r="F938" s="9">
        <v>936</v>
      </c>
      <c r="G938" s="9">
        <f>('AC Signal Addition'!$C$1/MAX('Filter Calculations'!D:D))*'Filter Calculations'!D938</f>
        <v>1.4236092889592105E-3</v>
      </c>
    </row>
    <row r="939" spans="1:7">
      <c r="A939">
        <f>A938+('AC Signal Addition'!$C$12/20)</f>
        <v>0.12200520833333611</v>
      </c>
      <c r="B939" s="1">
        <f>Calculations!F940</f>
        <v>-1.1136392910108792</v>
      </c>
      <c r="C939" s="9">
        <f t="shared" si="28"/>
        <v>3515.4665363947911</v>
      </c>
      <c r="D939" s="9">
        <f t="shared" si="29"/>
        <v>1.10421360033695</v>
      </c>
      <c r="E939" s="9" t="s">
        <v>1004</v>
      </c>
      <c r="F939" s="9">
        <v>937</v>
      </c>
      <c r="G939" s="9">
        <f>('AC Signal Addition'!$C$1/MAX('Filter Calculations'!D:D))*'Filter Calculations'!D939</f>
        <v>1.4230147006052301E-3</v>
      </c>
    </row>
    <row r="940" spans="1:7">
      <c r="A940">
        <f>A939+('AC Signal Addition'!$C$12/20)</f>
        <v>0.12213541666666945</v>
      </c>
      <c r="B940" s="1">
        <f>Calculations!F941</f>
        <v>-1.1295611971744477</v>
      </c>
      <c r="C940" s="9">
        <f t="shared" si="28"/>
        <v>3519.2183683439853</v>
      </c>
      <c r="D940" s="9">
        <f t="shared" si="29"/>
        <v>1.1037579944459162</v>
      </c>
      <c r="E940" s="9" t="s">
        <v>1005</v>
      </c>
      <c r="F940" s="9">
        <v>938</v>
      </c>
      <c r="G940" s="9">
        <f>('AC Signal Addition'!$C$1/MAX('Filter Calculations'!D:D))*'Filter Calculations'!D940</f>
        <v>1.4224275552554302E-3</v>
      </c>
    </row>
    <row r="941" spans="1:7">
      <c r="A941">
        <f>A940+('AC Signal Addition'!$C$12/20)</f>
        <v>0.12226562500000279</v>
      </c>
      <c r="B941" s="1">
        <f>Calculations!F942</f>
        <v>0.24791662154511745</v>
      </c>
      <c r="C941" s="9">
        <f t="shared" si="28"/>
        <v>3522.9702002931795</v>
      </c>
      <c r="D941" s="9">
        <f t="shared" si="29"/>
        <v>1.1033081457435456</v>
      </c>
      <c r="E941" s="9" t="s">
        <v>1006</v>
      </c>
      <c r="F941" s="9">
        <v>939</v>
      </c>
      <c r="G941" s="9">
        <f>('AC Signal Addition'!$C$1/MAX('Filter Calculations'!D:D))*'Filter Calculations'!D941</f>
        <v>1.4218478292709594E-3</v>
      </c>
    </row>
    <row r="942" spans="1:7">
      <c r="A942">
        <f>A941+('AC Signal Addition'!$C$12/20)</f>
        <v>0.12239583333333613</v>
      </c>
      <c r="B942" s="1">
        <f>Calculations!F943</f>
        <v>-0.99526691158398606</v>
      </c>
      <c r="C942" s="9">
        <f t="shared" si="28"/>
        <v>3526.7220322423732</v>
      </c>
      <c r="D942" s="9">
        <f t="shared" si="29"/>
        <v>1.1028640362108411</v>
      </c>
      <c r="E942" s="9" t="s">
        <v>1007</v>
      </c>
      <c r="F942" s="9">
        <v>940</v>
      </c>
      <c r="G942" s="9">
        <f>('AC Signal Addition'!$C$1/MAX('Filter Calculations'!D:D))*'Filter Calculations'!D942</f>
        <v>1.4212754994304966E-3</v>
      </c>
    </row>
    <row r="943" spans="1:7">
      <c r="A943">
        <f>A942+('AC Signal Addition'!$C$12/20)</f>
        <v>0.12252604166666947</v>
      </c>
      <c r="B943" s="1">
        <f>Calculations!F944</f>
        <v>0.83797989800865003</v>
      </c>
      <c r="C943" s="9">
        <f t="shared" si="28"/>
        <v>3530.4738641915674</v>
      </c>
      <c r="D943" s="9">
        <f t="shared" si="29"/>
        <v>1.1024256480327963</v>
      </c>
      <c r="E943" s="9" t="s">
        <v>1008</v>
      </c>
      <c r="F943" s="9">
        <v>941</v>
      </c>
      <c r="G943" s="9">
        <f>('AC Signal Addition'!$C$1/MAX('Filter Calculations'!D:D))*'Filter Calculations'!D943</f>
        <v>1.4207105427756078E-3</v>
      </c>
    </row>
    <row r="944" spans="1:7">
      <c r="A944">
        <f>A943+('AC Signal Addition'!$C$12/20)</f>
        <v>0.12265625000000281</v>
      </c>
      <c r="B944" s="1">
        <f>Calculations!F945</f>
        <v>1.4462318290610865</v>
      </c>
      <c r="C944" s="9">
        <f t="shared" si="28"/>
        <v>3534.2256961407616</v>
      </c>
      <c r="D944" s="9">
        <f t="shared" si="29"/>
        <v>1.101992963789264</v>
      </c>
      <c r="E944" s="9" t="s">
        <v>1009</v>
      </c>
      <c r="F944" s="9">
        <v>942</v>
      </c>
      <c r="G944" s="9">
        <f>('AC Signal Addition'!$C$1/MAX('Filter Calculations'!D:D))*'Filter Calculations'!D944</f>
        <v>1.4201529368567177E-3</v>
      </c>
    </row>
    <row r="945" spans="1:7">
      <c r="A945">
        <f>A944+('AC Signal Addition'!$C$12/20)</f>
        <v>0.12278645833333615</v>
      </c>
      <c r="B945" s="1">
        <f>Calculations!F946</f>
        <v>0.61916157243392278</v>
      </c>
      <c r="C945" s="9">
        <f t="shared" si="28"/>
        <v>3537.9775280899553</v>
      </c>
      <c r="D945" s="9">
        <f t="shared" si="29"/>
        <v>1.1015659661226753</v>
      </c>
      <c r="E945" s="9" t="s">
        <v>1010</v>
      </c>
      <c r="F945" s="9">
        <v>943</v>
      </c>
      <c r="G945" s="9">
        <f>('AC Signal Addition'!$C$1/MAX('Filter Calculations'!D:D))*'Filter Calculations'!D945</f>
        <v>1.4196026593048976E-3</v>
      </c>
    </row>
    <row r="946" spans="1:7">
      <c r="A946">
        <f>A945+('AC Signal Addition'!$C$12/20)</f>
        <v>0.12291666666666949</v>
      </c>
      <c r="B946" s="1">
        <f>Calculations!F947</f>
        <v>1.5772579466172241</v>
      </c>
      <c r="C946" s="9">
        <f t="shared" si="28"/>
        <v>3541.7293600391495</v>
      </c>
      <c r="D946" s="9">
        <f t="shared" si="29"/>
        <v>1.101144638159822</v>
      </c>
      <c r="E946" s="9" t="s">
        <v>1011</v>
      </c>
      <c r="F946" s="9">
        <v>944</v>
      </c>
      <c r="G946" s="9">
        <f>('AC Signal Addition'!$C$1/MAX('Filter Calculations'!D:D))*'Filter Calculations'!D946</f>
        <v>1.4190596883754205E-3</v>
      </c>
    </row>
    <row r="947" spans="1:7">
      <c r="A947">
        <f>A946+('AC Signal Addition'!$C$12/20)</f>
        <v>0.12304687500000283</v>
      </c>
      <c r="B947" s="1">
        <f>Calculations!F948</f>
        <v>1.6998473980279629</v>
      </c>
      <c r="C947" s="9">
        <f t="shared" si="28"/>
        <v>3545.4811919883432</v>
      </c>
      <c r="D947" s="9">
        <f t="shared" si="29"/>
        <v>1.1007289630422255</v>
      </c>
      <c r="E947" s="9" t="s">
        <v>1012</v>
      </c>
      <c r="F947" s="9">
        <v>945</v>
      </c>
      <c r="G947" s="9">
        <f>('AC Signal Addition'!$C$1/MAX('Filter Calculations'!D:D))*'Filter Calculations'!D947</f>
        <v>1.4185240023425413E-3</v>
      </c>
    </row>
    <row r="948" spans="1:7">
      <c r="A948">
        <f>A947+('AC Signal Addition'!$C$12/20)</f>
        <v>0.12317708333333617</v>
      </c>
      <c r="B948" s="1">
        <f>Calculations!F949</f>
        <v>1.4294203171783673</v>
      </c>
      <c r="C948" s="9">
        <f t="shared" si="28"/>
        <v>3549.2330239375374</v>
      </c>
      <c r="D948" s="9">
        <f t="shared" si="29"/>
        <v>1.1003189245024398</v>
      </c>
      <c r="E948" s="9" t="s">
        <v>1013</v>
      </c>
      <c r="F948" s="9">
        <v>946</v>
      </c>
      <c r="G948" s="9">
        <f>('AC Signal Addition'!$C$1/MAX('Filter Calculations'!D:D))*'Filter Calculations'!D948</f>
        <v>1.4179955802421872E-3</v>
      </c>
    </row>
    <row r="949" spans="1:7">
      <c r="A949">
        <f>A948+('AC Signal Addition'!$C$12/20)</f>
        <v>0.12330729166666951</v>
      </c>
      <c r="B949" s="1">
        <f>Calculations!F950</f>
        <v>1.4082125305371984</v>
      </c>
      <c r="C949" s="9">
        <f t="shared" si="28"/>
        <v>3552.9848558867316</v>
      </c>
      <c r="D949" s="9">
        <f t="shared" si="29"/>
        <v>1.099914506136769</v>
      </c>
      <c r="E949" s="9" t="s">
        <v>1014</v>
      </c>
      <c r="F949" s="9">
        <v>947</v>
      </c>
      <c r="G949" s="9">
        <f>('AC Signal Addition'!$C$1/MAX('Filter Calculations'!D:D))*'Filter Calculations'!D949</f>
        <v>1.4174744009346975E-3</v>
      </c>
    </row>
    <row r="950" spans="1:7">
      <c r="A950">
        <f>A949+('AC Signal Addition'!$C$12/20)</f>
        <v>0.12343750000000285</v>
      </c>
      <c r="B950" s="1">
        <f>Calculations!F951</f>
        <v>0.5913613772941253</v>
      </c>
      <c r="C950" s="9">
        <f t="shared" si="28"/>
        <v>3556.7366878359253</v>
      </c>
      <c r="D950" s="9">
        <f t="shared" si="29"/>
        <v>1.0995156921570042</v>
      </c>
      <c r="E950" s="9" t="s">
        <v>1015</v>
      </c>
      <c r="F950" s="9">
        <v>948</v>
      </c>
      <c r="G950" s="9">
        <f>('AC Signal Addition'!$C$1/MAX('Filter Calculations'!D:D))*'Filter Calculations'!D950</f>
        <v>1.4169604440735983E-3</v>
      </c>
    </row>
    <row r="951" spans="1:7">
      <c r="A951">
        <f>A950+('AC Signal Addition'!$C$12/20)</f>
        <v>0.12356770833333619</v>
      </c>
      <c r="B951" s="1">
        <f>Calculations!F952</f>
        <v>0.33568879895094428</v>
      </c>
      <c r="C951" s="9">
        <f t="shared" si="28"/>
        <v>3560.4885197851195</v>
      </c>
      <c r="D951" s="9">
        <f t="shared" si="29"/>
        <v>1.0991224666668606</v>
      </c>
      <c r="E951" s="9" t="s">
        <v>1016</v>
      </c>
      <c r="F951" s="9">
        <v>949</v>
      </c>
      <c r="G951" s="9">
        <f>('AC Signal Addition'!$C$1/MAX('Filter Calculations'!D:D))*'Filter Calculations'!D951</f>
        <v>1.4164536891731368E-3</v>
      </c>
    </row>
    <row r="952" spans="1:7">
      <c r="A952">
        <f>A951+('AC Signal Addition'!$C$12/20)</f>
        <v>0.12369791666666953</v>
      </c>
      <c r="B952" s="1">
        <f>Calculations!F953</f>
        <v>0.97235062203793554</v>
      </c>
      <c r="C952" s="9">
        <f t="shared" si="28"/>
        <v>3564.2403517343137</v>
      </c>
      <c r="D952" s="9">
        <f t="shared" si="29"/>
        <v>1.0987348144453177</v>
      </c>
      <c r="E952" s="9" t="s">
        <v>1017</v>
      </c>
      <c r="F952" s="9">
        <v>950</v>
      </c>
      <c r="G952" s="9">
        <f>('AC Signal Addition'!$C$1/MAX('Filter Calculations'!D:D))*'Filter Calculations'!D952</f>
        <v>1.4159541166177821E-3</v>
      </c>
    </row>
    <row r="953" spans="1:7">
      <c r="A953">
        <f>A952+('AC Signal Addition'!$C$12/20)</f>
        <v>0.12382812500000287</v>
      </c>
      <c r="B953" s="1">
        <f>Calculations!F954</f>
        <v>-1.5752539861133672</v>
      </c>
      <c r="C953" s="9">
        <f t="shared" si="28"/>
        <v>3567.9921836835074</v>
      </c>
      <c r="D953" s="9">
        <f t="shared" si="29"/>
        <v>1.0983527201527796</v>
      </c>
      <c r="E953" s="9" t="s">
        <v>1018</v>
      </c>
      <c r="F953" s="9">
        <v>951</v>
      </c>
      <c r="G953" s="9">
        <f>('AC Signal Addition'!$C$1/MAX('Filter Calculations'!D:D))*'Filter Calculations'!D953</f>
        <v>1.4154617066391936E-3</v>
      </c>
    </row>
    <row r="954" spans="1:7">
      <c r="A954">
        <f>A953+('AC Signal Addition'!$C$12/20)</f>
        <v>0.12395833333333621</v>
      </c>
      <c r="B954" s="1">
        <f>Calculations!F955</f>
        <v>-0.55559125329543946</v>
      </c>
      <c r="C954" s="9">
        <f t="shared" si="28"/>
        <v>3571.7440156327016</v>
      </c>
      <c r="D954" s="9">
        <f t="shared" si="29"/>
        <v>1.0979761688566507</v>
      </c>
      <c r="E954" s="9" t="s">
        <v>1019</v>
      </c>
      <c r="F954" s="9">
        <v>952</v>
      </c>
      <c r="G954" s="9">
        <f>('AC Signal Addition'!$C$1/MAX('Filter Calculations'!D:D))*'Filter Calculations'!D954</f>
        <v>1.4149764399935373E-3</v>
      </c>
    </row>
    <row r="955" spans="1:7">
      <c r="A955">
        <f>A954+('AC Signal Addition'!$C$12/20)</f>
        <v>0.12408854166666955</v>
      </c>
      <c r="B955" s="1">
        <f>Calculations!F956</f>
        <v>-1.0268964720750047</v>
      </c>
      <c r="C955" s="9">
        <f t="shared" si="28"/>
        <v>3575.4958475818953</v>
      </c>
      <c r="D955" s="9">
        <f t="shared" si="29"/>
        <v>1.0976051458100484</v>
      </c>
      <c r="E955" s="9" t="s">
        <v>1020</v>
      </c>
      <c r="F955" s="9">
        <v>953</v>
      </c>
      <c r="G955" s="9">
        <f>('AC Signal Addition'!$C$1/MAX('Filter Calculations'!D:D))*'Filter Calculations'!D955</f>
        <v>1.4144982976763106E-3</v>
      </c>
    </row>
    <row r="956" spans="1:7">
      <c r="A956">
        <f>A955+('AC Signal Addition'!$C$12/20)</f>
        <v>0.12421875000000289</v>
      </c>
      <c r="B956" s="1">
        <f>Calculations!F957</f>
        <v>-1.587766597171852</v>
      </c>
      <c r="C956" s="9">
        <f t="shared" si="28"/>
        <v>3579.2476795310895</v>
      </c>
      <c r="D956" s="9">
        <f t="shared" si="29"/>
        <v>1.097239636497658</v>
      </c>
      <c r="E956" s="9" t="s">
        <v>1021</v>
      </c>
      <c r="F956" s="9">
        <v>954</v>
      </c>
      <c r="G956" s="9">
        <f>('AC Signal Addition'!$C$1/MAX('Filter Calculations'!D:D))*'Filter Calculations'!D956</f>
        <v>1.4140272609814348E-3</v>
      </c>
    </row>
    <row r="957" spans="1:7">
      <c r="A957">
        <f>A956+('AC Signal Addition'!$C$12/20)</f>
        <v>0.12434895833333623</v>
      </c>
      <c r="B957" s="1">
        <f>Calculations!F958</f>
        <v>-1.6484917870870328</v>
      </c>
      <c r="C957" s="9">
        <f t="shared" si="28"/>
        <v>3582.9995114802837</v>
      </c>
      <c r="D957" s="9">
        <f t="shared" si="29"/>
        <v>1.0968796272022729</v>
      </c>
      <c r="E957" s="9" t="s">
        <v>1022</v>
      </c>
      <c r="F957" s="9">
        <v>955</v>
      </c>
      <c r="G957" s="9">
        <f>('AC Signal Addition'!$C$1/MAX('Filter Calculations'!D:D))*'Filter Calculations'!D957</f>
        <v>1.4135633122313641E-3</v>
      </c>
    </row>
    <row r="958" spans="1:7">
      <c r="A958">
        <f>A957+('AC Signal Addition'!$C$12/20)</f>
        <v>0.12447916666666957</v>
      </c>
      <c r="B958" s="1">
        <f>Calculations!F959</f>
        <v>-1.4476444600053888</v>
      </c>
      <c r="C958" s="9">
        <f t="shared" si="28"/>
        <v>3586.7513434294774</v>
      </c>
      <c r="D958" s="9">
        <f t="shared" si="29"/>
        <v>1.096525102990612</v>
      </c>
      <c r="E958" s="9" t="s">
        <v>1023</v>
      </c>
      <c r="F958" s="9">
        <v>956</v>
      </c>
      <c r="G958" s="9">
        <f>('AC Signal Addition'!$C$1/MAX('Filter Calculations'!D:D))*'Filter Calculations'!D958</f>
        <v>1.4131064321813809E-3</v>
      </c>
    </row>
    <row r="959" spans="1:7">
      <c r="A959">
        <f>A958+('AC Signal Addition'!$C$12/20)</f>
        <v>0.12460937500000291</v>
      </c>
      <c r="B959" s="1">
        <f>Calculations!F960</f>
        <v>-1.4301785885024207</v>
      </c>
      <c r="C959" s="9">
        <f t="shared" si="28"/>
        <v>3590.5031753786716</v>
      </c>
      <c r="D959" s="9">
        <f t="shared" si="29"/>
        <v>1.0961760514850833</v>
      </c>
      <c r="E959" s="9" t="s">
        <v>1024</v>
      </c>
      <c r="F959" s="9">
        <v>957</v>
      </c>
      <c r="G959" s="9">
        <f>('AC Signal Addition'!$C$1/MAX('Filter Calculations'!D:D))*'Filter Calculations'!D959</f>
        <v>1.4126566048803188E-3</v>
      </c>
    </row>
    <row r="960" spans="1:7">
      <c r="A960">
        <f>A959+('AC Signal Addition'!$C$12/20)</f>
        <v>0.12473958333333625</v>
      </c>
      <c r="B960" s="1">
        <f>Calculations!F961</f>
        <v>-0.20201003389734307</v>
      </c>
      <c r="C960" s="9">
        <f t="shared" si="28"/>
        <v>3594.2550073278658</v>
      </c>
      <c r="D960" s="9">
        <f t="shared" si="29"/>
        <v>1.0958324557525758</v>
      </c>
      <c r="E960" s="9" t="s">
        <v>1025</v>
      </c>
      <c r="F960" s="9">
        <v>958</v>
      </c>
      <c r="G960" s="9">
        <f>('AC Signal Addition'!$C$1/MAX('Filter Calculations'!D:D))*'Filter Calculations'!D960</f>
        <v>1.4122138085062529E-3</v>
      </c>
    </row>
    <row r="961" spans="1:7">
      <c r="A961">
        <f>A960+('AC Signal Addition'!$C$12/20)</f>
        <v>0.12486979166666959</v>
      </c>
      <c r="B961" s="1">
        <f>Calculations!F962</f>
        <v>-1.2762709046977374</v>
      </c>
      <c r="C961" s="9">
        <f t="shared" si="28"/>
        <v>3598.0068392770595</v>
      </c>
      <c r="D961" s="9">
        <f t="shared" si="29"/>
        <v>1.0954943161464676</v>
      </c>
      <c r="E961" s="9" t="s">
        <v>1026</v>
      </c>
      <c r="F961" s="9">
        <v>959</v>
      </c>
      <c r="G961" s="9">
        <f>('AC Signal Addition'!$C$1/MAX('Filter Calculations'!D:D))*'Filter Calculations'!D961</f>
        <v>1.4117780435145865E-3</v>
      </c>
    </row>
    <row r="962" spans="1:7">
      <c r="A962">
        <f>A961+('AC Signal Addition'!$C$12/20)</f>
        <v>0.12500000000000291</v>
      </c>
      <c r="B962" s="1">
        <f>Calculations!F963</f>
        <v>-5.5553361628761542E-12</v>
      </c>
      <c r="C962" s="9">
        <f t="shared" si="28"/>
        <v>3601.7586712262537</v>
      </c>
      <c r="D962" s="9">
        <f t="shared" si="29"/>
        <v>317.36542330513964</v>
      </c>
      <c r="E962" s="9" t="s">
        <v>1027</v>
      </c>
      <c r="F962" s="9">
        <v>960</v>
      </c>
      <c r="G962" s="9">
        <f>('AC Signal Addition'!$C$1/MAX('Filter Calculations'!D:D))*'Filter Calculations'!D962</f>
        <v>0.40899302697340911</v>
      </c>
    </row>
    <row r="963" spans="1:7">
      <c r="A963">
        <f>A962+('AC Signal Addition'!$C$12/20)</f>
        <v>0.12513020833333624</v>
      </c>
      <c r="B963" s="1">
        <f>Calculations!F964</f>
        <v>1.2762709047423957</v>
      </c>
      <c r="C963" s="9">
        <f t="shared" ref="C963:C1026" si="30">F963*$H$2</f>
        <v>3605.5105031754479</v>
      </c>
      <c r="D963" s="9">
        <f t="shared" ref="D963:D1026" si="31">IMABS(E963)</f>
        <v>1.0948343010881656</v>
      </c>
      <c r="E963" s="9" t="s">
        <v>1028</v>
      </c>
      <c r="F963" s="9">
        <v>961</v>
      </c>
      <c r="G963" s="9">
        <f>('AC Signal Addition'!$C$1/MAX('Filter Calculations'!D:D))*'Filter Calculations'!D963</f>
        <v>1.4109274733619475E-3</v>
      </c>
    </row>
    <row r="964" spans="1:7">
      <c r="A964">
        <f>A963+('AC Signal Addition'!$C$12/20)</f>
        <v>0.12526041666666957</v>
      </c>
      <c r="B964" s="1">
        <f>Calculations!F965</f>
        <v>0.20201003393823103</v>
      </c>
      <c r="C964" s="9">
        <f t="shared" si="30"/>
        <v>3609.2623351246416</v>
      </c>
      <c r="D964" s="9">
        <f t="shared" si="31"/>
        <v>1.0945124011181002</v>
      </c>
      <c r="E964" s="9" t="s">
        <v>1029</v>
      </c>
      <c r="F964" s="9">
        <v>962</v>
      </c>
      <c r="G964" s="9">
        <f>('AC Signal Addition'!$C$1/MAX('Filter Calculations'!D:D))*'Filter Calculations'!D964</f>
        <v>1.4105126366044691E-3</v>
      </c>
    </row>
    <row r="965" spans="1:7">
      <c r="A965">
        <f>A964+('AC Signal Addition'!$C$12/20)</f>
        <v>0.12539062500000289</v>
      </c>
      <c r="B965" s="1">
        <f>Calculations!F966</f>
        <v>1.4301785884078968</v>
      </c>
      <c r="C965" s="9">
        <f t="shared" si="30"/>
        <v>3613.0141670738358</v>
      </c>
      <c r="D965" s="9">
        <f t="shared" si="31"/>
        <v>1.094195906138931</v>
      </c>
      <c r="E965" s="9" t="s">
        <v>1030</v>
      </c>
      <c r="F965" s="9">
        <v>963</v>
      </c>
      <c r="G965" s="9">
        <f>('AC Signal Addition'!$C$1/MAX('Filter Calculations'!D:D))*'Filter Calculations'!D965</f>
        <v>1.4101047653303893E-3</v>
      </c>
    </row>
    <row r="966" spans="1:7">
      <c r="A966">
        <f>A965+('AC Signal Addition'!$C$12/20)</f>
        <v>0.12552083333333622</v>
      </c>
      <c r="B966" s="1">
        <f>Calculations!F967</f>
        <v>1.4476444601589316</v>
      </c>
      <c r="C966" s="9">
        <f t="shared" si="30"/>
        <v>3616.7659990230295</v>
      </c>
      <c r="D966" s="9">
        <f t="shared" si="31"/>
        <v>1.0938847909033438</v>
      </c>
      <c r="E966" s="9" t="s">
        <v>1031</v>
      </c>
      <c r="F966" s="9">
        <v>964</v>
      </c>
      <c r="G966" s="9">
        <f>('AC Signal Addition'!$C$1/MAX('Filter Calculations'!D:D))*'Filter Calculations'!D966</f>
        <v>1.4097038270031602E-3</v>
      </c>
    </row>
    <row r="967" spans="1:7">
      <c r="A967">
        <f>A966+('AC Signal Addition'!$C$12/20)</f>
        <v>0.12565104166666954</v>
      </c>
      <c r="B967" s="1">
        <f>Calculations!F968</f>
        <v>1.6484917870072002</v>
      </c>
      <c r="C967" s="9">
        <f t="shared" si="30"/>
        <v>3620.5178309722237</v>
      </c>
      <c r="D967" s="9">
        <f t="shared" si="31"/>
        <v>1.093579046539382</v>
      </c>
      <c r="E967" s="9" t="s">
        <v>1032</v>
      </c>
      <c r="F967" s="9">
        <v>965</v>
      </c>
      <c r="G967" s="9">
        <f>('AC Signal Addition'!$C$1/MAX('Filter Calculations'!D:D))*'Filter Calculations'!D967</f>
        <v>1.4093098101893734E-3</v>
      </c>
    </row>
    <row r="968" spans="1:7">
      <c r="A968">
        <f>A967+('AC Signal Addition'!$C$12/20)</f>
        <v>0.12578125000000287</v>
      </c>
      <c r="B968" s="1">
        <f>Calculations!F969</f>
        <v>1.587766597130722</v>
      </c>
      <c r="C968" s="9">
        <f t="shared" si="30"/>
        <v>3624.2696629214179</v>
      </c>
      <c r="D968" s="9">
        <f t="shared" si="31"/>
        <v>1.0932786602086892</v>
      </c>
      <c r="E968" s="9" t="s">
        <v>1033</v>
      </c>
      <c r="F968" s="9">
        <v>966</v>
      </c>
      <c r="G968" s="9">
        <f>('AC Signal Addition'!$C$1/MAX('Filter Calculations'!D:D))*'Filter Calculations'!D968</f>
        <v>1.4089226983440689E-3</v>
      </c>
    </row>
    <row r="969" spans="1:7">
      <c r="A969">
        <f>A968+('AC Signal Addition'!$C$12/20)</f>
        <v>0.1259114583333362</v>
      </c>
      <c r="B969" s="1">
        <f>Calculations!F970</f>
        <v>1.0268964721520999</v>
      </c>
      <c r="C969" s="9">
        <f t="shared" si="30"/>
        <v>3628.0214948706116</v>
      </c>
      <c r="D969" s="9">
        <f t="shared" si="31"/>
        <v>1.0929836212496851</v>
      </c>
      <c r="E969" s="9" t="s">
        <v>1034</v>
      </c>
      <c r="F969" s="9">
        <v>967</v>
      </c>
      <c r="G969" s="9">
        <f>('AC Signal Addition'!$C$1/MAX('Filter Calculations'!D:D))*'Filter Calculations'!D969</f>
        <v>1.4085424777275268E-3</v>
      </c>
    </row>
    <row r="970" spans="1:7">
      <c r="A970">
        <f>A969+('AC Signal Addition'!$C$12/20)</f>
        <v>0.12604166666666952</v>
      </c>
      <c r="B970" s="1">
        <f>Calculations!F971</f>
        <v>0.55559125320988301</v>
      </c>
      <c r="C970" s="9">
        <f t="shared" si="30"/>
        <v>3631.7733268198058</v>
      </c>
      <c r="D970" s="9">
        <f t="shared" si="31"/>
        <v>1.0926939180535122</v>
      </c>
      <c r="E970" s="9" t="s">
        <v>1035</v>
      </c>
      <c r="F970" s="9">
        <v>968</v>
      </c>
      <c r="G970" s="9">
        <f>('AC Signal Addition'!$C$1/MAX('Filter Calculations'!D:D))*'Filter Calculations'!D970</f>
        <v>1.4081691333792589E-3</v>
      </c>
    </row>
    <row r="971" spans="1:7">
      <c r="A971">
        <f>A970+('AC Signal Addition'!$C$12/20)</f>
        <v>0.12617187500000285</v>
      </c>
      <c r="B971" s="1">
        <f>Calculations!F972</f>
        <v>1.5752539861200079</v>
      </c>
      <c r="C971" s="9">
        <f t="shared" si="30"/>
        <v>3635.525158769</v>
      </c>
      <c r="D971" s="9">
        <f t="shared" si="31"/>
        <v>1.0924095395412274</v>
      </c>
      <c r="E971" s="9" t="s">
        <v>1036</v>
      </c>
      <c r="F971" s="9">
        <v>969</v>
      </c>
      <c r="G971" s="9">
        <f>('AC Signal Addition'!$C$1/MAX('Filter Calculations'!D:D))*'Filter Calculations'!D971</f>
        <v>1.4078026510216844E-3</v>
      </c>
    </row>
    <row r="972" spans="1:7">
      <c r="A972">
        <f>A971+('AC Signal Addition'!$C$12/20)</f>
        <v>0.12630208333333617</v>
      </c>
      <c r="B972" s="1">
        <f>Calculations!F973</f>
        <v>-0.97235062204814748</v>
      </c>
      <c r="C972" s="9">
        <f t="shared" si="30"/>
        <v>3639.2769907181937</v>
      </c>
      <c r="D972" s="9">
        <f t="shared" si="31"/>
        <v>1.0921304749978771</v>
      </c>
      <c r="E972" s="9" t="s">
        <v>1037</v>
      </c>
      <c r="F972" s="9">
        <v>970</v>
      </c>
      <c r="G972" s="9">
        <f>('AC Signal Addition'!$C$1/MAX('Filter Calculations'!D:D))*'Filter Calculations'!D972</f>
        <v>1.4074430168463002E-3</v>
      </c>
    </row>
    <row r="973" spans="1:7">
      <c r="A973">
        <f>A972+('AC Signal Addition'!$C$12/20)</f>
        <v>0.1264322916666695</v>
      </c>
      <c r="B973" s="1">
        <f>Calculations!F974</f>
        <v>-0.335688799026022</v>
      </c>
      <c r="C973" s="9">
        <f t="shared" si="30"/>
        <v>3643.0288226673879</v>
      </c>
      <c r="D973" s="9">
        <f t="shared" si="31"/>
        <v>1.0918567137618467</v>
      </c>
      <c r="E973" s="9" t="s">
        <v>1038</v>
      </c>
      <c r="F973" s="9">
        <v>971</v>
      </c>
      <c r="G973" s="9">
        <f>('AC Signal Addition'!$C$1/MAX('Filter Calculations'!D:D))*'Filter Calculations'!D973</f>
        <v>1.4070902171133424E-3</v>
      </c>
    </row>
    <row r="974" spans="1:7">
      <c r="A974">
        <f>A973+('AC Signal Addition'!$C$12/20)</f>
        <v>0.12656250000000283</v>
      </c>
      <c r="B974" s="1">
        <f>Calculations!F975</f>
        <v>-0.5913613772437305</v>
      </c>
      <c r="C974" s="9">
        <f t="shared" si="30"/>
        <v>3646.7806546165816</v>
      </c>
      <c r="D974" s="9">
        <f t="shared" si="31"/>
        <v>1.0915882456388737</v>
      </c>
      <c r="E974" s="9" t="s">
        <v>1039</v>
      </c>
      <c r="F974" s="9">
        <v>972</v>
      </c>
      <c r="G974" s="9">
        <f>('AC Signal Addition'!$C$1/MAX('Filter Calculations'!D:D))*'Filter Calculations'!D974</f>
        <v>1.4067442386853301E-3</v>
      </c>
    </row>
    <row r="975" spans="1:7">
      <c r="A975">
        <f>A974+('AC Signal Addition'!$C$12/20)</f>
        <v>0.12669270833333615</v>
      </c>
      <c r="B975" s="1">
        <f>Calculations!F976</f>
        <v>-1.408212530548113</v>
      </c>
      <c r="C975" s="9">
        <f t="shared" si="30"/>
        <v>3650.5324865657758</v>
      </c>
      <c r="D975" s="9">
        <f t="shared" si="31"/>
        <v>1.0913250602230056</v>
      </c>
      <c r="E975" s="9" t="s">
        <v>1040</v>
      </c>
      <c r="F975" s="9">
        <v>973</v>
      </c>
      <c r="G975" s="9">
        <f>('AC Signal Addition'!$C$1/MAX('Filter Calculations'!D:D))*'Filter Calculations'!D975</f>
        <v>1.406405068151974E-3</v>
      </c>
    </row>
    <row r="976" spans="1:7">
      <c r="A976">
        <f>A975+('AC Signal Addition'!$C$12/20)</f>
        <v>0.12682291666666948</v>
      </c>
      <c r="B976" s="1">
        <f>Calculations!F977</f>
        <v>-1.4294203172955198</v>
      </c>
      <c r="C976" s="9">
        <f t="shared" si="30"/>
        <v>3654.28431851497</v>
      </c>
      <c r="D976" s="9">
        <f t="shared" si="31"/>
        <v>1.0910671477547871</v>
      </c>
      <c r="E976" s="9" t="s">
        <v>1041</v>
      </c>
      <c r="F976" s="9">
        <v>974</v>
      </c>
      <c r="G976" s="9">
        <f>('AC Signal Addition'!$C$1/MAX('Filter Calculations'!D:D))*'Filter Calculations'!D976</f>
        <v>1.4060726929361351E-3</v>
      </c>
    </row>
    <row r="977" spans="1:7">
      <c r="A977">
        <f>A976+('AC Signal Addition'!$C$12/20)</f>
        <v>0.1269531250000028</v>
      </c>
      <c r="B977" s="1">
        <f>Calculations!F978</f>
        <v>-1.6998473978758766</v>
      </c>
      <c r="C977" s="9">
        <f t="shared" si="30"/>
        <v>3658.0361504641637</v>
      </c>
      <c r="D977" s="9">
        <f t="shared" si="31"/>
        <v>1.0908144983331867</v>
      </c>
      <c r="E977" s="9" t="s">
        <v>1042</v>
      </c>
      <c r="F977" s="9">
        <v>975</v>
      </c>
      <c r="G977" s="9">
        <f>('AC Signal Addition'!$C$1/MAX('Filter Calculations'!D:D))*'Filter Calculations'!D977</f>
        <v>1.4057471002782227E-3</v>
      </c>
    </row>
    <row r="978" spans="1:7">
      <c r="A978">
        <f>A977+('AC Signal Addition'!$C$12/20)</f>
        <v>0.12708333333333613</v>
      </c>
      <c r="B978" s="1">
        <f>Calculations!F979</f>
        <v>-1.5772579467048558</v>
      </c>
      <c r="C978" s="9">
        <f t="shared" si="30"/>
        <v>3661.7879824133579</v>
      </c>
      <c r="D978" s="9">
        <f t="shared" si="31"/>
        <v>1.0905671026400552</v>
      </c>
      <c r="E978" s="9" t="s">
        <v>1043</v>
      </c>
      <c r="F978" s="9">
        <v>976</v>
      </c>
      <c r="G978" s="9">
        <f>('AC Signal Addition'!$C$1/MAX('Filter Calculations'!D:D))*'Filter Calculations'!D978</f>
        <v>1.4054282781698145E-3</v>
      </c>
    </row>
    <row r="979" spans="1:7">
      <c r="A979">
        <f>A978+('AC Signal Addition'!$C$12/20)</f>
        <v>0.12721354166666946</v>
      </c>
      <c r="B979" s="1">
        <f>Calculations!F980</f>
        <v>-0.6191615724084486</v>
      </c>
      <c r="C979" s="9">
        <f t="shared" si="30"/>
        <v>3665.5398143625521</v>
      </c>
      <c r="D979" s="9">
        <f t="shared" si="31"/>
        <v>1.0903249511611939</v>
      </c>
      <c r="E979" s="9" t="s">
        <v>1044</v>
      </c>
      <c r="F979" s="9">
        <v>977</v>
      </c>
      <c r="G979" s="9">
        <f>('AC Signal Addition'!$C$1/MAX('Filter Calculations'!D:D))*'Filter Calculations'!D979</f>
        <v>1.4051162143498364E-3</v>
      </c>
    </row>
    <row r="980" spans="1:7">
      <c r="A980">
        <f>A979+('AC Signal Addition'!$C$12/20)</f>
        <v>0.12734375000000278</v>
      </c>
      <c r="B980" s="1">
        <f>Calculations!F981</f>
        <v>-1.4462318290168232</v>
      </c>
      <c r="C980" s="9">
        <f t="shared" si="30"/>
        <v>3669.2916463117458</v>
      </c>
      <c r="D980" s="9">
        <f t="shared" si="31"/>
        <v>1.0900880349245634</v>
      </c>
      <c r="E980" s="9" t="s">
        <v>1045</v>
      </c>
      <c r="F980" s="9">
        <v>978</v>
      </c>
      <c r="G980" s="9">
        <f>('AC Signal Addition'!$C$1/MAX('Filter Calculations'!D:D))*'Filter Calculations'!D980</f>
        <v>1.4048108972559022E-3</v>
      </c>
    </row>
    <row r="981" spans="1:7">
      <c r="A981">
        <f>A980+('AC Signal Addition'!$C$12/20)</f>
        <v>0.12747395833333611</v>
      </c>
      <c r="B981" s="1">
        <f>Calculations!F982</f>
        <v>-0.83797989802671935</v>
      </c>
      <c r="C981" s="9">
        <f t="shared" si="30"/>
        <v>3673.04347826094</v>
      </c>
      <c r="D981" s="9">
        <f t="shared" si="31"/>
        <v>1.0898563449221981</v>
      </c>
      <c r="E981" s="9" t="s">
        <v>1046</v>
      </c>
      <c r="F981" s="9">
        <v>979</v>
      </c>
      <c r="G981" s="9">
        <f>('AC Signal Addition'!$C$1/MAX('Filter Calculations'!D:D))*'Filter Calculations'!D981</f>
        <v>1.4045123152793277E-3</v>
      </c>
    </row>
    <row r="982" spans="1:7">
      <c r="A982">
        <f>A981+('AC Signal Addition'!$C$12/20)</f>
        <v>0.12760416666666943</v>
      </c>
      <c r="B982" s="1">
        <f>Calculations!F983</f>
        <v>0.99526691163494763</v>
      </c>
      <c r="C982" s="9">
        <f t="shared" si="30"/>
        <v>3676.7953102101337</v>
      </c>
      <c r="D982" s="9">
        <f t="shared" si="31"/>
        <v>1.0896298725716589</v>
      </c>
      <c r="E982" s="9" t="s">
        <v>1047</v>
      </c>
      <c r="F982" s="9">
        <v>980</v>
      </c>
      <c r="G982" s="9">
        <f>('AC Signal Addition'!$C$1/MAX('Filter Calculations'!D:D))*'Filter Calculations'!D982</f>
        <v>1.4042204573598096E-3</v>
      </c>
    </row>
    <row r="983" spans="1:7">
      <c r="A983">
        <f>A982+('AC Signal Addition'!$C$12/20)</f>
        <v>0.12773437500000276</v>
      </c>
      <c r="B983" s="1">
        <f>Calculations!F984</f>
        <v>-0.24791662150370086</v>
      </c>
      <c r="C983" s="9">
        <f t="shared" si="30"/>
        <v>3680.5471421593279</v>
      </c>
      <c r="D983" s="9">
        <f t="shared" si="31"/>
        <v>1.0894086093102409</v>
      </c>
      <c r="E983" s="9" t="s">
        <v>1048</v>
      </c>
      <c r="F983" s="9">
        <v>981</v>
      </c>
      <c r="G983" s="9">
        <f>('AC Signal Addition'!$C$1/MAX('Filter Calculations'!D:D))*'Filter Calculations'!D983</f>
        <v>1.4039353124624767E-3</v>
      </c>
    </row>
    <row r="984" spans="1:7">
      <c r="A984">
        <f>A983+('AC Signal Addition'!$C$12/20)</f>
        <v>0.12786458333333608</v>
      </c>
      <c r="B984" s="1">
        <f>Calculations!F985</f>
        <v>1.1295611970915758</v>
      </c>
      <c r="C984" s="9">
        <f t="shared" si="30"/>
        <v>3684.2989741085221</v>
      </c>
      <c r="D984" s="9">
        <f t="shared" si="31"/>
        <v>1.0891925468752051</v>
      </c>
      <c r="E984" s="9" t="s">
        <v>1049</v>
      </c>
      <c r="F984" s="9">
        <v>982</v>
      </c>
      <c r="G984" s="9">
        <f>('AC Signal Addition'!$C$1/MAX('Filter Calculations'!D:D))*'Filter Calculations'!D984</f>
        <v>1.4036568699390278E-3</v>
      </c>
    </row>
    <row r="985" spans="1:7">
      <c r="A985">
        <f>A984+('AC Signal Addition'!$C$12/20)</f>
        <v>0.12799479166666941</v>
      </c>
      <c r="B985" s="1">
        <f>Calculations!F986</f>
        <v>1.1136392911401736</v>
      </c>
      <c r="C985" s="9">
        <f t="shared" si="30"/>
        <v>3688.0508060577158</v>
      </c>
      <c r="D985" s="9">
        <f t="shared" si="31"/>
        <v>1.0889816771815832</v>
      </c>
      <c r="E985" s="9" t="s">
        <v>1050</v>
      </c>
      <c r="F985" s="9">
        <v>983</v>
      </c>
      <c r="G985" s="9">
        <f>('AC Signal Addition'!$C$1/MAX('Filter Calculations'!D:D))*'Filter Calculations'!D985</f>
        <v>1.403385119370257E-3</v>
      </c>
    </row>
    <row r="986" spans="1:7">
      <c r="A986">
        <f>A985+('AC Signal Addition'!$C$12/20)</f>
        <v>0.12812500000000274</v>
      </c>
      <c r="B986" s="1">
        <f>Calculations!F987</f>
        <v>1.6060038573619095</v>
      </c>
      <c r="C986" s="9">
        <f t="shared" si="30"/>
        <v>3691.80263800691</v>
      </c>
      <c r="D986" s="9">
        <f t="shared" si="31"/>
        <v>1.0887759923526217</v>
      </c>
      <c r="E986" s="9" t="s">
        <v>1051</v>
      </c>
      <c r="F986" s="9">
        <v>984</v>
      </c>
      <c r="G986" s="9">
        <f>('AC Signal Addition'!$C$1/MAX('Filter Calculations'!D:D))*'Filter Calculations'!D986</f>
        <v>1.4031200506052876E-3</v>
      </c>
    </row>
    <row r="987" spans="1:7">
      <c r="A987">
        <f>A986+('AC Signal Addition'!$C$12/20)</f>
        <v>0.12825520833333606</v>
      </c>
      <c r="B987" s="1">
        <f>Calculations!F988</f>
        <v>1.7215676416124202</v>
      </c>
      <c r="C987" s="9">
        <f t="shared" si="30"/>
        <v>3695.5544699561042</v>
      </c>
      <c r="D987" s="9">
        <f t="shared" si="31"/>
        <v>1.0885754847462805</v>
      </c>
      <c r="E987" s="9" t="s">
        <v>1052</v>
      </c>
      <c r="F987" s="9">
        <v>985</v>
      </c>
      <c r="G987" s="9">
        <f>('AC Signal Addition'!$C$1/MAX('Filter Calculations'!D:D))*'Filter Calculations'!D987</f>
        <v>1.4028616537957214E-3</v>
      </c>
    </row>
    <row r="988" spans="1:7">
      <c r="A988">
        <f>A987+('AC Signal Addition'!$C$12/20)</f>
        <v>0.12838541666666939</v>
      </c>
      <c r="B988" s="1">
        <f>Calculations!F989</f>
        <v>1.2737068786419523</v>
      </c>
      <c r="C988" s="9">
        <f t="shared" si="30"/>
        <v>3699.3063019052979</v>
      </c>
      <c r="D988" s="9">
        <f t="shared" si="31"/>
        <v>1.088380146801786</v>
      </c>
      <c r="E988" s="9" t="s">
        <v>1053</v>
      </c>
      <c r="F988" s="9">
        <v>986</v>
      </c>
      <c r="G988" s="9">
        <f>('AC Signal Addition'!$C$1/MAX('Filter Calculations'!D:D))*'Filter Calculations'!D988</f>
        <v>1.4026099191978892E-3</v>
      </c>
    </row>
    <row r="989" spans="1:7">
      <c r="A989">
        <f>A988+('AC Signal Addition'!$C$12/20)</f>
        <v>0.12851562500000271</v>
      </c>
      <c r="B989" s="1">
        <f>Calculations!F990</f>
        <v>0.77784405838185633</v>
      </c>
      <c r="C989" s="9">
        <f t="shared" si="30"/>
        <v>3703.0581338544921</v>
      </c>
      <c r="D989" s="9">
        <f t="shared" si="31"/>
        <v>1.0881899713565313</v>
      </c>
      <c r="E989" s="9" t="s">
        <v>1054</v>
      </c>
      <c r="F989" s="9">
        <v>987</v>
      </c>
      <c r="G989" s="9">
        <f>('AC Signal Addition'!$C$1/MAX('Filter Calculations'!D:D))*'Filter Calculations'!D989</f>
        <v>1.4023648375812445E-3</v>
      </c>
    </row>
    <row r="990" spans="1:7">
      <c r="A990">
        <f>A989+('AC Signal Addition'!$C$12/20)</f>
        <v>0.12864583333333604</v>
      </c>
      <c r="B990" s="1">
        <f>Calculations!F991</f>
        <v>1.9884576701295216</v>
      </c>
      <c r="C990" s="9">
        <f t="shared" si="30"/>
        <v>3706.8099658036858</v>
      </c>
      <c r="D990" s="9">
        <f t="shared" si="31"/>
        <v>1.0880049512793539</v>
      </c>
      <c r="E990" s="9" t="s">
        <v>1055</v>
      </c>
      <c r="F990" s="9">
        <v>988</v>
      </c>
      <c r="G990" s="9">
        <f>('AC Signal Addition'!$C$1/MAX('Filter Calculations'!D:D))*'Filter Calculations'!D990</f>
        <v>1.4021263997557639E-3</v>
      </c>
    </row>
    <row r="991" spans="1:7">
      <c r="A991">
        <f>A990+('AC Signal Addition'!$C$12/20)</f>
        <v>0.12877604166666937</v>
      </c>
      <c r="B991" s="1">
        <f>Calculations!F992</f>
        <v>-0.24108959682822415</v>
      </c>
      <c r="C991" s="9">
        <f t="shared" si="30"/>
        <v>3710.56179775288</v>
      </c>
      <c r="D991" s="9">
        <f t="shared" si="31"/>
        <v>1.0878250796626665</v>
      </c>
      <c r="E991" s="9" t="s">
        <v>1056</v>
      </c>
      <c r="F991" s="9">
        <v>989</v>
      </c>
      <c r="G991" s="9">
        <f>('AC Signal Addition'!$C$1/MAX('Filter Calculations'!D:D))*'Filter Calculations'!D991</f>
        <v>1.4018945968195479E-3</v>
      </c>
    </row>
    <row r="992" spans="1:7">
      <c r="A992">
        <f>A991+('AC Signal Addition'!$C$12/20)</f>
        <v>0.12890625000000269</v>
      </c>
      <c r="B992" s="1">
        <f>Calculations!F993</f>
        <v>-0.13233895454760627</v>
      </c>
      <c r="C992" s="9">
        <f t="shared" si="30"/>
        <v>3714.3136297020742</v>
      </c>
      <c r="D992" s="9">
        <f t="shared" si="31"/>
        <v>1.0876503498606358</v>
      </c>
      <c r="E992" s="9" t="s">
        <v>1057</v>
      </c>
      <c r="F992" s="9">
        <v>990</v>
      </c>
      <c r="G992" s="9">
        <f>('AC Signal Addition'!$C$1/MAX('Filter Calculations'!D:D))*'Filter Calculations'!D992</f>
        <v>1.401669420208023E-3</v>
      </c>
    </row>
    <row r="993" spans="1:7">
      <c r="A993">
        <f>A992+('AC Signal Addition'!$C$12/20)</f>
        <v>0.12903645833333602</v>
      </c>
      <c r="B993" s="1">
        <f>Calculations!F994</f>
        <v>-2.4141648152647355E-2</v>
      </c>
      <c r="C993" s="9">
        <f t="shared" si="30"/>
        <v>3718.0654616512679</v>
      </c>
      <c r="D993" s="9">
        <f t="shared" si="31"/>
        <v>1.0874807553850012</v>
      </c>
      <c r="E993" s="9" t="s">
        <v>1058</v>
      </c>
      <c r="F993" s="9">
        <v>991</v>
      </c>
      <c r="G993" s="9">
        <f>('AC Signal Addition'!$C$1/MAX('Filter Calculations'!D:D))*'Filter Calculations'!D993</f>
        <v>1.4014508615596819E-3</v>
      </c>
    </row>
    <row r="994" spans="1:7">
      <c r="A994">
        <f>A993+('AC Signal Addition'!$C$12/20)</f>
        <v>0.12916666666666934</v>
      </c>
      <c r="B994" s="1">
        <f>Calculations!F995</f>
        <v>-1.1752787577994162</v>
      </c>
      <c r="C994" s="9">
        <f t="shared" si="30"/>
        <v>3721.8172936004621</v>
      </c>
      <c r="D994" s="9">
        <f t="shared" si="31"/>
        <v>1.0873162899371192</v>
      </c>
      <c r="E994" s="9" t="s">
        <v>1059</v>
      </c>
      <c r="F994" s="9">
        <v>992</v>
      </c>
      <c r="G994" s="9">
        <f>('AC Signal Addition'!$C$1/MAX('Filter Calculations'!D:D))*'Filter Calculations'!D994</f>
        <v>1.4012389127573792E-3</v>
      </c>
    </row>
    <row r="995" spans="1:7">
      <c r="A995">
        <f>A994+('AC Signal Addition'!$C$12/20)</f>
        <v>0.12929687500000267</v>
      </c>
      <c r="B995" s="1">
        <f>Calculations!F996</f>
        <v>-1.0074790932532844</v>
      </c>
      <c r="C995" s="9">
        <f t="shared" si="30"/>
        <v>3725.5691255496563</v>
      </c>
      <c r="D995" s="9">
        <f t="shared" si="31"/>
        <v>1.0871569474517055</v>
      </c>
      <c r="E995" s="9" t="s">
        <v>1060</v>
      </c>
      <c r="F995" s="9">
        <v>993</v>
      </c>
      <c r="G995" s="9">
        <f>('AC Signal Addition'!$C$1/MAX('Filter Calculations'!D:D))*'Filter Calculations'!D995</f>
        <v>1.4010335659847028E-3</v>
      </c>
    </row>
    <row r="996" spans="1:7">
      <c r="A996">
        <f>A995+('AC Signal Addition'!$C$12/20)</f>
        <v>0.129427083333336</v>
      </c>
      <c r="B996" s="1">
        <f>Calculations!F997</f>
        <v>-1.8006666393402553</v>
      </c>
      <c r="C996" s="9">
        <f t="shared" si="30"/>
        <v>3729.32095749885</v>
      </c>
      <c r="D996" s="9">
        <f t="shared" si="31"/>
        <v>1.0870027219997003</v>
      </c>
      <c r="E996" s="9" t="s">
        <v>1061</v>
      </c>
      <c r="F996" s="9">
        <v>994</v>
      </c>
      <c r="G996" s="9">
        <f>('AC Signal Addition'!$C$1/MAX('Filter Calculations'!D:D))*'Filter Calculations'!D996</f>
        <v>1.4008348136007945E-3</v>
      </c>
    </row>
    <row r="997" spans="1:7">
      <c r="A997">
        <f>A996+('AC Signal Addition'!$C$12/20)</f>
        <v>0.12955729166666932</v>
      </c>
      <c r="B997" s="1">
        <f>Calculations!F998</f>
        <v>-1.6019532511290124</v>
      </c>
      <c r="C997" s="9">
        <f t="shared" si="30"/>
        <v>3733.0727894480442</v>
      </c>
      <c r="D997" s="9">
        <f t="shared" si="31"/>
        <v>1.0868536078992499</v>
      </c>
      <c r="E997" s="9" t="s">
        <v>1062</v>
      </c>
      <c r="F997" s="9">
        <v>995</v>
      </c>
      <c r="G997" s="9">
        <f>('AC Signal Addition'!$C$1/MAX('Filter Calculations'!D:D))*'Filter Calculations'!D997</f>
        <v>1.4006426482833744E-3</v>
      </c>
    </row>
    <row r="998" spans="1:7">
      <c r="A998">
        <f>A997+('AC Signal Addition'!$C$12/20)</f>
        <v>0.12968750000000265</v>
      </c>
      <c r="B998" s="1">
        <f>Calculations!F999</f>
        <v>-0.92056356041220488</v>
      </c>
      <c r="C998" s="9">
        <f t="shared" si="30"/>
        <v>3736.8246213972379</v>
      </c>
      <c r="D998" s="9">
        <f t="shared" si="31"/>
        <v>1.0867095996149243</v>
      </c>
      <c r="E998" s="9" t="s">
        <v>1063</v>
      </c>
      <c r="F998" s="9">
        <v>996</v>
      </c>
      <c r="G998" s="9">
        <f>('AC Signal Addition'!$C$1/MAX('Filter Calculations'!D:D))*'Filter Calculations'!D998</f>
        <v>1.4004570628988601E-3</v>
      </c>
    </row>
    <row r="999" spans="1:7">
      <c r="A999">
        <f>A998+('AC Signal Addition'!$C$12/20)</f>
        <v>0.12981770833333597</v>
      </c>
      <c r="B999" s="1">
        <f>Calculations!F1000</f>
        <v>-1.5270844072154866</v>
      </c>
      <c r="C999" s="9">
        <f t="shared" si="30"/>
        <v>3740.5764533464321</v>
      </c>
      <c r="D999" s="9">
        <f t="shared" si="31"/>
        <v>1.0865706918595204</v>
      </c>
      <c r="E999" s="9" t="s">
        <v>1064</v>
      </c>
      <c r="F999" s="9">
        <v>997</v>
      </c>
      <c r="G999" s="9">
        <f>('AC Signal Addition'!$C$1/MAX('Filter Calculations'!D:D))*'Filter Calculations'!D999</f>
        <v>1.4002780506335633E-3</v>
      </c>
    </row>
    <row r="1000" spans="1:7">
      <c r="A1000">
        <f>A999+('AC Signal Addition'!$C$12/20)</f>
        <v>0.1299479166666693</v>
      </c>
      <c r="B1000" s="1">
        <f>Calculations!F1001</f>
        <v>-1.5580176402132393</v>
      </c>
      <c r="C1000" s="9">
        <f t="shared" si="30"/>
        <v>3744.3282852956263</v>
      </c>
      <c r="D1000" s="9">
        <f t="shared" si="31"/>
        <v>1.0864368794900767</v>
      </c>
      <c r="E1000" s="9" t="s">
        <v>1065</v>
      </c>
      <c r="F1000" s="9">
        <v>998</v>
      </c>
      <c r="G1000" s="9">
        <f>('AC Signal Addition'!$C$1/MAX('Filter Calculations'!D:D))*'Filter Calculations'!D1000</f>
        <v>1.4001056048596812E-3</v>
      </c>
    </row>
    <row r="1001" spans="1:7">
      <c r="A1001">
        <f>A1000+('AC Signal Addition'!$C$12/20)</f>
        <v>0.13007812500000263</v>
      </c>
      <c r="B1001" s="1">
        <f>Calculations!F1002</f>
        <v>0.59664617895213534</v>
      </c>
      <c r="C1001" s="9">
        <f t="shared" si="30"/>
        <v>3748.08011724482</v>
      </c>
      <c r="D1001" s="9">
        <f t="shared" si="31"/>
        <v>1.0863081575676248</v>
      </c>
      <c r="E1001" s="9" t="s">
        <v>1066</v>
      </c>
      <c r="F1001" s="9">
        <v>999</v>
      </c>
      <c r="G1001" s="9">
        <f>('AC Signal Addition'!$C$1/MAX('Filter Calculations'!D:D))*'Filter Calculations'!D1001</f>
        <v>1.3999397192123E-3</v>
      </c>
    </row>
    <row r="1002" spans="1:7">
      <c r="A1002">
        <f>A1001+('AC Signal Addition'!$C$12/20)</f>
        <v>0.13020833333333595</v>
      </c>
      <c r="B1002" s="1">
        <f>Calculations!F1003</f>
        <v>-0.65313374286397818</v>
      </c>
      <c r="C1002" s="9">
        <f t="shared" si="30"/>
        <v>3751.8319491940142</v>
      </c>
      <c r="D1002" s="9">
        <f t="shared" si="31"/>
        <v>1.0861845213565617</v>
      </c>
      <c r="E1002" s="9" t="s">
        <v>1067</v>
      </c>
      <c r="F1002" s="9">
        <v>1000</v>
      </c>
      <c r="G1002" s="9">
        <f>('AC Signal Addition'!$C$1/MAX('Filter Calculations'!D:D))*'Filter Calculations'!D1002</f>
        <v>1.3997803875885849E-3</v>
      </c>
    </row>
    <row r="1003" spans="1:7">
      <c r="A1003">
        <f>A1002+('AC Signal Addition'!$C$12/20)</f>
        <v>0.13033854166666928</v>
      </c>
      <c r="B1003" s="1">
        <f>Calculations!F1004</f>
        <v>0.67234119283311555</v>
      </c>
      <c r="C1003" s="9">
        <f t="shared" si="30"/>
        <v>3755.5837811432084</v>
      </c>
      <c r="D1003" s="9">
        <f t="shared" si="31"/>
        <v>1.0860659662922483</v>
      </c>
      <c r="E1003" s="9" t="s">
        <v>1068</v>
      </c>
      <c r="F1003" s="9">
        <v>1001</v>
      </c>
      <c r="G1003" s="9">
        <f>('AC Signal Addition'!$C$1/MAX('Filter Calculations'!D:D))*'Filter Calculations'!D1003</f>
        <v>1.3996276041060253E-3</v>
      </c>
    </row>
    <row r="1004" spans="1:7">
      <c r="A1004">
        <f>A1003+('AC Signal Addition'!$C$12/20)</f>
        <v>0.1304687500000026</v>
      </c>
      <c r="B1004" s="1">
        <f>Calculations!F1005</f>
        <v>0.75764715859792831</v>
      </c>
      <c r="C1004" s="9">
        <f t="shared" si="30"/>
        <v>3759.3356130924021</v>
      </c>
      <c r="D1004" s="9">
        <f t="shared" si="31"/>
        <v>1.0859524880309375</v>
      </c>
      <c r="E1004" s="9" t="s">
        <v>1069</v>
      </c>
      <c r="F1004" s="9">
        <v>1002</v>
      </c>
      <c r="G1004" s="9">
        <f>('AC Signal Addition'!$C$1/MAX('Filter Calculations'!D:D))*'Filter Calculations'!D1004</f>
        <v>1.3994813631667765E-3</v>
      </c>
    </row>
    <row r="1005" spans="1:7">
      <c r="A1005">
        <f>A1004+('AC Signal Addition'!$C$12/20)</f>
        <v>0.13059895833333593</v>
      </c>
      <c r="B1005" s="1">
        <f>Calculations!F1006</f>
        <v>1.2907016745800577</v>
      </c>
      <c r="C1005" s="9">
        <f t="shared" si="30"/>
        <v>3763.0874450415963</v>
      </c>
      <c r="D1005" s="9">
        <f t="shared" si="31"/>
        <v>1.08584408237244</v>
      </c>
      <c r="E1005" s="9" t="s">
        <v>1070</v>
      </c>
      <c r="F1005" s="9">
        <v>1003</v>
      </c>
      <c r="G1005" s="9">
        <f>('AC Signal Addition'!$C$1/MAX('Filter Calculations'!D:D))*'Filter Calculations'!D1005</f>
        <v>1.3993416593579993E-3</v>
      </c>
    </row>
    <row r="1006" spans="1:7">
      <c r="A1006">
        <f>A1005+('AC Signal Addition'!$C$12/20)</f>
        <v>0.13072916666666926</v>
      </c>
      <c r="B1006" s="1">
        <f>Calculations!F1007</f>
        <v>1.7976530696956543</v>
      </c>
      <c r="C1006" s="9">
        <f t="shared" si="30"/>
        <v>3766.83927699079</v>
      </c>
      <c r="D1006" s="9">
        <f t="shared" si="31"/>
        <v>1.0857407453523578</v>
      </c>
      <c r="E1006" s="9" t="s">
        <v>1071</v>
      </c>
      <c r="F1006" s="9">
        <v>1004</v>
      </c>
      <c r="G1006" s="9">
        <f>('AC Signal Addition'!$C$1/MAX('Filter Calculations'!D:D))*'Filter Calculations'!D1006</f>
        <v>1.3992084875707211E-3</v>
      </c>
    </row>
    <row r="1007" spans="1:7">
      <c r="A1007">
        <f>A1006+('AC Signal Addition'!$C$12/20)</f>
        <v>0.13085937500000258</v>
      </c>
      <c r="B1007" s="1">
        <f>Calculations!F1008</f>
        <v>1.317865868808141</v>
      </c>
      <c r="C1007" s="9">
        <f t="shared" si="30"/>
        <v>3770.5911089399842</v>
      </c>
      <c r="D1007" s="9">
        <f t="shared" si="31"/>
        <v>1.0856424731508774</v>
      </c>
      <c r="E1007" s="9" t="s">
        <v>1072</v>
      </c>
      <c r="F1007" s="9">
        <v>1005</v>
      </c>
      <c r="G1007" s="9">
        <f>('AC Signal Addition'!$C$1/MAX('Filter Calculations'!D:D))*'Filter Calculations'!D1007</f>
        <v>1.399081842882298E-3</v>
      </c>
    </row>
    <row r="1008" spans="1:7">
      <c r="A1008">
        <f>A1007+('AC Signal Addition'!$C$12/20)</f>
        <v>0.13098958333333591</v>
      </c>
      <c r="B1008" s="1">
        <f>Calculations!F1009</f>
        <v>0.96351578645939551</v>
      </c>
      <c r="C1008" s="9">
        <f t="shared" si="30"/>
        <v>3774.3429408891784</v>
      </c>
      <c r="D1008" s="9">
        <f t="shared" si="31"/>
        <v>1.0855492621891754</v>
      </c>
      <c r="E1008" s="9" t="s">
        <v>1073</v>
      </c>
      <c r="F1008" s="9">
        <v>1006</v>
      </c>
      <c r="G1008" s="9">
        <f>('AC Signal Addition'!$C$1/MAX('Filter Calculations'!D:D))*'Filter Calculations'!D1008</f>
        <v>1.3989617206806523E-3</v>
      </c>
    </row>
    <row r="1009" spans="1:7">
      <c r="A1009">
        <f>A1008+('AC Signal Addition'!$C$12/20)</f>
        <v>0.13111979166666923</v>
      </c>
      <c r="B1009" s="1">
        <f>Calculations!F1010</f>
        <v>2.1930852867024804</v>
      </c>
      <c r="C1009" s="9">
        <f t="shared" si="30"/>
        <v>3778.0947728383721</v>
      </c>
      <c r="D1009" s="9">
        <f t="shared" si="31"/>
        <v>1.0854611090114887</v>
      </c>
      <c r="E1009" s="9" t="s">
        <v>1074</v>
      </c>
      <c r="F1009" s="9">
        <v>1007</v>
      </c>
      <c r="G1009" s="9">
        <f>('AC Signal Addition'!$C$1/MAX('Filter Calculations'!D:D))*'Filter Calculations'!D1009</f>
        <v>1.3988481165122968E-3</v>
      </c>
    </row>
    <row r="1010" spans="1:7">
      <c r="A1010">
        <f>A1009+('AC Signal Addition'!$C$12/20)</f>
        <v>0.13125000000000256</v>
      </c>
      <c r="B1010" s="1">
        <f>Calculations!F1011</f>
        <v>0.52215841139485408</v>
      </c>
      <c r="C1010" s="9">
        <f t="shared" si="30"/>
        <v>3781.8466047875663</v>
      </c>
      <c r="D1010" s="9">
        <f t="shared" si="31"/>
        <v>1.0853780104116351</v>
      </c>
      <c r="E1010" s="9" t="s">
        <v>1075</v>
      </c>
      <c r="F1010" s="9">
        <v>1008</v>
      </c>
      <c r="G1010" s="9">
        <f>('AC Signal Addition'!$C$1/MAX('Filter Calculations'!D:D))*'Filter Calculations'!D1010</f>
        <v>1.3987410262453815E-3</v>
      </c>
    </row>
    <row r="1011" spans="1:7">
      <c r="A1011">
        <f>A1010+('AC Signal Addition'!$C$12/20)</f>
        <v>0.13138020833333588</v>
      </c>
      <c r="B1011" s="1">
        <f>Calculations!F1012</f>
        <v>6.2217675873970119E-2</v>
      </c>
      <c r="C1011" s="9">
        <f t="shared" si="30"/>
        <v>3785.5984367367605</v>
      </c>
      <c r="D1011" s="9">
        <f t="shared" si="31"/>
        <v>1.0852999633134348</v>
      </c>
      <c r="E1011" s="9" t="s">
        <v>1076</v>
      </c>
      <c r="F1011" s="9">
        <v>1009</v>
      </c>
      <c r="G1011" s="9">
        <f>('AC Signal Addition'!$C$1/MAX('Filter Calculations'!D:D))*'Filter Calculations'!D1011</f>
        <v>1.3986404459155933E-3</v>
      </c>
    </row>
    <row r="1012" spans="1:7">
      <c r="A1012">
        <f>A1011+('AC Signal Addition'!$C$12/20)</f>
        <v>0.13151041666666921</v>
      </c>
      <c r="B1012" s="1">
        <f>Calculations!F1013</f>
        <v>0.58686125682671375</v>
      </c>
      <c r="C1012" s="9">
        <f t="shared" si="30"/>
        <v>3789.3502686859542</v>
      </c>
      <c r="D1012" s="9">
        <f t="shared" si="31"/>
        <v>1.0852269648853805</v>
      </c>
      <c r="E1012" s="9" t="s">
        <v>1077</v>
      </c>
      <c r="F1012" s="9">
        <v>1010</v>
      </c>
      <c r="G1012" s="9">
        <f>('AC Signal Addition'!$C$1/MAX('Filter Calculations'!D:D))*'Filter Calculations'!D1012</f>
        <v>1.3985463718739308E-3</v>
      </c>
    </row>
    <row r="1013" spans="1:7">
      <c r="A1013">
        <f>A1012+('AC Signal Addition'!$C$12/20)</f>
        <v>0.13164062500000254</v>
      </c>
      <c r="B1013" s="1">
        <f>Calculations!F1014</f>
        <v>-0.87159105145491056</v>
      </c>
      <c r="C1013" s="9">
        <f t="shared" si="30"/>
        <v>3793.1021006351484</v>
      </c>
      <c r="D1013" s="9">
        <f t="shared" si="31"/>
        <v>1.0851590124263861</v>
      </c>
      <c r="E1013" s="9" t="s">
        <v>1078</v>
      </c>
      <c r="F1013" s="9">
        <v>1011</v>
      </c>
      <c r="G1013" s="9">
        <f>('AC Signal Addition'!$C$1/MAX('Filter Calculations'!D:D))*'Filter Calculations'!D1013</f>
        <v>1.3984588006394688E-3</v>
      </c>
    </row>
    <row r="1014" spans="1:7">
      <c r="A1014">
        <f>A1013+('AC Signal Addition'!$C$12/20)</f>
        <v>0.13177083333333586</v>
      </c>
      <c r="B1014" s="1">
        <f>Calculations!F1015</f>
        <v>-0.47171069567402185</v>
      </c>
      <c r="C1014" s="9">
        <f t="shared" si="30"/>
        <v>3796.8539325843421</v>
      </c>
      <c r="D1014" s="9">
        <f t="shared" si="31"/>
        <v>1.0850961034658075</v>
      </c>
      <c r="E1014" s="9" t="s">
        <v>1079</v>
      </c>
      <c r="F1014" s="9">
        <v>1012</v>
      </c>
      <c r="G1014" s="9">
        <f>('AC Signal Addition'!$C$1/MAX('Filter Calculations'!D:D))*'Filter Calculations'!D1014</f>
        <v>1.3983777290282554E-3</v>
      </c>
    </row>
    <row r="1015" spans="1:7">
      <c r="A1015">
        <f>A1014+('AC Signal Addition'!$C$12/20)</f>
        <v>0.13190104166666919</v>
      </c>
      <c r="B1015" s="1">
        <f>Calculations!F1016</f>
        <v>-1.6905797648328784</v>
      </c>
      <c r="C1015" s="9">
        <f t="shared" si="30"/>
        <v>3800.6057645335363</v>
      </c>
      <c r="D1015" s="9">
        <f t="shared" si="31"/>
        <v>1.0850382356805823</v>
      </c>
      <c r="E1015" s="9" t="s">
        <v>1080</v>
      </c>
      <c r="F1015" s="9">
        <v>1013</v>
      </c>
      <c r="G1015" s="9">
        <f>('AC Signal Addition'!$C$1/MAX('Filter Calculations'!D:D))*'Filter Calculations'!D1015</f>
        <v>1.3983031540465293E-3</v>
      </c>
    </row>
    <row r="1016" spans="1:7">
      <c r="A1016">
        <f>A1015+('AC Signal Addition'!$C$12/20)</f>
        <v>0.13203125000000251</v>
      </c>
      <c r="B1016" s="1">
        <f>Calculations!F1017</f>
        <v>-1.5465061079099831</v>
      </c>
      <c r="C1016" s="9">
        <f t="shared" si="30"/>
        <v>3804.3575964827305</v>
      </c>
      <c r="D1016" s="9">
        <f t="shared" si="31"/>
        <v>1.0849854069717555</v>
      </c>
      <c r="E1016" s="9" t="s">
        <v>1081</v>
      </c>
      <c r="F1016" s="9">
        <v>1014</v>
      </c>
      <c r="G1016" s="9">
        <f>('AC Signal Addition'!$C$1/MAX('Filter Calculations'!D:D))*'Filter Calculations'!D1016</f>
        <v>1.398235072989339E-3</v>
      </c>
    </row>
    <row r="1017" spans="1:7">
      <c r="A1017">
        <f>A1016+('AC Signal Addition'!$C$12/20)</f>
        <v>0.13216145833333584</v>
      </c>
      <c r="B1017" s="1">
        <f>Calculations!F1018</f>
        <v>-1.0402261963838439</v>
      </c>
      <c r="C1017" s="9">
        <f t="shared" si="30"/>
        <v>3808.1094284319242</v>
      </c>
      <c r="D1017" s="9">
        <f t="shared" si="31"/>
        <v>1.0849376153908932</v>
      </c>
      <c r="E1017" s="9" t="s">
        <v>1082</v>
      </c>
      <c r="F1017" s="9">
        <v>1015</v>
      </c>
      <c r="G1017" s="9">
        <f>('AC Signal Addition'!$C$1/MAX('Filter Calculations'!D:D))*'Filter Calculations'!D1017</f>
        <v>1.3981734833457126E-3</v>
      </c>
    </row>
    <row r="1018" spans="1:7">
      <c r="A1018">
        <f>A1017+('AC Signal Addition'!$C$12/20)</f>
        <v>0.13229166666666917</v>
      </c>
      <c r="B1018" s="1">
        <f>Calculations!F1019</f>
        <v>-1.5396134880256296</v>
      </c>
      <c r="C1018" s="9">
        <f t="shared" si="30"/>
        <v>3811.8612603811184</v>
      </c>
      <c r="D1018" s="9">
        <f t="shared" si="31"/>
        <v>1.0848948591966501</v>
      </c>
      <c r="E1018" s="9" t="s">
        <v>1083</v>
      </c>
      <c r="F1018" s="9">
        <v>1016</v>
      </c>
      <c r="G1018" s="9">
        <f>('AC Signal Addition'!$C$1/MAX('Filter Calculations'!D:D))*'Filter Calculations'!D1018</f>
        <v>1.3981183828715551E-3</v>
      </c>
    </row>
    <row r="1019" spans="1:7">
      <c r="A1019">
        <f>A1018+('AC Signal Addition'!$C$12/20)</f>
        <v>0.13242187500000249</v>
      </c>
      <c r="B1019" s="1">
        <f>Calculations!F1020</f>
        <v>-2.067560051682686</v>
      </c>
      <c r="C1019" s="9">
        <f t="shared" si="30"/>
        <v>3815.6130923303126</v>
      </c>
      <c r="D1019" s="9">
        <f t="shared" si="31"/>
        <v>1.0848571368172402</v>
      </c>
      <c r="E1019" s="9" t="s">
        <v>1084</v>
      </c>
      <c r="F1019" s="9">
        <v>1017</v>
      </c>
      <c r="G1019" s="9">
        <f>('AC Signal Addition'!$C$1/MAX('Filter Calculations'!D:D))*'Filter Calculations'!D1019</f>
        <v>1.3980697695412847E-3</v>
      </c>
    </row>
    <row r="1020" spans="1:7">
      <c r="A1020">
        <f>A1019+('AC Signal Addition'!$C$12/20)</f>
        <v>0.13255208333333582</v>
      </c>
      <c r="B1020" s="1">
        <f>Calculations!F1021</f>
        <v>0.10254397028510975</v>
      </c>
      <c r="C1020" s="9">
        <f t="shared" si="30"/>
        <v>3819.3649242795063</v>
      </c>
      <c r="D1020" s="9">
        <f t="shared" si="31"/>
        <v>1.0848244468794941</v>
      </c>
      <c r="E1020" s="9" t="s">
        <v>1085</v>
      </c>
      <c r="F1020" s="9">
        <v>1018</v>
      </c>
      <c r="G1020" s="9">
        <f>('AC Signal Addition'!$C$1/MAX('Filter Calculations'!D:D))*'Filter Calculations'!D1020</f>
        <v>1.3980276415852802E-3</v>
      </c>
    </row>
    <row r="1021" spans="1:7">
      <c r="A1021">
        <f>A1020+('AC Signal Addition'!$C$12/20)</f>
        <v>0.13268229166666914</v>
      </c>
      <c r="B1021" s="1">
        <f>Calculations!F1022</f>
        <v>-0.96037552011331795</v>
      </c>
      <c r="C1021" s="9">
        <f t="shared" si="30"/>
        <v>3823.1167562287005</v>
      </c>
      <c r="D1021" s="9">
        <f t="shared" si="31"/>
        <v>1.0847967881886409</v>
      </c>
      <c r="E1021" s="9" t="s">
        <v>1086</v>
      </c>
      <c r="F1021" s="9">
        <v>1019</v>
      </c>
      <c r="G1021" s="9">
        <f>('AC Signal Addition'!$C$1/MAX('Filter Calculations'!D:D))*'Filter Calculations'!D1021</f>
        <v>1.3979919974638243E-3</v>
      </c>
    </row>
    <row r="1022" spans="1:7">
      <c r="A1022">
        <f>A1021+('AC Signal Addition'!$C$12/20)</f>
        <v>0.13281250000000247</v>
      </c>
      <c r="B1022" s="1">
        <f>Calculations!F1023</f>
        <v>9.3157541458813276E-2</v>
      </c>
      <c r="C1022" s="9">
        <f t="shared" si="30"/>
        <v>3826.8685881778943</v>
      </c>
      <c r="D1022" s="9">
        <f t="shared" si="31"/>
        <v>1.0847741597261782</v>
      </c>
      <c r="E1022" s="9" t="s">
        <v>1087</v>
      </c>
      <c r="F1022" s="9">
        <v>1020</v>
      </c>
      <c r="G1022" s="9">
        <f>('AC Signal Addition'!$C$1/MAX('Filter Calculations'!D:D))*'Filter Calculations'!D1022</f>
        <v>1.3979628358643597E-3</v>
      </c>
    </row>
    <row r="1023" spans="1:7">
      <c r="A1023">
        <f>A1022+('AC Signal Addition'!$C$12/20)</f>
        <v>0.1329427083333358</v>
      </c>
      <c r="B1023" s="1">
        <f>Calculations!F1024</f>
        <v>0.416800067568178</v>
      </c>
      <c r="C1023" s="9">
        <f t="shared" si="30"/>
        <v>3830.6204201270884</v>
      </c>
      <c r="D1023" s="9">
        <f t="shared" si="31"/>
        <v>1.0847565606715956</v>
      </c>
      <c r="E1023" s="9" t="s">
        <v>1088</v>
      </c>
      <c r="F1023" s="9">
        <v>1021</v>
      </c>
      <c r="G1023" s="9">
        <f>('AC Signal Addition'!$C$1/MAX('Filter Calculations'!D:D))*'Filter Calculations'!D1023</f>
        <v>1.3979401557294836E-3</v>
      </c>
    </row>
    <row r="1024" spans="1:7">
      <c r="A1024">
        <f>A1023+('AC Signal Addition'!$C$12/20)</f>
        <v>0.13307291666666912</v>
      </c>
      <c r="B1024" s="1">
        <f>Calculations!F1025</f>
        <v>0.74415400773827678</v>
      </c>
      <c r="C1024" s="9">
        <f t="shared" si="30"/>
        <v>3834.3722520762826</v>
      </c>
      <c r="D1024" s="9">
        <f t="shared" si="31"/>
        <v>1.0847439903728084</v>
      </c>
      <c r="E1024" s="9" t="s">
        <v>1089</v>
      </c>
      <c r="F1024" s="9">
        <v>1022</v>
      </c>
      <c r="G1024" s="9">
        <f>('AC Signal Addition'!$C$1/MAX('Filter Calculations'!D:D))*'Filter Calculations'!D1024</f>
        <v>1.3979239562188456E-3</v>
      </c>
    </row>
    <row r="1025" spans="1:7">
      <c r="A1025">
        <f>A1024+('AC Signal Addition'!$C$12/20)</f>
        <v>0.13320312500000245</v>
      </c>
      <c r="B1025" s="1">
        <f>Calculations!F1026</f>
        <v>1.7843596372505512</v>
      </c>
      <c r="C1025" s="9">
        <f t="shared" si="30"/>
        <v>3838.1240840254763</v>
      </c>
      <c r="D1025" s="9">
        <f t="shared" si="31"/>
        <v>1.0847364483841888</v>
      </c>
      <c r="E1025" s="9" t="s">
        <v>1090</v>
      </c>
      <c r="F1025" s="9">
        <v>1023</v>
      </c>
      <c r="G1025" s="9">
        <f>('AC Signal Addition'!$C$1/MAX('Filter Calculations'!D:D))*'Filter Calculations'!D1025</f>
        <v>1.3979142367581596E-3</v>
      </c>
    </row>
    <row r="1026" spans="1:7">
      <c r="A1026">
        <f>A1025+('AC Signal Addition'!$C$12/20)</f>
        <v>0.13333333333333577</v>
      </c>
      <c r="B1026" s="1">
        <f>Calculations!F1027</f>
        <v>1.1883492170643364</v>
      </c>
      <c r="C1026" s="9">
        <f t="shared" si="30"/>
        <v>3841.8759159746705</v>
      </c>
      <c r="D1026" s="9">
        <f t="shared" si="31"/>
        <v>1.0847339344143301</v>
      </c>
      <c r="E1026" s="9" t="s">
        <v>1091</v>
      </c>
      <c r="F1026" s="9">
        <v>1024</v>
      </c>
      <c r="G1026" s="9">
        <f>('AC Signal Addition'!$C$1/MAX('Filter Calculations'!D:D))*'Filter Calculations'!D1026</f>
        <v>1.3979109969718857E-3</v>
      </c>
    </row>
    <row r="1027" spans="1:7">
      <c r="A1027">
        <f>A1026+('AC Signal Addition'!$C$12/20)</f>
        <v>0.1334635416666691</v>
      </c>
      <c r="B1027" s="1">
        <f>Calculations!F1028</f>
        <v>1.0569996130724086</v>
      </c>
      <c r="C1027" s="9">
        <f t="shared" ref="C1027:C1090" si="32">F1027*$H$2</f>
        <v>3845.6277479238647</v>
      </c>
      <c r="D1027" s="9">
        <f t="shared" ref="D1027:D1089" si="33">IMABS(E1027)</f>
        <v>1.0847364483841788</v>
      </c>
      <c r="E1027" s="9" t="s">
        <v>1092</v>
      </c>
      <c r="F1027" s="9">
        <v>1025</v>
      </c>
      <c r="G1027" s="9">
        <f>('AC Signal Addition'!$C$1/MAX('Filter Calculations'!D:D))*'Filter Calculations'!D1027</f>
        <v>1.3979142367581466E-3</v>
      </c>
    </row>
    <row r="1028" spans="1:7">
      <c r="A1028">
        <f>A1027+('AC Signal Addition'!$C$12/20)</f>
        <v>0.13359375000000243</v>
      </c>
      <c r="B1028" s="1">
        <f>Calculations!F1029</f>
        <v>2.2077375816354348</v>
      </c>
      <c r="C1028" s="9">
        <f t="shared" si="32"/>
        <v>3849.3795798730584</v>
      </c>
      <c r="D1028" s="9">
        <f t="shared" si="33"/>
        <v>1.0847439903728184</v>
      </c>
      <c r="E1028" s="9" t="s">
        <v>1093</v>
      </c>
      <c r="F1028" s="9">
        <v>1026</v>
      </c>
      <c r="G1028" s="9">
        <f>('AC Signal Addition'!$C$1/MAX('Filter Calculations'!D:D))*'Filter Calculations'!D1028</f>
        <v>1.3979239562188586E-3</v>
      </c>
    </row>
    <row r="1029" spans="1:7">
      <c r="A1029">
        <f>A1028+('AC Signal Addition'!$C$12/20)</f>
        <v>0.13372395833333575</v>
      </c>
      <c r="B1029" s="1">
        <f>Calculations!F1030</f>
        <v>1.2046435196001282</v>
      </c>
      <c r="C1029" s="9">
        <f t="shared" si="32"/>
        <v>3853.1314118222526</v>
      </c>
      <c r="D1029" s="9">
        <f t="shared" si="33"/>
        <v>1.0847565606716056</v>
      </c>
      <c r="E1029" s="9" t="s">
        <v>1094</v>
      </c>
      <c r="F1029" s="9">
        <v>1027</v>
      </c>
      <c r="G1029" s="9">
        <f>('AC Signal Addition'!$C$1/MAX('Filter Calculations'!D:D))*'Filter Calculations'!D1029</f>
        <v>1.3979401557294964E-3</v>
      </c>
    </row>
    <row r="1030" spans="1:7">
      <c r="A1030">
        <f>A1029+('AC Signal Addition'!$C$12/20)</f>
        <v>0.13385416666666908</v>
      </c>
      <c r="B1030" s="1">
        <f>Calculations!F1031</f>
        <v>0.26580883906382652</v>
      </c>
      <c r="C1030" s="9">
        <f t="shared" si="32"/>
        <v>3856.8832437714468</v>
      </c>
      <c r="D1030" s="9">
        <f t="shared" si="33"/>
        <v>1.0847741597261782</v>
      </c>
      <c r="E1030" s="9" t="s">
        <v>1095</v>
      </c>
      <c r="F1030" s="9">
        <v>1028</v>
      </c>
      <c r="G1030" s="9">
        <f>('AC Signal Addition'!$C$1/MAX('Filter Calculations'!D:D))*'Filter Calculations'!D1030</f>
        <v>1.3979628358643597E-3</v>
      </c>
    </row>
    <row r="1031" spans="1:7">
      <c r="A1031">
        <f>A1030+('AC Signal Addition'!$C$12/20)</f>
        <v>0.1339843750000024</v>
      </c>
      <c r="B1031" s="1">
        <f>Calculations!F1032</f>
        <v>1.1441028503423203</v>
      </c>
      <c r="C1031" s="9">
        <f t="shared" si="32"/>
        <v>3860.6350757206405</v>
      </c>
      <c r="D1031" s="9">
        <f t="shared" si="33"/>
        <v>1.0847967881886309</v>
      </c>
      <c r="E1031" s="9" t="s">
        <v>1096</v>
      </c>
      <c r="F1031" s="9">
        <v>1029</v>
      </c>
      <c r="G1031" s="9">
        <f>('AC Signal Addition'!$C$1/MAX('Filter Calculations'!D:D))*'Filter Calculations'!D1031</f>
        <v>1.3979919974638115E-3</v>
      </c>
    </row>
    <row r="1032" spans="1:7">
      <c r="A1032">
        <f>A1031+('AC Signal Addition'!$C$12/20)</f>
        <v>0.13411458333333573</v>
      </c>
      <c r="B1032" s="1">
        <f>Calculations!F1033</f>
        <v>-0.485543035467429</v>
      </c>
      <c r="C1032" s="9">
        <f t="shared" si="32"/>
        <v>3864.3869076698347</v>
      </c>
      <c r="D1032" s="9">
        <f t="shared" si="33"/>
        <v>1.0848244468794732</v>
      </c>
      <c r="E1032" s="9" t="s">
        <v>1097</v>
      </c>
      <c r="F1032" s="9">
        <v>1030</v>
      </c>
      <c r="G1032" s="9">
        <f>('AC Signal Addition'!$C$1/MAX('Filter Calculations'!D:D))*'Filter Calculations'!D1032</f>
        <v>1.3980276415852533E-3</v>
      </c>
    </row>
    <row r="1033" spans="1:7">
      <c r="A1033">
        <f>A1032+('AC Signal Addition'!$C$12/20)</f>
        <v>0.13424479166666906</v>
      </c>
      <c r="B1033" s="1">
        <f>Calculations!F1034</f>
        <v>8.1805429618863057E-2</v>
      </c>
      <c r="C1033" s="9">
        <f t="shared" si="32"/>
        <v>3868.1387396190285</v>
      </c>
      <c r="D1033" s="9">
        <f t="shared" si="33"/>
        <v>1.0848571368172402</v>
      </c>
      <c r="E1033" s="9" t="s">
        <v>1098</v>
      </c>
      <c r="F1033" s="9">
        <v>1031</v>
      </c>
      <c r="G1033" s="9">
        <f>('AC Signal Addition'!$C$1/MAX('Filter Calculations'!D:D))*'Filter Calculations'!D1033</f>
        <v>1.3980697695412847E-3</v>
      </c>
    </row>
    <row r="1034" spans="1:7">
      <c r="A1034">
        <f>A1033+('AC Signal Addition'!$C$12/20)</f>
        <v>0.13437500000000238</v>
      </c>
      <c r="B1034" s="1">
        <f>Calculations!F1035</f>
        <v>-1.3405912532229649</v>
      </c>
      <c r="C1034" s="9">
        <f t="shared" si="32"/>
        <v>3871.8905715682226</v>
      </c>
      <c r="D1034" s="9">
        <f t="shared" si="33"/>
        <v>1.0848948591966499</v>
      </c>
      <c r="E1034" s="9" t="s">
        <v>1099</v>
      </c>
      <c r="F1034" s="9">
        <v>1032</v>
      </c>
      <c r="G1034" s="9">
        <f>('AC Signal Addition'!$C$1/MAX('Filter Calculations'!D:D))*'Filter Calculations'!D1034</f>
        <v>1.3981183828715548E-3</v>
      </c>
    </row>
    <row r="1035" spans="1:7">
      <c r="A1035">
        <f>A1034+('AC Signal Addition'!$C$12/20)</f>
        <v>0.13450520833333571</v>
      </c>
      <c r="B1035" s="1">
        <f>Calculations!F1036</f>
        <v>-1.4461991075664542</v>
      </c>
      <c r="C1035" s="9">
        <f t="shared" si="32"/>
        <v>3875.6424035174168</v>
      </c>
      <c r="D1035" s="9">
        <f t="shared" si="33"/>
        <v>1.0849376153908832</v>
      </c>
      <c r="E1035" s="9" t="s">
        <v>1100</v>
      </c>
      <c r="F1035" s="9">
        <v>1033</v>
      </c>
      <c r="G1035" s="9">
        <f>('AC Signal Addition'!$C$1/MAX('Filter Calculations'!D:D))*'Filter Calculations'!D1035</f>
        <v>1.3981734833456998E-3</v>
      </c>
    </row>
    <row r="1036" spans="1:7">
      <c r="A1036">
        <f>A1035+('AC Signal Addition'!$C$12/20)</f>
        <v>0.13463541666666903</v>
      </c>
      <c r="B1036" s="1">
        <f>Calculations!F1037</f>
        <v>-0.94830675572008194</v>
      </c>
      <c r="C1036" s="9">
        <f t="shared" si="32"/>
        <v>3879.3942354666106</v>
      </c>
      <c r="D1036" s="9">
        <f t="shared" si="33"/>
        <v>1.0849854069717653</v>
      </c>
      <c r="E1036" s="9" t="s">
        <v>1101</v>
      </c>
      <c r="F1036" s="9">
        <v>1034</v>
      </c>
      <c r="G1036" s="9">
        <f>('AC Signal Addition'!$C$1/MAX('Filter Calculations'!D:D))*'Filter Calculations'!D1036</f>
        <v>1.3982350729893516E-3</v>
      </c>
    </row>
    <row r="1037" spans="1:7">
      <c r="A1037">
        <f>A1036+('AC Signal Addition'!$C$12/20)</f>
        <v>0.13476562500000236</v>
      </c>
      <c r="B1037" s="1">
        <f>Calculations!F1038</f>
        <v>-1.4902633253602873</v>
      </c>
      <c r="C1037" s="9">
        <f t="shared" si="32"/>
        <v>3883.1460674158047</v>
      </c>
      <c r="D1037" s="9">
        <f t="shared" si="33"/>
        <v>1.0850382356805821</v>
      </c>
      <c r="E1037" s="9" t="s">
        <v>1102</v>
      </c>
      <c r="F1037" s="9">
        <v>1035</v>
      </c>
      <c r="G1037" s="9">
        <f>('AC Signal Addition'!$C$1/MAX('Filter Calculations'!D:D))*'Filter Calculations'!D1037</f>
        <v>1.3983031540465288E-3</v>
      </c>
    </row>
    <row r="1038" spans="1:7">
      <c r="A1038">
        <f>A1037+('AC Signal Addition'!$C$12/20)</f>
        <v>0.13489583333333569</v>
      </c>
      <c r="B1038" s="1">
        <f>Calculations!F1039</f>
        <v>-2.3176598533007517</v>
      </c>
      <c r="C1038" s="9">
        <f t="shared" si="32"/>
        <v>3886.8978993649989</v>
      </c>
      <c r="D1038" s="9">
        <f t="shared" si="33"/>
        <v>1.0850961034657973</v>
      </c>
      <c r="E1038" s="9" t="s">
        <v>1103</v>
      </c>
      <c r="F1038" s="9">
        <v>1036</v>
      </c>
      <c r="G1038" s="9">
        <f>('AC Signal Addition'!$C$1/MAX('Filter Calculations'!D:D))*'Filter Calculations'!D1038</f>
        <v>1.3983777290282422E-3</v>
      </c>
    </row>
    <row r="1039" spans="1:7">
      <c r="A1039">
        <f>A1038+('AC Signal Addition'!$C$12/20)</f>
        <v>0.13502604166666901</v>
      </c>
      <c r="B1039" s="1">
        <f>Calculations!F1040</f>
        <v>-0.43162746498080462</v>
      </c>
      <c r="C1039" s="9">
        <f t="shared" si="32"/>
        <v>3890.6497313141926</v>
      </c>
      <c r="D1039" s="9">
        <f t="shared" si="33"/>
        <v>1.0851590124263759</v>
      </c>
      <c r="E1039" s="9" t="s">
        <v>1104</v>
      </c>
      <c r="F1039" s="9">
        <v>1037</v>
      </c>
      <c r="G1039" s="9">
        <f>('AC Signal Addition'!$C$1/MAX('Filter Calculations'!D:D))*'Filter Calculations'!D1039</f>
        <v>1.3984588006394556E-3</v>
      </c>
    </row>
    <row r="1040" spans="1:7">
      <c r="A1040">
        <f>A1039+('AC Signal Addition'!$C$12/20)</f>
        <v>0.13515625000000234</v>
      </c>
      <c r="B1040" s="1">
        <f>Calculations!F1041</f>
        <v>-1.1499745086944073</v>
      </c>
      <c r="C1040" s="9">
        <f t="shared" si="32"/>
        <v>3894.4015632633868</v>
      </c>
      <c r="D1040" s="9">
        <f t="shared" si="33"/>
        <v>1.0852269648853701</v>
      </c>
      <c r="E1040" s="9" t="s">
        <v>1105</v>
      </c>
      <c r="F1040" s="9">
        <v>1038</v>
      </c>
      <c r="G1040" s="9">
        <f>('AC Signal Addition'!$C$1/MAX('Filter Calculations'!D:D))*'Filter Calculations'!D1040</f>
        <v>1.3985463718739174E-3</v>
      </c>
    </row>
    <row r="1041" spans="1:7">
      <c r="A1041">
        <f>A1040+('AC Signal Addition'!$C$12/20)</f>
        <v>0.13528645833333566</v>
      </c>
      <c r="B1041" s="1">
        <f>Calculations!F1042</f>
        <v>-0.53746638837152061</v>
      </c>
      <c r="C1041" s="9">
        <f t="shared" si="32"/>
        <v>3898.1533952125806</v>
      </c>
      <c r="D1041" s="9">
        <f t="shared" si="33"/>
        <v>1.0852999633134344</v>
      </c>
      <c r="E1041" s="9" t="s">
        <v>1106</v>
      </c>
      <c r="F1041" s="9">
        <v>1039</v>
      </c>
      <c r="G1041" s="9">
        <f>('AC Signal Addition'!$C$1/MAX('Filter Calculations'!D:D))*'Filter Calculations'!D1041</f>
        <v>1.3986404459155927E-3</v>
      </c>
    </row>
    <row r="1042" spans="1:7">
      <c r="A1042">
        <f>A1041+('AC Signal Addition'!$C$12/20)</f>
        <v>0.13541666666666899</v>
      </c>
      <c r="B1042" s="1">
        <f>Calculations!F1043</f>
        <v>0.10312034642834417</v>
      </c>
      <c r="C1042" s="9">
        <f t="shared" si="32"/>
        <v>3901.9052271617747</v>
      </c>
      <c r="D1042" s="9">
        <f t="shared" si="33"/>
        <v>1.0853780104113675</v>
      </c>
      <c r="E1042" s="9" t="s">
        <v>1107</v>
      </c>
      <c r="F1042" s="9">
        <v>1040</v>
      </c>
      <c r="G1042" s="9">
        <f>('AC Signal Addition'!$C$1/MAX('Filter Calculations'!D:D))*'Filter Calculations'!D1042</f>
        <v>1.3987410262450367E-3</v>
      </c>
    </row>
    <row r="1043" spans="1:7">
      <c r="A1043">
        <f>A1042+('AC Signal Addition'!$C$12/20)</f>
        <v>0.13554687500000231</v>
      </c>
      <c r="B1043" s="1">
        <f>Calculations!F1044</f>
        <v>5.2499017473676135E-2</v>
      </c>
      <c r="C1043" s="9">
        <f t="shared" si="32"/>
        <v>3905.6570591109689</v>
      </c>
      <c r="D1043" s="9">
        <f t="shared" si="33"/>
        <v>1.0854611090114683</v>
      </c>
      <c r="E1043" s="9" t="s">
        <v>1108</v>
      </c>
      <c r="F1043" s="9">
        <v>1041</v>
      </c>
      <c r="G1043" s="9">
        <f>('AC Signal Addition'!$C$1/MAX('Filter Calculations'!D:D))*'Filter Calculations'!D1043</f>
        <v>1.3988481165122704E-3</v>
      </c>
    </row>
    <row r="1044" spans="1:7">
      <c r="A1044">
        <f>A1043+('AC Signal Addition'!$C$12/20)</f>
        <v>0.13567708333333564</v>
      </c>
      <c r="B1044" s="1">
        <f>Calculations!F1045</f>
        <v>1.6404219136290892</v>
      </c>
      <c r="C1044" s="9">
        <f t="shared" si="32"/>
        <v>3909.4088910601627</v>
      </c>
      <c r="D1044" s="9">
        <f t="shared" si="33"/>
        <v>1.0855492621891545</v>
      </c>
      <c r="E1044" s="9" t="s">
        <v>1109</v>
      </c>
      <c r="F1044" s="9">
        <v>1042</v>
      </c>
      <c r="G1044" s="9">
        <f>('AC Signal Addition'!$C$1/MAX('Filter Calculations'!D:D))*'Filter Calculations'!D1044</f>
        <v>1.3989617206806254E-3</v>
      </c>
    </row>
    <row r="1045" spans="1:7">
      <c r="A1045">
        <f>A1044+('AC Signal Addition'!$C$12/20)</f>
        <v>0.13580729166666897</v>
      </c>
      <c r="B1045" s="1">
        <f>Calculations!F1046</f>
        <v>0.94486721106202709</v>
      </c>
      <c r="C1045" s="9">
        <f t="shared" si="32"/>
        <v>3913.1607230093568</v>
      </c>
      <c r="D1045" s="9">
        <f t="shared" si="33"/>
        <v>1.0856424731508567</v>
      </c>
      <c r="E1045" s="9" t="s">
        <v>1110</v>
      </c>
      <c r="F1045" s="9">
        <v>1043</v>
      </c>
      <c r="G1045" s="9">
        <f>('AC Signal Addition'!$C$1/MAX('Filter Calculations'!D:D))*'Filter Calculations'!D1045</f>
        <v>1.3990818428822713E-3</v>
      </c>
    </row>
    <row r="1046" spans="1:7">
      <c r="A1046">
        <f>A1045+('AC Signal Addition'!$C$12/20)</f>
        <v>0.13593750000000229</v>
      </c>
      <c r="B1046" s="1">
        <f>Calculations!F1047</f>
        <v>1.0026871778439497</v>
      </c>
      <c r="C1046" s="9">
        <f t="shared" si="32"/>
        <v>3916.912554958551</v>
      </c>
      <c r="D1046" s="9">
        <f t="shared" si="33"/>
        <v>1.0857407453523062</v>
      </c>
      <c r="E1046" s="9" t="s">
        <v>1111</v>
      </c>
      <c r="F1046" s="9">
        <v>1044</v>
      </c>
      <c r="G1046" s="9">
        <f>('AC Signal Addition'!$C$1/MAX('Filter Calculations'!D:D))*'Filter Calculations'!D1046</f>
        <v>1.3992084875706547E-3</v>
      </c>
    </row>
    <row r="1047" spans="1:7">
      <c r="A1047">
        <f>A1046+('AC Signal Addition'!$C$12/20)</f>
        <v>0.13606770833333562</v>
      </c>
      <c r="B1047" s="1">
        <f>Calculations!F1048</f>
        <v>2.0738687459170309</v>
      </c>
      <c r="C1047" s="9">
        <f t="shared" si="32"/>
        <v>3920.6643869077448</v>
      </c>
      <c r="D1047" s="9">
        <f t="shared" si="33"/>
        <v>1.0858440823722557</v>
      </c>
      <c r="E1047" s="9" t="s">
        <v>1112</v>
      </c>
      <c r="F1047" s="9">
        <v>1045</v>
      </c>
      <c r="G1047" s="9">
        <f>('AC Signal Addition'!$C$1/MAX('Filter Calculations'!D:D))*'Filter Calculations'!D1047</f>
        <v>1.3993416593577619E-3</v>
      </c>
    </row>
    <row r="1048" spans="1:7">
      <c r="A1048">
        <f>A1047+('AC Signal Addition'!$C$12/20)</f>
        <v>0.13619791666666894</v>
      </c>
      <c r="B1048" s="1">
        <f>Calculations!F1049</f>
        <v>1.7021633216718397</v>
      </c>
      <c r="C1048" s="9">
        <f t="shared" si="32"/>
        <v>3924.4162188569389</v>
      </c>
      <c r="D1048" s="9">
        <f t="shared" si="33"/>
        <v>1.0859524880310092</v>
      </c>
      <c r="E1048" s="9" t="s">
        <v>1113</v>
      </c>
      <c r="F1048" s="9">
        <v>1046</v>
      </c>
      <c r="G1048" s="9">
        <f>('AC Signal Addition'!$C$1/MAX('Filter Calculations'!D:D))*'Filter Calculations'!D1048</f>
        <v>1.3994813631668689E-3</v>
      </c>
    </row>
    <row r="1049" spans="1:7">
      <c r="A1049">
        <f>A1048+('AC Signal Addition'!$C$12/20)</f>
        <v>0.13632812500000227</v>
      </c>
      <c r="B1049" s="1">
        <f>Calculations!F1050</f>
        <v>0.49025851288795358</v>
      </c>
      <c r="C1049" s="9">
        <f t="shared" si="32"/>
        <v>3928.1680508061327</v>
      </c>
      <c r="D1049" s="9">
        <f t="shared" si="33"/>
        <v>1.0860659662922791</v>
      </c>
      <c r="E1049" s="9" t="s">
        <v>1114</v>
      </c>
      <c r="F1049" s="9">
        <v>1047</v>
      </c>
      <c r="G1049" s="9">
        <f>('AC Signal Addition'!$C$1/MAX('Filter Calculations'!D:D))*'Filter Calculations'!D1049</f>
        <v>1.3996276041060649E-3</v>
      </c>
    </row>
    <row r="1050" spans="1:7">
      <c r="A1050">
        <f>A1049+('AC Signal Addition'!$C$12/20)</f>
        <v>0.1364583333333356</v>
      </c>
      <c r="B1050" s="1">
        <f>Calculations!F1051</f>
        <v>1.5642008839502615</v>
      </c>
      <c r="C1050" s="9">
        <f t="shared" si="32"/>
        <v>3931.9198827553269</v>
      </c>
      <c r="D1050" s="9">
        <f t="shared" si="33"/>
        <v>1.0861845213565731</v>
      </c>
      <c r="E1050" s="9" t="s">
        <v>1115</v>
      </c>
      <c r="F1050" s="9">
        <v>1048</v>
      </c>
      <c r="G1050" s="9">
        <f>('AC Signal Addition'!$C$1/MAX('Filter Calculations'!D:D))*'Filter Calculations'!D1050</f>
        <v>1.3997803875885994E-3</v>
      </c>
    </row>
    <row r="1051" spans="1:7">
      <c r="A1051">
        <f>A1050+('AC Signal Addition'!$C$12/20)</f>
        <v>0.13658854166666892</v>
      </c>
      <c r="B1051" s="1">
        <f>Calculations!F1052</f>
        <v>-2.629320214680797E-2</v>
      </c>
      <c r="C1051" s="9">
        <f t="shared" si="32"/>
        <v>3935.671714704521</v>
      </c>
      <c r="D1051" s="9">
        <f t="shared" si="33"/>
        <v>1.0863081575676368</v>
      </c>
      <c r="E1051" s="9" t="s">
        <v>1116</v>
      </c>
      <c r="F1051" s="9">
        <v>1049</v>
      </c>
      <c r="G1051" s="9">
        <f>('AC Signal Addition'!$C$1/MAX('Filter Calculations'!D:D))*'Filter Calculations'!D1051</f>
        <v>1.3999397192123154E-3</v>
      </c>
    </row>
    <row r="1052" spans="1:7">
      <c r="A1052">
        <f>A1051+('AC Signal Addition'!$C$12/20)</f>
        <v>0.13671875000000225</v>
      </c>
      <c r="B1052" s="1">
        <f>Calculations!F1053</f>
        <v>0.57234476020204095</v>
      </c>
      <c r="C1052" s="9">
        <f t="shared" si="32"/>
        <v>3939.4235466537148</v>
      </c>
      <c r="D1052" s="9">
        <f t="shared" si="33"/>
        <v>1.0864368794901231</v>
      </c>
      <c r="E1052" s="9" t="s">
        <v>1117</v>
      </c>
      <c r="F1052" s="9">
        <v>1050</v>
      </c>
      <c r="G1052" s="9">
        <f>('AC Signal Addition'!$C$1/MAX('Filter Calculations'!D:D))*'Filter Calculations'!D1052</f>
        <v>1.4001056048597411E-3</v>
      </c>
    </row>
    <row r="1053" spans="1:7">
      <c r="A1053">
        <f>A1052+('AC Signal Addition'!$C$12/20)</f>
        <v>0.13684895833333557</v>
      </c>
      <c r="B1053" s="1">
        <f>Calculations!F1054</f>
        <v>-0.76646235450949141</v>
      </c>
      <c r="C1053" s="9">
        <f t="shared" si="32"/>
        <v>3943.1753786029089</v>
      </c>
      <c r="D1053" s="9">
        <f t="shared" si="33"/>
        <v>1.0865706918595293</v>
      </c>
      <c r="E1053" s="9" t="s">
        <v>1118</v>
      </c>
      <c r="F1053" s="9">
        <v>1051</v>
      </c>
      <c r="G1053" s="9">
        <f>('AC Signal Addition'!$C$1/MAX('Filter Calculations'!D:D))*'Filter Calculations'!D1053</f>
        <v>1.4002780506335748E-3</v>
      </c>
    </row>
    <row r="1054" spans="1:7">
      <c r="A1054">
        <f>A1053+('AC Signal Addition'!$C$12/20)</f>
        <v>0.1369791666666689</v>
      </c>
      <c r="B1054" s="1">
        <f>Calculations!F1055</f>
        <v>-1.3167062279853119</v>
      </c>
      <c r="C1054" s="9">
        <f t="shared" si="32"/>
        <v>3946.9272105521031</v>
      </c>
      <c r="D1054" s="9">
        <f t="shared" si="33"/>
        <v>1.0867095996149236</v>
      </c>
      <c r="E1054" s="9" t="s">
        <v>1119</v>
      </c>
      <c r="F1054" s="9">
        <v>1052</v>
      </c>
      <c r="G1054" s="9">
        <f>('AC Signal Addition'!$C$1/MAX('Filter Calculations'!D:D))*'Filter Calculations'!D1054</f>
        <v>1.4004570628988592E-3</v>
      </c>
    </row>
    <row r="1055" spans="1:7">
      <c r="A1055">
        <f>A1054+('AC Signal Addition'!$C$12/20)</f>
        <v>0.13710937500000223</v>
      </c>
      <c r="B1055" s="1">
        <f>Calculations!F1056</f>
        <v>-0.66077982870818008</v>
      </c>
      <c r="C1055" s="9">
        <f t="shared" si="32"/>
        <v>3950.6790425012969</v>
      </c>
      <c r="D1055" s="9">
        <f t="shared" si="33"/>
        <v>1.0868536078992488</v>
      </c>
      <c r="E1055" s="9" t="s">
        <v>1120</v>
      </c>
      <c r="F1055" s="9">
        <v>1053</v>
      </c>
      <c r="G1055" s="9">
        <f>('AC Signal Addition'!$C$1/MAX('Filter Calculations'!D:D))*'Filter Calculations'!D1055</f>
        <v>1.4006426482833729E-3</v>
      </c>
    </row>
    <row r="1056" spans="1:7">
      <c r="A1056">
        <f>A1055+('AC Signal Addition'!$C$12/20)</f>
        <v>0.13723958333333555</v>
      </c>
      <c r="B1056" s="1">
        <f>Calculations!F1057</f>
        <v>-1.3663415199331057</v>
      </c>
      <c r="C1056" s="9">
        <f t="shared" si="32"/>
        <v>3954.430874450491</v>
      </c>
      <c r="D1056" s="9">
        <f t="shared" si="33"/>
        <v>1.0870027219997096</v>
      </c>
      <c r="E1056" s="9" t="s">
        <v>1121</v>
      </c>
      <c r="F1056" s="9">
        <v>1054</v>
      </c>
      <c r="G1056" s="9">
        <f>('AC Signal Addition'!$C$1/MAX('Filter Calculations'!D:D))*'Filter Calculations'!D1056</f>
        <v>1.4008348136008064E-3</v>
      </c>
    </row>
    <row r="1057" spans="1:7">
      <c r="A1057">
        <f>A1056+('AC Signal Addition'!$C$12/20)</f>
        <v>0.13736979166666888</v>
      </c>
      <c r="B1057" s="1">
        <f>Calculations!F1058</f>
        <v>-2.3091288697025809</v>
      </c>
      <c r="C1057" s="9">
        <f t="shared" si="32"/>
        <v>3958.1827063996848</v>
      </c>
      <c r="D1057" s="9">
        <f t="shared" si="33"/>
        <v>1.0871569474517151</v>
      </c>
      <c r="E1057" s="9" t="s">
        <v>1122</v>
      </c>
      <c r="F1057" s="9">
        <v>1055</v>
      </c>
      <c r="G1057" s="9">
        <f>('AC Signal Addition'!$C$1/MAX('Filter Calculations'!D:D))*'Filter Calculations'!D1057</f>
        <v>1.4010335659847151E-3</v>
      </c>
    </row>
    <row r="1058" spans="1:7">
      <c r="A1058">
        <f>A1057+('AC Signal Addition'!$C$12/20)</f>
        <v>0.1375000000000022</v>
      </c>
      <c r="B1058" s="1">
        <f>Calculations!F1059</f>
        <v>-0.92413760023049152</v>
      </c>
      <c r="C1058" s="9">
        <f t="shared" si="32"/>
        <v>3961.934538348879</v>
      </c>
      <c r="D1058" s="9">
        <f t="shared" si="33"/>
        <v>1.0873162899371187</v>
      </c>
      <c r="E1058" s="9" t="s">
        <v>1123</v>
      </c>
      <c r="F1058" s="9">
        <v>1056</v>
      </c>
      <c r="G1058" s="9">
        <f>('AC Signal Addition'!$C$1/MAX('Filter Calculations'!D:D))*'Filter Calculations'!D1058</f>
        <v>1.4012389127573785E-3</v>
      </c>
    </row>
    <row r="1059" spans="1:7">
      <c r="A1059">
        <f>A1058+('AC Signal Addition'!$C$12/20)</f>
        <v>0.13763020833333553</v>
      </c>
      <c r="B1059" s="1">
        <f>Calculations!F1060</f>
        <v>-1.2335623219369509</v>
      </c>
      <c r="C1059" s="9">
        <f t="shared" si="32"/>
        <v>3965.6863702980731</v>
      </c>
      <c r="D1059" s="9">
        <f t="shared" si="33"/>
        <v>1.0874807553850003</v>
      </c>
      <c r="E1059" s="9" t="s">
        <v>1124</v>
      </c>
      <c r="F1059" s="9">
        <v>1057</v>
      </c>
      <c r="G1059" s="9">
        <f>('AC Signal Addition'!$C$1/MAX('Filter Calculations'!D:D))*'Filter Calculations'!D1059</f>
        <v>1.4014508615596806E-3</v>
      </c>
    </row>
    <row r="1060" spans="1:7">
      <c r="A1060">
        <f>A1059+('AC Signal Addition'!$C$12/20)</f>
        <v>0.13776041666666886</v>
      </c>
      <c r="B1060" s="1">
        <f>Calculations!F1061</f>
        <v>-1.1266820757249112</v>
      </c>
      <c r="C1060" s="9">
        <f t="shared" si="32"/>
        <v>3969.4382022472669</v>
      </c>
      <c r="D1060" s="9">
        <f t="shared" si="33"/>
        <v>1.0876503498606445</v>
      </c>
      <c r="E1060" s="9" t="s">
        <v>1125</v>
      </c>
      <c r="F1060" s="9">
        <v>1058</v>
      </c>
      <c r="G1060" s="9">
        <f>('AC Signal Addition'!$C$1/MAX('Filter Calculations'!D:D))*'Filter Calculations'!D1060</f>
        <v>1.4016694202080341E-3</v>
      </c>
    </row>
    <row r="1061" spans="1:7">
      <c r="A1061">
        <f>A1060+('AC Signal Addition'!$C$12/20)</f>
        <v>0.13789062500000218</v>
      </c>
      <c r="B1061" s="1">
        <f>Calculations!F1062</f>
        <v>-0.1886445692452936</v>
      </c>
      <c r="C1061" s="9">
        <f t="shared" si="32"/>
        <v>3973.1900341964611</v>
      </c>
      <c r="D1061" s="9">
        <f t="shared" si="33"/>
        <v>1.0878250796626554</v>
      </c>
      <c r="E1061" s="9" t="s">
        <v>1126</v>
      </c>
      <c r="F1061" s="9">
        <v>1059</v>
      </c>
      <c r="G1061" s="9">
        <f>('AC Signal Addition'!$C$1/MAX('Filter Calculations'!D:D))*'Filter Calculations'!D1061</f>
        <v>1.4018945968195336E-3</v>
      </c>
    </row>
    <row r="1062" spans="1:7">
      <c r="A1062">
        <f>A1061+('AC Signal Addition'!$C$12/20)</f>
        <v>0.13802083333333551</v>
      </c>
      <c r="B1062" s="1">
        <f>Calculations!F1063</f>
        <v>-0.67322472147116219</v>
      </c>
      <c r="C1062" s="9">
        <f t="shared" si="32"/>
        <v>3976.9418661456552</v>
      </c>
      <c r="D1062" s="9">
        <f t="shared" si="33"/>
        <v>1.088004951279343</v>
      </c>
      <c r="E1062" s="9" t="s">
        <v>1127</v>
      </c>
      <c r="F1062" s="9">
        <v>1060</v>
      </c>
      <c r="G1062" s="9">
        <f>('AC Signal Addition'!$C$1/MAX('Filter Calculations'!D:D))*'Filter Calculations'!D1062</f>
        <v>1.4021263997557498E-3</v>
      </c>
    </row>
    <row r="1063" spans="1:7">
      <c r="A1063">
        <f>A1062+('AC Signal Addition'!$C$12/20)</f>
        <v>0.13815104166666883</v>
      </c>
      <c r="B1063" s="1">
        <f>Calculations!F1064</f>
        <v>1.3319753730998616</v>
      </c>
      <c r="C1063" s="9">
        <f t="shared" si="32"/>
        <v>3980.693698094849</v>
      </c>
      <c r="D1063" s="9">
        <f t="shared" si="33"/>
        <v>1.0881899713565297</v>
      </c>
      <c r="E1063" s="9" t="s">
        <v>1128</v>
      </c>
      <c r="F1063" s="9">
        <v>1061</v>
      </c>
      <c r="G1063" s="9">
        <f>('AC Signal Addition'!$C$1/MAX('Filter Calculations'!D:D))*'Filter Calculations'!D1063</f>
        <v>1.4023648375812426E-3</v>
      </c>
    </row>
    <row r="1064" spans="1:7">
      <c r="A1064">
        <f>A1063+('AC Signal Addition'!$C$12/20)</f>
        <v>0.13828125000000216</v>
      </c>
      <c r="B1064" s="1">
        <f>Calculations!F1065</f>
        <v>0.65803552582309199</v>
      </c>
      <c r="C1064" s="9">
        <f t="shared" si="32"/>
        <v>3984.4455300440432</v>
      </c>
      <c r="D1064" s="9">
        <f t="shared" si="33"/>
        <v>1.0883801468018126</v>
      </c>
      <c r="E1064" s="9" t="s">
        <v>1129</v>
      </c>
      <c r="F1064" s="9">
        <v>1062</v>
      </c>
      <c r="G1064" s="9">
        <f>('AC Signal Addition'!$C$1/MAX('Filter Calculations'!D:D))*'Filter Calculations'!D1064</f>
        <v>1.4026099191979235E-3</v>
      </c>
    </row>
    <row r="1065" spans="1:7">
      <c r="A1065">
        <f>A1064+('AC Signal Addition'!$C$12/20)</f>
        <v>0.13841145833333549</v>
      </c>
      <c r="B1065" s="1">
        <f>Calculations!F1066</f>
        <v>0.76485766227271323</v>
      </c>
      <c r="C1065" s="9">
        <f t="shared" si="32"/>
        <v>3988.1973619932369</v>
      </c>
      <c r="D1065" s="9">
        <f t="shared" si="33"/>
        <v>1.0885754847463023</v>
      </c>
      <c r="E1065" s="9" t="s">
        <v>1130</v>
      </c>
      <c r="F1065" s="9">
        <v>1063</v>
      </c>
      <c r="G1065" s="9">
        <f>('AC Signal Addition'!$C$1/MAX('Filter Calculations'!D:D))*'Filter Calculations'!D1065</f>
        <v>1.4028616537957493E-3</v>
      </c>
    </row>
    <row r="1066" spans="1:7">
      <c r="A1066">
        <f>A1065+('AC Signal Addition'!$C$12/20)</f>
        <v>0.13854166666666881</v>
      </c>
      <c r="B1066" s="1">
        <f>Calculations!F1067</f>
        <v>1.8372713431351535</v>
      </c>
      <c r="C1066" s="9">
        <f t="shared" si="32"/>
        <v>3991.9491939424311</v>
      </c>
      <c r="D1066" s="9">
        <f t="shared" si="33"/>
        <v>1.0887759923526314</v>
      </c>
      <c r="E1066" s="9" t="s">
        <v>1131</v>
      </c>
      <c r="F1066" s="9">
        <v>1064</v>
      </c>
      <c r="G1066" s="9">
        <f>('AC Signal Addition'!$C$1/MAX('Filter Calculations'!D:D))*'Filter Calculations'!D1066</f>
        <v>1.4031200506053002E-3</v>
      </c>
    </row>
    <row r="1067" spans="1:7">
      <c r="A1067">
        <f>A1066+('AC Signal Addition'!$C$12/20)</f>
        <v>0.13867187500000214</v>
      </c>
      <c r="B1067" s="1">
        <f>Calculations!F1068</f>
        <v>1.9431389896506508</v>
      </c>
      <c r="C1067" s="9">
        <f t="shared" si="32"/>
        <v>3995.7010258916252</v>
      </c>
      <c r="D1067" s="9">
        <f t="shared" si="33"/>
        <v>1.088981677181593</v>
      </c>
      <c r="E1067" s="9" t="s">
        <v>1132</v>
      </c>
      <c r="F1067" s="9">
        <v>1065</v>
      </c>
      <c r="G1067" s="9">
        <f>('AC Signal Addition'!$C$1/MAX('Filter Calculations'!D:D))*'Filter Calculations'!D1067</f>
        <v>1.4033851193702696E-3</v>
      </c>
    </row>
    <row r="1068" spans="1:7">
      <c r="A1068">
        <f>A1067+('AC Signal Addition'!$C$12/20)</f>
        <v>0.13880208333333546</v>
      </c>
      <c r="B1068" s="1">
        <f>Calculations!F1069</f>
        <v>0.7275754683053659</v>
      </c>
      <c r="C1068" s="9">
        <f t="shared" si="32"/>
        <v>3999.452857840819</v>
      </c>
      <c r="D1068" s="9">
        <f t="shared" si="33"/>
        <v>1.0891925468751837</v>
      </c>
      <c r="E1068" s="9" t="s">
        <v>1133</v>
      </c>
      <c r="F1068" s="9">
        <v>1066</v>
      </c>
      <c r="G1068" s="9">
        <f>('AC Signal Addition'!$C$1/MAX('Filter Calculations'!D:D))*'Filter Calculations'!D1068</f>
        <v>1.4036568699390003E-3</v>
      </c>
    </row>
    <row r="1069" spans="1:7">
      <c r="A1069">
        <f>A1068+('AC Signal Addition'!$C$12/20)</f>
        <v>0.13893229166666879</v>
      </c>
      <c r="B1069" s="1">
        <f>Calculations!F1070</f>
        <v>1.7971419739018284</v>
      </c>
      <c r="C1069" s="9">
        <f t="shared" si="32"/>
        <v>4003.2046897900132</v>
      </c>
      <c r="D1069" s="9">
        <f t="shared" si="33"/>
        <v>1.0894086093102708</v>
      </c>
      <c r="E1069" s="9" t="s">
        <v>1134</v>
      </c>
      <c r="F1069" s="9">
        <v>1067</v>
      </c>
      <c r="G1069" s="9">
        <f>('AC Signal Addition'!$C$1/MAX('Filter Calculations'!D:D))*'Filter Calculations'!D1069</f>
        <v>1.4039353124625153E-3</v>
      </c>
    </row>
    <row r="1070" spans="1:7">
      <c r="A1070">
        <f>A1069+('AC Signal Addition'!$C$12/20)</f>
        <v>0.13906250000000211</v>
      </c>
      <c r="B1070" s="1">
        <f>Calculations!F1071</f>
        <v>0.46790098991963619</v>
      </c>
      <c r="C1070" s="9">
        <f t="shared" si="32"/>
        <v>4006.9565217392073</v>
      </c>
      <c r="D1070" s="9">
        <f t="shared" si="33"/>
        <v>1.0896298725716682</v>
      </c>
      <c r="E1070" s="9" t="s">
        <v>1135</v>
      </c>
      <c r="F1070" s="9">
        <v>1068</v>
      </c>
      <c r="G1070" s="9">
        <f>('AC Signal Addition'!$C$1/MAX('Filter Calculations'!D:D))*'Filter Calculations'!D1070</f>
        <v>1.4042204573598218E-3</v>
      </c>
    </row>
    <row r="1071" spans="1:7">
      <c r="A1071">
        <f>A1070+('AC Signal Addition'!$C$12/20)</f>
        <v>0.13919270833333544</v>
      </c>
      <c r="B1071" s="1">
        <f>Calculations!F1072</f>
        <v>0.94948899341405579</v>
      </c>
      <c r="C1071" s="9">
        <f t="shared" si="32"/>
        <v>4010.7083536884011</v>
      </c>
      <c r="D1071" s="9">
        <f t="shared" si="33"/>
        <v>1.0898563449222072</v>
      </c>
      <c r="E1071" s="9" t="s">
        <v>1136</v>
      </c>
      <c r="F1071" s="9">
        <v>1069</v>
      </c>
      <c r="G1071" s="9">
        <f>('AC Signal Addition'!$C$1/MAX('Filter Calculations'!D:D))*'Filter Calculations'!D1071</f>
        <v>1.4045123152793394E-3</v>
      </c>
    </row>
    <row r="1072" spans="1:7">
      <c r="A1072">
        <f>A1071+('AC Signal Addition'!$C$12/20)</f>
        <v>0.13932291666666877</v>
      </c>
      <c r="B1072" s="1">
        <f>Calculations!F1073</f>
        <v>-3.1522160038647162E-2</v>
      </c>
      <c r="C1072" s="9">
        <f t="shared" si="32"/>
        <v>4014.4601856375953</v>
      </c>
      <c r="D1072" s="9">
        <f t="shared" si="33"/>
        <v>1.0900880349245627</v>
      </c>
      <c r="E1072" s="9" t="s">
        <v>1137</v>
      </c>
      <c r="F1072" s="9">
        <v>1070</v>
      </c>
      <c r="G1072" s="9">
        <f>('AC Signal Addition'!$C$1/MAX('Filter Calculations'!D:D))*'Filter Calculations'!D1072</f>
        <v>1.4048108972559013E-3</v>
      </c>
    </row>
    <row r="1073" spans="1:7">
      <c r="A1073">
        <f>A1072+('AC Signal Addition'!$C$12/20)</f>
        <v>0.13945312500000209</v>
      </c>
      <c r="B1073" s="1">
        <f>Calculations!F1074</f>
        <v>-1.1511740192531539</v>
      </c>
      <c r="C1073" s="9">
        <f t="shared" si="32"/>
        <v>4018.212017586789</v>
      </c>
      <c r="D1073" s="9">
        <f t="shared" si="33"/>
        <v>1.0903249511611834</v>
      </c>
      <c r="E1073" s="9" t="s">
        <v>1138</v>
      </c>
      <c r="F1073" s="9">
        <v>1071</v>
      </c>
      <c r="G1073" s="9">
        <f>('AC Signal Addition'!$C$1/MAX('Filter Calculations'!D:D))*'Filter Calculations'!D1073</f>
        <v>1.4051162143498227E-3</v>
      </c>
    </row>
    <row r="1074" spans="1:7">
      <c r="A1074">
        <f>A1073+('AC Signal Addition'!$C$12/20)</f>
        <v>0.13958333333333542</v>
      </c>
      <c r="B1074" s="1">
        <f>Calculations!F1075</f>
        <v>-0.23637002819319586</v>
      </c>
      <c r="C1074" s="9">
        <f t="shared" si="32"/>
        <v>4021.9638495359832</v>
      </c>
      <c r="D1074" s="9">
        <f t="shared" si="33"/>
        <v>1.0905671026400583</v>
      </c>
      <c r="E1074" s="9" t="s">
        <v>1139</v>
      </c>
      <c r="F1074" s="9">
        <v>1072</v>
      </c>
      <c r="G1074" s="9">
        <f>('AC Signal Addition'!$C$1/MAX('Filter Calculations'!D:D))*'Filter Calculations'!D1074</f>
        <v>1.4054282781698184E-3</v>
      </c>
    </row>
    <row r="1075" spans="1:7">
      <c r="A1075">
        <f>A1074+('AC Signal Addition'!$C$12/20)</f>
        <v>0.13971354166666874</v>
      </c>
      <c r="B1075" s="1">
        <f>Calculations!F1076</f>
        <v>-1.1415118524172274</v>
      </c>
      <c r="C1075" s="9">
        <f t="shared" si="32"/>
        <v>4025.7156814851774</v>
      </c>
      <c r="D1075" s="9">
        <f t="shared" si="33"/>
        <v>1.0908144983331862</v>
      </c>
      <c r="E1075" s="9" t="s">
        <v>1140</v>
      </c>
      <c r="F1075" s="9">
        <v>1073</v>
      </c>
      <c r="G1075" s="9">
        <f>('AC Signal Addition'!$C$1/MAX('Filter Calculations'!D:D))*'Filter Calculations'!D1075</f>
        <v>1.4057471002782221E-3</v>
      </c>
    </row>
    <row r="1076" spans="1:7">
      <c r="A1076">
        <f>A1075+('AC Signal Addition'!$C$12/20)</f>
        <v>0.13984375000000207</v>
      </c>
      <c r="B1076" s="1">
        <f>Calculations!F1077</f>
        <v>-2.085541731343453</v>
      </c>
      <c r="C1076" s="9">
        <f t="shared" si="32"/>
        <v>4029.4675134343711</v>
      </c>
      <c r="D1076" s="9">
        <f t="shared" si="33"/>
        <v>1.091067147754776</v>
      </c>
      <c r="E1076" s="9" t="s">
        <v>1141</v>
      </c>
      <c r="F1076" s="9">
        <v>1074</v>
      </c>
      <c r="G1076" s="9">
        <f>('AC Signal Addition'!$C$1/MAX('Filter Calculations'!D:D))*'Filter Calculations'!D1076</f>
        <v>1.4060726929361208E-3</v>
      </c>
    </row>
    <row r="1077" spans="1:7">
      <c r="A1077">
        <f>A1076+('AC Signal Addition'!$C$12/20)</f>
        <v>0.1399739583333354</v>
      </c>
      <c r="B1077" s="1">
        <f>Calculations!F1078</f>
        <v>-1.2842547152904973</v>
      </c>
      <c r="C1077" s="9">
        <f t="shared" si="32"/>
        <v>4033.2193453835653</v>
      </c>
      <c r="D1077" s="9">
        <f t="shared" si="33"/>
        <v>1.0913250602230047</v>
      </c>
      <c r="E1077" s="9" t="s">
        <v>1142</v>
      </c>
      <c r="F1077" s="9">
        <v>1075</v>
      </c>
      <c r="G1077" s="9">
        <f>('AC Signal Addition'!$C$1/MAX('Filter Calculations'!D:D))*'Filter Calculations'!D1077</f>
        <v>1.4064050681519729E-3</v>
      </c>
    </row>
    <row r="1078" spans="1:7">
      <c r="A1078">
        <f>A1077+('AC Signal Addition'!$C$12/20)</f>
        <v>0.14010416666666872</v>
      </c>
      <c r="B1078" s="1">
        <f>Calculations!F1079</f>
        <v>-1.2417426035520593</v>
      </c>
      <c r="C1078" s="9">
        <f t="shared" si="32"/>
        <v>4036.9711773327595</v>
      </c>
      <c r="D1078" s="9">
        <f t="shared" si="33"/>
        <v>1.0915882456388728</v>
      </c>
      <c r="E1078" s="9" t="s">
        <v>1143</v>
      </c>
      <c r="F1078" s="9">
        <v>1076</v>
      </c>
      <c r="G1078" s="9">
        <f>('AC Signal Addition'!$C$1/MAX('Filter Calculations'!D:D))*'Filter Calculations'!D1078</f>
        <v>1.406744238685329E-3</v>
      </c>
    </row>
    <row r="1079" spans="1:7">
      <c r="A1079">
        <f>A1078+('AC Signal Addition'!$C$12/20)</f>
        <v>0.14023437500000205</v>
      </c>
      <c r="B1079" s="1">
        <f>Calculations!F1080</f>
        <v>-1.5809912138055167</v>
      </c>
      <c r="C1079" s="9">
        <f t="shared" si="32"/>
        <v>4040.7230092819532</v>
      </c>
      <c r="D1079" s="9">
        <f t="shared" si="33"/>
        <v>1.0918567137618458</v>
      </c>
      <c r="E1079" s="9" t="s">
        <v>1144</v>
      </c>
      <c r="F1079" s="9">
        <v>1077</v>
      </c>
      <c r="G1079" s="9">
        <f>('AC Signal Addition'!$C$1/MAX('Filter Calculations'!D:D))*'Filter Calculations'!D1079</f>
        <v>1.4070902171133414E-3</v>
      </c>
    </row>
    <row r="1080" spans="1:7">
      <c r="A1080">
        <f>A1079+('AC Signal Addition'!$C$12/20)</f>
        <v>0.14036458333333537</v>
      </c>
      <c r="B1080" s="1">
        <f>Calculations!F1081</f>
        <v>-0.46678459482091761</v>
      </c>
      <c r="C1080" s="9">
        <f t="shared" si="32"/>
        <v>4044.4748412311474</v>
      </c>
      <c r="D1080" s="9">
        <f t="shared" si="33"/>
        <v>1.0921304749978746</v>
      </c>
      <c r="E1080" s="9" t="s">
        <v>1145</v>
      </c>
      <c r="F1080" s="9">
        <v>1078</v>
      </c>
      <c r="G1080" s="9">
        <f>('AC Signal Addition'!$C$1/MAX('Filter Calculations'!D:D))*'Filter Calculations'!D1080</f>
        <v>1.4074430168462969E-3</v>
      </c>
    </row>
    <row r="1081" spans="1:7">
      <c r="A1081">
        <f>A1080+('AC Signal Addition'!$C$12/20)</f>
        <v>0.1404947916666687</v>
      </c>
      <c r="B1081" s="1">
        <f>Calculations!F1082</f>
        <v>-1.3224520466729928</v>
      </c>
      <c r="C1081" s="9">
        <f t="shared" si="32"/>
        <v>4048.2266731803411</v>
      </c>
      <c r="D1081" s="9">
        <f t="shared" si="33"/>
        <v>1.0924095395412268</v>
      </c>
      <c r="E1081" s="9" t="s">
        <v>1146</v>
      </c>
      <c r="F1081" s="9">
        <v>1079</v>
      </c>
      <c r="G1081" s="9">
        <f>('AC Signal Addition'!$C$1/MAX('Filter Calculations'!D:D))*'Filter Calculations'!D1081</f>
        <v>1.4078026510216835E-3</v>
      </c>
    </row>
    <row r="1082" spans="1:7">
      <c r="A1082">
        <f>A1081+('AC Signal Addition'!$C$12/20)</f>
        <v>0.14062500000000203</v>
      </c>
      <c r="B1082" s="1">
        <f>Calculations!F1083</f>
        <v>0.85047588777685013</v>
      </c>
      <c r="C1082" s="9">
        <f t="shared" si="32"/>
        <v>4051.9785051295353</v>
      </c>
      <c r="D1082" s="9">
        <f t="shared" si="33"/>
        <v>1.092693918053502</v>
      </c>
      <c r="E1082" s="9" t="s">
        <v>1147</v>
      </c>
      <c r="F1082" s="9">
        <v>1080</v>
      </c>
      <c r="G1082" s="9">
        <f>('AC Signal Addition'!$C$1/MAX('Filter Calculations'!D:D))*'Filter Calculations'!D1082</f>
        <v>1.4081691333792459E-3</v>
      </c>
    </row>
    <row r="1083" spans="1:7">
      <c r="A1083">
        <f>A1082+('AC Signal Addition'!$C$12/20)</f>
        <v>0.14075520833333535</v>
      </c>
      <c r="B1083" s="1">
        <f>Calculations!F1084</f>
        <v>0.38850517312326016</v>
      </c>
      <c r="C1083" s="9">
        <f t="shared" si="32"/>
        <v>4055.7303370787295</v>
      </c>
      <c r="D1083" s="9">
        <f t="shared" si="33"/>
        <v>1.0929836212496757</v>
      </c>
      <c r="E1083" s="9" t="s">
        <v>1148</v>
      </c>
      <c r="F1083" s="9">
        <v>1081</v>
      </c>
      <c r="G1083" s="9">
        <f>('AC Signal Addition'!$C$1/MAX('Filter Calculations'!D:D))*'Filter Calculations'!D1083</f>
        <v>1.4085424777275149E-3</v>
      </c>
    </row>
    <row r="1084" spans="1:7">
      <c r="A1084">
        <f>A1083+('AC Signal Addition'!$C$12/20)</f>
        <v>0.14088541666666868</v>
      </c>
      <c r="B1084" s="1">
        <f>Calculations!F1085</f>
        <v>0.34397580722854604</v>
      </c>
      <c r="C1084" s="9">
        <f t="shared" si="32"/>
        <v>4059.4821690279232</v>
      </c>
      <c r="D1084" s="9">
        <f t="shared" si="33"/>
        <v>1.0932786602086841</v>
      </c>
      <c r="E1084" s="9" t="s">
        <v>1149</v>
      </c>
      <c r="F1084" s="9">
        <v>1082</v>
      </c>
      <c r="G1084" s="9">
        <f>('AC Signal Addition'!$C$1/MAX('Filter Calculations'!D:D))*'Filter Calculations'!D1084</f>
        <v>1.4089226983440622E-3</v>
      </c>
    </row>
    <row r="1085" spans="1:7">
      <c r="A1085">
        <f>A1084+('AC Signal Addition'!$C$12/20)</f>
        <v>0.141015625000002</v>
      </c>
      <c r="B1085" s="1">
        <f>Calculations!F1086</f>
        <v>1.5323513032203655</v>
      </c>
      <c r="C1085" s="9">
        <f t="shared" si="32"/>
        <v>4063.2340009771174</v>
      </c>
      <c r="D1085" s="9">
        <f t="shared" si="33"/>
        <v>1.0935790465393904</v>
      </c>
      <c r="E1085" s="9" t="s">
        <v>1150</v>
      </c>
      <c r="F1085" s="9">
        <v>1083</v>
      </c>
      <c r="G1085" s="9">
        <f>('AC Signal Addition'!$C$1/MAX('Filter Calculations'!D:D))*'Filter Calculations'!D1085</f>
        <v>1.4093098101893842E-3</v>
      </c>
    </row>
    <row r="1086" spans="1:7">
      <c r="A1086">
        <f>A1085+('AC Signal Addition'!$C$12/20)</f>
        <v>0.14114583333333533</v>
      </c>
      <c r="B1086" s="1">
        <f>Calculations!F1087</f>
        <v>1.9047965480345601</v>
      </c>
      <c r="C1086" s="9">
        <f t="shared" si="32"/>
        <v>4066.9858329263116</v>
      </c>
      <c r="D1086" s="9">
        <f t="shared" si="33"/>
        <v>1.0938847909033418</v>
      </c>
      <c r="E1086" s="9" t="s">
        <v>1151</v>
      </c>
      <c r="F1086" s="9">
        <v>1084</v>
      </c>
      <c r="G1086" s="9">
        <f>('AC Signal Addition'!$C$1/MAX('Filter Calculations'!D:D))*'Filter Calculations'!D1086</f>
        <v>1.4097038270031576E-3</v>
      </c>
    </row>
    <row r="1087" spans="1:7">
      <c r="A1087">
        <f>A1086+('AC Signal Addition'!$C$12/20)</f>
        <v>0.14127604166666866</v>
      </c>
      <c r="B1087" s="1">
        <f>Calculations!F1088</f>
        <v>0.94406358669706947</v>
      </c>
      <c r="C1087" s="9">
        <f t="shared" si="32"/>
        <v>4070.7376648755053</v>
      </c>
      <c r="D1087" s="9">
        <f t="shared" si="33"/>
        <v>1.0941959061389188</v>
      </c>
      <c r="E1087" s="9" t="s">
        <v>1152</v>
      </c>
      <c r="F1087" s="9">
        <v>1085</v>
      </c>
      <c r="G1087" s="9">
        <f>('AC Signal Addition'!$C$1/MAX('Filter Calculations'!D:D))*'Filter Calculations'!D1087</f>
        <v>1.4101047653303736E-3</v>
      </c>
    </row>
    <row r="1088" spans="1:7">
      <c r="A1088">
        <f>A1087+('AC Signal Addition'!$C$12/20)</f>
        <v>0.14140625000000198</v>
      </c>
      <c r="B1088" s="1">
        <f>Calculations!F1089</f>
        <v>1.8352408182484856</v>
      </c>
      <c r="C1088" s="9">
        <f t="shared" si="32"/>
        <v>4074.4894968246995</v>
      </c>
      <c r="D1088" s="9">
        <f t="shared" si="33"/>
        <v>1.0945124011180976</v>
      </c>
      <c r="E1088" s="9" t="s">
        <v>1153</v>
      </c>
      <c r="F1088" s="9">
        <v>1086</v>
      </c>
      <c r="G1088" s="9">
        <f>('AC Signal Addition'!$C$1/MAX('Filter Calculations'!D:D))*'Filter Calculations'!D1088</f>
        <v>1.4105126366044656E-3</v>
      </c>
    </row>
    <row r="1089" spans="1:7">
      <c r="A1089">
        <f>A1088+('AC Signal Addition'!$C$12/20)</f>
        <v>0.14153645833333531</v>
      </c>
      <c r="B1089" s="1">
        <f>Calculations!F1090</f>
        <v>0.93193049029493558</v>
      </c>
      <c r="C1089" s="9">
        <f t="shared" si="32"/>
        <v>4078.2413287738932</v>
      </c>
      <c r="D1089" s="9">
        <f t="shared" si="33"/>
        <v>1.0948343010881743</v>
      </c>
      <c r="E1089" s="9" t="s">
        <v>1154</v>
      </c>
      <c r="F1089" s="9">
        <v>1087</v>
      </c>
      <c r="G1089" s="9">
        <f>('AC Signal Addition'!$C$1/MAX('Filter Calculations'!D:D))*'Filter Calculations'!D1089</f>
        <v>1.4109274733619585E-3</v>
      </c>
    </row>
    <row r="1090" spans="1:7">
      <c r="A1090">
        <f>A1089+('AC Signal Addition'!$C$12/20)</f>
        <v>0.14166666666666863</v>
      </c>
      <c r="B1090" s="1">
        <f>Calculations!F1091</f>
        <v>1.1968555242730152</v>
      </c>
      <c r="C1090" s="9">
        <f t="shared" si="32"/>
        <v>4081.9931607230874</v>
      </c>
      <c r="D1090" s="9">
        <v>1.0900000000000001</v>
      </c>
      <c r="E1090" s="9" t="s">
        <v>1155</v>
      </c>
      <c r="F1090" s="9">
        <v>1088</v>
      </c>
      <c r="G1090" s="9">
        <f>('AC Signal Addition'!$C$1/MAX('Filter Calculations'!D:D))*'Filter Calculations'!D1090</f>
        <v>1.4046974454819141E-3</v>
      </c>
    </row>
    <row r="1091" spans="1:7">
      <c r="A1091">
        <f>A1090+('AC Signal Addition'!$C$12/20)</f>
        <v>0.14179687500000196</v>
      </c>
      <c r="B1091" s="1">
        <f>Calculations!F1092</f>
        <v>0.76363928315000829</v>
      </c>
      <c r="C1091" s="9">
        <f t="shared" ref="C1091:C1154" si="34">F1091*$H$2</f>
        <v>4085.7449926722816</v>
      </c>
      <c r="D1091" s="9">
        <f t="shared" ref="D1091:D1154" si="35">IMABS(E1091)</f>
        <v>1.0954943161464565</v>
      </c>
      <c r="E1091" s="9" t="s">
        <v>1156</v>
      </c>
      <c r="F1091" s="9">
        <v>1089</v>
      </c>
      <c r="G1091" s="9">
        <f>('AC Signal Addition'!$C$1/MAX('Filter Calculations'!D:D))*'Filter Calculations'!D1091</f>
        <v>1.4117780435145722E-3</v>
      </c>
    </row>
    <row r="1092" spans="1:7">
      <c r="A1092">
        <f>A1091+('AC Signal Addition'!$C$12/20)</f>
        <v>0.14192708333333529</v>
      </c>
      <c r="B1092" s="1">
        <f>Calculations!F1093</f>
        <v>-0.92779006598557745</v>
      </c>
      <c r="C1092" s="9">
        <f t="shared" si="34"/>
        <v>4089.4968246214753</v>
      </c>
      <c r="D1092" s="9">
        <f t="shared" si="35"/>
        <v>1.0958324557525738</v>
      </c>
      <c r="E1092" s="9" t="s">
        <v>1157</v>
      </c>
      <c r="F1092" s="9">
        <v>1090</v>
      </c>
      <c r="G1092" s="9">
        <f>('AC Signal Addition'!$C$1/MAX('Filter Calculations'!D:D))*'Filter Calculations'!D1092</f>
        <v>1.4122138085062503E-3</v>
      </c>
    </row>
    <row r="1093" spans="1:7">
      <c r="A1093">
        <f>A1092+('AC Signal Addition'!$C$12/20)</f>
        <v>0.14205729166666861</v>
      </c>
      <c r="B1093" s="1">
        <f>Calculations!F1094</f>
        <v>0.23846916737064111</v>
      </c>
      <c r="C1093" s="9">
        <f t="shared" si="34"/>
        <v>4093.2486565706695</v>
      </c>
      <c r="D1093" s="9">
        <f t="shared" si="35"/>
        <v>1.0961760514850913</v>
      </c>
      <c r="E1093" s="9" t="s">
        <v>1158</v>
      </c>
      <c r="F1093" s="9">
        <v>1091</v>
      </c>
      <c r="G1093" s="9">
        <f>('AC Signal Addition'!$C$1/MAX('Filter Calculations'!D:D))*'Filter Calculations'!D1093</f>
        <v>1.412656604880329E-3</v>
      </c>
    </row>
    <row r="1094" spans="1:7">
      <c r="A1094">
        <f>A1093+('AC Signal Addition'!$C$12/20)</f>
        <v>0.14218750000000194</v>
      </c>
      <c r="B1094" s="1">
        <f>Calculations!F1095</f>
        <v>-0.78962532829102516</v>
      </c>
      <c r="C1094" s="9">
        <f t="shared" si="34"/>
        <v>4097.0004885198632</v>
      </c>
      <c r="D1094" s="9">
        <f t="shared" si="35"/>
        <v>1.0965251029905998</v>
      </c>
      <c r="E1094" s="9" t="s">
        <v>1159</v>
      </c>
      <c r="F1094" s="9">
        <v>1092</v>
      </c>
      <c r="G1094" s="9">
        <f>('AC Signal Addition'!$C$1/MAX('Filter Calculations'!D:D))*'Filter Calculations'!D1094</f>
        <v>1.4131064321813653E-3</v>
      </c>
    </row>
    <row r="1095" spans="1:7">
      <c r="A1095">
        <f>A1094+('AC Signal Addition'!$C$12/20)</f>
        <v>0.14231770833333526</v>
      </c>
      <c r="B1095" s="1">
        <f>Calculations!F1096</f>
        <v>-1.7160786334691431</v>
      </c>
      <c r="C1095" s="9">
        <f t="shared" si="34"/>
        <v>4100.7523204690578</v>
      </c>
      <c r="D1095" s="9">
        <f t="shared" si="35"/>
        <v>1.0968796272022507</v>
      </c>
      <c r="E1095" s="9" t="s">
        <v>1160</v>
      </c>
      <c r="F1095" s="9">
        <v>1093</v>
      </c>
      <c r="G1095" s="9">
        <f>('AC Signal Addition'!$C$1/MAX('Filter Calculations'!D:D))*'Filter Calculations'!D1095</f>
        <v>1.4135633122313355E-3</v>
      </c>
    </row>
    <row r="1096" spans="1:7">
      <c r="A1096">
        <f>A1095+('AC Signal Addition'!$C$12/20)</f>
        <v>0.14244791666666859</v>
      </c>
      <c r="B1096" s="1">
        <f>Calculations!F1097</f>
        <v>-1.4351143422562993</v>
      </c>
      <c r="C1096" s="9">
        <f t="shared" si="34"/>
        <v>4104.5041524182516</v>
      </c>
      <c r="D1096" s="9">
        <f t="shared" si="35"/>
        <v>1.0972396364976451</v>
      </c>
      <c r="E1096" s="9" t="s">
        <v>1161</v>
      </c>
      <c r="F1096" s="9">
        <v>1094</v>
      </c>
      <c r="G1096" s="9">
        <f>('AC Signal Addition'!$C$1/MAX('Filter Calculations'!D:D))*'Filter Calculations'!D1096</f>
        <v>1.4140272609814181E-3</v>
      </c>
    </row>
    <row r="1097" spans="1:7">
      <c r="A1097">
        <f>A1096+('AC Signal Addition'!$C$12/20)</f>
        <v>0.14257812500000192</v>
      </c>
      <c r="B1097" s="1">
        <f>Calculations!F1098</f>
        <v>-1.2067268923710561</v>
      </c>
      <c r="C1097" s="9">
        <f t="shared" si="34"/>
        <v>4108.2559843674453</v>
      </c>
      <c r="D1097" s="9">
        <f t="shared" si="35"/>
        <v>1.09760514581003</v>
      </c>
      <c r="E1097" s="9" t="s">
        <v>1162</v>
      </c>
      <c r="F1097" s="9">
        <v>1095</v>
      </c>
      <c r="G1097" s="9">
        <f>('AC Signal Addition'!$C$1/MAX('Filter Calculations'!D:D))*'Filter Calculations'!D1097</f>
        <v>1.414498297676287E-3</v>
      </c>
    </row>
    <row r="1098" spans="1:7">
      <c r="A1098">
        <f>A1097+('AC Signal Addition'!$C$12/20)</f>
        <v>0.14270833333333524</v>
      </c>
      <c r="B1098" s="1">
        <f>Calculations!F1099</f>
        <v>-1.829613488092463</v>
      </c>
      <c r="C1098" s="9">
        <f t="shared" si="34"/>
        <v>4112.0078163166399</v>
      </c>
      <c r="D1098" s="9">
        <f t="shared" si="35"/>
        <v>1.0979761688566398</v>
      </c>
      <c r="E1098" s="9" t="s">
        <v>1163</v>
      </c>
      <c r="F1098" s="9">
        <v>1096</v>
      </c>
      <c r="G1098" s="9">
        <f>('AC Signal Addition'!$C$1/MAX('Filter Calculations'!D:D))*'Filter Calculations'!D1098</f>
        <v>1.4149764399935235E-3</v>
      </c>
    </row>
    <row r="1099" spans="1:7">
      <c r="A1099">
        <f>A1098+('AC Signal Addition'!$C$12/20)</f>
        <v>0.14283854166666857</v>
      </c>
      <c r="B1099" s="1">
        <f>Calculations!F1100</f>
        <v>-0.72805167319721631</v>
      </c>
      <c r="C1099" s="9">
        <f t="shared" si="34"/>
        <v>4115.7596482658337</v>
      </c>
      <c r="D1099" s="9">
        <f t="shared" si="35"/>
        <v>1.0983527201527583</v>
      </c>
      <c r="E1099" s="9" t="s">
        <v>1164</v>
      </c>
      <c r="F1099" s="9">
        <v>1097</v>
      </c>
      <c r="G1099" s="9">
        <f>('AC Signal Addition'!$C$1/MAX('Filter Calculations'!D:D))*'Filter Calculations'!D1099</f>
        <v>1.415461706639166E-3</v>
      </c>
    </row>
    <row r="1100" spans="1:7">
      <c r="A1100">
        <f>A1099+('AC Signal Addition'!$C$12/20)</f>
        <v>0.14296875000000189</v>
      </c>
      <c r="B1100" s="1">
        <f>Calculations!F1101</f>
        <v>-1.8088120241810302</v>
      </c>
      <c r="C1100" s="9">
        <f t="shared" si="34"/>
        <v>4119.5114802150274</v>
      </c>
      <c r="D1100" s="9">
        <f t="shared" si="35"/>
        <v>1.0987348144453051</v>
      </c>
      <c r="E1100" s="9" t="s">
        <v>1165</v>
      </c>
      <c r="F1100" s="9">
        <v>1098</v>
      </c>
      <c r="G1100" s="9">
        <f>('AC Signal Addition'!$C$1/MAX('Filter Calculations'!D:D))*'Filter Calculations'!D1100</f>
        <v>1.4159541166177657E-3</v>
      </c>
    </row>
    <row r="1101" spans="1:7">
      <c r="A1101">
        <f>A1100+('AC Signal Addition'!$C$12/20)</f>
        <v>0.14309895833333522</v>
      </c>
      <c r="B1101" s="1">
        <f>Calculations!F1102</f>
        <v>0.22490528019891257</v>
      </c>
      <c r="C1101" s="9">
        <f t="shared" si="34"/>
        <v>4123.263312164222</v>
      </c>
      <c r="D1101" s="9">
        <f t="shared" si="35"/>
        <v>1.0991224666668589</v>
      </c>
      <c r="E1101" s="9" t="s">
        <v>1166</v>
      </c>
      <c r="F1101" s="9">
        <v>1099</v>
      </c>
      <c r="G1101" s="9">
        <f>('AC Signal Addition'!$C$1/MAX('Filter Calculations'!D:D))*'Filter Calculations'!D1101</f>
        <v>1.4164536891731346E-3</v>
      </c>
    </row>
    <row r="1102" spans="1:7">
      <c r="A1102">
        <f>A1101+('AC Signal Addition'!$C$12/20)</f>
        <v>0.14322916666666854</v>
      </c>
      <c r="B1102" s="1">
        <f>Calculations!F1103</f>
        <v>0.17177081089302582</v>
      </c>
      <c r="C1102" s="9">
        <f t="shared" si="34"/>
        <v>4127.0151441134158</v>
      </c>
      <c r="D1102" s="9">
        <f t="shared" si="35"/>
        <v>1.0995156921570022</v>
      </c>
      <c r="E1102" s="9" t="s">
        <v>1167</v>
      </c>
      <c r="F1102" s="9">
        <v>1100</v>
      </c>
      <c r="G1102" s="9">
        <f>('AC Signal Addition'!$C$1/MAX('Filter Calculations'!D:D))*'Filter Calculations'!D1102</f>
        <v>1.4169604440735957E-3</v>
      </c>
    </row>
    <row r="1103" spans="1:7">
      <c r="A1103">
        <f>A1102+('AC Signal Addition'!$C$12/20)</f>
        <v>0.14335937500000187</v>
      </c>
      <c r="B1103" s="1">
        <f>Calculations!F1104</f>
        <v>-0.21650310948507778</v>
      </c>
      <c r="C1103" s="9">
        <f t="shared" si="34"/>
        <v>4130.7669760626095</v>
      </c>
      <c r="D1103" s="9">
        <f t="shared" si="35"/>
        <v>1.099914506136747</v>
      </c>
      <c r="E1103" s="9" t="s">
        <v>1168</v>
      </c>
      <c r="F1103" s="9">
        <v>1101</v>
      </c>
      <c r="G1103" s="9">
        <f>('AC Signal Addition'!$C$1/MAX('Filter Calculations'!D:D))*'Filter Calculations'!D1103</f>
        <v>1.4174744009346691E-3</v>
      </c>
    </row>
    <row r="1104" spans="1:7">
      <c r="A1104">
        <f>A1103+('AC Signal Addition'!$C$12/20)</f>
        <v>0.1434895833333352</v>
      </c>
      <c r="B1104" s="1">
        <f>Calculations!F1105</f>
        <v>1.1745173829185775</v>
      </c>
      <c r="C1104" s="9">
        <f t="shared" si="34"/>
        <v>4134.5188080118032</v>
      </c>
      <c r="D1104" s="9">
        <f t="shared" si="35"/>
        <v>1.1003189245024274</v>
      </c>
      <c r="E1104" s="9" t="s">
        <v>1169</v>
      </c>
      <c r="F1104" s="9">
        <v>1102</v>
      </c>
      <c r="G1104" s="9">
        <f>('AC Signal Addition'!$C$1/MAX('Filter Calculations'!D:D))*'Filter Calculations'!D1104</f>
        <v>1.4179955802421712E-3</v>
      </c>
    </row>
    <row r="1105" spans="1:7">
      <c r="A1105">
        <f>A1104+('AC Signal Addition'!$C$12/20)</f>
        <v>0.14361979166666852</v>
      </c>
      <c r="B1105" s="1">
        <f>Calculations!F1106</f>
        <v>1.6167605649431451</v>
      </c>
      <c r="C1105" s="9">
        <f t="shared" si="34"/>
        <v>4138.2706399609979</v>
      </c>
      <c r="D1105" s="9">
        <f t="shared" si="35"/>
        <v>1.1007289630422032</v>
      </c>
      <c r="E1105" s="9" t="s">
        <v>1170</v>
      </c>
      <c r="F1105" s="9">
        <v>1103</v>
      </c>
      <c r="G1105" s="9">
        <f>('AC Signal Addition'!$C$1/MAX('Filter Calculations'!D:D))*'Filter Calculations'!D1105</f>
        <v>1.4185240023425127E-3</v>
      </c>
    </row>
    <row r="1106" spans="1:7">
      <c r="A1106">
        <f>A1105+('AC Signal Addition'!$C$12/20)</f>
        <v>0.14375000000000185</v>
      </c>
      <c r="B1106" s="1">
        <f>Calculations!F1107</f>
        <v>1.0852288705645956</v>
      </c>
      <c r="C1106" s="9">
        <f t="shared" si="34"/>
        <v>4142.0224719101916</v>
      </c>
      <c r="D1106" s="9">
        <f t="shared" si="35"/>
        <v>1.1011446381597874</v>
      </c>
      <c r="E1106" s="9" t="s">
        <v>1171</v>
      </c>
      <c r="F1106" s="9">
        <v>1104</v>
      </c>
      <c r="G1106" s="9">
        <f>('AC Signal Addition'!$C$1/MAX('Filter Calculations'!D:D))*'Filter Calculations'!D1106</f>
        <v>1.4190596883753759E-3</v>
      </c>
    </row>
    <row r="1107" spans="1:7">
      <c r="A1107">
        <f>A1106+('AC Signal Addition'!$C$12/20)</f>
        <v>0.14388020833333517</v>
      </c>
      <c r="B1107" s="1">
        <f>Calculations!F1108</f>
        <v>1.7095660564306883</v>
      </c>
      <c r="C1107" s="9">
        <f t="shared" si="34"/>
        <v>4145.7743038593853</v>
      </c>
      <c r="D1107" s="9">
        <f t="shared" si="35"/>
        <v>1.101565966122654</v>
      </c>
      <c r="E1107" s="9" t="s">
        <v>1172</v>
      </c>
      <c r="F1107" s="9">
        <v>1105</v>
      </c>
      <c r="G1107" s="9">
        <f>('AC Signal Addition'!$C$1/MAX('Filter Calculations'!D:D))*'Filter Calculations'!D1107</f>
        <v>1.4196026593048703E-3</v>
      </c>
    </row>
    <row r="1108" spans="1:7">
      <c r="A1108">
        <f>A1107+('AC Signal Addition'!$C$12/20)</f>
        <v>0.1440104166666685</v>
      </c>
      <c r="B1108" s="1">
        <f>Calculations!F1109</f>
        <v>1.2869268014506421</v>
      </c>
      <c r="C1108" s="9">
        <f t="shared" si="34"/>
        <v>4149.52613580858</v>
      </c>
      <c r="D1108" s="9">
        <f t="shared" si="35"/>
        <v>1.1019929637892414</v>
      </c>
      <c r="E1108" s="9" t="s">
        <v>1173</v>
      </c>
      <c r="F1108" s="9">
        <v>1106</v>
      </c>
      <c r="G1108" s="9">
        <f>('AC Signal Addition'!$C$1/MAX('Filter Calculations'!D:D))*'Filter Calculations'!D1108</f>
        <v>1.4201529368566886E-3</v>
      </c>
    </row>
    <row r="1109" spans="1:7">
      <c r="A1109">
        <f>A1108+('AC Signal Addition'!$C$12/20)</f>
        <v>0.14414062500000183</v>
      </c>
      <c r="B1109" s="1">
        <f>Calculations!F1110</f>
        <v>1.3247069506028382</v>
      </c>
      <c r="C1109" s="9">
        <f t="shared" si="34"/>
        <v>4153.2779677577737</v>
      </c>
      <c r="D1109" s="9">
        <f t="shared" si="35"/>
        <v>1.1024256480327839</v>
      </c>
      <c r="E1109" s="9" t="s">
        <v>1174</v>
      </c>
      <c r="F1109" s="9">
        <v>1107</v>
      </c>
      <c r="G1109" s="9">
        <f>('AC Signal Addition'!$C$1/MAX('Filter Calculations'!D:D))*'Filter Calculations'!D1109</f>
        <v>1.4207105427755918E-3</v>
      </c>
    </row>
    <row r="1110" spans="1:7">
      <c r="A1110">
        <f>A1109+('AC Signal Addition'!$C$12/20)</f>
        <v>0.14427083333333515</v>
      </c>
      <c r="B1110" s="1">
        <f>Calculations!F1111</f>
        <v>1.5021682450987348</v>
      </c>
      <c r="C1110" s="9">
        <f t="shared" si="34"/>
        <v>4157.0297997069674</v>
      </c>
      <c r="D1110" s="9">
        <f t="shared" si="35"/>
        <v>1.1028640362108186</v>
      </c>
      <c r="E1110" s="9" t="s">
        <v>1175</v>
      </c>
      <c r="F1110" s="9">
        <v>1108</v>
      </c>
      <c r="G1110" s="9">
        <f>('AC Signal Addition'!$C$1/MAX('Filter Calculations'!D:D))*'Filter Calculations'!D1110</f>
        <v>1.4212754994304677E-3</v>
      </c>
    </row>
    <row r="1111" spans="1:7">
      <c r="A1111">
        <f>A1110+('AC Signal Addition'!$C$12/20)</f>
        <v>0.14440104166666848</v>
      </c>
      <c r="B1111" s="1">
        <f>Calculations!F1112</f>
        <v>-0.6247833705126431</v>
      </c>
      <c r="C1111" s="9">
        <f t="shared" si="34"/>
        <v>4160.7816316561621</v>
      </c>
      <c r="D1111" s="9">
        <f t="shared" si="35"/>
        <v>1.1033081457435017</v>
      </c>
      <c r="E1111" s="9" t="s">
        <v>1176</v>
      </c>
      <c r="F1111" s="9">
        <v>1109</v>
      </c>
      <c r="G1111" s="9">
        <f>('AC Signal Addition'!$C$1/MAX('Filter Calculations'!D:D))*'Filter Calculations'!D1111</f>
        <v>1.4218478292709026E-3</v>
      </c>
    </row>
    <row r="1112" spans="1:7">
      <c r="A1112">
        <f>A1111+('AC Signal Addition'!$C$12/20)</f>
        <v>0.1445312500000018</v>
      </c>
      <c r="B1112" s="1">
        <f>Calculations!F1113</f>
        <v>0.6719563929821013</v>
      </c>
      <c r="C1112" s="9">
        <f t="shared" si="34"/>
        <v>4164.5334636053558</v>
      </c>
      <c r="D1112" s="9">
        <f t="shared" si="35"/>
        <v>1.1037579944459013</v>
      </c>
      <c r="E1112" s="9" t="s">
        <v>1177</v>
      </c>
      <c r="F1112" s="9">
        <v>1110</v>
      </c>
      <c r="G1112" s="9">
        <f>('AC Signal Addition'!$C$1/MAX('Filter Calculations'!D:D))*'Filter Calculations'!D1112</f>
        <v>1.4224275552554111E-3</v>
      </c>
    </row>
    <row r="1113" spans="1:7">
      <c r="A1113">
        <f>A1112+('AC Signal Addition'!$C$12/20)</f>
        <v>0.14466145833333513</v>
      </c>
      <c r="B1113" s="1">
        <f>Calculations!F1114</f>
        <v>-0.3017623541135992</v>
      </c>
      <c r="C1113" s="9">
        <f t="shared" si="34"/>
        <v>4168.2852955545495</v>
      </c>
      <c r="D1113" s="9">
        <f t="shared" si="35"/>
        <v>1.1042136003369278</v>
      </c>
      <c r="E1113" s="9" t="s">
        <v>1178</v>
      </c>
      <c r="F1113" s="9">
        <v>1111</v>
      </c>
      <c r="G1113" s="9">
        <f>('AC Signal Addition'!$C$1/MAX('Filter Calculations'!D:D))*'Filter Calculations'!D1113</f>
        <v>1.4230147006052015E-3</v>
      </c>
    </row>
    <row r="1114" spans="1:7">
      <c r="A1114">
        <f>A1113+('AC Signal Addition'!$C$12/20)</f>
        <v>0.14479166666666846</v>
      </c>
      <c r="B1114" s="1">
        <f>Calculations!F1115</f>
        <v>-1.2742008839577208</v>
      </c>
      <c r="C1114" s="9">
        <f t="shared" si="34"/>
        <v>4172.0371275037442</v>
      </c>
      <c r="D1114" s="9">
        <f t="shared" si="35"/>
        <v>1.1046749817596038</v>
      </c>
      <c r="E1114" s="9" t="s">
        <v>1179</v>
      </c>
      <c r="F1114" s="9">
        <v>1112</v>
      </c>
      <c r="G1114" s="9">
        <f>('AC Signal Addition'!$C$1/MAX('Filter Calculations'!D:D))*'Filter Calculations'!D1114</f>
        <v>1.4236092889591699E-3</v>
      </c>
    </row>
    <row r="1115" spans="1:7">
      <c r="A1115">
        <f>A1114+('AC Signal Addition'!$C$12/20)</f>
        <v>0.14492187500000178</v>
      </c>
      <c r="B1115" s="1">
        <f>Calculations!F1116</f>
        <v>-1.3352106390631533</v>
      </c>
      <c r="C1115" s="9">
        <f t="shared" si="34"/>
        <v>4175.7889594529379</v>
      </c>
      <c r="D1115" s="9">
        <f t="shared" si="35"/>
        <v>1.1051421572974591</v>
      </c>
      <c r="E1115" s="9" t="s">
        <v>1180</v>
      </c>
      <c r="F1115" s="9">
        <v>1113</v>
      </c>
      <c r="G1115" s="9">
        <f>('AC Signal Addition'!$C$1/MAX('Filter Calculations'!D:D))*'Filter Calculations'!D1115</f>
        <v>1.424211344266158E-3</v>
      </c>
    </row>
    <row r="1116" spans="1:7">
      <c r="A1116">
        <f>A1115+('AC Signal Addition'!$C$12/20)</f>
        <v>0.14505208333333511</v>
      </c>
      <c r="B1116" s="1">
        <f>Calculations!F1117</f>
        <v>-1.1465002460590463</v>
      </c>
      <c r="C1116" s="9">
        <f t="shared" si="34"/>
        <v>4179.5407914021316</v>
      </c>
      <c r="D1116" s="9">
        <f t="shared" si="35"/>
        <v>1.1056151457966636</v>
      </c>
      <c r="E1116" s="9" t="s">
        <v>1181</v>
      </c>
      <c r="F1116" s="9">
        <v>1114</v>
      </c>
      <c r="G1116" s="9">
        <f>('AC Signal Addition'!$C$1/MAX('Filter Calculations'!D:D))*'Filter Calculations'!D1116</f>
        <v>1.4248208908134745E-3</v>
      </c>
    </row>
    <row r="1117" spans="1:7">
      <c r="A1117">
        <f>A1116+('AC Signal Addition'!$C$12/20)</f>
        <v>0.14518229166666843</v>
      </c>
      <c r="B1117" s="1">
        <f>Calculations!F1118</f>
        <v>-1.8424049526891157</v>
      </c>
      <c r="C1117" s="9">
        <f t="shared" si="34"/>
        <v>4183.2926233513263</v>
      </c>
      <c r="D1117" s="9">
        <f t="shared" si="35"/>
        <v>1.1060939664169476</v>
      </c>
      <c r="E1117" s="9" t="s">
        <v>1182</v>
      </c>
      <c r="F1117" s="9">
        <v>1115</v>
      </c>
      <c r="G1117" s="9">
        <f>('AC Signal Addition'!$C$1/MAX('Filter Calculations'!D:D))*'Filter Calculations'!D1117</f>
        <v>1.4254379532925175E-3</v>
      </c>
    </row>
    <row r="1118" spans="1:7">
      <c r="A1118">
        <f>A1117+('AC Signal Addition'!$C$12/20)</f>
        <v>0.14531250000000176</v>
      </c>
      <c r="B1118" s="1">
        <f>Calculations!F1119</f>
        <v>-0.94884783164817044</v>
      </c>
      <c r="C1118" s="9">
        <f t="shared" si="34"/>
        <v>4187.04445530052</v>
      </c>
      <c r="D1118" s="9">
        <f t="shared" si="35"/>
        <v>1.1065786385721135</v>
      </c>
      <c r="E1118" s="9" t="s">
        <v>1183</v>
      </c>
      <c r="F1118" s="9">
        <v>1116</v>
      </c>
      <c r="G1118" s="9">
        <f>('AC Signal Addition'!$C$1/MAX('Filter Calculations'!D:D))*'Filter Calculations'!D1118</f>
        <v>1.4260625567221118E-3</v>
      </c>
    </row>
    <row r="1119" spans="1:7">
      <c r="A1119">
        <f>A1118+('AC Signal Addition'!$C$12/20)</f>
        <v>0.14544270833333509</v>
      </c>
      <c r="B1119" s="1">
        <f>Calculations!F1120</f>
        <v>-2.0855513747981256</v>
      </c>
      <c r="C1119" s="9">
        <f t="shared" si="34"/>
        <v>4190.7962872497137</v>
      </c>
      <c r="D1119" s="9">
        <f t="shared" si="35"/>
        <v>1.107069181996212</v>
      </c>
      <c r="E1119" s="9" t="s">
        <v>1184</v>
      </c>
      <c r="F1119" s="9">
        <v>1117</v>
      </c>
      <c r="G1119" s="9">
        <f>('AC Signal Addition'!$C$1/MAX('Filter Calculations'!D:D))*'Filter Calculations'!D1119</f>
        <v>1.4266947265337898E-3</v>
      </c>
    </row>
    <row r="1120" spans="1:7">
      <c r="A1120">
        <f>A1119+('AC Signal Addition'!$C$12/20)</f>
        <v>0.14557291666666841</v>
      </c>
      <c r="B1120" s="1">
        <f>Calculations!F1121</f>
        <v>-0.47671924755074352</v>
      </c>
      <c r="C1120" s="9">
        <f t="shared" si="34"/>
        <v>4194.5481191989074</v>
      </c>
      <c r="D1120" s="9">
        <f t="shared" si="35"/>
        <v>1.1075656166505579</v>
      </c>
      <c r="E1120" s="9" t="s">
        <v>1185</v>
      </c>
      <c r="F1120" s="9">
        <v>1118</v>
      </c>
      <c r="G1120" s="9">
        <f>('AC Signal Addition'!$C$1/MAX('Filter Calculations'!D:D))*'Filter Calculations'!D1120</f>
        <v>1.4273344884519626E-3</v>
      </c>
    </row>
    <row r="1121" spans="1:7">
      <c r="A1121">
        <f>A1120+('AC Signal Addition'!$C$12/20)</f>
        <v>0.14570312500000174</v>
      </c>
      <c r="B1121" s="1">
        <f>Calculations!F1122</f>
        <v>1.3241260965970281E-2</v>
      </c>
      <c r="C1121" s="9">
        <f t="shared" si="34"/>
        <v>4198.2999511481021</v>
      </c>
      <c r="D1121" s="9">
        <f t="shared" si="35"/>
        <v>1.108067962846232</v>
      </c>
      <c r="E1121" s="9" t="s">
        <v>1186</v>
      </c>
      <c r="F1121" s="9">
        <v>1119</v>
      </c>
      <c r="G1121" s="9">
        <f>('AC Signal Addition'!$C$1/MAX('Filter Calculations'!D:D))*'Filter Calculations'!D1121</f>
        <v>1.4279818686517892E-3</v>
      </c>
    </row>
    <row r="1122" spans="1:7">
      <c r="A1122">
        <f>A1121+('AC Signal Addition'!$C$12/20)</f>
        <v>0.14583333333333506</v>
      </c>
      <c r="B1122" s="1">
        <f>Calculations!F1123</f>
        <v>-0.83578838323395033</v>
      </c>
      <c r="C1122" s="9">
        <f t="shared" si="34"/>
        <v>4202.0517830972958</v>
      </c>
      <c r="D1122" s="9">
        <f t="shared" si="35"/>
        <v>1.1085762411275109</v>
      </c>
      <c r="E1122" s="9" t="s">
        <v>1187</v>
      </c>
      <c r="F1122" s="9">
        <v>1120</v>
      </c>
      <c r="G1122" s="9">
        <f>('AC Signal Addition'!$C$1/MAX('Filter Calculations'!D:D))*'Filter Calculations'!D1122</f>
        <v>1.428636893608951E-3</v>
      </c>
    </row>
    <row r="1123" spans="1:7">
      <c r="A1123">
        <f>A1122+('AC Signal Addition'!$C$12/20)</f>
        <v>0.14596354166666839</v>
      </c>
      <c r="B1123" s="1">
        <f>Calculations!F1124</f>
        <v>0.76285649847904147</v>
      </c>
      <c r="C1123" s="9">
        <f t="shared" si="34"/>
        <v>4205.8036150464895</v>
      </c>
      <c r="D1123" s="9">
        <f t="shared" si="35"/>
        <v>1.1090904724071187</v>
      </c>
      <c r="E1123" s="9" t="s">
        <v>1188</v>
      </c>
      <c r="F1123" s="9">
        <v>1121</v>
      </c>
      <c r="G1123" s="9">
        <f>('AC Signal Addition'!$C$1/MAX('Filter Calculations'!D:D))*'Filter Calculations'!D1123</f>
        <v>1.429299590273953E-3</v>
      </c>
    </row>
    <row r="1124" spans="1:7">
      <c r="A1124">
        <f>A1123+('AC Signal Addition'!$C$12/20)</f>
        <v>0.14609375000000172</v>
      </c>
      <c r="B1124" s="1">
        <f>Calculations!F1125</f>
        <v>1.1512249499776102</v>
      </c>
      <c r="C1124" s="9">
        <f t="shared" si="34"/>
        <v>4209.5554469956842</v>
      </c>
      <c r="D1124" s="9">
        <f t="shared" si="35"/>
        <v>1.1096106778049744</v>
      </c>
      <c r="E1124" s="9" t="s">
        <v>1189</v>
      </c>
      <c r="F1124" s="9">
        <v>1122</v>
      </c>
      <c r="G1124" s="9">
        <f>('AC Signal Addition'!$C$1/MAX('Filter Calculations'!D:D))*'Filter Calculations'!D1124</f>
        <v>1.4299699858643141E-3</v>
      </c>
    </row>
    <row r="1125" spans="1:7">
      <c r="A1125">
        <f>A1124+('AC Signal Addition'!$C$12/20)</f>
        <v>0.14622395833333504</v>
      </c>
      <c r="B1125" s="1">
        <f>Calculations!F1126</f>
        <v>1.0905139947229618</v>
      </c>
      <c r="C1125" s="9">
        <f t="shared" si="34"/>
        <v>4213.3072789448779</v>
      </c>
      <c r="D1125" s="9">
        <f t="shared" si="35"/>
        <v>1.110136878823889</v>
      </c>
      <c r="E1125" s="9" t="s">
        <v>1190</v>
      </c>
      <c r="F1125" s="9">
        <v>1123</v>
      </c>
      <c r="G1125" s="9">
        <f>('AC Signal Addition'!$C$1/MAX('Filter Calculations'!D:D))*'Filter Calculations'!D1125</f>
        <v>1.4306481080909926E-3</v>
      </c>
    </row>
    <row r="1126" spans="1:7">
      <c r="A1126">
        <f>A1125+('AC Signal Addition'!$C$12/20)</f>
        <v>0.14635416666666837</v>
      </c>
      <c r="B1126" s="1">
        <f>Calculations!F1127</f>
        <v>1.4756108796390213</v>
      </c>
      <c r="C1126" s="9">
        <f t="shared" si="34"/>
        <v>4217.0591108940716</v>
      </c>
      <c r="D1126" s="9">
        <f t="shared" si="35"/>
        <v>1.1106690972005335</v>
      </c>
      <c r="E1126" s="9" t="s">
        <v>1191</v>
      </c>
      <c r="F1126" s="9">
        <v>1124</v>
      </c>
      <c r="G1126" s="9">
        <f>('AC Signal Addition'!$C$1/MAX('Filter Calculations'!D:D))*'Filter Calculations'!D1126</f>
        <v>1.4313339849663237E-3</v>
      </c>
    </row>
    <row r="1127" spans="1:7">
      <c r="A1127">
        <f>A1126+('AC Signal Addition'!$C$12/20)</f>
        <v>0.14648437500000169</v>
      </c>
      <c r="B1127" s="1">
        <f>Calculations!F1128</f>
        <v>1.4606192642665166</v>
      </c>
      <c r="C1127" s="9">
        <f t="shared" si="34"/>
        <v>4220.8109428432663</v>
      </c>
      <c r="D1127" s="9">
        <f t="shared" si="35"/>
        <v>1.1112073550396415</v>
      </c>
      <c r="E1127" s="9" t="s">
        <v>1192</v>
      </c>
      <c r="F1127" s="9">
        <v>1125</v>
      </c>
      <c r="G1127" s="9">
        <f>('AC Signal Addition'!$C$1/MAX('Filter Calculations'!D:D))*'Filter Calculations'!D1127</f>
        <v>1.4320276449769711E-3</v>
      </c>
    </row>
    <row r="1128" spans="1:7">
      <c r="A1128">
        <f>A1127+('AC Signal Addition'!$C$12/20)</f>
        <v>0.14661458333333502</v>
      </c>
      <c r="B1128" s="1">
        <f>Calculations!F1129</f>
        <v>1.3552551769190566</v>
      </c>
      <c r="C1128" s="9">
        <f t="shared" si="34"/>
        <v>4224.56277479246</v>
      </c>
      <c r="D1128" s="9">
        <f t="shared" si="35"/>
        <v>1.1117516747023222</v>
      </c>
      <c r="E1128" s="9" t="s">
        <v>1193</v>
      </c>
      <c r="F1128" s="9">
        <v>1126</v>
      </c>
      <c r="G1128" s="9">
        <f>('AC Signal Addition'!$C$1/MAX('Filter Calculations'!D:D))*'Filter Calculations'!D1128</f>
        <v>1.4327291169399924E-3</v>
      </c>
    </row>
    <row r="1129" spans="1:7">
      <c r="A1129">
        <f>A1128+('AC Signal Addition'!$C$12/20)</f>
        <v>0.14674479166666834</v>
      </c>
      <c r="B1129" s="1">
        <f>Calculations!F1130</f>
        <v>2.07679692206914</v>
      </c>
      <c r="C1129" s="9">
        <f t="shared" si="34"/>
        <v>4228.3146067416537</v>
      </c>
      <c r="D1129" s="9">
        <f t="shared" si="35"/>
        <v>1.1123020788960905</v>
      </c>
      <c r="E1129" s="9" t="s">
        <v>1194</v>
      </c>
      <c r="F1129" s="9">
        <v>1127</v>
      </c>
      <c r="G1129" s="9">
        <f>('AC Signal Addition'!$C$1/MAX('Filter Calculations'!D:D))*'Filter Calculations'!D1129</f>
        <v>1.4334384301188628E-3</v>
      </c>
    </row>
    <row r="1130" spans="1:7">
      <c r="A1130">
        <f>A1129+('AC Signal Addition'!$C$12/20)</f>
        <v>0.14687500000000167</v>
      </c>
      <c r="B1130" s="1">
        <f>Calculations!F1131</f>
        <v>-0.23706660182227574</v>
      </c>
      <c r="C1130" s="9">
        <f t="shared" si="34"/>
        <v>4232.0664386908484</v>
      </c>
      <c r="D1130" s="9">
        <f t="shared" si="35"/>
        <v>1.1128585906096262</v>
      </c>
      <c r="E1130" s="9" t="s">
        <v>1195</v>
      </c>
      <c r="F1130" s="9">
        <v>1128</v>
      </c>
      <c r="G1130" s="9">
        <f>('AC Signal Addition'!$C$1/MAX('Filter Calculations'!D:D))*'Filter Calculations'!D1130</f>
        <v>1.4341556141393989E-3</v>
      </c>
    </row>
    <row r="1131" spans="1:7">
      <c r="A1131">
        <f>A1130+('AC Signal Addition'!$C$12/20)</f>
        <v>0.147005208333335</v>
      </c>
      <c r="B1131" s="1">
        <f>Calculations!F1132</f>
        <v>0.98989223019484784</v>
      </c>
      <c r="C1131" s="9">
        <f t="shared" si="34"/>
        <v>4235.8182706400421</v>
      </c>
      <c r="D1131" s="9">
        <f t="shared" si="35"/>
        <v>1.1134212331854156</v>
      </c>
      <c r="E1131" s="9" t="s">
        <v>1196</v>
      </c>
      <c r="F1131" s="9">
        <v>1129</v>
      </c>
      <c r="G1131" s="9">
        <f>('AC Signal Addition'!$C$1/MAX('Filter Calculations'!D:D))*'Filter Calculations'!D1131</f>
        <v>1.4348806990833723E-3</v>
      </c>
    </row>
    <row r="1132" spans="1:7">
      <c r="A1132">
        <f>A1131+('AC Signal Addition'!$C$12/20)</f>
        <v>0.14713541666666832</v>
      </c>
      <c r="B1132" s="1">
        <f>Calculations!F1133</f>
        <v>0.30004235444217309</v>
      </c>
      <c r="C1132" s="9">
        <f t="shared" si="34"/>
        <v>4239.5701025892358</v>
      </c>
      <c r="D1132" s="9">
        <f t="shared" si="35"/>
        <v>1.1139900302736745</v>
      </c>
      <c r="E1132" s="9" t="s">
        <v>1197</v>
      </c>
      <c r="F1132" s="9">
        <v>1130</v>
      </c>
      <c r="G1132" s="9">
        <f>('AC Signal Addition'!$C$1/MAX('Filter Calculations'!D:D))*'Filter Calculations'!D1132</f>
        <v>1.4356137154291288E-3</v>
      </c>
    </row>
    <row r="1133" spans="1:7">
      <c r="A1133">
        <f>A1132+('AC Signal Addition'!$C$12/20)</f>
        <v>0.14726562500000165</v>
      </c>
      <c r="B1133" s="1">
        <f>Calculations!F1134</f>
        <v>-0.81911775700249589</v>
      </c>
      <c r="C1133" s="9">
        <f t="shared" si="34"/>
        <v>4243.3219345384305</v>
      </c>
      <c r="D1133" s="9">
        <f t="shared" si="35"/>
        <v>1.1145650058287335</v>
      </c>
      <c r="E1133" s="9" t="s">
        <v>1198</v>
      </c>
      <c r="F1133" s="9">
        <v>1131</v>
      </c>
      <c r="G1133" s="9">
        <f>('AC Signal Addition'!$C$1/MAX('Filter Calculations'!D:D))*'Filter Calculations'!D1133</f>
        <v>1.4363546940469325E-3</v>
      </c>
    </row>
    <row r="1134" spans="1:7">
      <c r="A1134">
        <f>A1133+('AC Signal Addition'!$C$12/20)</f>
        <v>0.14739583333333497</v>
      </c>
      <c r="B1134" s="1">
        <f>Calculations!F1135</f>
        <v>-0.99171747915671271</v>
      </c>
      <c r="C1134" s="9">
        <f t="shared" si="34"/>
        <v>4247.0737664876242</v>
      </c>
      <c r="D1134" s="9">
        <f t="shared" si="35"/>
        <v>1.1151461841614678</v>
      </c>
      <c r="E1134" s="9" t="s">
        <v>1199</v>
      </c>
      <c r="F1134" s="9">
        <v>1132</v>
      </c>
      <c r="G1134" s="9">
        <f>('AC Signal Addition'!$C$1/MAX('Filter Calculations'!D:D))*'Filter Calculations'!D1134</f>
        <v>1.4371036662665299E-3</v>
      </c>
    </row>
    <row r="1135" spans="1:7">
      <c r="A1135">
        <f>A1134+('AC Signal Addition'!$C$12/20)</f>
        <v>0.1475260416666683</v>
      </c>
      <c r="B1135" s="1">
        <f>Calculations!F1136</f>
        <v>-1.0563763064060006</v>
      </c>
      <c r="C1135" s="9">
        <f t="shared" si="34"/>
        <v>4250.8255984368179</v>
      </c>
      <c r="D1135" s="9">
        <f t="shared" si="35"/>
        <v>1.1157335898934184</v>
      </c>
      <c r="E1135" s="9" t="s">
        <v>1200</v>
      </c>
      <c r="F1135" s="9">
        <v>1133</v>
      </c>
      <c r="G1135" s="9">
        <f>('AC Signal Addition'!$C$1/MAX('Filter Calculations'!D:D))*'Filter Calculations'!D1135</f>
        <v>1.4378606638180277E-3</v>
      </c>
    </row>
    <row r="1136" spans="1:7">
      <c r="A1136">
        <f>A1135+('AC Signal Addition'!$C$12/20)</f>
        <v>0.14765625000000163</v>
      </c>
      <c r="B1136" s="1">
        <f>Calculations!F1137</f>
        <v>-1.636805524887708</v>
      </c>
      <c r="C1136" s="9">
        <f t="shared" si="34"/>
        <v>4254.5774303860117</v>
      </c>
      <c r="D1136" s="9">
        <f t="shared" si="35"/>
        <v>1.11632724799962</v>
      </c>
      <c r="E1136" s="9" t="s">
        <v>1201</v>
      </c>
      <c r="F1136" s="9">
        <v>1134</v>
      </c>
      <c r="G1136" s="9">
        <f>('AC Signal Addition'!$C$1/MAX('Filter Calculations'!D:D))*'Filter Calculations'!D1136</f>
        <v>1.4386257188870836E-3</v>
      </c>
    </row>
    <row r="1137" spans="1:7">
      <c r="A1137">
        <f>A1136+('AC Signal Addition'!$C$12/20)</f>
        <v>0.14778645833333495</v>
      </c>
      <c r="B1137" s="1">
        <f>Calculations!F1138</f>
        <v>-1.0861397670280153</v>
      </c>
      <c r="C1137" s="9">
        <f t="shared" si="34"/>
        <v>4258.3292623352063</v>
      </c>
      <c r="D1137" s="9">
        <f t="shared" si="35"/>
        <v>1.1169271837643888</v>
      </c>
      <c r="E1137" s="9" t="s">
        <v>1202</v>
      </c>
      <c r="F1137" s="9">
        <v>1135</v>
      </c>
      <c r="G1137" s="9">
        <f>('AC Signal Addition'!$C$1/MAX('Filter Calculations'!D:D))*'Filter Calculations'!D1137</f>
        <v>1.4393988640579313E-3</v>
      </c>
    </row>
    <row r="1138" spans="1:7">
      <c r="A1138">
        <f>A1137+('AC Signal Addition'!$C$12/20)</f>
        <v>0.14791666666666828</v>
      </c>
      <c r="B1138" s="1">
        <f>Calculations!F1139</f>
        <v>-2.1488347131460461</v>
      </c>
      <c r="C1138" s="9">
        <f t="shared" si="34"/>
        <v>4262.0810942844</v>
      </c>
      <c r="D1138" s="9">
        <f t="shared" si="35"/>
        <v>1.1175334228436735</v>
      </c>
      <c r="E1138" s="9" t="s">
        <v>1203</v>
      </c>
      <c r="F1138" s="9">
        <v>1136</v>
      </c>
      <c r="G1138" s="9">
        <f>('AC Signal Addition'!$C$1/MAX('Filter Calculations'!D:D))*'Filter Calculations'!D1138</f>
        <v>1.4401801323937317E-3</v>
      </c>
    </row>
    <row r="1139" spans="1:7">
      <c r="A1139">
        <f>A1138+('AC Signal Addition'!$C$12/20)</f>
        <v>0.1480468750000016</v>
      </c>
      <c r="B1139" s="1">
        <f>Calculations!F1140</f>
        <v>-1.1581033850965905</v>
      </c>
      <c r="C1139" s="9">
        <f t="shared" si="34"/>
        <v>4265.8329262335938</v>
      </c>
      <c r="D1139" s="9">
        <f t="shared" si="35"/>
        <v>1.1181459912129179</v>
      </c>
      <c r="E1139" s="9" t="s">
        <v>1204</v>
      </c>
      <c r="F1139" s="9">
        <v>1137</v>
      </c>
      <c r="G1139" s="9">
        <f>('AC Signal Addition'!$C$1/MAX('Filter Calculations'!D:D))*'Filter Calculations'!D1139</f>
        <v>1.4409695573693838E-3</v>
      </c>
    </row>
    <row r="1140" spans="1:7">
      <c r="A1140">
        <f>A1139+('AC Signal Addition'!$C$12/20)</f>
        <v>0.14817708333333493</v>
      </c>
      <c r="B1140" s="1">
        <f>Calculations!F1141</f>
        <v>-0.105472925367119</v>
      </c>
      <c r="C1140" s="9">
        <f t="shared" si="34"/>
        <v>4269.5847581827884</v>
      </c>
      <c r="D1140" s="9">
        <f t="shared" si="35"/>
        <v>1.1187649152205703</v>
      </c>
      <c r="E1140" s="9" t="s">
        <v>1205</v>
      </c>
      <c r="F1140" s="9">
        <v>1138</v>
      </c>
      <c r="G1140" s="9">
        <f>('AC Signal Addition'!$C$1/MAX('Filter Calculations'!D:D))*'Filter Calculations'!D1140</f>
        <v>1.4417671729404816E-3</v>
      </c>
    </row>
    <row r="1141" spans="1:7">
      <c r="A1141">
        <f>A1140+('AC Signal Addition'!$C$12/20)</f>
        <v>0.14830729166666826</v>
      </c>
      <c r="B1141" s="1">
        <f>Calculations!F1142</f>
        <v>-1.4128343129669743</v>
      </c>
      <c r="C1141" s="9">
        <f t="shared" si="34"/>
        <v>4273.3365901319821</v>
      </c>
      <c r="D1141" s="9">
        <f t="shared" si="35"/>
        <v>1.1193902215382567</v>
      </c>
      <c r="E1141" s="9" t="s">
        <v>1206</v>
      </c>
      <c r="F1141" s="9">
        <v>1139</v>
      </c>
      <c r="G1141" s="9">
        <f>('AC Signal Addition'!$C$1/MAX('Filter Calculations'!D:D))*'Filter Calculations'!D1141</f>
        <v>1.4425730134791036E-3</v>
      </c>
    </row>
    <row r="1142" spans="1:7">
      <c r="A1142">
        <f>A1141+('AC Signal Addition'!$C$12/20)</f>
        <v>0.14843750000000158</v>
      </c>
      <c r="B1142" s="1">
        <f>Calculations!F1143</f>
        <v>0.29142149251770122</v>
      </c>
      <c r="C1142" s="9">
        <f t="shared" si="34"/>
        <v>4277.0884220811758</v>
      </c>
      <c r="D1142" s="9">
        <f t="shared" si="35"/>
        <v>1.1200219372170226</v>
      </c>
      <c r="E1142" s="9" t="s">
        <v>1207</v>
      </c>
      <c r="F1142" s="9">
        <v>1140</v>
      </c>
      <c r="G1142" s="9">
        <f>('AC Signal Addition'!$C$1/MAX('Filter Calculations'!D:D))*'Filter Calculations'!D1142</f>
        <v>1.44338711384629E-3</v>
      </c>
    </row>
    <row r="1143" spans="1:7">
      <c r="A1143">
        <f>A1142+('AC Signal Addition'!$C$12/20)</f>
        <v>0.14856770833333491</v>
      </c>
      <c r="B1143" s="1">
        <f>Calculations!F1144</f>
        <v>0.60296699692382716</v>
      </c>
      <c r="C1143" s="9">
        <f t="shared" si="34"/>
        <v>4280.8402540303705</v>
      </c>
      <c r="D1143" s="9">
        <f t="shared" si="35"/>
        <v>1.1206600896632308</v>
      </c>
      <c r="E1143" s="9" t="s">
        <v>1208</v>
      </c>
      <c r="F1143" s="9">
        <v>1141</v>
      </c>
      <c r="G1143" s="9">
        <f>('AC Signal Addition'!$C$1/MAX('Filter Calculations'!D:D))*'Filter Calculations'!D1143</f>
        <v>1.4442095093609843E-3</v>
      </c>
    </row>
    <row r="1144" spans="1:7">
      <c r="A1144">
        <f>A1143+('AC Signal Addition'!$C$12/20)</f>
        <v>0.14869791666666823</v>
      </c>
      <c r="B1144" s="1">
        <f>Calculations!F1145</f>
        <v>0.91330437229636074</v>
      </c>
      <c r="C1144" s="9">
        <f t="shared" si="34"/>
        <v>4284.5920859795642</v>
      </c>
      <c r="D1144" s="9">
        <f t="shared" si="35"/>
        <v>1.121304706633697</v>
      </c>
      <c r="E1144" s="9" t="s">
        <v>1209</v>
      </c>
      <c r="F1144" s="9">
        <v>1142</v>
      </c>
      <c r="G1144" s="9">
        <f>('AC Signal Addition'!$C$1/MAX('Filter Calculations'!D:D))*'Filter Calculations'!D1144</f>
        <v>1.4450402357937624E-3</v>
      </c>
    </row>
    <row r="1145" spans="1:7">
      <c r="A1145">
        <f>A1144+('AC Signal Addition'!$C$12/20)</f>
        <v>0.14882812500000156</v>
      </c>
      <c r="B1145" s="1">
        <f>Calculations!F1146</f>
        <v>1.1933971681402624</v>
      </c>
      <c r="C1145" s="9">
        <f t="shared" si="34"/>
        <v>4288.3439179287579</v>
      </c>
      <c r="D1145" s="9">
        <f t="shared" si="35"/>
        <v>1.1219558162697583</v>
      </c>
      <c r="E1145" s="9" t="s">
        <v>1210</v>
      </c>
      <c r="F1145" s="9">
        <v>1143</v>
      </c>
      <c r="G1145" s="9">
        <f>('AC Signal Addition'!$C$1/MAX('Filter Calculations'!D:D))*'Filter Calculations'!D1145</f>
        <v>1.4458793294107384E-3</v>
      </c>
    </row>
    <row r="1146" spans="1:7">
      <c r="A1146">
        <f>A1145+('AC Signal Addition'!$C$12/20)</f>
        <v>0.14895833333333489</v>
      </c>
      <c r="B1146" s="1">
        <f>Calculations!F1147</f>
        <v>1.4086617124878256</v>
      </c>
      <c r="C1146" s="9">
        <f t="shared" si="34"/>
        <v>4292.0957498779526</v>
      </c>
      <c r="D1146" s="9">
        <f t="shared" si="35"/>
        <v>1.1226134470745941</v>
      </c>
      <c r="E1146" s="9" t="s">
        <v>1211</v>
      </c>
      <c r="F1146" s="9">
        <v>1144</v>
      </c>
      <c r="G1146" s="9">
        <f>('AC Signal Addition'!$C$1/MAX('Filter Calculations'!D:D))*'Filter Calculations'!D1146</f>
        <v>1.4467268269443376E-3</v>
      </c>
    </row>
    <row r="1147" spans="1:7">
      <c r="A1147">
        <f>A1146+('AC Signal Addition'!$C$12/20)</f>
        <v>0.14908854166666821</v>
      </c>
      <c r="B1147" s="1">
        <f>Calculations!F1148</f>
        <v>1.3067692663715746</v>
      </c>
      <c r="C1147" s="9">
        <f t="shared" si="34"/>
        <v>4295.8475818271463</v>
      </c>
      <c r="D1147" s="9">
        <f t="shared" si="35"/>
        <v>1.1232776279242451</v>
      </c>
      <c r="E1147" s="9" t="s">
        <v>1212</v>
      </c>
      <c r="F1147" s="9">
        <v>1145</v>
      </c>
      <c r="G1147" s="9">
        <f>('AC Signal Addition'!$C$1/MAX('Filter Calculations'!D:D))*'Filter Calculations'!D1147</f>
        <v>1.4475827656074962E-3</v>
      </c>
    </row>
    <row r="1148" spans="1:7">
      <c r="A1148">
        <f>A1147+('AC Signal Addition'!$C$12/20)</f>
        <v>0.14921875000000154</v>
      </c>
      <c r="B1148" s="1">
        <f>Calculations!F1149</f>
        <v>2.4131429726731208</v>
      </c>
      <c r="C1148" s="9">
        <f t="shared" si="34"/>
        <v>4299.59941377634</v>
      </c>
      <c r="D1148" s="9">
        <f t="shared" si="35"/>
        <v>1.1239483880880596</v>
      </c>
      <c r="E1148" s="9" t="s">
        <v>1213</v>
      </c>
      <c r="F1148" s="9">
        <v>1146</v>
      </c>
      <c r="G1148" s="9">
        <f>('AC Signal Addition'!$C$1/MAX('Filter Calculations'!D:D))*'Filter Calculations'!D1148</f>
        <v>1.4484471831200112E-3</v>
      </c>
    </row>
    <row r="1149" spans="1:7">
      <c r="A1149">
        <f>A1148+('AC Signal Addition'!$C$12/20)</f>
        <v>0.14934895833333486</v>
      </c>
      <c r="B1149" s="1">
        <f>Calculations!F1150</f>
        <v>0.21198308323572024</v>
      </c>
      <c r="C1149" s="9">
        <f t="shared" si="34"/>
        <v>4303.3512457255347</v>
      </c>
      <c r="D1149" s="9">
        <f t="shared" si="35"/>
        <v>1.1246257572074179</v>
      </c>
      <c r="E1149" s="9" t="s">
        <v>1214</v>
      </c>
      <c r="F1149" s="9">
        <v>1147</v>
      </c>
      <c r="G1149" s="9">
        <f>('AC Signal Addition'!$C$1/MAX('Filter Calculations'!D:D))*'Filter Calculations'!D1149</f>
        <v>1.449320117681122E-3</v>
      </c>
    </row>
    <row r="1150" spans="1:7">
      <c r="A1150">
        <f>A1149+('AC Signal Addition'!$C$12/20)</f>
        <v>0.14947916666666819</v>
      </c>
      <c r="B1150" s="1">
        <f>Calculations!F1151</f>
        <v>1.1521596354301207</v>
      </c>
      <c r="C1150" s="9">
        <f t="shared" si="34"/>
        <v>4307.1030776747284</v>
      </c>
      <c r="D1150" s="9">
        <f t="shared" si="35"/>
        <v>1.1253097653153552</v>
      </c>
      <c r="E1150" s="9" t="s">
        <v>1215</v>
      </c>
      <c r="F1150" s="9">
        <v>1148</v>
      </c>
      <c r="G1150" s="9">
        <f>('AC Signal Addition'!$C$1/MAX('Filter Calculations'!D:D))*'Filter Calculations'!D1150</f>
        <v>1.4502016079947994E-3</v>
      </c>
    </row>
    <row r="1151" spans="1:7">
      <c r="A1151">
        <f>A1150+('AC Signal Addition'!$C$12/20)</f>
        <v>0.14960937500000152</v>
      </c>
      <c r="B1151" s="1">
        <f>Calculations!F1152</f>
        <v>0.9580433290564464</v>
      </c>
      <c r="C1151" s="9">
        <f t="shared" si="34"/>
        <v>4310.8549096239221</v>
      </c>
      <c r="D1151" s="9">
        <f t="shared" si="35"/>
        <v>1.1260004428364701</v>
      </c>
      <c r="E1151" s="9" t="s">
        <v>1216</v>
      </c>
      <c r="F1151" s="9">
        <v>1149</v>
      </c>
      <c r="G1151" s="9">
        <f>('AC Signal Addition'!$C$1/MAX('Filter Calculations'!D:D))*'Filter Calculations'!D1151</f>
        <v>1.4510916932696269E-3</v>
      </c>
    </row>
    <row r="1152" spans="1:7">
      <c r="A1152">
        <f>A1151+('AC Signal Addition'!$C$12/20)</f>
        <v>0.14973958333333484</v>
      </c>
      <c r="B1152" s="1">
        <f>Calculations!F1153</f>
        <v>-0.38564609220850177</v>
      </c>
      <c r="C1152" s="9">
        <f t="shared" si="34"/>
        <v>4314.6067415731159</v>
      </c>
      <c r="D1152" s="9">
        <f t="shared" si="35"/>
        <v>1.1266978206015013</v>
      </c>
      <c r="E1152" s="9" t="s">
        <v>1217</v>
      </c>
      <c r="F1152" s="9">
        <v>1150</v>
      </c>
      <c r="G1152" s="9">
        <f>('AC Signal Addition'!$C$1/MAX('Filter Calculations'!D:D))*'Filter Calculations'!D1152</f>
        <v>1.4519904132375857E-3</v>
      </c>
    </row>
    <row r="1153" spans="1:7">
      <c r="A1153">
        <f>A1152+('AC Signal Addition'!$C$12/20)</f>
        <v>0.14986979166666817</v>
      </c>
      <c r="B1153" s="1">
        <f>Calculations!F1154</f>
        <v>-0.46122466686224661</v>
      </c>
      <c r="C1153" s="9">
        <f t="shared" si="34"/>
        <v>4318.3585735223105</v>
      </c>
      <c r="D1153" s="9">
        <f t="shared" si="35"/>
        <v>1.1274019298350433</v>
      </c>
      <c r="E1153" s="9" t="s">
        <v>1218</v>
      </c>
      <c r="F1153" s="9">
        <v>1151</v>
      </c>
      <c r="G1153" s="9">
        <f>('AC Signal Addition'!$C$1/MAX('Filter Calculations'!D:D))*'Filter Calculations'!D1153</f>
        <v>1.4528978081382248E-3</v>
      </c>
    </row>
    <row r="1154" spans="1:7">
      <c r="A1154">
        <f>A1153+('AC Signal Addition'!$C$12/20)</f>
        <v>0.15000000000000149</v>
      </c>
      <c r="B1154" s="1">
        <f>Calculations!F1155</f>
        <v>-0.91106714101659569</v>
      </c>
      <c r="C1154" s="9">
        <f t="shared" si="34"/>
        <v>4322.1104054715042</v>
      </c>
      <c r="D1154" s="9">
        <f t="shared" si="35"/>
        <v>1.1281128021658466</v>
      </c>
      <c r="E1154" s="9" t="s">
        <v>1219</v>
      </c>
      <c r="F1154" s="9">
        <v>1152</v>
      </c>
      <c r="G1154" s="9">
        <f>('AC Signal Addition'!$C$1/MAX('Filter Calculations'!D:D))*'Filter Calculations'!D1154</f>
        <v>1.4538139187319343E-3</v>
      </c>
    </row>
    <row r="1155" spans="1:7">
      <c r="A1155">
        <f>A1154+('AC Signal Addition'!$C$12/20)</f>
        <v>0.15013020833333482</v>
      </c>
      <c r="B1155" s="1">
        <f>Calculations!F1156</f>
        <v>-1.2717280157630755</v>
      </c>
      <c r="C1155" s="9">
        <f t="shared" ref="C1155:C1218" si="36">F1155*$H$2</f>
        <v>4325.862237420698</v>
      </c>
      <c r="D1155" s="9">
        <f t="shared" ref="D1155:D1218" si="37">IMABS(E1155)</f>
        <v>1.1288304696423241</v>
      </c>
      <c r="E1155" s="9" t="s">
        <v>1220</v>
      </c>
      <c r="F1155" s="9">
        <v>1153</v>
      </c>
      <c r="G1155" s="9">
        <f>('AC Signal Addition'!$C$1/MAX('Filter Calculations'!D:D))*'Filter Calculations'!D1155</f>
        <v>1.4547387863199283E-3</v>
      </c>
    </row>
    <row r="1156" spans="1:7">
      <c r="A1156">
        <f>A1155+('AC Signal Addition'!$C$12/20)</f>
        <v>0.15026041666666815</v>
      </c>
      <c r="B1156" s="1">
        <f>Calculations!F1157</f>
        <v>-1.0884915080541231</v>
      </c>
      <c r="C1156" s="9">
        <f t="shared" si="36"/>
        <v>4329.6140693698926</v>
      </c>
      <c r="D1156" s="9">
        <f t="shared" si="37"/>
        <v>1.129554964724774</v>
      </c>
      <c r="E1156" s="9" t="s">
        <v>1221</v>
      </c>
      <c r="F1156" s="9">
        <v>1154</v>
      </c>
      <c r="G1156" s="9">
        <f>('AC Signal Addition'!$C$1/MAX('Filter Calculations'!D:D))*'Filter Calculations'!D1156</f>
        <v>1.4556724527342232E-3</v>
      </c>
    </row>
    <row r="1157" spans="1:7">
      <c r="A1157">
        <f>A1156+('AC Signal Addition'!$C$12/20)</f>
        <v>0.15039062500000147</v>
      </c>
      <c r="B1157" s="1">
        <f>Calculations!F1158</f>
        <v>-2.0290669877554586</v>
      </c>
      <c r="C1157" s="9">
        <f t="shared" si="36"/>
        <v>4333.3659013190863</v>
      </c>
      <c r="D1157" s="9">
        <f t="shared" si="37"/>
        <v>1.1302863202958817</v>
      </c>
      <c r="E1157" s="9" t="s">
        <v>1222</v>
      </c>
      <c r="F1157" s="9">
        <v>1155</v>
      </c>
      <c r="G1157" s="9">
        <f>('AC Signal Addition'!$C$1/MAX('Filter Calculations'!D:D))*'Filter Calculations'!D1157</f>
        <v>1.4566149603511718E-3</v>
      </c>
    </row>
    <row r="1158" spans="1:7">
      <c r="A1158">
        <f>A1157+('AC Signal Addition'!$C$12/20)</f>
        <v>0.1505208333333348</v>
      </c>
      <c r="B1158" s="1">
        <f>Calculations!F1159</f>
        <v>-1.7152300946596732</v>
      </c>
      <c r="C1158" s="9">
        <f t="shared" si="36"/>
        <v>4337.1177332682801</v>
      </c>
      <c r="D1158" s="9">
        <f t="shared" si="37"/>
        <v>1.1310245696672385</v>
      </c>
      <c r="E1158" s="9" t="s">
        <v>1223</v>
      </c>
      <c r="F1158" s="9">
        <v>1156</v>
      </c>
      <c r="G1158" s="9">
        <f>('AC Signal Addition'!$C$1/MAX('Filter Calculations'!D:D))*'Filter Calculations'!D1158</f>
        <v>1.4575663520998631E-3</v>
      </c>
    </row>
    <row r="1159" spans="1:7">
      <c r="A1159">
        <f>A1158+('AC Signal Addition'!$C$12/20)</f>
        <v>0.15065104166666812</v>
      </c>
      <c r="B1159" s="1">
        <f>Calculations!F1160</f>
        <v>-0.21198308322561632</v>
      </c>
      <c r="C1159" s="9">
        <f t="shared" si="36"/>
        <v>4340.8695652174747</v>
      </c>
      <c r="D1159" s="9">
        <f t="shared" si="37"/>
        <v>1.1317697465693217</v>
      </c>
      <c r="E1159" s="9" t="s">
        <v>1224</v>
      </c>
      <c r="F1159" s="9">
        <v>1157</v>
      </c>
      <c r="G1159" s="9">
        <f>('AC Signal Addition'!$C$1/MAX('Filter Calculations'!D:D))*'Filter Calculations'!D1159</f>
        <v>1.4585266714492104E-3</v>
      </c>
    </row>
    <row r="1160" spans="1:7">
      <c r="A1160">
        <f>A1159+('AC Signal Addition'!$C$12/20)</f>
        <v>0.15078125000000145</v>
      </c>
      <c r="B1160" s="1">
        <f>Calculations!F1161</f>
        <v>-1.850072513455181</v>
      </c>
      <c r="C1160" s="9">
        <f t="shared" si="36"/>
        <v>4344.6213971666684</v>
      </c>
      <c r="D1160" s="9">
        <f t="shared" si="37"/>
        <v>1.1325218851774208</v>
      </c>
      <c r="E1160" s="9" t="s">
        <v>1225</v>
      </c>
      <c r="F1160" s="9">
        <v>1158</v>
      </c>
      <c r="G1160" s="9">
        <f>('AC Signal Addition'!$C$1/MAX('Filter Calculations'!D:D))*'Filter Calculations'!D1160</f>
        <v>1.4594959624413617E-3</v>
      </c>
    </row>
    <row r="1161" spans="1:7">
      <c r="A1161">
        <f>A1160+('AC Signal Addition'!$C$12/20)</f>
        <v>0.15091145833333477</v>
      </c>
      <c r="B1161" s="1">
        <f>Calculations!F1162</f>
        <v>-0.23574560769145544</v>
      </c>
      <c r="C1161" s="9">
        <f t="shared" si="36"/>
        <v>4348.3732291158622</v>
      </c>
      <c r="D1161" s="9">
        <f t="shared" si="37"/>
        <v>1.1332810201232337</v>
      </c>
      <c r="E1161" s="9" t="s">
        <v>1226</v>
      </c>
      <c r="F1161" s="9">
        <v>1159</v>
      </c>
      <c r="G1161" s="9">
        <f>('AC Signal Addition'!$C$1/MAX('Filter Calculations'!D:D))*'Filter Calculations'!D1161</f>
        <v>1.4604742697066457E-3</v>
      </c>
    </row>
    <row r="1162" spans="1:7">
      <c r="A1162">
        <f>A1161+('AC Signal Addition'!$C$12/20)</f>
        <v>0.1510416666666681</v>
      </c>
      <c r="B1162" s="1">
        <f>Calculations!F1163</f>
        <v>6.5475887833141483E-2</v>
      </c>
      <c r="C1162" s="9">
        <f t="shared" si="36"/>
        <v>4352.1250610650568</v>
      </c>
      <c r="D1162" s="9">
        <f t="shared" si="37"/>
        <v>1.1340471864636941</v>
      </c>
      <c r="E1162" s="9" t="s">
        <v>1227</v>
      </c>
      <c r="F1162" s="9">
        <v>1160</v>
      </c>
      <c r="G1162" s="9">
        <f>('AC Signal Addition'!$C$1/MAX('Filter Calculations'!D:D))*'Filter Calculations'!D1162</f>
        <v>1.4614616384233969E-3</v>
      </c>
    </row>
    <row r="1163" spans="1:7">
      <c r="A1163">
        <f>A1162+('AC Signal Addition'!$C$12/20)</f>
        <v>0.15117187500000143</v>
      </c>
      <c r="B1163" s="1">
        <f>Calculations!F1164</f>
        <v>0.53955551441116412</v>
      </c>
      <c r="C1163" s="9">
        <f t="shared" si="36"/>
        <v>4355.8768930142505</v>
      </c>
      <c r="D1163" s="9">
        <f t="shared" si="37"/>
        <v>1.1348204197131448</v>
      </c>
      <c r="E1163" s="9" t="s">
        <v>1228</v>
      </c>
      <c r="F1163" s="9">
        <v>1161</v>
      </c>
      <c r="G1163" s="9">
        <f>('AC Signal Addition'!$C$1/MAX('Filter Calculations'!D:D))*'Filter Calculations'!D1163</f>
        <v>1.46245811435942E-3</v>
      </c>
    </row>
    <row r="1164" spans="1:7">
      <c r="A1164">
        <f>A1163+('AC Signal Addition'!$C$12/20)</f>
        <v>0.15130208333333475</v>
      </c>
      <c r="B1164" s="1">
        <f>Calculations!F1165</f>
        <v>0.90882990977829425</v>
      </c>
      <c r="C1164" s="9">
        <f t="shared" si="36"/>
        <v>4359.6287249634443</v>
      </c>
      <c r="D1164" s="9">
        <f t="shared" si="37"/>
        <v>1.1356007558416412</v>
      </c>
      <c r="E1164" s="9" t="s">
        <v>1229</v>
      </c>
      <c r="F1164" s="9">
        <v>1162</v>
      </c>
      <c r="G1164" s="9">
        <f>('AC Signal Addition'!$C$1/MAX('Filter Calculations'!D:D))*'Filter Calculations'!D1164</f>
        <v>1.4634637438698018E-3</v>
      </c>
    </row>
    <row r="1165" spans="1:7">
      <c r="A1165">
        <f>A1164+('AC Signal Addition'!$C$12/20)</f>
        <v>0.15143229166666808</v>
      </c>
      <c r="B1165" s="1">
        <f>Calculations!F1166</f>
        <v>1.1299856857152633</v>
      </c>
      <c r="C1165" s="9">
        <f t="shared" si="36"/>
        <v>4363.3805569126389</v>
      </c>
      <c r="D1165" s="9">
        <f t="shared" si="37"/>
        <v>1.1363882313047244</v>
      </c>
      <c r="E1165" s="9" t="s">
        <v>1230</v>
      </c>
      <c r="F1165" s="9">
        <v>1163</v>
      </c>
      <c r="G1165" s="9">
        <f>('AC Signal Addition'!$C$1/MAX('Filter Calculations'!D:D))*'Filter Calculations'!D1165</f>
        <v>1.4644785739352814E-3</v>
      </c>
    </row>
    <row r="1166" spans="1:7">
      <c r="A1166">
        <f>A1165+('AC Signal Addition'!$C$12/20)</f>
        <v>0.1515625000000014</v>
      </c>
      <c r="B1166" s="1">
        <f>Calculations!F1167</f>
        <v>1.1827161076996897</v>
      </c>
      <c r="C1166" s="9">
        <f t="shared" si="36"/>
        <v>4367.1323888618326</v>
      </c>
      <c r="D1166" s="9">
        <f t="shared" si="37"/>
        <v>1.1371828829974293</v>
      </c>
      <c r="E1166" s="9" t="s">
        <v>1231</v>
      </c>
      <c r="F1166" s="9">
        <v>1164</v>
      </c>
      <c r="G1166" s="9">
        <f>('AC Signal Addition'!$C$1/MAX('Filter Calculations'!D:D))*'Filter Calculations'!D1166</f>
        <v>1.4655026521029791E-3</v>
      </c>
    </row>
    <row r="1167" spans="1:7">
      <c r="A1167">
        <f>A1166+('AC Signal Addition'!$C$12/20)</f>
        <v>0.15169270833333473</v>
      </c>
      <c r="B1167" s="1">
        <f>Calculations!F1168</f>
        <v>2.4838579717069273</v>
      </c>
      <c r="C1167" s="9">
        <f t="shared" si="36"/>
        <v>4370.8842208110264</v>
      </c>
      <c r="D1167" s="9">
        <f t="shared" si="37"/>
        <v>1.1379847482946981</v>
      </c>
      <c r="E1167" s="9" t="s">
        <v>1232</v>
      </c>
      <c r="F1167" s="9">
        <v>1165</v>
      </c>
      <c r="G1167" s="9">
        <f>('AC Signal Addition'!$C$1/MAX('Filter Calculations'!D:D))*'Filter Calculations'!D1167</f>
        <v>1.4665360265384781E-3</v>
      </c>
    </row>
    <row r="1168" spans="1:7">
      <c r="A1168">
        <f>A1167+('AC Signal Addition'!$C$12/20)</f>
        <v>0.15182291666666806</v>
      </c>
      <c r="B1168" s="1">
        <f>Calculations!F1169</f>
        <v>0.66854338457952434</v>
      </c>
      <c r="C1168" s="9">
        <f t="shared" si="36"/>
        <v>4374.636052760221</v>
      </c>
      <c r="D1168" s="9">
        <f t="shared" si="37"/>
        <v>1.138793865067651</v>
      </c>
      <c r="E1168" s="9" t="s">
        <v>1233</v>
      </c>
      <c r="F1168" s="9">
        <v>1166</v>
      </c>
      <c r="G1168" s="9">
        <f>('AC Signal Addition'!$C$1/MAX('Filter Calculations'!D:D))*'Filter Calculations'!D1168</f>
        <v>1.4675787460467933E-3</v>
      </c>
    </row>
    <row r="1169" spans="1:7">
      <c r="A1169">
        <f>A1168+('AC Signal Addition'!$C$12/20)</f>
        <v>0.15195312500000138</v>
      </c>
      <c r="B1169" s="1">
        <f>Calculations!F1170</f>
        <v>1.1581033850776279</v>
      </c>
      <c r="C1169" s="9">
        <f t="shared" si="36"/>
        <v>4378.3878847094147</v>
      </c>
      <c r="D1169" s="9">
        <f t="shared" si="37"/>
        <v>1.1396102716877992</v>
      </c>
      <c r="E1169" s="9" t="s">
        <v>1234</v>
      </c>
      <c r="F1169" s="9">
        <v>1167</v>
      </c>
      <c r="G1169" s="9">
        <f>('AC Signal Addition'!$C$1/MAX('Filter Calculations'!D:D))*'Filter Calculations'!D1169</f>
        <v>1.4686308600777994E-3</v>
      </c>
    </row>
    <row r="1170" spans="1:7">
      <c r="A1170">
        <f>A1169+('AC Signal Addition'!$C$12/20)</f>
        <v>0.15208333333333471</v>
      </c>
      <c r="B1170" s="1">
        <f>Calculations!F1171</f>
        <v>1.5857642539602306</v>
      </c>
      <c r="C1170" s="9">
        <f t="shared" si="36"/>
        <v>4382.1397166586084</v>
      </c>
      <c r="D1170" s="9">
        <f t="shared" si="37"/>
        <v>1.1404340069912202</v>
      </c>
      <c r="E1170" s="9" t="s">
        <v>1235</v>
      </c>
      <c r="F1170" s="9">
        <v>1168</v>
      </c>
      <c r="G1170" s="9">
        <f>('AC Signal Addition'!$C$1/MAX('Filter Calculations'!D:D))*'Filter Calculations'!D1170</f>
        <v>1.4696924186800642E-3</v>
      </c>
    </row>
    <row r="1171" spans="1:7">
      <c r="A1171">
        <f>A1170+('AC Signal Addition'!$C$12/20)</f>
        <v>0.15221354166666803</v>
      </c>
      <c r="B1171" s="1">
        <f>Calculations!F1172</f>
        <v>1.5116108316207799E-2</v>
      </c>
      <c r="C1171" s="9">
        <f t="shared" si="36"/>
        <v>4385.8915486078022</v>
      </c>
      <c r="D1171" s="9">
        <f t="shared" si="37"/>
        <v>1.1412651103040732</v>
      </c>
      <c r="E1171" s="9" t="s">
        <v>1236</v>
      </c>
      <c r="F1171" s="9">
        <v>1169</v>
      </c>
      <c r="G1171" s="9">
        <f>('AC Signal Addition'!$C$1/MAX('Filter Calculations'!D:D))*'Filter Calculations'!D1171</f>
        <v>1.4707634725337304E-3</v>
      </c>
    </row>
    <row r="1172" spans="1:7">
      <c r="A1172">
        <f>A1171+('AC Signal Addition'!$C$12/20)</f>
        <v>0.15234375000000136</v>
      </c>
      <c r="B1172" s="1">
        <f>Calculations!F1173</f>
        <v>0.16266792456106793</v>
      </c>
      <c r="C1172" s="9">
        <f t="shared" si="36"/>
        <v>4389.6433805569968</v>
      </c>
      <c r="D1172" s="9">
        <f t="shared" si="37"/>
        <v>1.1421036214937006</v>
      </c>
      <c r="E1172" s="9" t="s">
        <v>1237</v>
      </c>
      <c r="F1172" s="9">
        <v>1170</v>
      </c>
      <c r="G1172" s="9">
        <f>('AC Signal Addition'!$C$1/MAX('Filter Calculations'!D:D))*'Filter Calculations'!D1172</f>
        <v>1.4718440730163704E-3</v>
      </c>
    </row>
    <row r="1173" spans="1:7">
      <c r="A1173">
        <f>A1172+('AC Signal Addition'!$C$12/20)</f>
        <v>0.15247395833333469</v>
      </c>
      <c r="B1173" s="1">
        <f>Calculations!F1174</f>
        <v>-0.67657637608637033</v>
      </c>
      <c r="C1173" s="9">
        <f t="shared" si="36"/>
        <v>4393.3952125061905</v>
      </c>
      <c r="D1173" s="9">
        <f t="shared" si="37"/>
        <v>1.1429495809166561</v>
      </c>
      <c r="E1173" s="9" t="s">
        <v>1238</v>
      </c>
      <c r="F1173" s="9">
        <v>1171</v>
      </c>
      <c r="G1173" s="9">
        <f>('AC Signal Addition'!$C$1/MAX('Filter Calculations'!D:D))*'Filter Calculations'!D1173</f>
        <v>1.4729342721360099E-3</v>
      </c>
    </row>
    <row r="1174" spans="1:7">
      <c r="A1174">
        <f>A1173+('AC Signal Addition'!$C$12/20)</f>
        <v>0.15260416666666801</v>
      </c>
      <c r="B1174" s="1">
        <f>Calculations!F1175</f>
        <v>-0.8304168029981378</v>
      </c>
      <c r="C1174" s="9">
        <f t="shared" si="36"/>
        <v>4397.1470444553843</v>
      </c>
      <c r="D1174" s="9">
        <f t="shared" si="37"/>
        <v>1.1438030294627379</v>
      </c>
      <c r="E1174" s="9" t="s">
        <v>1239</v>
      </c>
      <c r="F1174" s="9">
        <v>1172</v>
      </c>
      <c r="G1174" s="9">
        <f>('AC Signal Addition'!$C$1/MAX('Filter Calculations'!D:D))*'Filter Calculations'!D1174</f>
        <v>1.4740341225878736E-3</v>
      </c>
    </row>
    <row r="1175" spans="1:7">
      <c r="A1175">
        <f>A1174+('AC Signal Addition'!$C$12/20)</f>
        <v>0.15273437500000134</v>
      </c>
      <c r="B1175" s="1">
        <f>Calculations!F1176</f>
        <v>-0.91383492558113488</v>
      </c>
      <c r="C1175" s="9">
        <f t="shared" si="36"/>
        <v>4400.8988764045789</v>
      </c>
      <c r="D1175" s="9">
        <f t="shared" si="37"/>
        <v>1.144664008530744</v>
      </c>
      <c r="E1175" s="9" t="s">
        <v>1240</v>
      </c>
      <c r="F1175" s="9">
        <v>1173</v>
      </c>
      <c r="G1175" s="9">
        <f>('AC Signal Addition'!$C$1/MAX('Filter Calculations'!D:D))*'Filter Calculations'!D1175</f>
        <v>1.475143677723141E-3</v>
      </c>
    </row>
    <row r="1176" spans="1:7">
      <c r="A1176">
        <f>A1175+('AC Signal Addition'!$C$12/20)</f>
        <v>0.15286458333333466</v>
      </c>
      <c r="B1176" s="1">
        <f>Calculations!F1177</f>
        <v>-1.774179954672797</v>
      </c>
      <c r="C1176" s="9">
        <f t="shared" si="36"/>
        <v>4404.6507083537726</v>
      </c>
      <c r="D1176" s="9">
        <f t="shared" si="37"/>
        <v>1.1455325600755772</v>
      </c>
      <c r="E1176" s="9" t="s">
        <v>1241</v>
      </c>
      <c r="F1176" s="9">
        <v>1174</v>
      </c>
      <c r="G1176" s="9">
        <f>('AC Signal Addition'!$C$1/MAX('Filter Calculations'!D:D))*'Filter Calculations'!D1176</f>
        <v>1.4762629916096517E-3</v>
      </c>
    </row>
    <row r="1177" spans="1:7">
      <c r="A1177">
        <f>A1176+('AC Signal Addition'!$C$12/20)</f>
        <v>0.15299479166666799</v>
      </c>
      <c r="B1177" s="1">
        <f>Calculations!F1178</f>
        <v>-2.0609158889504018</v>
      </c>
      <c r="C1177" s="9">
        <f t="shared" si="36"/>
        <v>4408.4025403029664</v>
      </c>
      <c r="D1177" s="9">
        <f t="shared" si="37"/>
        <v>1.1464087265678238</v>
      </c>
      <c r="E1177" s="9" t="s">
        <v>1242</v>
      </c>
      <c r="F1177" s="9">
        <v>1175</v>
      </c>
      <c r="G1177" s="9">
        <f>('AC Signal Addition'!$C$1/MAX('Filter Calculations'!D:D))*'Filter Calculations'!D1177</f>
        <v>1.4773921189798129E-3</v>
      </c>
    </row>
    <row r="1178" spans="1:7">
      <c r="A1178">
        <f>A1177+('AC Signal Addition'!$C$12/20)</f>
        <v>0.15312500000000132</v>
      </c>
      <c r="B1178" s="1">
        <f>Calculations!F1179</f>
        <v>-0.326003857366299</v>
      </c>
      <c r="C1178" s="9">
        <f t="shared" si="36"/>
        <v>4412.154372252161</v>
      </c>
      <c r="D1178" s="9">
        <f t="shared" si="37"/>
        <v>1.1472925510380556</v>
      </c>
      <c r="E1178" s="9" t="s">
        <v>1243</v>
      </c>
      <c r="F1178" s="9">
        <v>1176</v>
      </c>
      <c r="G1178" s="9">
        <f>('AC Signal Addition'!$C$1/MAX('Filter Calculations'!D:D))*'Filter Calculations'!D1178</f>
        <v>1.4785311152876927E-3</v>
      </c>
    </row>
    <row r="1179" spans="1:7">
      <c r="A1179">
        <f>A1178+('AC Signal Addition'!$C$12/20)</f>
        <v>0.15325520833333464</v>
      </c>
      <c r="B1179" s="1">
        <f>Calculations!F1180</f>
        <v>-2.0767969220650553</v>
      </c>
      <c r="C1179" s="9">
        <f t="shared" si="36"/>
        <v>4415.9062042013547</v>
      </c>
      <c r="D1179" s="9">
        <f t="shared" si="37"/>
        <v>1.1481840770708895</v>
      </c>
      <c r="E1179" s="9" t="s">
        <v>1244</v>
      </c>
      <c r="F1179" s="9">
        <v>1177</v>
      </c>
      <c r="G1179" s="9">
        <f>('AC Signal Addition'!$C$1/MAX('Filter Calculations'!D:D))*'Filter Calculations'!D1179</f>
        <v>1.4796800367013645E-3</v>
      </c>
    </row>
    <row r="1180" spans="1:7">
      <c r="A1180">
        <f>A1179+('AC Signal Addition'!$C$12/20)</f>
        <v>0.15338541666666797</v>
      </c>
      <c r="B1180" s="1">
        <f>Calculations!F1181</f>
        <v>-0.79218471775071075</v>
      </c>
      <c r="C1180" s="9">
        <f t="shared" si="36"/>
        <v>4419.6580361505485</v>
      </c>
      <c r="D1180" s="9">
        <f t="shared" si="37"/>
        <v>1.14908334881179</v>
      </c>
      <c r="E1180" s="9" t="s">
        <v>1245</v>
      </c>
      <c r="F1180" s="9">
        <v>1178</v>
      </c>
      <c r="G1180" s="9">
        <f>('AC Signal Addition'!$C$1/MAX('Filter Calculations'!D:D))*'Filter Calculations'!D1180</f>
        <v>1.4808389401116738E-3</v>
      </c>
    </row>
    <row r="1181" spans="1:7">
      <c r="A1181">
        <f>A1180+('AC Signal Addition'!$C$12/20)</f>
        <v>0.15351562500000129</v>
      </c>
      <c r="B1181" s="1">
        <f>Calculations!F1182</f>
        <v>-0.38959560550021305</v>
      </c>
      <c r="C1181" s="9">
        <f t="shared" si="36"/>
        <v>4423.4098680997431</v>
      </c>
      <c r="D1181" s="9">
        <f t="shared" si="37"/>
        <v>1.1499904109650045</v>
      </c>
      <c r="E1181" s="9" t="s">
        <v>1246</v>
      </c>
      <c r="F1181" s="9">
        <v>1179</v>
      </c>
      <c r="G1181" s="9">
        <f>('AC Signal Addition'!$C$1/MAX('Filter Calculations'!D:D))*'Filter Calculations'!D1181</f>
        <v>1.4820078831295762E-3</v>
      </c>
    </row>
    <row r="1182" spans="1:7">
      <c r="A1182">
        <f>A1181+('AC Signal Addition'!$C$12/20)</f>
        <v>0.15364583333333462</v>
      </c>
      <c r="B1182" s="1">
        <f>Calculations!F1183</f>
        <v>-1.473279372951497E-3</v>
      </c>
      <c r="C1182" s="9">
        <f t="shared" si="36"/>
        <v>4427.1617000489368</v>
      </c>
      <c r="D1182" s="9">
        <f t="shared" si="37"/>
        <v>1.150905308831105</v>
      </c>
      <c r="E1182" s="9" t="s">
        <v>1247</v>
      </c>
      <c r="F1182" s="9">
        <v>1180</v>
      </c>
      <c r="G1182" s="9">
        <f>('AC Signal Addition'!$C$1/MAX('Filter Calculations'!D:D))*'Filter Calculations'!D1182</f>
        <v>1.4831869241345196E-3</v>
      </c>
    </row>
    <row r="1183" spans="1:7">
      <c r="A1183">
        <f>A1182+('AC Signal Addition'!$C$12/20)</f>
        <v>0.15377604166666795</v>
      </c>
      <c r="B1183" s="1">
        <f>Calculations!F1184</f>
        <v>0.64243868778897695</v>
      </c>
      <c r="C1183" s="9">
        <f t="shared" si="36"/>
        <v>4430.9135319981306</v>
      </c>
      <c r="D1183" s="9">
        <f t="shared" si="37"/>
        <v>1.1518280882803185</v>
      </c>
      <c r="E1183" s="9" t="s">
        <v>1248</v>
      </c>
      <c r="F1183" s="9">
        <v>1181</v>
      </c>
      <c r="G1183" s="9">
        <f>('AC Signal Addition'!$C$1/MAX('Filter Calculations'!D:D))*'Filter Calculations'!D1183</f>
        <v>1.484376122240073E-3</v>
      </c>
    </row>
    <row r="1184" spans="1:7">
      <c r="A1184">
        <f>A1183+('AC Signal Addition'!$C$12/20)</f>
        <v>0.15390625000000127</v>
      </c>
      <c r="B1184" s="1">
        <f>Calculations!F1185</f>
        <v>0.67090933221162463</v>
      </c>
      <c r="C1184" s="9">
        <f t="shared" si="36"/>
        <v>4434.6653639473252</v>
      </c>
      <c r="D1184" s="9">
        <f t="shared" si="37"/>
        <v>1.152758795771039</v>
      </c>
      <c r="E1184" s="9" t="s">
        <v>1249</v>
      </c>
      <c r="F1184" s="9">
        <v>1182</v>
      </c>
      <c r="G1184" s="9">
        <f>('AC Signal Addition'!$C$1/MAX('Filter Calculations'!D:D))*'Filter Calculations'!D1184</f>
        <v>1.4855755373177851E-3</v>
      </c>
    </row>
    <row r="1185" spans="1:7">
      <c r="A1185">
        <f>A1184+('AC Signal Addition'!$C$12/20)</f>
        <v>0.1540364583333346</v>
      </c>
      <c r="B1185" s="1">
        <f>Calculations!F1186</f>
        <v>0.97009618404561859</v>
      </c>
      <c r="C1185" s="9">
        <f t="shared" si="36"/>
        <v>4438.4171958965189</v>
      </c>
      <c r="D1185" s="9">
        <f t="shared" si="37"/>
        <v>1.153697478386801</v>
      </c>
      <c r="E1185" s="9" t="s">
        <v>1250</v>
      </c>
      <c r="F1185" s="9">
        <v>1183</v>
      </c>
      <c r="G1185" s="9">
        <f>('AC Signal Addition'!$C$1/MAX('Filter Calculations'!D:D))*'Filter Calculations'!D1185</f>
        <v>1.4867852300448302E-3</v>
      </c>
    </row>
    <row r="1186" spans="1:7">
      <c r="A1186">
        <f>A1185+('AC Signal Addition'!$C$12/20)</f>
        <v>0.15416666666666792</v>
      </c>
      <c r="B1186" s="1">
        <f>Calculations!F1187</f>
        <v>2.3099259835140007</v>
      </c>
      <c r="C1186" s="9">
        <f t="shared" si="36"/>
        <v>4442.1690278457127</v>
      </c>
      <c r="D1186" s="9">
        <f t="shared" si="37"/>
        <v>1.1546441837835353</v>
      </c>
      <c r="E1186" s="9" t="s">
        <v>1251</v>
      </c>
      <c r="F1186" s="9">
        <v>1184</v>
      </c>
      <c r="G1186" s="9">
        <f>('AC Signal Addition'!$C$1/MAX('Filter Calculations'!D:D))*'Filter Calculations'!D1186</f>
        <v>1.488005261836038E-3</v>
      </c>
    </row>
    <row r="1187" spans="1:7">
      <c r="A1187">
        <f>A1186+('AC Signal Addition'!$C$12/20)</f>
        <v>0.15429687500000125</v>
      </c>
      <c r="B1187" s="1">
        <f>Calculations!F1188</f>
        <v>1.0577823977654903</v>
      </c>
      <c r="C1187" s="9">
        <f t="shared" si="36"/>
        <v>4445.9208597949064</v>
      </c>
      <c r="D1187" s="9">
        <f t="shared" si="37"/>
        <v>1.1555989602683419</v>
      </c>
      <c r="E1187" s="9" t="s">
        <v>1252</v>
      </c>
      <c r="F1187" s="9">
        <v>1185</v>
      </c>
      <c r="G1187" s="9">
        <f>('AC Signal Addition'!$C$1/MAX('Filter Calculations'!D:D))*'Filter Calculations'!D1187</f>
        <v>1.4892356949454087E-3</v>
      </c>
    </row>
    <row r="1188" spans="1:7">
      <c r="A1188">
        <f>A1187+('AC Signal Addition'!$C$12/20)</f>
        <v>0.15442708333333457</v>
      </c>
      <c r="B1188" s="1">
        <f>Calculations!F1189</f>
        <v>1.0397897067362105</v>
      </c>
      <c r="C1188" s="9">
        <f t="shared" si="36"/>
        <v>4449.672691744101</v>
      </c>
      <c r="D1188" s="9">
        <f t="shared" si="37"/>
        <v>1.1565618567530336</v>
      </c>
      <c r="E1188" s="9" t="s">
        <v>1253</v>
      </c>
      <c r="F1188" s="9">
        <v>1186</v>
      </c>
      <c r="G1188" s="9">
        <f>('AC Signal Addition'!$C$1/MAX('Filter Calculations'!D:D))*'Filter Calculations'!D1188</f>
        <v>1.4904765924062435E-3</v>
      </c>
    </row>
    <row r="1189" spans="1:7">
      <c r="A1189">
        <f>A1188+('AC Signal Addition'!$C$12/20)</f>
        <v>0.1545572916666679</v>
      </c>
      <c r="B1189" s="1">
        <f>Calculations!F1190</f>
        <v>2.0855513748207581</v>
      </c>
      <c r="C1189" s="9">
        <f t="shared" si="36"/>
        <v>4453.4245236932948</v>
      </c>
      <c r="D1189" s="9">
        <f t="shared" si="37"/>
        <v>1.1575329227872846</v>
      </c>
      <c r="E1189" s="9" t="s">
        <v>1254</v>
      </c>
      <c r="F1189" s="9">
        <v>1187</v>
      </c>
      <c r="G1189" s="9">
        <f>('AC Signal Addition'!$C$1/MAX('Filter Calculations'!D:D))*'Filter Calculations'!D1189</f>
        <v>1.4917280180738643E-3</v>
      </c>
    </row>
    <row r="1190" spans="1:7">
      <c r="A1190">
        <f>A1189+('AC Signal Addition'!$C$12/20)</f>
        <v>0.15468750000000123</v>
      </c>
      <c r="B1190" s="1">
        <f>Calculations!F1191</f>
        <v>0.38577737245808408</v>
      </c>
      <c r="C1190" s="9">
        <f t="shared" si="36"/>
        <v>4457.1763556424885</v>
      </c>
      <c r="D1190" s="9">
        <f t="shared" si="37"/>
        <v>1.1585122085778359</v>
      </c>
      <c r="E1190" s="9" t="s">
        <v>1255</v>
      </c>
      <c r="F1190" s="9">
        <v>1188</v>
      </c>
      <c r="G1190" s="9">
        <f>('AC Signal Addition'!$C$1/MAX('Filter Calculations'!D:D))*'Filter Calculations'!D1190</f>
        <v>1.4929900366503635E-3</v>
      </c>
    </row>
    <row r="1191" spans="1:7">
      <c r="A1191">
        <f>A1190+('AC Signal Addition'!$C$12/20)</f>
        <v>0.15481770833333455</v>
      </c>
      <c r="B1191" s="1">
        <f>Calculations!F1192</f>
        <v>0.77138129390343413</v>
      </c>
      <c r="C1191" s="9">
        <f t="shared" si="36"/>
        <v>4460.9281875916831</v>
      </c>
      <c r="D1191" s="9">
        <f t="shared" si="37"/>
        <v>1.1594997649576504</v>
      </c>
      <c r="E1191" s="9" t="s">
        <v>1256</v>
      </c>
      <c r="F1191" s="9">
        <v>1189</v>
      </c>
      <c r="G1191" s="9">
        <f>('AC Signal Addition'!$C$1/MAX('Filter Calculations'!D:D))*'Filter Calculations'!D1191</f>
        <v>1.4942627136448543E-3</v>
      </c>
    </row>
    <row r="1192" spans="1:7">
      <c r="A1192">
        <f>A1191+('AC Signal Addition'!$C$12/20)</f>
        <v>0.15494791666666788</v>
      </c>
      <c r="B1192" s="1">
        <f>Calculations!F1193</f>
        <v>-0.32763735413949768</v>
      </c>
      <c r="C1192" s="9">
        <f t="shared" si="36"/>
        <v>4464.6800195408769</v>
      </c>
      <c r="D1192" s="9">
        <f t="shared" si="37"/>
        <v>1.1604956434485589</v>
      </c>
      <c r="E1192" s="9" t="s">
        <v>1257</v>
      </c>
      <c r="F1192" s="9">
        <v>1190</v>
      </c>
      <c r="G1192" s="9">
        <f>('AC Signal Addition'!$C$1/MAX('Filter Calculations'!D:D))*'Filter Calculations'!D1192</f>
        <v>1.4955461154542023E-3</v>
      </c>
    </row>
    <row r="1193" spans="1:7">
      <c r="A1193">
        <f>A1192+('AC Signal Addition'!$C$12/20)</f>
        <v>0.1550781250000012</v>
      </c>
      <c r="B1193" s="1">
        <f>Calculations!F1194</f>
        <v>-0.39774204352601306</v>
      </c>
      <c r="C1193" s="9">
        <f t="shared" si="36"/>
        <v>4468.4318514900706</v>
      </c>
      <c r="D1193" s="9">
        <f t="shared" si="37"/>
        <v>1.1614998962184231</v>
      </c>
      <c r="E1193" s="9" t="s">
        <v>1258</v>
      </c>
      <c r="F1193" s="9">
        <v>1191</v>
      </c>
      <c r="G1193" s="9">
        <f>('AC Signal Addition'!$C$1/MAX('Filter Calculations'!D:D))*'Filter Calculations'!D1193</f>
        <v>1.496840309307823E-3</v>
      </c>
    </row>
    <row r="1194" spans="1:7">
      <c r="A1194">
        <f>A1193+('AC Signal Addition'!$C$12/20)</f>
        <v>0.15520833333333453</v>
      </c>
      <c r="B1194" s="1">
        <f>Calculations!F1195</f>
        <v>-0.54793339818769204</v>
      </c>
      <c r="C1194" s="9">
        <f t="shared" si="36"/>
        <v>4472.1836834392652</v>
      </c>
      <c r="D1194" s="9">
        <f t="shared" si="37"/>
        <v>1.1625125761404693</v>
      </c>
      <c r="E1194" s="9" t="s">
        <v>1259</v>
      </c>
      <c r="F1194" s="9">
        <v>1192</v>
      </c>
      <c r="G1194" s="9">
        <f>('AC Signal Addition'!$C$1/MAX('Filter Calculations'!D:D))*'Filter Calculations'!D1194</f>
        <v>1.4981453633441432E-3</v>
      </c>
    </row>
    <row r="1195" spans="1:7">
      <c r="A1195">
        <f>A1194+('AC Signal Addition'!$C$12/20)</f>
        <v>0.15533854166666786</v>
      </c>
      <c r="B1195" s="1">
        <f>Calculations!F1196</f>
        <v>-1.4311903284119418</v>
      </c>
      <c r="C1195" s="9">
        <f t="shared" si="36"/>
        <v>4475.935515388459</v>
      </c>
      <c r="D1195" s="9">
        <f t="shared" si="37"/>
        <v>1.1635337367559992</v>
      </c>
      <c r="E1195" s="9" t="s">
        <v>1260</v>
      </c>
      <c r="F1195" s="9">
        <v>1193</v>
      </c>
      <c r="G1195" s="9">
        <f>('AC Signal Addition'!$C$1/MAX('Filter Calculations'!D:D))*'Filter Calculations'!D1195</f>
        <v>1.4994613465625483E-3</v>
      </c>
    </row>
    <row r="1196" spans="1:7">
      <c r="A1196">
        <f>A1195+('AC Signal Addition'!$C$12/20)</f>
        <v>0.15546875000000118</v>
      </c>
      <c r="B1196" s="1">
        <f>Calculations!F1197</f>
        <v>-2.146093993288384</v>
      </c>
      <c r="C1196" s="9">
        <f t="shared" si="36"/>
        <v>4479.6873473376527</v>
      </c>
      <c r="D1196" s="9">
        <f t="shared" si="37"/>
        <v>1.1645634323193708</v>
      </c>
      <c r="E1196" s="9" t="s">
        <v>1261</v>
      </c>
      <c r="F1196" s="9">
        <v>1194</v>
      </c>
      <c r="G1196" s="9">
        <f>('AC Signal Addition'!$C$1/MAX('Filter Calculations'!D:D))*'Filter Calculations'!D1196</f>
        <v>1.5007883288813484E-3</v>
      </c>
    </row>
    <row r="1197" spans="1:7">
      <c r="A1197">
        <f>A1196+('AC Signal Addition'!$C$12/20)</f>
        <v>0.15559895833333451</v>
      </c>
      <c r="B1197" s="1">
        <f>Calculations!F1198</f>
        <v>-0.4462402881850368</v>
      </c>
      <c r="C1197" s="9">
        <f t="shared" si="36"/>
        <v>4483.4391792868473</v>
      </c>
      <c r="D1197" s="9">
        <f t="shared" si="37"/>
        <v>1.1656017177818752</v>
      </c>
      <c r="E1197" s="9" t="s">
        <v>1262</v>
      </c>
      <c r="F1197" s="9">
        <v>1195</v>
      </c>
      <c r="G1197" s="9">
        <f>('AC Signal Addition'!$C$1/MAX('Filter Calculations'!D:D))*'Filter Calculations'!D1197</f>
        <v>1.5021263811170007E-3</v>
      </c>
    </row>
    <row r="1198" spans="1:7">
      <c r="A1198">
        <f>A1197+('AC Signal Addition'!$C$12/20)</f>
        <v>0.15572916666666783</v>
      </c>
      <c r="B1198" s="1">
        <f>Calculations!F1199</f>
        <v>-2.0652387043061271</v>
      </c>
      <c r="C1198" s="9">
        <f t="shared" si="36"/>
        <v>4487.191011236041</v>
      </c>
      <c r="D1198" s="9">
        <f t="shared" si="37"/>
        <v>1.166648648835275</v>
      </c>
      <c r="E1198" s="9" t="s">
        <v>1263</v>
      </c>
      <c r="F1198" s="9">
        <v>1196</v>
      </c>
      <c r="G1198" s="9">
        <f>('AC Signal Addition'!$C$1/MAX('Filter Calculations'!D:D))*'Filter Calculations'!D1198</f>
        <v>1.5034755750402175E-3</v>
      </c>
    </row>
    <row r="1199" spans="1:7">
      <c r="A1199">
        <f>A1198+('AC Signal Addition'!$C$12/20)</f>
        <v>0.15585937500000116</v>
      </c>
      <c r="B1199" s="1">
        <f>Calculations!F1200</f>
        <v>-1.3247069506383429</v>
      </c>
      <c r="C1199" s="9">
        <f t="shared" si="36"/>
        <v>4490.9428431852348</v>
      </c>
      <c r="D1199" s="9">
        <f t="shared" si="37"/>
        <v>1.167704281879528</v>
      </c>
      <c r="E1199" s="9" t="s">
        <v>1264</v>
      </c>
      <c r="F1199" s="9">
        <v>1197</v>
      </c>
      <c r="G1199" s="9">
        <f>('AC Signal Addition'!$C$1/MAX('Filter Calculations'!D:D))*'Filter Calculations'!D1199</f>
        <v>1.5048359833343722E-3</v>
      </c>
    </row>
    <row r="1200" spans="1:7">
      <c r="A1200">
        <f>A1199+('AC Signal Addition'!$C$12/20)</f>
        <v>0.15598958333333449</v>
      </c>
      <c r="B1200" s="1">
        <f>Calculations!F1201</f>
        <v>-0.72385634221360862</v>
      </c>
      <c r="C1200" s="9">
        <f t="shared" si="36"/>
        <v>4494.6946751344294</v>
      </c>
      <c r="D1200" s="9">
        <f t="shared" si="37"/>
        <v>1.1687686740730376</v>
      </c>
      <c r="E1200" s="9" t="s">
        <v>1265</v>
      </c>
      <c r="F1200" s="9">
        <v>1198</v>
      </c>
      <c r="G1200" s="9">
        <f>('AC Signal Addition'!$C$1/MAX('Filter Calculations'!D:D))*'Filter Calculations'!D1200</f>
        <v>1.5062076796602565E-3</v>
      </c>
    </row>
    <row r="1201" spans="1:7">
      <c r="A1201">
        <f>A1200+('AC Signal Addition'!$C$12/20)</f>
        <v>0.15611979166666781</v>
      </c>
      <c r="B1201" s="1">
        <f>Calculations!F1202</f>
        <v>-0.638542397689014</v>
      </c>
      <c r="C1201" s="9">
        <f t="shared" si="36"/>
        <v>4498.4465070836231</v>
      </c>
      <c r="D1201" s="9">
        <f t="shared" si="37"/>
        <v>1.1698418833156252</v>
      </c>
      <c r="E1201" s="9" t="s">
        <v>1266</v>
      </c>
      <c r="F1201" s="9">
        <v>1199</v>
      </c>
      <c r="G1201" s="9">
        <f>('AC Signal Addition'!$C$1/MAX('Filter Calculations'!D:D))*'Filter Calculations'!D1201</f>
        <v>1.5075907386341374E-3</v>
      </c>
    </row>
    <row r="1202" spans="1:7">
      <c r="A1202">
        <f>A1201+('AC Signal Addition'!$C$12/20)</f>
        <v>0.15625000000000114</v>
      </c>
      <c r="B1202" s="1">
        <f>Calculations!F1203</f>
        <v>0.38890872963085271</v>
      </c>
      <c r="C1202" s="9">
        <f t="shared" si="36"/>
        <v>4502.1983390328169</v>
      </c>
      <c r="D1202" s="9">
        <f t="shared" si="37"/>
        <v>1.1709239682766663</v>
      </c>
      <c r="E1202" s="9" t="s">
        <v>1267</v>
      </c>
      <c r="F1202" s="9">
        <v>1200</v>
      </c>
      <c r="G1202" s="9">
        <f>('AC Signal Addition'!$C$1/MAX('Filter Calculations'!D:D))*'Filter Calculations'!D1202</f>
        <v>1.5089852358640171E-3</v>
      </c>
    </row>
    <row r="1203" spans="1:7">
      <c r="A1203">
        <f>A1202+('AC Signal Addition'!$C$12/20)</f>
        <v>0.15638020833333446</v>
      </c>
      <c r="B1203" s="1">
        <f>Calculations!F1204</f>
        <v>0.11619211769844473</v>
      </c>
      <c r="C1203" s="9">
        <f t="shared" si="36"/>
        <v>4505.9501709820106</v>
      </c>
      <c r="D1203" s="9">
        <f t="shared" si="37"/>
        <v>1.1720149883994659</v>
      </c>
      <c r="E1203" s="9" t="s">
        <v>1268</v>
      </c>
      <c r="F1203" s="9">
        <v>1201</v>
      </c>
      <c r="G1203" s="9">
        <f>('AC Signal Addition'!$C$1/MAX('Filter Calculations'!D:D))*'Filter Calculations'!D1203</f>
        <v>1.5103912479552703E-3</v>
      </c>
    </row>
    <row r="1204" spans="1:7">
      <c r="A1204">
        <f>A1203+('AC Signal Addition'!$C$12/20)</f>
        <v>0.15651041666666779</v>
      </c>
      <c r="B1204" s="1">
        <f>Calculations!F1205</f>
        <v>0.64761689915827803</v>
      </c>
      <c r="C1204" s="9">
        <f t="shared" si="36"/>
        <v>4509.7020029312052</v>
      </c>
      <c r="D1204" s="9">
        <f t="shared" si="37"/>
        <v>1.1731150039113571</v>
      </c>
      <c r="E1204" s="9" t="s">
        <v>1269</v>
      </c>
      <c r="F1204" s="9">
        <v>1202</v>
      </c>
      <c r="G1204" s="9">
        <f>('AC Signal Addition'!$C$1/MAX('Filter Calculations'!D:D))*'Filter Calculations'!D1204</f>
        <v>1.5118088525236594E-3</v>
      </c>
    </row>
    <row r="1205" spans="1:7">
      <c r="A1205">
        <f>A1204+('AC Signal Addition'!$C$12/20)</f>
        <v>0.15664062500000112</v>
      </c>
      <c r="B1205" s="1">
        <f>Calculations!F1206</f>
        <v>1.9494557920641662</v>
      </c>
      <c r="C1205" s="9">
        <f t="shared" si="36"/>
        <v>4513.453834880399</v>
      </c>
      <c r="D1205" s="9">
        <f t="shared" si="37"/>
        <v>1.1742240758368587</v>
      </c>
      <c r="E1205" s="9" t="s">
        <v>1270</v>
      </c>
      <c r="F1205" s="9">
        <v>1203</v>
      </c>
      <c r="G1205" s="9">
        <f>('AC Signal Addition'!$C$1/MAX('Filter Calculations'!D:D))*'Filter Calculations'!D1205</f>
        <v>1.5132381282122905E-3</v>
      </c>
    </row>
    <row r="1206" spans="1:7">
      <c r="A1206">
        <f>A1205+('AC Signal Addition'!$C$12/20)</f>
        <v>0.15677083333333444</v>
      </c>
      <c r="B1206" s="1">
        <f>Calculations!F1207</f>
        <v>1.302366789387293</v>
      </c>
      <c r="C1206" s="9">
        <f t="shared" si="36"/>
        <v>4517.2056668295927</v>
      </c>
      <c r="D1206" s="9">
        <f t="shared" si="37"/>
        <v>1.1753422660108268</v>
      </c>
      <c r="E1206" s="9" t="s">
        <v>1271</v>
      </c>
      <c r="F1206" s="9">
        <v>1204</v>
      </c>
      <c r="G1206" s="9">
        <f>('AC Signal Addition'!$C$1/MAX('Filter Calculations'!D:D))*'Filter Calculations'!D1206</f>
        <v>1.5146791547085618E-3</v>
      </c>
    </row>
    <row r="1207" spans="1:7">
      <c r="A1207">
        <f>A1206+('AC Signal Addition'!$C$12/20)</f>
        <v>0.15690104166666777</v>
      </c>
      <c r="B1207" s="1">
        <f>Calculations!F1208</f>
        <v>0.84611837849407101</v>
      </c>
      <c r="C1207" s="9">
        <f t="shared" si="36"/>
        <v>4520.9574987787873</v>
      </c>
      <c r="D1207" s="9">
        <f t="shared" si="37"/>
        <v>1.1764696370923911</v>
      </c>
      <c r="E1207" s="9" t="s">
        <v>1272</v>
      </c>
      <c r="F1207" s="9">
        <v>1205</v>
      </c>
      <c r="G1207" s="9">
        <f>('AC Signal Addition'!$C$1/MAX('Filter Calculations'!D:D))*'Filter Calculations'!D1207</f>
        <v>1.5161320127621248E-3</v>
      </c>
    </row>
    <row r="1208" spans="1:7">
      <c r="A1208">
        <f>A1207+('AC Signal Addition'!$C$12/20)</f>
        <v>0.15703125000000109</v>
      </c>
      <c r="B1208" s="1">
        <f>Calculations!F1209</f>
        <v>2.3718824834165764</v>
      </c>
      <c r="C1208" s="9">
        <f t="shared" si="36"/>
        <v>4524.7093307279811</v>
      </c>
      <c r="D1208" s="9">
        <f t="shared" si="37"/>
        <v>1.1776062525758226</v>
      </c>
      <c r="E1208" s="9" t="s">
        <v>1273</v>
      </c>
      <c r="F1208" s="9">
        <v>1206</v>
      </c>
      <c r="G1208" s="9">
        <f>('AC Signal Addition'!$C$1/MAX('Filter Calculations'!D:D))*'Filter Calculations'!D1208</f>
        <v>1.5175967841988876E-3</v>
      </c>
    </row>
    <row r="1209" spans="1:7">
      <c r="A1209">
        <f>A1208+('AC Signal Addition'!$C$12/20)</f>
        <v>0.15716145833333442</v>
      </c>
      <c r="B1209" s="1">
        <f>Calculations!F1210</f>
        <v>0.72805167321452635</v>
      </c>
      <c r="C1209" s="9">
        <f t="shared" si="36"/>
        <v>4528.4611626771748</v>
      </c>
      <c r="D1209" s="9">
        <f t="shared" si="37"/>
        <v>1.1787521767948703</v>
      </c>
      <c r="E1209" s="9" t="s">
        <v>1274</v>
      </c>
      <c r="F1209" s="9">
        <v>1207</v>
      </c>
      <c r="G1209" s="9">
        <f>('AC Signal Addition'!$C$1/MAX('Filter Calculations'!D:D))*'Filter Calculations'!D1209</f>
        <v>1.5190735519266052E-3</v>
      </c>
    </row>
    <row r="1210" spans="1:7">
      <c r="A1210">
        <f>A1209+('AC Signal Addition'!$C$12/20)</f>
        <v>0.15729166666666775</v>
      </c>
      <c r="B1210" s="1">
        <f>Calculations!F1211</f>
        <v>1.2665430288304882</v>
      </c>
      <c r="C1210" s="9">
        <f t="shared" si="36"/>
        <v>4532.2129946263694</v>
      </c>
      <c r="D1210" s="9">
        <f t="shared" si="37"/>
        <v>1.179907474956333</v>
      </c>
      <c r="E1210" s="9" t="s">
        <v>1275</v>
      </c>
      <c r="F1210" s="9">
        <v>1208</v>
      </c>
      <c r="G1210" s="9">
        <f>('AC Signal Addition'!$C$1/MAX('Filter Calculations'!D:D))*'Filter Calculations'!D1210</f>
        <v>1.5205623999781433E-3</v>
      </c>
    </row>
    <row r="1211" spans="1:7">
      <c r="A1211">
        <f>A1210+('AC Signal Addition'!$C$12/20)</f>
        <v>0.15742187500000107</v>
      </c>
      <c r="B1211" s="1">
        <f>Calculations!F1212</f>
        <v>0.13570323369635576</v>
      </c>
      <c r="C1211" s="9">
        <f t="shared" si="36"/>
        <v>4535.9648265755632</v>
      </c>
      <c r="D1211" s="9">
        <f t="shared" si="37"/>
        <v>1.1810722131273477</v>
      </c>
      <c r="E1211" s="9" t="s">
        <v>1276</v>
      </c>
      <c r="F1211" s="9">
        <v>1209</v>
      </c>
      <c r="G1211" s="9">
        <f>('AC Signal Addition'!$C$1/MAX('Filter Calculations'!D:D))*'Filter Calculations'!D1211</f>
        <v>1.522063413495097E-3</v>
      </c>
    </row>
    <row r="1212" spans="1:7">
      <c r="A1212">
        <f>A1211+('AC Signal Addition'!$C$12/20)</f>
        <v>0.1575520833333344</v>
      </c>
      <c r="B1212" s="1">
        <f>Calculations!F1213</f>
        <v>-3.9023258004204808E-2</v>
      </c>
      <c r="C1212" s="9">
        <f t="shared" si="36"/>
        <v>4539.7166585247569</v>
      </c>
      <c r="D1212" s="9">
        <f t="shared" si="37"/>
        <v>1.1822464582736372</v>
      </c>
      <c r="E1212" s="9" t="s">
        <v>1277</v>
      </c>
      <c r="F1212" s="9">
        <v>1210</v>
      </c>
      <c r="G1212" s="9">
        <f>('AC Signal Addition'!$C$1/MAX('Filter Calculations'!D:D))*'Filter Calculations'!D1212</f>
        <v>1.523576678777081E-3</v>
      </c>
    </row>
    <row r="1213" spans="1:7">
      <c r="A1213">
        <f>A1212+('AC Signal Addition'!$C$12/20)</f>
        <v>0.15768229166666772</v>
      </c>
      <c r="B1213" s="1">
        <f>Calculations!F1214</f>
        <v>-1.6874049146524683E-2</v>
      </c>
      <c r="C1213" s="9">
        <f t="shared" si="36"/>
        <v>4543.4684904739515</v>
      </c>
      <c r="D1213" s="9">
        <f t="shared" si="37"/>
        <v>1.1834302782508077</v>
      </c>
      <c r="E1213" s="9" t="s">
        <v>1278</v>
      </c>
      <c r="F1213" s="9">
        <v>1211</v>
      </c>
      <c r="G1213" s="9">
        <f>('AC Signal Addition'!$C$1/MAX('Filter Calculations'!D:D))*'Filter Calculations'!D1213</f>
        <v>1.5251022832705138E-3</v>
      </c>
    </row>
    <row r="1214" spans="1:7">
      <c r="A1214">
        <f>A1213+('AC Signal Addition'!$C$12/20)</f>
        <v>0.15781250000000105</v>
      </c>
      <c r="B1214" s="1">
        <f>Calculations!F1215</f>
        <v>-1.0325089537700416</v>
      </c>
      <c r="C1214" s="9">
        <f t="shared" si="36"/>
        <v>4547.2203224231453</v>
      </c>
      <c r="D1214" s="9">
        <f t="shared" si="37"/>
        <v>1.1846237418336467</v>
      </c>
      <c r="E1214" s="9" t="s">
        <v>1279</v>
      </c>
      <c r="F1214" s="9">
        <v>1212</v>
      </c>
      <c r="G1214" s="9">
        <f>('AC Signal Addition'!$C$1/MAX('Filter Calculations'!D:D))*'Filter Calculations'!D1214</f>
        <v>1.526640315606376E-3</v>
      </c>
    </row>
    <row r="1215" spans="1:7">
      <c r="A1215">
        <f>A1214+('AC Signal Addition'!$C$12/20)</f>
        <v>0.15794270833333438</v>
      </c>
      <c r="B1215" s="1">
        <f>Calculations!F1216</f>
        <v>-1.9714218499900302</v>
      </c>
      <c r="C1215" s="9">
        <f t="shared" si="36"/>
        <v>4550.972154372339</v>
      </c>
      <c r="D1215" s="9">
        <f t="shared" si="37"/>
        <v>1.1858269187225172</v>
      </c>
      <c r="E1215" s="9" t="s">
        <v>1280</v>
      </c>
      <c r="F1215" s="9">
        <v>1213</v>
      </c>
      <c r="G1215" s="9">
        <f>('AC Signal Addition'!$C$1/MAX('Filter Calculations'!D:D))*'Filter Calculations'!D1215</f>
        <v>1.5281908656084487E-3</v>
      </c>
    </row>
    <row r="1216" spans="1:7">
      <c r="A1216">
        <f>A1215+('AC Signal Addition'!$C$12/20)</f>
        <v>0.1580729166666677</v>
      </c>
      <c r="B1216" s="1">
        <f>Calculations!F1217</f>
        <v>-0.54634753424879023</v>
      </c>
      <c r="C1216" s="9">
        <f t="shared" si="36"/>
        <v>4554.7239863215336</v>
      </c>
      <c r="D1216" s="9">
        <f t="shared" si="37"/>
        <v>1.1870398795753743</v>
      </c>
      <c r="E1216" s="9" t="s">
        <v>1281</v>
      </c>
      <c r="F1216" s="9">
        <v>1214</v>
      </c>
      <c r="G1216" s="9">
        <f>('AC Signal Addition'!$C$1/MAX('Filter Calculations'!D:D))*'Filter Calculations'!D1216</f>
        <v>1.5297540243345751E-3</v>
      </c>
    </row>
    <row r="1217" spans="1:7">
      <c r="A1217">
        <f>A1216+('AC Signal Addition'!$C$12/20)</f>
        <v>0.15820312500000103</v>
      </c>
      <c r="B1217" s="1">
        <f>Calculations!F1218</f>
        <v>-1.8346629418727955</v>
      </c>
      <c r="C1217" s="9">
        <f t="shared" si="36"/>
        <v>4558.4758182707274</v>
      </c>
      <c r="D1217" s="9">
        <f t="shared" si="37"/>
        <v>1.1882626959692104</v>
      </c>
      <c r="E1217" s="9" t="s">
        <v>1282</v>
      </c>
      <c r="F1217" s="9">
        <v>1215</v>
      </c>
      <c r="G1217" s="9">
        <f>('AC Signal Addition'!$C$1/MAX('Filter Calculations'!D:D))*'Filter Calculations'!D1217</f>
        <v>1.5313298840269743E-3</v>
      </c>
    </row>
    <row r="1218" spans="1:7">
      <c r="A1218">
        <f>A1217+('AC Signal Addition'!$C$12/20)</f>
        <v>0.15833333333333435</v>
      </c>
      <c r="B1218" s="1">
        <f>Calculations!F1219</f>
        <v>-1.7599259835171803</v>
      </c>
      <c r="C1218" s="9">
        <f t="shared" si="36"/>
        <v>4562.2276502199211</v>
      </c>
      <c r="D1218" s="9">
        <f t="shared" si="37"/>
        <v>1.1894954405241751</v>
      </c>
      <c r="E1218" s="9" t="s">
        <v>1283</v>
      </c>
      <c r="F1218" s="9">
        <v>1216</v>
      </c>
      <c r="G1218" s="9">
        <f>('AC Signal Addition'!$C$1/MAX('Filter Calculations'!D:D))*'Filter Calculations'!D1218</f>
        <v>1.5329185382721949E-3</v>
      </c>
    </row>
    <row r="1219" spans="1:7">
      <c r="A1219">
        <f>A1218+('AC Signal Addition'!$C$12/20)</f>
        <v>0.15846354166666768</v>
      </c>
      <c r="B1219" s="1">
        <f>Calculations!F1220</f>
        <v>-0.93193049027296992</v>
      </c>
      <c r="C1219" s="9">
        <f t="shared" ref="C1219:C1282" si="38">F1219*$H$2</f>
        <v>4565.9794821691157</v>
      </c>
      <c r="D1219" s="9">
        <f t="shared" ref="D1219:D1282" si="39">IMABS(E1219)</f>
        <v>1.1907381867699289</v>
      </c>
      <c r="E1219" s="9" t="s">
        <v>1284</v>
      </c>
      <c r="F1219" s="9">
        <v>1217</v>
      </c>
      <c r="G1219" s="9">
        <f>('AC Signal Addition'!$C$1/MAX('Filter Calculations'!D:D))*'Filter Calculations'!D1219</f>
        <v>1.5345200818288854E-3</v>
      </c>
    </row>
    <row r="1220" spans="1:7">
      <c r="A1220">
        <f>A1219+('AC Signal Addition'!$C$12/20)</f>
        <v>0.158593750000001</v>
      </c>
      <c r="B1220" s="1">
        <f>Calculations!F1221</f>
        <v>-1.2721703590147766</v>
      </c>
      <c r="C1220" s="9">
        <f t="shared" si="38"/>
        <v>4569.7313141183095</v>
      </c>
      <c r="D1220" s="9">
        <f t="shared" si="39"/>
        <v>1.1919910092972843</v>
      </c>
      <c r="E1220" s="9" t="s">
        <v>1285</v>
      </c>
      <c r="F1220" s="9">
        <v>1218</v>
      </c>
      <c r="G1220" s="9">
        <f>('AC Signal Addition'!$C$1/MAX('Filter Calculations'!D:D))*'Filter Calculations'!D1220</f>
        <v>1.5361346108232143E-3</v>
      </c>
    </row>
    <row r="1221" spans="1:7">
      <c r="A1221">
        <f>A1220+('AC Signal Addition'!$C$12/20)</f>
        <v>0.15872395833333433</v>
      </c>
      <c r="B1221" s="1">
        <f>Calculations!F1222</f>
        <v>0.12696007195622377</v>
      </c>
      <c r="C1221" s="9">
        <f t="shared" si="38"/>
        <v>4573.4831460675032</v>
      </c>
      <c r="D1221" s="9">
        <f t="shared" si="39"/>
        <v>1.1932539836694489</v>
      </c>
      <c r="E1221" s="9" t="s">
        <v>1286</v>
      </c>
      <c r="F1221" s="9">
        <v>1219</v>
      </c>
      <c r="G1221" s="9">
        <f>('AC Signal Addition'!$C$1/MAX('Filter Calculations'!D:D))*'Filter Calculations'!D1221</f>
        <v>1.5377622226344883E-3</v>
      </c>
    </row>
    <row r="1222" spans="1:7">
      <c r="A1222">
        <f>A1221+('AC Signal Addition'!$C$12/20)</f>
        <v>0.15885416666666766</v>
      </c>
      <c r="B1222" s="1">
        <f>Calculations!F1223</f>
        <v>-0.43065894771048491</v>
      </c>
      <c r="C1222" s="9">
        <f t="shared" si="38"/>
        <v>4577.2349780166969</v>
      </c>
      <c r="D1222" s="9">
        <f t="shared" si="39"/>
        <v>1.1945271865645573</v>
      </c>
      <c r="E1222" s="9" t="s">
        <v>1287</v>
      </c>
      <c r="F1222" s="9">
        <v>1220</v>
      </c>
      <c r="G1222" s="9">
        <f>('AC Signal Addition'!$C$1/MAX('Filter Calculations'!D:D))*'Filter Calculations'!D1222</f>
        <v>1.5394030160788359E-3</v>
      </c>
    </row>
    <row r="1223" spans="1:7">
      <c r="A1223">
        <f>A1222+('AC Signal Addition'!$C$12/20)</f>
        <v>0.15898437500000098</v>
      </c>
      <c r="B1223" s="1">
        <f>Calculations!F1224</f>
        <v>0.20060137932484079</v>
      </c>
      <c r="C1223" s="9">
        <f t="shared" si="38"/>
        <v>4580.9868099658916</v>
      </c>
      <c r="D1223" s="9">
        <f t="shared" si="39"/>
        <v>1.1958106955981209</v>
      </c>
      <c r="E1223" s="9" t="s">
        <v>1288</v>
      </c>
      <c r="F1223" s="9">
        <v>1221</v>
      </c>
      <c r="G1223" s="9">
        <f>('AC Signal Addition'!$C$1/MAX('Filter Calculations'!D:D))*'Filter Calculations'!D1223</f>
        <v>1.5410570911803955E-3</v>
      </c>
    </row>
    <row r="1224" spans="1:7">
      <c r="A1224">
        <f>A1223+('AC Signal Addition'!$C$12/20)</f>
        <v>0.15911458333333431</v>
      </c>
      <c r="B1224" s="1">
        <f>Calculations!F1225</f>
        <v>1.478158474882342</v>
      </c>
      <c r="C1224" s="9">
        <f t="shared" si="38"/>
        <v>4584.7386419150853</v>
      </c>
      <c r="D1224" s="9">
        <f t="shared" si="39"/>
        <v>1.1971045895835792</v>
      </c>
      <c r="E1224" s="9" t="s">
        <v>1289</v>
      </c>
      <c r="F1224" s="9">
        <v>1222</v>
      </c>
      <c r="G1224" s="9">
        <f>('AC Signal Addition'!$C$1/MAX('Filter Calculations'!D:D))*'Filter Calculations'!D1224</f>
        <v>1.5427245495070905E-3</v>
      </c>
    </row>
    <row r="1225" spans="1:7">
      <c r="A1225">
        <f>A1224+('AC Signal Addition'!$C$12/20)</f>
        <v>0.15924479166666763</v>
      </c>
      <c r="B1225" s="1">
        <f>Calculations!F1226</f>
        <v>1.34444750947682</v>
      </c>
      <c r="C1225" s="9">
        <f t="shared" si="38"/>
        <v>4588.490473864279</v>
      </c>
      <c r="D1225" s="9">
        <f t="shared" si="39"/>
        <v>1.1984089483544098</v>
      </c>
      <c r="E1225" s="9" t="s">
        <v>1290</v>
      </c>
      <c r="F1225" s="9">
        <v>1223</v>
      </c>
      <c r="G1225" s="9">
        <f>('AC Signal Addition'!$C$1/MAX('Filter Calculations'!D:D))*'Filter Calculations'!D1225</f>
        <v>1.5444054939413819E-3</v>
      </c>
    </row>
    <row r="1226" spans="1:7">
      <c r="A1226">
        <f>A1225+('AC Signal Addition'!$C$12/20)</f>
        <v>0.15937500000000096</v>
      </c>
      <c r="B1226" s="1">
        <f>Calculations!F1227</f>
        <v>0.62366171244310387</v>
      </c>
      <c r="C1226" s="9">
        <f t="shared" si="38"/>
        <v>4592.2423058134736</v>
      </c>
      <c r="D1226" s="9">
        <f t="shared" si="39"/>
        <v>1.1997238528214815</v>
      </c>
      <c r="E1226" s="9" t="s">
        <v>1291</v>
      </c>
      <c r="F1226" s="9">
        <v>1224</v>
      </c>
      <c r="G1226" s="9">
        <f>('AC Signal Addition'!$C$1/MAX('Filter Calculations'!D:D))*'Filter Calculations'!D1226</f>
        <v>1.5461000287541786E-3</v>
      </c>
    </row>
    <row r="1227" spans="1:7">
      <c r="A1227">
        <f>A1226+('AC Signal Addition'!$C$12/20)</f>
        <v>0.15950520833333429</v>
      </c>
      <c r="B1227" s="1">
        <f>Calculations!F1228</f>
        <v>2.3934757054321256</v>
      </c>
      <c r="C1227" s="9">
        <f t="shared" si="38"/>
        <v>4595.9941377626674</v>
      </c>
      <c r="D1227" s="9">
        <f t="shared" si="39"/>
        <v>1.2010493850786066</v>
      </c>
      <c r="E1227" s="9" t="s">
        <v>1292</v>
      </c>
      <c r="F1227" s="9">
        <v>1225</v>
      </c>
      <c r="G1227" s="9">
        <f>('AC Signal Addition'!$C$1/MAX('Filter Calculations'!D:D))*'Filter Calculations'!D1227</f>
        <v>1.5478082597408644E-3</v>
      </c>
    </row>
    <row r="1228" spans="1:7">
      <c r="A1228">
        <f>A1227+('AC Signal Addition'!$C$12/20)</f>
        <v>0.15963541666666761</v>
      </c>
      <c r="B1228" s="1">
        <f>Calculations!F1229</f>
        <v>1.0298550540441171</v>
      </c>
      <c r="C1228" s="9">
        <f t="shared" si="38"/>
        <v>4599.7459697118611</v>
      </c>
      <c r="D1228" s="9">
        <f t="shared" si="39"/>
        <v>1.202385628332193</v>
      </c>
      <c r="E1228" s="9" t="s">
        <v>1293</v>
      </c>
      <c r="F1228" s="9">
        <v>1226</v>
      </c>
      <c r="G1228" s="9">
        <f>('AC Signal Addition'!$C$1/MAX('Filter Calculations'!D:D))*'Filter Calculations'!D1228</f>
        <v>1.5495302941306399E-3</v>
      </c>
    </row>
    <row r="1229" spans="1:7">
      <c r="A1229">
        <f>A1228+('AC Signal Addition'!$C$12/20)</f>
        <v>0.15976562500000094</v>
      </c>
      <c r="B1229" s="1">
        <f>Calculations!F1230</f>
        <v>1.5809912137590745</v>
      </c>
      <c r="C1229" s="9">
        <f t="shared" si="38"/>
        <v>4603.4978016610557</v>
      </c>
      <c r="D1229" s="9">
        <f t="shared" si="39"/>
        <v>1.2037326669671276</v>
      </c>
      <c r="E1229" s="9" t="s">
        <v>1294</v>
      </c>
      <c r="F1229" s="9">
        <v>1227</v>
      </c>
      <c r="G1229" s="9">
        <f>('AC Signal Addition'!$C$1/MAX('Filter Calculations'!D:D))*'Filter Calculations'!D1229</f>
        <v>1.5512662406714269E-3</v>
      </c>
    </row>
    <row r="1230" spans="1:7">
      <c r="A1230">
        <f>A1229+('AC Signal Addition'!$C$12/20)</f>
        <v>0.15989583333333426</v>
      </c>
      <c r="B1230" s="1">
        <f>Calculations!F1231</f>
        <v>0.67867214437749668</v>
      </c>
      <c r="C1230" s="9">
        <f t="shared" si="38"/>
        <v>4607.2496336102495</v>
      </c>
      <c r="D1230" s="9">
        <f t="shared" si="39"/>
        <v>1.2050905865288175</v>
      </c>
      <c r="E1230" s="9" t="s">
        <v>1295</v>
      </c>
      <c r="F1230" s="9">
        <v>1228</v>
      </c>
      <c r="G1230" s="9">
        <f>('AC Signal Addition'!$C$1/MAX('Filter Calculations'!D:D))*'Filter Calculations'!D1230</f>
        <v>1.5530162096067258E-3</v>
      </c>
    </row>
    <row r="1231" spans="1:7">
      <c r="A1231">
        <f>A1230+('AC Signal Addition'!$C$12/20)</f>
        <v>0.16002604166666759</v>
      </c>
      <c r="B1231" s="1">
        <f>Calculations!F1232</f>
        <v>0.21323105658998365</v>
      </c>
      <c r="C1231" s="9">
        <f t="shared" si="38"/>
        <v>4611.0014655594432</v>
      </c>
      <c r="D1231" s="9">
        <f t="shared" si="39"/>
        <v>1.2064594737818455</v>
      </c>
      <c r="E1231" s="9" t="s">
        <v>1296</v>
      </c>
      <c r="F1231" s="9">
        <v>1229</v>
      </c>
      <c r="G1231" s="9">
        <f>('AC Signal Addition'!$C$1/MAX('Filter Calculations'!D:D))*'Filter Calculations'!D1231</f>
        <v>1.554780312751204E-3</v>
      </c>
    </row>
    <row r="1232" spans="1:7">
      <c r="A1232">
        <f>A1231+('AC Signal Addition'!$C$12/20)</f>
        <v>0.16015625000000092</v>
      </c>
      <c r="B1232" s="1">
        <f>Calculations!F1233</f>
        <v>0.61140413102483848</v>
      </c>
      <c r="C1232" s="9">
        <f t="shared" si="38"/>
        <v>4614.7532975086378</v>
      </c>
      <c r="D1232" s="9">
        <f t="shared" si="39"/>
        <v>1.2078394166994904</v>
      </c>
      <c r="E1232" s="9" t="s">
        <v>1297</v>
      </c>
      <c r="F1232" s="9">
        <v>1230</v>
      </c>
      <c r="G1232" s="9">
        <f>('AC Signal Addition'!$C$1/MAX('Filter Calculations'!D:D))*'Filter Calculations'!D1232</f>
        <v>1.5565586634771918E-3</v>
      </c>
    </row>
    <row r="1233" spans="1:7">
      <c r="A1233">
        <f>A1232+('AC Signal Addition'!$C$12/20)</f>
        <v>0.16028645833333424</v>
      </c>
      <c r="B1233" s="1">
        <f>Calculations!F1234</f>
        <v>-0.59144083009400361</v>
      </c>
      <c r="C1233" s="9">
        <f t="shared" si="38"/>
        <v>4618.5051294578316</v>
      </c>
      <c r="D1233" s="9">
        <f t="shared" si="39"/>
        <v>1.2092305045073262</v>
      </c>
      <c r="E1233" s="9" t="s">
        <v>1298</v>
      </c>
      <c r="F1233" s="9">
        <v>1231</v>
      </c>
      <c r="G1233" s="9">
        <f>('AC Signal Addition'!$C$1/MAX('Filter Calculations'!D:D))*'Filter Calculations'!D1233</f>
        <v>1.5583513767708688E-3</v>
      </c>
    </row>
    <row r="1234" spans="1:7">
      <c r="A1234">
        <f>A1233+('AC Signal Addition'!$C$12/20)</f>
        <v>0.16041666666666757</v>
      </c>
      <c r="B1234" s="1">
        <f>Calculations!F1235</f>
        <v>-1.5857642539725516</v>
      </c>
      <c r="C1234" s="9">
        <f t="shared" si="38"/>
        <v>4622.2569614070253</v>
      </c>
      <c r="D1234" s="9">
        <f t="shared" si="39"/>
        <v>1.2106328276728404</v>
      </c>
      <c r="E1234" s="9" t="s">
        <v>1299</v>
      </c>
      <c r="F1234" s="9">
        <v>1232</v>
      </c>
      <c r="G1234" s="9">
        <f>('AC Signal Addition'!$C$1/MAX('Filter Calculations'!D:D))*'Filter Calculations'!D1234</f>
        <v>1.5601585692188852E-3</v>
      </c>
    </row>
    <row r="1235" spans="1:7">
      <c r="A1235">
        <f>A1234+('AC Signal Addition'!$C$12/20)</f>
        <v>0.16054687500000089</v>
      </c>
      <c r="B1235" s="1">
        <f>Calculations!F1236</f>
        <v>-0.5817786632904095</v>
      </c>
      <c r="C1235" s="9">
        <f t="shared" si="38"/>
        <v>4626.0087933562199</v>
      </c>
      <c r="D1235" s="9">
        <f t="shared" si="39"/>
        <v>1.2120464779879583</v>
      </c>
      <c r="E1235" s="9" t="s">
        <v>1300</v>
      </c>
      <c r="F1235" s="9">
        <v>1233</v>
      </c>
      <c r="G1235" s="9">
        <f>('AC Signal Addition'!$C$1/MAX('Filter Calculations'!D:D))*'Filter Calculations'!D1235</f>
        <v>1.5619803591147116E-3</v>
      </c>
    </row>
    <row r="1236" spans="1:7">
      <c r="A1236">
        <f>A1235+('AC Signal Addition'!$C$12/20)</f>
        <v>0.16067708333333422</v>
      </c>
      <c r="B1236" s="1">
        <f>Calculations!F1237</f>
        <v>-1.4426154402157418</v>
      </c>
      <c r="C1236" s="9">
        <f t="shared" si="38"/>
        <v>4629.7606253054137</v>
      </c>
      <c r="D1236" s="9">
        <f t="shared" si="39"/>
        <v>1.2134715484851024</v>
      </c>
      <c r="E1236" s="9" t="s">
        <v>1301</v>
      </c>
      <c r="F1236" s="9">
        <v>1234</v>
      </c>
      <c r="G1236" s="9">
        <f>('AC Signal Addition'!$C$1/MAX('Filter Calculations'!D:D))*'Filter Calculations'!D1236</f>
        <v>1.563816866350464E-3</v>
      </c>
    </row>
    <row r="1237" spans="1:7">
      <c r="A1237">
        <f>A1236+('AC Signal Addition'!$C$12/20)</f>
        <v>0.16080729166666755</v>
      </c>
      <c r="B1237" s="1">
        <f>Calculations!F1238</f>
        <v>-2.0205126521816652</v>
      </c>
      <c r="C1237" s="9">
        <f t="shared" si="38"/>
        <v>4633.5124572546074</v>
      </c>
      <c r="D1237" s="9">
        <f t="shared" si="39"/>
        <v>1.214908133608942</v>
      </c>
      <c r="E1237" s="9" t="s">
        <v>1302</v>
      </c>
      <c r="F1237" s="9">
        <v>1235</v>
      </c>
      <c r="G1237" s="9">
        <f>('AC Signal Addition'!$C$1/MAX('Filter Calculations'!D:D))*'Filter Calculations'!D1237</f>
        <v>1.5656682126382389E-3</v>
      </c>
    </row>
    <row r="1238" spans="1:7">
      <c r="A1238">
        <f>A1237+('AC Signal Addition'!$C$12/20)</f>
        <v>0.16093750000000087</v>
      </c>
      <c r="B1238" s="1">
        <f>Calculations!F1239</f>
        <v>-1.0309714491074611</v>
      </c>
      <c r="C1238" s="9">
        <f t="shared" si="38"/>
        <v>4637.2642892038011</v>
      </c>
      <c r="D1238" s="9">
        <f t="shared" si="39"/>
        <v>1.2163563290674155</v>
      </c>
      <c r="E1238" s="9" t="s">
        <v>1303</v>
      </c>
      <c r="F1238" s="9">
        <v>1236</v>
      </c>
      <c r="G1238" s="9">
        <f>('AC Signal Addition'!$C$1/MAX('Filter Calculations'!D:D))*'Filter Calculations'!D1238</f>
        <v>1.5675345213181256E-3</v>
      </c>
    </row>
    <row r="1239" spans="1:7">
      <c r="A1239">
        <f>A1238+('AC Signal Addition'!$C$12/20)</f>
        <v>0.1610677083333342</v>
      </c>
      <c r="B1239" s="1">
        <f>Calculations!F1240</f>
        <v>-1.7971419738727938</v>
      </c>
      <c r="C1239" s="9">
        <f t="shared" si="38"/>
        <v>4641.0161211529958</v>
      </c>
      <c r="D1239" s="9">
        <f t="shared" si="39"/>
        <v>1.2178162320185417</v>
      </c>
      <c r="E1239" s="9" t="s">
        <v>1304</v>
      </c>
      <c r="F1239" s="9">
        <v>1237</v>
      </c>
      <c r="G1239" s="9">
        <f>('AC Signal Addition'!$C$1/MAX('Filter Calculations'!D:D))*'Filter Calculations'!D1239</f>
        <v>1.5694159175989497E-3</v>
      </c>
    </row>
    <row r="1240" spans="1:7">
      <c r="A1240">
        <f>A1239+('AC Signal Addition'!$C$12/20)</f>
        <v>0.16119791666666752</v>
      </c>
      <c r="B1240" s="1">
        <f>Calculations!F1241</f>
        <v>-0.1645050091624452</v>
      </c>
      <c r="C1240" s="9">
        <f t="shared" si="38"/>
        <v>4644.7679531021895</v>
      </c>
      <c r="D1240" s="9">
        <f t="shared" si="39"/>
        <v>1.2192879409536896</v>
      </c>
      <c r="E1240" s="9" t="s">
        <v>1305</v>
      </c>
      <c r="F1240" s="9">
        <v>1238</v>
      </c>
      <c r="G1240" s="9">
        <f>('AC Signal Addition'!$C$1/MAX('Filter Calculations'!D:D))*'Filter Calculations'!D1240</f>
        <v>1.5713125284078444E-3</v>
      </c>
    </row>
    <row r="1241" spans="1:7">
      <c r="A1241">
        <f>A1240+('AC Signal Addition'!$C$12/20)</f>
        <v>0.16132812500000085</v>
      </c>
      <c r="B1241" s="1">
        <f>Calculations!F1242</f>
        <v>-0.87211533088496562</v>
      </c>
      <c r="C1241" s="9">
        <f t="shared" si="38"/>
        <v>4648.5197850513832</v>
      </c>
      <c r="D1241" s="9">
        <f t="shared" si="39"/>
        <v>1.2207715558522194</v>
      </c>
      <c r="E1241" s="9" t="s">
        <v>1306</v>
      </c>
      <c r="F1241" s="9">
        <v>1239</v>
      </c>
      <c r="G1241" s="9">
        <f>('AC Signal Addition'!$C$1/MAX('Filter Calculations'!D:D))*'Filter Calculations'!D1241</f>
        <v>1.5732244825895358E-3</v>
      </c>
    </row>
    <row r="1242" spans="1:7">
      <c r="A1242">
        <f>A1241+('AC Signal Addition'!$C$12/20)</f>
        <v>0.16145833333333418</v>
      </c>
      <c r="B1242" s="1">
        <f>Calculations!F1243</f>
        <v>-0.36313374288040107</v>
      </c>
      <c r="C1242" s="9">
        <f t="shared" si="38"/>
        <v>4652.2716170005779</v>
      </c>
      <c r="D1242" s="9">
        <f t="shared" si="39"/>
        <v>1.2222671780803676</v>
      </c>
      <c r="E1242" s="9" t="s">
        <v>1307</v>
      </c>
      <c r="F1242" s="9">
        <v>1240</v>
      </c>
      <c r="G1242" s="9">
        <f>('AC Signal Addition'!$C$1/MAX('Filter Calculations'!D:D))*'Filter Calculations'!D1242</f>
        <v>1.5751519107760365E-3</v>
      </c>
    </row>
    <row r="1243" spans="1:7">
      <c r="A1243">
        <f>A1242+('AC Signal Addition'!$C$12/20)</f>
        <v>0.1615885416666675</v>
      </c>
      <c r="B1243" s="1">
        <f>Calculations!F1244</f>
        <v>0.96809502027727867</v>
      </c>
      <c r="C1243" s="9">
        <f t="shared" si="38"/>
        <v>4656.0234489497716</v>
      </c>
      <c r="D1243" s="9">
        <f t="shared" si="39"/>
        <v>1.223774910524702</v>
      </c>
      <c r="E1243" s="9" t="s">
        <v>1308</v>
      </c>
      <c r="F1243" s="9">
        <v>1241</v>
      </c>
      <c r="G1243" s="9">
        <f>('AC Signal Addition'!$C$1/MAX('Filter Calculations'!D:D))*'Filter Calculations'!D1243</f>
        <v>1.5770949455586299E-3</v>
      </c>
    </row>
    <row r="1244" spans="1:7">
      <c r="A1244">
        <f>A1243+('AC Signal Addition'!$C$12/20)</f>
        <v>0.16171875000000083</v>
      </c>
      <c r="B1244" s="1">
        <f>Calculations!F1245</f>
        <v>1.1640987563370959</v>
      </c>
      <c r="C1244" s="9">
        <f t="shared" si="38"/>
        <v>4659.7752808989653</v>
      </c>
      <c r="D1244" s="9">
        <f t="shared" si="39"/>
        <v>1.2252948575243279</v>
      </c>
      <c r="E1244" s="9" t="s">
        <v>1309</v>
      </c>
      <c r="F1244" s="9">
        <v>1242</v>
      </c>
      <c r="G1244" s="9">
        <f>('AC Signal Addition'!$C$1/MAX('Filter Calculations'!D:D))*'Filter Calculations'!D1244</f>
        <v>1.5790537214005035E-3</v>
      </c>
    </row>
    <row r="1245" spans="1:7">
      <c r="A1245">
        <f>A1244+('AC Signal Addition'!$C$12/20)</f>
        <v>0.16184895833333415</v>
      </c>
      <c r="B1245" s="1">
        <f>Calculations!F1246</f>
        <v>0.40097730941357462</v>
      </c>
      <c r="C1245" s="9">
        <f t="shared" si="38"/>
        <v>4663.52711284816</v>
      </c>
      <c r="D1245" s="9">
        <f t="shared" si="39"/>
        <v>1.2268271249971736</v>
      </c>
      <c r="E1245" s="9" t="s">
        <v>1310</v>
      </c>
      <c r="F1245" s="9">
        <v>1243</v>
      </c>
      <c r="G1245" s="9">
        <f>('AC Signal Addition'!$C$1/MAX('Filter Calculations'!D:D))*'Filter Calculations'!D1245</f>
        <v>1.5810283747994959E-3</v>
      </c>
    </row>
    <row r="1246" spans="1:7">
      <c r="A1246">
        <f>A1245+('AC Signal Addition'!$C$12/20)</f>
        <v>0.16197916666666748</v>
      </c>
      <c r="B1246" s="1">
        <f>Calculations!F1247</f>
        <v>2.1473623217739952</v>
      </c>
      <c r="C1246" s="9">
        <f t="shared" si="38"/>
        <v>4667.2789447973537</v>
      </c>
      <c r="D1246" s="9">
        <f t="shared" si="39"/>
        <v>1.2283718203757259</v>
      </c>
      <c r="E1246" s="9" t="s">
        <v>1311</v>
      </c>
      <c r="F1246" s="9">
        <v>1244</v>
      </c>
      <c r="G1246" s="9">
        <f>('AC Signal Addition'!$C$1/MAX('Filter Calculations'!D:D))*'Filter Calculations'!D1246</f>
        <v>1.5830190442052757E-3</v>
      </c>
    </row>
    <row r="1247" spans="1:7">
      <c r="A1247">
        <f>A1246+('AC Signal Addition'!$C$12/20)</f>
        <v>0.1621093750000008</v>
      </c>
      <c r="B1247" s="1">
        <f>Calculations!F1248</f>
        <v>1.2596682279866871</v>
      </c>
      <c r="C1247" s="9">
        <f t="shared" si="38"/>
        <v>4671.0307767465474</v>
      </c>
      <c r="D1247" s="9">
        <f t="shared" si="39"/>
        <v>1.2299290526750242</v>
      </c>
      <c r="E1247" s="9" t="s">
        <v>1312</v>
      </c>
      <c r="F1247" s="9">
        <v>1245</v>
      </c>
      <c r="G1247" s="9">
        <f>('AC Signal Addition'!$C$1/MAX('Filter Calculations'!D:D))*'Filter Calculations'!D1247</f>
        <v>1.5850258701069694E-3</v>
      </c>
    </row>
    <row r="1248" spans="1:7">
      <c r="A1248">
        <f>A1247+('AC Signal Addition'!$C$12/20)</f>
        <v>0.16223958333333413</v>
      </c>
      <c r="B1248" s="1">
        <f>Calculations!F1249</f>
        <v>1.6897525348921105</v>
      </c>
      <c r="C1248" s="9">
        <f t="shared" si="38"/>
        <v>4674.7826086957421</v>
      </c>
      <c r="D1248" s="9">
        <f t="shared" si="39"/>
        <v>1.2314989325427343</v>
      </c>
      <c r="E1248" s="9" t="s">
        <v>1313</v>
      </c>
      <c r="F1248" s="9">
        <v>1246</v>
      </c>
      <c r="G1248" s="9">
        <f>('AC Signal Addition'!$C$1/MAX('Filter Calculations'!D:D))*'Filter Calculations'!D1248</f>
        <v>1.5870489950976906E-3</v>
      </c>
    </row>
    <row r="1249" spans="1:7">
      <c r="A1249">
        <f>A1248+('AC Signal Addition'!$C$12/20)</f>
        <v>0.16236979166666746</v>
      </c>
      <c r="B1249" s="1">
        <f>Calculations!F1250</f>
        <v>1.2335623219554723</v>
      </c>
      <c r="C1249" s="9">
        <f t="shared" si="38"/>
        <v>4678.5344406449358</v>
      </c>
      <c r="D1249" s="9">
        <f t="shared" si="39"/>
        <v>1.2330815722291015</v>
      </c>
      <c r="E1249" s="9" t="s">
        <v>1314</v>
      </c>
      <c r="F1249" s="9">
        <v>1247</v>
      </c>
      <c r="G1249" s="9">
        <f>('AC Signal Addition'!$C$1/MAX('Filter Calculations'!D:D))*'Filter Calculations'!D1249</f>
        <v>1.5890885638358174E-3</v>
      </c>
    </row>
    <row r="1250" spans="1:7">
      <c r="A1250">
        <f>A1249+('AC Signal Addition'!$C$12/20)</f>
        <v>0.16250000000000078</v>
      </c>
      <c r="B1250" s="1">
        <f>Calculations!F1251</f>
        <v>0.36106714105962978</v>
      </c>
      <c r="C1250" s="9">
        <f t="shared" si="38"/>
        <v>4682.2862725941295</v>
      </c>
      <c r="D1250" s="9">
        <f t="shared" si="39"/>
        <v>1.2346770857112956</v>
      </c>
      <c r="E1250" s="9" t="s">
        <v>1315</v>
      </c>
      <c r="F1250" s="9">
        <v>1248</v>
      </c>
      <c r="G1250" s="9">
        <f>('AC Signal Addition'!$C$1/MAX('Filter Calculations'!D:D))*'Filter Calculations'!D1250</f>
        <v>1.5911447232052395E-3</v>
      </c>
    </row>
    <row r="1251" spans="1:7">
      <c r="A1251">
        <f>A1250+('AC Signal Addition'!$C$12/20)</f>
        <v>0.16263020833333411</v>
      </c>
      <c r="B1251" s="1">
        <f>Calculations!F1252</f>
        <v>1.238105210923121</v>
      </c>
      <c r="C1251" s="9">
        <f t="shared" si="38"/>
        <v>4686.0381045433242</v>
      </c>
      <c r="D1251" s="9">
        <f t="shared" si="39"/>
        <v>1.2362855885787223</v>
      </c>
      <c r="E1251" s="9" t="s">
        <v>1316</v>
      </c>
      <c r="F1251" s="9">
        <v>1249</v>
      </c>
      <c r="G1251" s="9">
        <f>('AC Signal Addition'!$C$1/MAX('Filter Calculations'!D:D))*'Filter Calculations'!D1251</f>
        <v>1.5932176221675556E-3</v>
      </c>
    </row>
    <row r="1252" spans="1:7">
      <c r="A1252">
        <f>A1251+('AC Signal Addition'!$C$12/20)</f>
        <v>0.16276041666666743</v>
      </c>
      <c r="B1252" s="1">
        <f>Calculations!F1253</f>
        <v>-0.1077960802729281</v>
      </c>
      <c r="C1252" s="9">
        <f t="shared" si="38"/>
        <v>4689.7899364925179</v>
      </c>
      <c r="D1252" s="9">
        <f t="shared" si="39"/>
        <v>1.2379071982334429</v>
      </c>
      <c r="E1252" s="9" t="s">
        <v>1317</v>
      </c>
      <c r="F1252" s="9">
        <v>1250</v>
      </c>
      <c r="G1252" s="9">
        <f>('AC Signal Addition'!$C$1/MAX('Filter Calculations'!D:D))*'Filter Calculations'!D1252</f>
        <v>1.5953074120203582E-3</v>
      </c>
    </row>
    <row r="1253" spans="1:7">
      <c r="A1253">
        <f>A1252+('AC Signal Addition'!$C$12/20)</f>
        <v>0.16289062500000076</v>
      </c>
      <c r="B1253" s="1">
        <f>Calculations!F1254</f>
        <v>-1.0721728539064497</v>
      </c>
      <c r="C1253" s="9">
        <f t="shared" si="38"/>
        <v>4693.5417684417116</v>
      </c>
      <c r="D1253" s="9">
        <f t="shared" si="39"/>
        <v>1.2395420337648455</v>
      </c>
      <c r="E1253" s="9" t="s">
        <v>1318</v>
      </c>
      <c r="F1253" s="9">
        <v>1251</v>
      </c>
      <c r="G1253" s="9">
        <f>('AC Signal Addition'!$C$1/MAX('Filter Calculations'!D:D))*'Filter Calculations'!D1253</f>
        <v>1.5974142462357199E-3</v>
      </c>
    </row>
    <row r="1254" spans="1:7">
      <c r="A1254">
        <f>A1253+('AC Signal Addition'!$C$12/20)</f>
        <v>0.16302083333333409</v>
      </c>
      <c r="B1254" s="1">
        <f>Calculations!F1255</f>
        <v>-0.50542805411364355</v>
      </c>
      <c r="C1254" s="9">
        <f t="shared" si="38"/>
        <v>4697.2936003909053</v>
      </c>
      <c r="D1254" s="9">
        <f t="shared" si="39"/>
        <v>1.241190216140498</v>
      </c>
      <c r="E1254" s="9" t="s">
        <v>1319</v>
      </c>
      <c r="F1254" s="9">
        <v>1252</v>
      </c>
      <c r="G1254" s="9">
        <f>('AC Signal Addition'!$C$1/MAX('Filter Calculations'!D:D))*'Filter Calculations'!D1254</f>
        <v>1.5995382807061486E-3</v>
      </c>
    </row>
    <row r="1255" spans="1:7">
      <c r="A1255">
        <f>A1254+('AC Signal Addition'!$C$12/20)</f>
        <v>0.16315104166666741</v>
      </c>
      <c r="B1255" s="1">
        <f>Calculations!F1256</f>
        <v>-0.96649032803508872</v>
      </c>
      <c r="C1255" s="9">
        <f t="shared" si="38"/>
        <v>4701.0454323401</v>
      </c>
      <c r="D1255" s="9">
        <f t="shared" si="39"/>
        <v>1.2428518680582885</v>
      </c>
      <c r="E1255" s="9" t="s">
        <v>1320</v>
      </c>
      <c r="F1255" s="9">
        <v>1253</v>
      </c>
      <c r="G1255" s="9">
        <f>('AC Signal Addition'!$C$1/MAX('Filter Calculations'!D:D))*'Filter Calculations'!D1255</f>
        <v>1.6016796735540391E-3</v>
      </c>
    </row>
    <row r="1256" spans="1:7">
      <c r="A1256">
        <f>A1255+('AC Signal Addition'!$C$12/20)</f>
        <v>0.16328125000000074</v>
      </c>
      <c r="B1256" s="1">
        <f>Calculations!F1257</f>
        <v>-2.0464823605199332</v>
      </c>
      <c r="C1256" s="9">
        <f t="shared" si="38"/>
        <v>4704.7972642892937</v>
      </c>
      <c r="D1256" s="9">
        <f t="shared" si="39"/>
        <v>1.2445271141584977</v>
      </c>
      <c r="E1256" s="9" t="s">
        <v>1321</v>
      </c>
      <c r="F1256" s="9">
        <v>1254</v>
      </c>
      <c r="G1256" s="9">
        <f>('AC Signal Addition'!$C$1/MAX('Filter Calculations'!D:D))*'Filter Calculations'!D1256</f>
        <v>1.6038385854049723E-3</v>
      </c>
    </row>
    <row r="1257" spans="1:7">
      <c r="A1257">
        <f>A1256+('AC Signal Addition'!$C$12/20)</f>
        <v>0.16341145833333406</v>
      </c>
      <c r="B1257" s="1">
        <f>Calculations!F1258</f>
        <v>-1.0447304565573212</v>
      </c>
      <c r="C1257" s="9">
        <f t="shared" si="38"/>
        <v>4708.5490962384874</v>
      </c>
      <c r="D1257" s="9">
        <f t="shared" si="39"/>
        <v>1.2462160809100047</v>
      </c>
      <c r="E1257" s="9" t="s">
        <v>1322</v>
      </c>
      <c r="F1257" s="9">
        <v>1255</v>
      </c>
      <c r="G1257" s="9">
        <f>('AC Signal Addition'!$C$1/MAX('Filter Calculations'!D:D))*'Filter Calculations'!D1257</f>
        <v>1.6060151792410694E-3</v>
      </c>
    </row>
    <row r="1258" spans="1:7">
      <c r="A1258">
        <f>A1257+('AC Signal Addition'!$C$12/20)</f>
        <v>0.16354166666666739</v>
      </c>
      <c r="B1258" s="1">
        <f>Calculations!F1259</f>
        <v>-2.1272713431308068</v>
      </c>
      <c r="C1258" s="9">
        <f t="shared" si="38"/>
        <v>4712.3009281876821</v>
      </c>
      <c r="D1258" s="9">
        <f t="shared" si="39"/>
        <v>1.247918896782422</v>
      </c>
      <c r="E1258" s="9" t="s">
        <v>1323</v>
      </c>
      <c r="F1258" s="9">
        <v>1256</v>
      </c>
      <c r="G1258" s="9">
        <f>('AC Signal Addition'!$C$1/MAX('Filter Calculations'!D:D))*'Filter Calculations'!D1258</f>
        <v>1.6082096206228222E-3</v>
      </c>
    </row>
    <row r="1259" spans="1:7">
      <c r="A1259">
        <f>A1258+('AC Signal Addition'!$C$12/20)</f>
        <v>0.16367187500000072</v>
      </c>
      <c r="B1259" s="1">
        <f>Calculations!F1260</f>
        <v>-0.49025851294070211</v>
      </c>
      <c r="C1259" s="9">
        <f t="shared" si="38"/>
        <v>4716.0527601368758</v>
      </c>
      <c r="D1259" s="9">
        <f t="shared" si="39"/>
        <v>1.2496356921492175</v>
      </c>
      <c r="E1259" s="9" t="s">
        <v>1324</v>
      </c>
      <c r="F1259" s="9">
        <v>1257</v>
      </c>
      <c r="G1259" s="9">
        <f>('AC Signal Addition'!$C$1/MAX('Filter Calculations'!D:D))*'Filter Calculations'!D1259</f>
        <v>1.6104220775642469E-3</v>
      </c>
    </row>
    <row r="1260" spans="1:7">
      <c r="A1260">
        <f>A1259+('AC Signal Addition'!$C$12/20)</f>
        <v>0.16380208333333404</v>
      </c>
      <c r="B1260" s="1">
        <f>Calculations!F1261</f>
        <v>-1.1390928624421683</v>
      </c>
      <c r="C1260" s="9">
        <f t="shared" si="38"/>
        <v>4719.8045920860695</v>
      </c>
      <c r="D1260" s="9">
        <f t="shared" si="39"/>
        <v>1.2513665994187699</v>
      </c>
      <c r="E1260" s="9" t="s">
        <v>1325</v>
      </c>
      <c r="F1260" s="9">
        <v>1258</v>
      </c>
      <c r="G1260" s="9">
        <f>('AC Signal Addition'!$C$1/MAX('Filter Calculations'!D:D))*'Filter Calculations'!D1260</f>
        <v>1.6126527207017756E-3</v>
      </c>
    </row>
    <row r="1261" spans="1:7">
      <c r="A1261">
        <f>A1260+('AC Signal Addition'!$C$12/20)</f>
        <v>0.16393229166666737</v>
      </c>
      <c r="B1261" s="1">
        <f>Calculations!F1262</f>
        <v>-1.0028450871881947</v>
      </c>
      <c r="C1261" s="9">
        <f t="shared" si="38"/>
        <v>4723.5564240352642</v>
      </c>
      <c r="D1261" s="9">
        <f t="shared" si="39"/>
        <v>1.253111753032123</v>
      </c>
      <c r="E1261" s="9" t="s">
        <v>1326</v>
      </c>
      <c r="F1261" s="9">
        <v>1259</v>
      </c>
      <c r="G1261" s="9">
        <f>('AC Signal Addition'!$C$1/MAX('Filter Calculations'!D:D))*'Filter Calculations'!D1261</f>
        <v>1.6149017232913634E-3</v>
      </c>
    </row>
    <row r="1262" spans="1:7">
      <c r="A1262">
        <f>A1261+('AC Signal Addition'!$C$12/20)</f>
        <v>0.16406250000000069</v>
      </c>
      <c r="B1262" s="1">
        <f>Calculations!F1263</f>
        <v>0.47145042238490303</v>
      </c>
      <c r="C1262" s="9">
        <f t="shared" si="38"/>
        <v>4727.3082559844579</v>
      </c>
      <c r="D1262" s="9">
        <f t="shared" si="39"/>
        <v>1.2548712895176943</v>
      </c>
      <c r="E1262" s="9" t="s">
        <v>1327</v>
      </c>
      <c r="F1262" s="9">
        <v>1260</v>
      </c>
      <c r="G1262" s="9">
        <f>('AC Signal Addition'!$C$1/MAX('Filter Calculations'!D:D))*'Filter Calculations'!D1262</f>
        <v>1.6171692612789912E-3</v>
      </c>
    </row>
    <row r="1263" spans="1:7">
      <c r="A1263">
        <f>A1262+('AC Signal Addition'!$C$12/20)</f>
        <v>0.16419270833333402</v>
      </c>
      <c r="B1263" s="1">
        <f>Calculations!F1264</f>
        <v>0.78808547156541353</v>
      </c>
      <c r="C1263" s="9">
        <f t="shared" si="38"/>
        <v>4731.0600879336516</v>
      </c>
      <c r="D1263" s="9">
        <f t="shared" si="39"/>
        <v>1.2566453475510757</v>
      </c>
      <c r="E1263" s="9" t="s">
        <v>1328</v>
      </c>
      <c r="F1263" s="9">
        <v>1261</v>
      </c>
      <c r="G1263" s="9">
        <f>('AC Signal Addition'!$C$1/MAX('Filter Calculations'!D:D))*'Filter Calculations'!D1263</f>
        <v>1.6194555133777319E-3</v>
      </c>
    </row>
    <row r="1264" spans="1:7">
      <c r="A1264">
        <f>A1263+('AC Signal Addition'!$C$12/20)</f>
        <v>0.16432291666666735</v>
      </c>
      <c r="B1264" s="1">
        <f>Calculations!F1265</f>
        <v>0.18171236842120736</v>
      </c>
      <c r="C1264" s="9">
        <f t="shared" si="38"/>
        <v>4734.8119198828463</v>
      </c>
      <c r="D1264" s="9">
        <f t="shared" si="39"/>
        <v>1.2584340678864177</v>
      </c>
      <c r="E1264" s="9" t="s">
        <v>1329</v>
      </c>
      <c r="F1264" s="9">
        <v>1262</v>
      </c>
      <c r="G1264" s="9">
        <f>('AC Signal Addition'!$C$1/MAX('Filter Calculations'!D:D))*'Filter Calculations'!D1264</f>
        <v>1.621760660979325E-3</v>
      </c>
    </row>
    <row r="1265" spans="1:7">
      <c r="A1265">
        <f>A1264+('AC Signal Addition'!$C$12/20)</f>
        <v>0.16445312500000067</v>
      </c>
      <c r="B1265" s="1">
        <f>Calculations!F1266</f>
        <v>1.6804536651314135</v>
      </c>
      <c r="C1265" s="9">
        <f t="shared" si="38"/>
        <v>4738.56375183204</v>
      </c>
      <c r="D1265" s="9">
        <f t="shared" si="39"/>
        <v>1.260237593591722</v>
      </c>
      <c r="E1265" s="9" t="s">
        <v>1330</v>
      </c>
      <c r="F1265" s="9">
        <v>1263</v>
      </c>
      <c r="G1265" s="9">
        <f>('AC Signal Addition'!$C$1/MAX('Filter Calculations'!D:D))*'Filter Calculations'!D1265</f>
        <v>1.6240848884574003E-3</v>
      </c>
    </row>
    <row r="1266" spans="1:7">
      <c r="A1266">
        <f>A1265+('AC Signal Addition'!$C$12/20)</f>
        <v>0.164583333333334</v>
      </c>
      <c r="B1266" s="1">
        <f>Calculations!F1267</f>
        <v>1.3710172538588126</v>
      </c>
      <c r="C1266" s="9">
        <f t="shared" si="38"/>
        <v>4742.3155837812337</v>
      </c>
      <c r="D1266" s="9">
        <f t="shared" si="39"/>
        <v>1.2620560698687566</v>
      </c>
      <c r="E1266" s="9" t="s">
        <v>1331</v>
      </c>
      <c r="F1266" s="9">
        <v>1264</v>
      </c>
      <c r="G1266" s="9">
        <f>('AC Signal Addition'!$C$1/MAX('Filter Calculations'!D:D))*'Filter Calculations'!D1266</f>
        <v>1.6264283829354003E-3</v>
      </c>
    </row>
    <row r="1267" spans="1:7">
      <c r="A1267">
        <f>A1266+('AC Signal Addition'!$C$12/20)</f>
        <v>0.16471354166666732</v>
      </c>
      <c r="B1267" s="1">
        <f>Calculations!F1268</f>
        <v>1.6084900470585666</v>
      </c>
      <c r="C1267" s="9">
        <f t="shared" si="38"/>
        <v>4746.0674157304284</v>
      </c>
      <c r="D1267" s="9">
        <f t="shared" si="39"/>
        <v>1.2638896443594378</v>
      </c>
      <c r="E1267" s="9" t="s">
        <v>1332</v>
      </c>
      <c r="F1267" s="9">
        <v>1265</v>
      </c>
      <c r="G1267" s="9">
        <f>('AC Signal Addition'!$C$1/MAX('Filter Calculations'!D:D))*'Filter Calculations'!D1267</f>
        <v>1.6287913346814192E-3</v>
      </c>
    </row>
    <row r="1268" spans="1:7">
      <c r="A1268">
        <f>A1267+('AC Signal Addition'!$C$12/20)</f>
        <v>0.16484375000000065</v>
      </c>
      <c r="B1268" s="1">
        <f>Calculations!F1269</f>
        <v>1.7130449679123054</v>
      </c>
      <c r="C1268" s="9">
        <f t="shared" si="38"/>
        <v>4749.8192476796221</v>
      </c>
      <c r="D1268" s="9">
        <f t="shared" si="39"/>
        <v>1.2657384668440366</v>
      </c>
      <c r="E1268" s="9" t="s">
        <v>1333</v>
      </c>
      <c r="F1268" s="9">
        <v>1266</v>
      </c>
      <c r="G1268" s="9">
        <f>('AC Signal Addition'!$C$1/MAX('Filter Calculations'!D:D))*'Filter Calculations'!D1268</f>
        <v>1.6311739367192773E-3</v>
      </c>
    </row>
    <row r="1269" spans="1:7">
      <c r="A1269">
        <f>A1268+('AC Signal Addition'!$C$12/20)</f>
        <v>0.16497395833333398</v>
      </c>
      <c r="B1269" s="1">
        <f>Calculations!F1270</f>
        <v>0.43162746502072813</v>
      </c>
      <c r="C1269" s="9">
        <f t="shared" si="38"/>
        <v>4753.5710796288158</v>
      </c>
      <c r="D1269" s="9">
        <f t="shared" si="39"/>
        <v>1.2676026896825077</v>
      </c>
      <c r="E1269" s="9" t="s">
        <v>1334</v>
      </c>
      <c r="F1269" s="9">
        <v>1267</v>
      </c>
      <c r="G1269" s="9">
        <f>('AC Signal Addition'!$C$1/MAX('Filter Calculations'!D:D))*'Filter Calculations'!D1269</f>
        <v>1.6335763853972676E-3</v>
      </c>
    </row>
    <row r="1270" spans="1:7">
      <c r="A1270">
        <f>A1269+('AC Signal Addition'!$C$12/20)</f>
        <v>0.1651041666666673</v>
      </c>
      <c r="B1270" s="1">
        <f>Calculations!F1271</f>
        <v>1.7545893940443076</v>
      </c>
      <c r="C1270" s="9">
        <f t="shared" si="38"/>
        <v>4757.3229115780096</v>
      </c>
      <c r="D1270" s="9">
        <f t="shared" si="39"/>
        <v>1.269482467469079</v>
      </c>
      <c r="E1270" s="9" t="s">
        <v>1335</v>
      </c>
      <c r="F1270" s="9">
        <v>1268</v>
      </c>
      <c r="G1270" s="9">
        <f>('AC Signal Addition'!$C$1/MAX('Filter Calculations'!D:D))*'Filter Calculations'!D1270</f>
        <v>1.6359988799430202E-3</v>
      </c>
    </row>
    <row r="1271" spans="1:7">
      <c r="A1271">
        <f>A1270+('AC Signal Addition'!$C$12/20)</f>
        <v>0.16523437500000063</v>
      </c>
      <c r="B1271" s="1">
        <f>Calculations!F1272</f>
        <v>0.4192396666873297</v>
      </c>
      <c r="C1271" s="9">
        <f t="shared" si="38"/>
        <v>4761.0747435272042</v>
      </c>
      <c r="D1271" s="9">
        <f t="shared" si="39"/>
        <v>1.2713779575093953</v>
      </c>
      <c r="E1271" s="9" t="s">
        <v>1336</v>
      </c>
      <c r="F1271" s="9">
        <v>1269</v>
      </c>
      <c r="G1271" s="9">
        <f>('AC Signal Addition'!$C$1/MAX('Filter Calculations'!D:D))*'Filter Calculations'!D1271</f>
        <v>1.6384416230784044E-3</v>
      </c>
    </row>
    <row r="1272" spans="1:7">
      <c r="A1272">
        <f>A1271+('AC Signal Addition'!$C$12/20)</f>
        <v>0.16536458333333395</v>
      </c>
      <c r="B1272" s="1">
        <f>Calculations!F1273</f>
        <v>-0.5258308445755534</v>
      </c>
      <c r="C1272" s="9">
        <f t="shared" si="38"/>
        <v>4764.8265754763979</v>
      </c>
      <c r="D1272" s="9">
        <f t="shared" si="39"/>
        <v>1.2732893193778039</v>
      </c>
      <c r="E1272" s="9" t="s">
        <v>1337</v>
      </c>
      <c r="F1272" s="9">
        <v>1270</v>
      </c>
      <c r="G1272" s="9">
        <f>('AC Signal Addition'!$C$1/MAX('Filter Calculations'!D:D))*'Filter Calculations'!D1272</f>
        <v>1.6409048204489962E-3</v>
      </c>
    </row>
    <row r="1273" spans="1:7">
      <c r="A1273">
        <f>A1272+('AC Signal Addition'!$C$12/20)</f>
        <v>0.16549479166666728</v>
      </c>
      <c r="B1273" s="1">
        <f>Calculations!F1274</f>
        <v>-0.28675357500374632</v>
      </c>
      <c r="C1273" s="9">
        <f t="shared" si="38"/>
        <v>4768.5784074255916</v>
      </c>
      <c r="D1273" s="9">
        <f t="shared" si="39"/>
        <v>1.2752167154358609</v>
      </c>
      <c r="E1273" s="9" t="s">
        <v>1338</v>
      </c>
      <c r="F1273" s="9">
        <v>1271</v>
      </c>
      <c r="G1273" s="9">
        <f>('AC Signal Addition'!$C$1/MAX('Filter Calculations'!D:D))*'Filter Calculations'!D1273</f>
        <v>1.6433886812922849E-3</v>
      </c>
    </row>
    <row r="1274" spans="1:7">
      <c r="A1274">
        <f>A1273+('AC Signal Addition'!$C$12/20)</f>
        <v>0.16562500000000061</v>
      </c>
      <c r="B1274" s="1">
        <f>Calculations!F1275</f>
        <v>-0.48154302884653433</v>
      </c>
      <c r="C1274" s="9">
        <f t="shared" si="38"/>
        <v>4772.3302393747863</v>
      </c>
      <c r="D1274" s="9">
        <f t="shared" si="39"/>
        <v>1.2771603105069331</v>
      </c>
      <c r="E1274" s="9" t="s">
        <v>1339</v>
      </c>
      <c r="F1274" s="9">
        <v>1272</v>
      </c>
      <c r="G1274" s="9">
        <f>('AC Signal Addition'!$C$1/MAX('Filter Calculations'!D:D))*'Filter Calculations'!D1274</f>
        <v>1.6458934180183275E-3</v>
      </c>
    </row>
    <row r="1275" spans="1:7">
      <c r="A1275">
        <f>A1274+('AC Signal Addition'!$C$12/20)</f>
        <v>0.16575520833333393</v>
      </c>
      <c r="B1275" s="1">
        <f>Calculations!F1276</f>
        <v>-1.8147581122519321</v>
      </c>
      <c r="C1275" s="9">
        <f t="shared" si="38"/>
        <v>4776.08207132398</v>
      </c>
      <c r="D1275" s="9">
        <f t="shared" si="39"/>
        <v>1.2791202722669177</v>
      </c>
      <c r="E1275" s="9" t="s">
        <v>1340</v>
      </c>
      <c r="F1275" s="9">
        <v>1273</v>
      </c>
      <c r="G1275" s="9">
        <f>('AC Signal Addition'!$C$1/MAX('Filter Calculations'!D:D))*'Filter Calculations'!D1275</f>
        <v>1.6484192467132747E-3</v>
      </c>
    </row>
    <row r="1276" spans="1:7">
      <c r="A1276">
        <f>A1275+('AC Signal Addition'!$C$12/20)</f>
        <v>0.16588541666666726</v>
      </c>
      <c r="B1276" s="1">
        <f>Calculations!F1277</f>
        <v>-0.98859456477566188</v>
      </c>
      <c r="C1276" s="9">
        <f t="shared" si="38"/>
        <v>4779.8339032731737</v>
      </c>
      <c r="D1276" s="9">
        <f t="shared" si="39"/>
        <v>1.2810967710002228</v>
      </c>
      <c r="E1276" s="9" t="s">
        <v>1341</v>
      </c>
      <c r="F1276" s="9">
        <v>1274</v>
      </c>
      <c r="G1276" s="9">
        <f>('AC Signal Addition'!$C$1/MAX('Filter Calculations'!D:D))*'Filter Calculations'!D1276</f>
        <v>1.6509663868249003E-3</v>
      </c>
    </row>
    <row r="1277" spans="1:7">
      <c r="A1277">
        <f>A1276+('AC Signal Addition'!$C$12/20)</f>
        <v>0.16601562500000058</v>
      </c>
      <c r="B1277" s="1">
        <f>Calculations!F1278</f>
        <v>-2.2151265090436736</v>
      </c>
      <c r="C1277" s="9">
        <f t="shared" si="38"/>
        <v>4783.5857352223684</v>
      </c>
      <c r="D1277" s="9">
        <f t="shared" si="39"/>
        <v>1.2830899797953634</v>
      </c>
      <c r="E1277" s="9" t="s">
        <v>1342</v>
      </c>
      <c r="F1277" s="9">
        <v>1275</v>
      </c>
      <c r="G1277" s="9">
        <f>('AC Signal Addition'!$C$1/MAX('Filter Calculations'!D:D))*'Filter Calculations'!D1277</f>
        <v>1.6535350614146674E-3</v>
      </c>
    </row>
    <row r="1278" spans="1:7">
      <c r="A1278">
        <f>A1277+('AC Signal Addition'!$C$12/20)</f>
        <v>0.16614583333333391</v>
      </c>
      <c r="B1278" s="1">
        <f>Calculations!F1279</f>
        <v>-0.82887929831177487</v>
      </c>
      <c r="C1278" s="9">
        <f t="shared" si="38"/>
        <v>4787.3375671715621</v>
      </c>
      <c r="D1278" s="9">
        <f t="shared" si="39"/>
        <v>1.285100074646143</v>
      </c>
      <c r="E1278" s="9" t="s">
        <v>1343</v>
      </c>
      <c r="F1278" s="9">
        <v>1276</v>
      </c>
      <c r="G1278" s="9">
        <f>('AC Signal Addition'!$C$1/MAX('Filter Calculations'!D:D))*'Filter Calculations'!D1278</f>
        <v>1.6561254972881228E-3</v>
      </c>
    </row>
    <row r="1279" spans="1:7">
      <c r="A1279">
        <f>A1278+('AC Signal Addition'!$C$12/20)</f>
        <v>0.16627604166666723</v>
      </c>
      <c r="B1279" s="1">
        <f>Calculations!F1280</f>
        <v>-1.2046435195932379</v>
      </c>
      <c r="C1279" s="9">
        <f t="shared" si="38"/>
        <v>4791.0893991207558</v>
      </c>
      <c r="D1279" s="9">
        <f t="shared" si="39"/>
        <v>1.2871272343739684</v>
      </c>
      <c r="E1279" s="9" t="s">
        <v>1344</v>
      </c>
      <c r="F1279" s="9">
        <v>1277</v>
      </c>
      <c r="G1279" s="9">
        <f>('AC Signal Addition'!$C$1/MAX('Filter Calculations'!D:D))*'Filter Calculations'!D1279</f>
        <v>1.6587379248947836E-3</v>
      </c>
    </row>
    <row r="1280" spans="1:7">
      <c r="A1280">
        <f>A1279+('AC Signal Addition'!$C$12/20)</f>
        <v>0.16640625000000056</v>
      </c>
      <c r="B1280" s="1">
        <f>Calculations!F1281</f>
        <v>-1.6446671224133835</v>
      </c>
      <c r="C1280" s="9">
        <f t="shared" si="38"/>
        <v>4794.8412310699505</v>
      </c>
      <c r="D1280" s="9">
        <f t="shared" si="39"/>
        <v>1.2891716409764475</v>
      </c>
      <c r="E1280" s="9" t="s">
        <v>1345</v>
      </c>
      <c r="F1280" s="9">
        <v>1278</v>
      </c>
      <c r="G1280" s="9">
        <f>('AC Signal Addition'!$C$1/MAX('Filter Calculations'!D:D))*'Filter Calculations'!D1280</f>
        <v>1.6613725787773788E-3</v>
      </c>
    </row>
    <row r="1281" spans="1:7">
      <c r="A1281">
        <f>A1280+('AC Signal Addition'!$C$12/20)</f>
        <v>0.16653645833333389</v>
      </c>
      <c r="B1281" s="1">
        <f>Calculations!F1282</f>
        <v>1.4024045605248781E-2</v>
      </c>
      <c r="C1281" s="9">
        <f t="shared" si="38"/>
        <v>4798.5930630191442</v>
      </c>
      <c r="D1281" s="9">
        <f t="shared" si="39"/>
        <v>1.2912334790835309</v>
      </c>
      <c r="E1281" s="9" t="s">
        <v>1346</v>
      </c>
      <c r="F1281" s="9">
        <v>1279</v>
      </c>
      <c r="G1281" s="9">
        <f>('AC Signal Addition'!$C$1/MAX('Filter Calculations'!D:D))*'Filter Calculations'!D1281</f>
        <v>1.6640296968709726E-3</v>
      </c>
    </row>
    <row r="1282" spans="1:7">
      <c r="A1282">
        <f>A1281+('AC Signal Addition'!$C$12/20)</f>
        <v>0.16666666666666721</v>
      </c>
      <c r="B1282" s="1">
        <f>Calculations!F1283</f>
        <v>0.28578838326264766</v>
      </c>
      <c r="C1282" s="9">
        <f t="shared" si="38"/>
        <v>4802.3448949683379</v>
      </c>
      <c r="D1282" s="9">
        <f t="shared" si="39"/>
        <v>1.293312936891029</v>
      </c>
      <c r="E1282" s="9" t="s">
        <v>1347</v>
      </c>
      <c r="F1282" s="9">
        <v>1280</v>
      </c>
      <c r="G1282" s="9">
        <f>('AC Signal Addition'!$C$1/MAX('Filter Calculations'!D:D))*'Filter Calculations'!D1282</f>
        <v>1.6667095217060002E-3</v>
      </c>
    </row>
    <row r="1283" spans="1:7">
      <c r="A1283">
        <f>A1282+('AC Signal Addition'!$C$12/20)</f>
        <v>0.16679687500000054</v>
      </c>
      <c r="B1283" s="1">
        <f>Calculations!F1284</f>
        <v>-5.1406954745123468E-2</v>
      </c>
      <c r="C1283" s="9">
        <f t="shared" ref="C1283:C1346" si="40">F1283*$H$2</f>
        <v>4806.0967269175326</v>
      </c>
      <c r="D1283" s="9">
        <f t="shared" ref="D1283:D1346" si="41">IMABS(E1283)</f>
        <v>1.2954102052374359</v>
      </c>
      <c r="E1283" s="9" t="s">
        <v>1348</v>
      </c>
      <c r="F1283" s="9">
        <v>1281</v>
      </c>
      <c r="G1283" s="9">
        <f>('AC Signal Addition'!$C$1/MAX('Filter Calculations'!D:D))*'Filter Calculations'!D1283</f>
        <v>1.6694122992185578E-3</v>
      </c>
    </row>
    <row r="1284" spans="1:7">
      <c r="A1284">
        <f>A1283+('AC Signal Addition'!$C$12/20)</f>
        <v>0.16692708333333386</v>
      </c>
      <c r="B1284" s="1">
        <f>Calculations!F1285</f>
        <v>1.0779802743992093</v>
      </c>
      <c r="C1284" s="9">
        <f t="shared" si="40"/>
        <v>4809.8485588667263</v>
      </c>
      <c r="D1284" s="9">
        <f t="shared" si="41"/>
        <v>1.2975254789127728</v>
      </c>
      <c r="E1284" s="9" t="s">
        <v>1349</v>
      </c>
      <c r="F1284" s="9">
        <v>1282</v>
      </c>
      <c r="G1284" s="9">
        <f>('AC Signal Addition'!$C$1/MAX('Filter Calculations'!D:D))*'Filter Calculations'!D1284</f>
        <v>1.6721382804371274E-3</v>
      </c>
    </row>
    <row r="1285" spans="1:7">
      <c r="A1285">
        <f>A1284+('AC Signal Addition'!$C$12/20)</f>
        <v>0.16705729166666719</v>
      </c>
      <c r="B1285" s="1">
        <f>Calculations!F1286</f>
        <v>1.3161526150359386</v>
      </c>
      <c r="C1285" s="9">
        <f t="shared" si="40"/>
        <v>4813.60039081592</v>
      </c>
      <c r="D1285" s="9">
        <f t="shared" si="41"/>
        <v>1.2996589550394257</v>
      </c>
      <c r="E1285" s="9" t="s">
        <v>1350</v>
      </c>
      <c r="F1285" s="9">
        <v>1283</v>
      </c>
      <c r="G1285" s="9">
        <f>('AC Signal Addition'!$C$1/MAX('Filter Calculations'!D:D))*'Filter Calculations'!D1285</f>
        <v>1.6748877193959403E-3</v>
      </c>
    </row>
    <row r="1286" spans="1:7">
      <c r="A1286">
        <f>A1285+('AC Signal Addition'!$C$12/20)</f>
        <v>0.16718750000000052</v>
      </c>
      <c r="B1286" s="1">
        <f>Calculations!F1287</f>
        <v>1.380980058765785</v>
      </c>
      <c r="C1286" s="9">
        <f t="shared" si="40"/>
        <v>4817.3522227651147</v>
      </c>
      <c r="D1286" s="9">
        <f t="shared" si="41"/>
        <v>1.301810835077748</v>
      </c>
      <c r="E1286" s="9" t="s">
        <v>1351</v>
      </c>
      <c r="F1286" s="9">
        <v>1284</v>
      </c>
      <c r="G1286" s="9">
        <f>('AC Signal Addition'!$C$1/MAX('Filter Calculations'!D:D))*'Filter Calculations'!D1286</f>
        <v>1.6776608757196234E-3</v>
      </c>
    </row>
    <row r="1287" spans="1:7">
      <c r="A1287">
        <f>A1286+('AC Signal Addition'!$C$12/20)</f>
        <v>0.16731770833333384</v>
      </c>
      <c r="B1287" s="1">
        <f>Calculations!F1288</f>
        <v>2.0313991788469137</v>
      </c>
      <c r="C1287" s="9">
        <f t="shared" si="40"/>
        <v>4821.1040547143084</v>
      </c>
      <c r="D1287" s="9">
        <f t="shared" si="41"/>
        <v>1.3039813229216373</v>
      </c>
      <c r="E1287" s="9" t="s">
        <v>1352</v>
      </c>
      <c r="F1287" s="9">
        <v>1285</v>
      </c>
      <c r="G1287" s="9">
        <f>('AC Signal Addition'!$C$1/MAX('Filter Calculations'!D:D))*'Filter Calculations'!D1287</f>
        <v>1.6804580121689454E-3</v>
      </c>
    </row>
    <row r="1288" spans="1:7">
      <c r="A1288">
        <f>A1287+('AC Signal Addition'!$C$12/20)</f>
        <v>0.16744791666666717</v>
      </c>
      <c r="B1288" s="1">
        <f>Calculations!F1289</f>
        <v>0.46052648895813331</v>
      </c>
      <c r="C1288" s="9">
        <f t="shared" si="40"/>
        <v>4824.8558866635021</v>
      </c>
      <c r="D1288" s="9">
        <f t="shared" si="41"/>
        <v>1.306170627242399</v>
      </c>
      <c r="E1288" s="9" t="s">
        <v>1353</v>
      </c>
      <c r="F1288" s="9">
        <v>1286</v>
      </c>
      <c r="G1288" s="9">
        <f>('AC Signal Addition'!$C$1/MAX('Filter Calculations'!D:D))*'Filter Calculations'!D1288</f>
        <v>1.6832793976613825E-3</v>
      </c>
    </row>
    <row r="1289" spans="1:7">
      <c r="A1289">
        <f>A1288+('AC Signal Addition'!$C$12/20)</f>
        <v>0.16757812500000049</v>
      </c>
      <c r="B1289" s="1">
        <f>Calculations!F1290</f>
        <v>2.0675600516445867</v>
      </c>
      <c r="C1289" s="9">
        <f t="shared" si="40"/>
        <v>4828.6077186126959</v>
      </c>
      <c r="D1289" s="9">
        <f t="shared" si="41"/>
        <v>1.3083789589083172</v>
      </c>
      <c r="E1289" s="9" t="s">
        <v>1354</v>
      </c>
      <c r="F1289" s="9">
        <v>1287</v>
      </c>
      <c r="G1289" s="9">
        <f>('AC Signal Addition'!$C$1/MAX('Filter Calculations'!D:D))*'Filter Calculations'!D1289</f>
        <v>1.6861253039456873E-3</v>
      </c>
    </row>
    <row r="1290" spans="1:7">
      <c r="A1290">
        <f>A1289+('AC Signal Addition'!$C$12/20)</f>
        <v>0.16770833333333382</v>
      </c>
      <c r="B1290" s="1">
        <f>Calculations!F1291</f>
        <v>0.97654302885857547</v>
      </c>
      <c r="C1290" s="9">
        <f t="shared" si="40"/>
        <v>4832.3595505618905</v>
      </c>
      <c r="D1290" s="9">
        <f t="shared" si="41"/>
        <v>1.3106065335523225</v>
      </c>
      <c r="E1290" s="9" t="s">
        <v>1355</v>
      </c>
      <c r="F1290" s="9">
        <v>1288</v>
      </c>
      <c r="G1290" s="9">
        <f>('AC Signal Addition'!$C$1/MAX('Filter Calculations'!D:D))*'Filter Calculations'!D1290</f>
        <v>1.688996008910875E-3</v>
      </c>
    </row>
    <row r="1291" spans="1:7">
      <c r="A1291">
        <f>A1290+('AC Signal Addition'!$C$12/20)</f>
        <v>0.16783854166666715</v>
      </c>
      <c r="B1291" s="1">
        <f>Calculations!F1292</f>
        <v>-3.0797462354864913E-2</v>
      </c>
      <c r="C1291" s="9">
        <f t="shared" si="40"/>
        <v>4836.1113825110842</v>
      </c>
      <c r="D1291" s="9">
        <f t="shared" si="41"/>
        <v>1.3128535695641508</v>
      </c>
      <c r="E1291" s="9" t="s">
        <v>1356</v>
      </c>
      <c r="F1291" s="9">
        <v>1289</v>
      </c>
      <c r="G1291" s="9">
        <f>('AC Signal Addition'!$C$1/MAX('Filter Calculations'!D:D))*'Filter Calculations'!D1291</f>
        <v>1.6918917939986924E-3</v>
      </c>
    </row>
    <row r="1292" spans="1:7">
      <c r="A1292">
        <f>A1291+('AC Signal Addition'!$C$12/20)</f>
        <v>0.16796875000000047</v>
      </c>
      <c r="B1292" s="1">
        <f>Calculations!F1293</f>
        <v>7.2368507627629974E-2</v>
      </c>
      <c r="C1292" s="9">
        <f t="shared" si="40"/>
        <v>4839.863214460278</v>
      </c>
      <c r="D1292" s="9">
        <f t="shared" si="41"/>
        <v>1.3151202902784931</v>
      </c>
      <c r="E1292" s="9" t="s">
        <v>1357</v>
      </c>
      <c r="F1292" s="9">
        <v>1290</v>
      </c>
      <c r="G1292" s="9">
        <f>('AC Signal Addition'!$C$1/MAX('Filter Calculations'!D:D))*'Filter Calculations'!D1292</f>
        <v>1.6948129470235158E-3</v>
      </c>
    </row>
    <row r="1293" spans="1:7">
      <c r="A1293">
        <f>A1292+('AC Signal Addition'!$C$12/20)</f>
        <v>0.1680989583333338</v>
      </c>
      <c r="B1293" s="1">
        <f>Calculations!F1294</f>
        <v>-4.2372917672894528E-2</v>
      </c>
      <c r="C1293" s="9">
        <f t="shared" si="40"/>
        <v>4843.6150464094726</v>
      </c>
      <c r="D1293" s="9">
        <f t="shared" si="41"/>
        <v>1.3174069225995446</v>
      </c>
      <c r="E1293" s="9" t="s">
        <v>1358</v>
      </c>
      <c r="F1293" s="9">
        <v>1291</v>
      </c>
      <c r="G1293" s="9">
        <f>('AC Signal Addition'!$C$1/MAX('Filter Calculations'!D:D))*'Filter Calculations'!D1293</f>
        <v>1.6977597603997888E-3</v>
      </c>
    </row>
    <row r="1294" spans="1:7">
      <c r="A1294">
        <f>A1293+('AC Signal Addition'!$C$12/20)</f>
        <v>0.16822916666666712</v>
      </c>
      <c r="B1294" s="1">
        <f>Calculations!F1295</f>
        <v>-1.3504235865096452</v>
      </c>
      <c r="C1294" s="9">
        <f t="shared" si="40"/>
        <v>4847.3668783586663</v>
      </c>
      <c r="D1294" s="9">
        <f t="shared" si="41"/>
        <v>1.319713695890387</v>
      </c>
      <c r="E1294" s="9" t="s">
        <v>1359</v>
      </c>
      <c r="F1294" s="9">
        <v>1292</v>
      </c>
      <c r="G1294" s="9">
        <f>('AC Signal Addition'!$C$1/MAX('Filter Calculations'!D:D))*'Filter Calculations'!D1294</f>
        <v>1.7007325297107541E-3</v>
      </c>
    </row>
    <row r="1295" spans="1:7">
      <c r="A1295">
        <f>A1294+('AC Signal Addition'!$C$12/20)</f>
        <v>0.16835937500000045</v>
      </c>
      <c r="B1295" s="1">
        <f>Calculations!F1296</f>
        <v>-0.86136163109518848</v>
      </c>
      <c r="C1295" s="9">
        <f t="shared" si="40"/>
        <v>4851.1187103078601</v>
      </c>
      <c r="D1295" s="9">
        <f t="shared" si="41"/>
        <v>1.3220408466496549</v>
      </c>
      <c r="E1295" s="9" t="s">
        <v>1360</v>
      </c>
      <c r="F1295" s="9">
        <v>1293</v>
      </c>
      <c r="G1295" s="9">
        <f>('AC Signal Addition'!$C$1/MAX('Filter Calculations'!D:D))*'Filter Calculations'!D1295</f>
        <v>1.7037315597353366E-3</v>
      </c>
    </row>
    <row r="1296" spans="1:7">
      <c r="A1296">
        <f>A1295+('AC Signal Addition'!$C$12/20)</f>
        <v>0.16848958333333378</v>
      </c>
      <c r="B1296" s="1">
        <f>Calculations!F1297</f>
        <v>-2.0609988570698468</v>
      </c>
      <c r="C1296" s="9">
        <f t="shared" si="40"/>
        <v>4854.8705422570547</v>
      </c>
      <c r="D1296" s="9">
        <f t="shared" si="41"/>
        <v>1.3243886082539174</v>
      </c>
      <c r="E1296" s="9" t="s">
        <v>1361</v>
      </c>
      <c r="F1296" s="9">
        <v>1294</v>
      </c>
      <c r="G1296" s="9">
        <f>('AC Signal Addition'!$C$1/MAX('Filter Calculations'!D:D))*'Filter Calculations'!D1296</f>
        <v>1.7067571512290136E-3</v>
      </c>
    </row>
    <row r="1297" spans="1:7">
      <c r="A1297">
        <f>A1296+('AC Signal Addition'!$C$12/20)</f>
        <v>0.1686197916666671</v>
      </c>
      <c r="B1297" s="1">
        <f>Calculations!F1298</f>
        <v>-1.133241334630297</v>
      </c>
      <c r="C1297" s="9">
        <f t="shared" si="40"/>
        <v>4858.6223742062484</v>
      </c>
      <c r="D1297" s="9">
        <f t="shared" si="41"/>
        <v>1.3267572520354234</v>
      </c>
      <c r="E1297" s="9" t="s">
        <v>1362</v>
      </c>
      <c r="F1297" s="9">
        <v>1295</v>
      </c>
      <c r="G1297" s="9">
        <f>('AC Signal Addition'!$C$1/MAX('Filter Calculations'!D:D))*'Filter Calculations'!D1297</f>
        <v>1.7098096538612504E-3</v>
      </c>
    </row>
    <row r="1298" spans="1:7">
      <c r="A1298">
        <f>A1297+('AC Signal Addition'!$C$12/20)</f>
        <v>0.16875000000000043</v>
      </c>
      <c r="B1298" s="1">
        <f>Calculations!F1299</f>
        <v>-1.0852288706039559</v>
      </c>
      <c r="C1298" s="9">
        <f t="shared" si="40"/>
        <v>4862.3742061554422</v>
      </c>
      <c r="D1298" s="9">
        <f t="shared" si="41"/>
        <v>563.58412286044097</v>
      </c>
      <c r="E1298" s="9" t="s">
        <v>1363</v>
      </c>
      <c r="F1298" s="9">
        <v>1296</v>
      </c>
      <c r="G1298" s="9">
        <f>('AC Signal Addition'!$C$1/MAX('Filter Calculations'!D:D))*'Filter Calculations'!D1298</f>
        <v>0.72629832816167572</v>
      </c>
    </row>
    <row r="1299" spans="1:7">
      <c r="A1299">
        <f>A1298+('AC Signal Addition'!$C$12/20)</f>
        <v>0.16888020833333375</v>
      </c>
      <c r="B1299" s="1">
        <f>Calculations!F1300</f>
        <v>-2.1930852866834845</v>
      </c>
      <c r="C1299" s="9">
        <f t="shared" si="40"/>
        <v>4866.1260381046368</v>
      </c>
      <c r="D1299" s="9">
        <f t="shared" si="41"/>
        <v>1.3315580773011289</v>
      </c>
      <c r="E1299" s="9" t="s">
        <v>1364</v>
      </c>
      <c r="F1299" s="9">
        <v>1297</v>
      </c>
      <c r="G1299" s="9">
        <f>('AC Signal Addition'!$C$1/MAX('Filter Calculations'!D:D))*'Filter Calculations'!D1299</f>
        <v>1.7159965410052335E-3</v>
      </c>
    </row>
    <row r="1300" spans="1:7">
      <c r="A1300">
        <f>A1299+('AC Signal Addition'!$C$12/20)</f>
        <v>0.16901041666666708</v>
      </c>
      <c r="B1300" s="1">
        <f>Calculations!F1301</f>
        <v>-0.40044532730268811</v>
      </c>
      <c r="C1300" s="9">
        <f t="shared" si="40"/>
        <v>4869.8778700538305</v>
      </c>
      <c r="D1300" s="9">
        <f t="shared" si="41"/>
        <v>1.3339907584868802</v>
      </c>
      <c r="E1300" s="9" t="s">
        <v>1365</v>
      </c>
      <c r="F1300" s="9">
        <v>1298</v>
      </c>
      <c r="G1300" s="9">
        <f>('AC Signal Addition'!$C$1/MAX('Filter Calculations'!D:D))*'Filter Calculations'!D1300</f>
        <v>1.719131569488992E-3</v>
      </c>
    </row>
    <row r="1301" spans="1:7">
      <c r="A1301">
        <f>A1300+('AC Signal Addition'!$C$12/20)</f>
        <v>0.16914062500000041</v>
      </c>
      <c r="B1301" s="1">
        <f>Calculations!F1302</f>
        <v>-0.24684221002403162</v>
      </c>
      <c r="C1301" s="9">
        <f t="shared" si="40"/>
        <v>4873.6297020030242</v>
      </c>
      <c r="D1301" s="9">
        <f t="shared" si="41"/>
        <v>1.3364453423092146</v>
      </c>
      <c r="E1301" s="9" t="s">
        <v>1366</v>
      </c>
      <c r="F1301" s="9">
        <v>1299</v>
      </c>
      <c r="G1301" s="9">
        <f>('AC Signal Addition'!$C$1/MAX('Filter Calculations'!D:D))*'Filter Calculations'!D1301</f>
        <v>1.7222948241907851E-3</v>
      </c>
    </row>
    <row r="1302" spans="1:7">
      <c r="A1302">
        <f>A1301+('AC Signal Addition'!$C$12/20)</f>
        <v>0.16927083333333373</v>
      </c>
      <c r="B1302" s="1">
        <f>Calculations!F1303</f>
        <v>-0.32351546948784177</v>
      </c>
      <c r="C1302" s="9">
        <f t="shared" si="40"/>
        <v>4877.3815339522189</v>
      </c>
      <c r="D1302" s="9">
        <f t="shared" si="41"/>
        <v>1.3389220614435036</v>
      </c>
      <c r="E1302" s="9" t="s">
        <v>1367</v>
      </c>
      <c r="F1302" s="9">
        <v>1300</v>
      </c>
      <c r="G1302" s="9">
        <f>('AC Signal Addition'!$C$1/MAX('Filter Calculations'!D:D))*'Filter Calculations'!D1302</f>
        <v>1.7254866049624474E-3</v>
      </c>
    </row>
    <row r="1303" spans="1:7">
      <c r="A1303">
        <f>A1302+('AC Signal Addition'!$C$12/20)</f>
        <v>0.16940104166666706</v>
      </c>
      <c r="B1303" s="1">
        <f>Calculations!F1304</f>
        <v>0.44225100799279415</v>
      </c>
      <c r="C1303" s="9">
        <f t="shared" si="40"/>
        <v>4881.1333659014126</v>
      </c>
      <c r="D1303" s="9">
        <f t="shared" si="41"/>
        <v>1.3414211960578752</v>
      </c>
      <c r="E1303" s="9" t="s">
        <v>1368</v>
      </c>
      <c r="F1303" s="9">
        <v>1301</v>
      </c>
      <c r="G1303" s="9">
        <f>('AC Signal Addition'!$C$1/MAX('Filter Calculations'!D:D))*'Filter Calculations'!D1303</f>
        <v>1.7287072728603586E-3</v>
      </c>
    </row>
    <row r="1304" spans="1:7">
      <c r="A1304">
        <f>A1303+('AC Signal Addition'!$C$12/20)</f>
        <v>0.16953125000000038</v>
      </c>
      <c r="B1304" s="1">
        <f>Calculations!F1305</f>
        <v>1.0644871235649558</v>
      </c>
      <c r="C1304" s="9">
        <f t="shared" si="40"/>
        <v>4884.8851978506063</v>
      </c>
      <c r="D1304" s="9">
        <f t="shared" si="41"/>
        <v>1.3439430180325245</v>
      </c>
      <c r="E1304" s="9" t="s">
        <v>1369</v>
      </c>
      <c r="F1304" s="9">
        <v>1302</v>
      </c>
      <c r="G1304" s="9">
        <f>('AC Signal Addition'!$C$1/MAX('Filter Calculations'!D:D))*'Filter Calculations'!D1304</f>
        <v>1.7319571782601292E-3</v>
      </c>
    </row>
    <row r="1305" spans="1:7">
      <c r="A1305">
        <f>A1304+('AC Signal Addition'!$C$12/20)</f>
        <v>0.16966145833333371</v>
      </c>
      <c r="B1305" s="1">
        <f>Calculations!F1306</f>
        <v>1.0606114896911727</v>
      </c>
      <c r="C1305" s="9">
        <f t="shared" si="40"/>
        <v>4888.6370297998001</v>
      </c>
      <c r="D1305" s="9">
        <f t="shared" si="41"/>
        <v>1.3464878110762217</v>
      </c>
      <c r="E1305" s="9" t="s">
        <v>1370</v>
      </c>
      <c r="F1305" s="9">
        <v>1303</v>
      </c>
      <c r="G1305" s="9">
        <f>('AC Signal Addition'!$C$1/MAX('Filter Calculations'!D:D))*'Filter Calculations'!D1305</f>
        <v>1.7352366867810114E-3</v>
      </c>
    </row>
    <row r="1306" spans="1:7">
      <c r="A1306">
        <f>A1305+('AC Signal Addition'!$C$12/20)</f>
        <v>0.16979166666666703</v>
      </c>
      <c r="B1306" s="1">
        <f>Calculations!F1307</f>
        <v>2.1272713431401371</v>
      </c>
      <c r="C1306" s="9">
        <f t="shared" si="40"/>
        <v>4892.3888617489947</v>
      </c>
      <c r="D1306" s="9">
        <f t="shared" si="41"/>
        <v>1.3490558596643181</v>
      </c>
      <c r="E1306" s="9" t="s">
        <v>1371</v>
      </c>
      <c r="F1306" s="9">
        <v>1304</v>
      </c>
      <c r="G1306" s="9">
        <f>('AC Signal Addition'!$C$1/MAX('Filter Calculations'!D:D))*'Filter Calculations'!D1306</f>
        <v>1.7385461650301604E-3</v>
      </c>
    </row>
    <row r="1307" spans="1:7">
      <c r="A1307">
        <f>A1306+('AC Signal Addition'!$C$12/20)</f>
        <v>0.16992187500000036</v>
      </c>
      <c r="B1307" s="1">
        <f>Calculations!F1308</f>
        <v>0.47437747980012668</v>
      </c>
      <c r="C1307" s="9">
        <f t="shared" si="40"/>
        <v>4896.1406936981884</v>
      </c>
      <c r="D1307" s="9">
        <f t="shared" si="41"/>
        <v>1.3516474559149425</v>
      </c>
      <c r="E1307" s="9" t="s">
        <v>1372</v>
      </c>
      <c r="F1307" s="9">
        <v>1305</v>
      </c>
      <c r="G1307" s="9">
        <f>('AC Signal Addition'!$C$1/MAX('Filter Calculations'!D:D))*'Filter Calculations'!D1307</f>
        <v>1.7418859894640802E-3</v>
      </c>
    </row>
    <row r="1308" spans="1:7">
      <c r="A1308">
        <f>A1307+('AC Signal Addition'!$C$12/20)</f>
        <v>0.17005208333333369</v>
      </c>
      <c r="B1308" s="1">
        <f>Calculations!F1309</f>
        <v>2.1210880993947159</v>
      </c>
      <c r="C1308" s="9">
        <f t="shared" si="40"/>
        <v>4899.8925256473822</v>
      </c>
      <c r="D1308" s="9">
        <f t="shared" si="41"/>
        <v>1.3542628967273735</v>
      </c>
      <c r="E1308" s="9" t="s">
        <v>1373</v>
      </c>
      <c r="F1308" s="9">
        <v>1306</v>
      </c>
      <c r="G1308" s="9">
        <f>('AC Signal Addition'!$C$1/MAX('Filter Calculations'!D:D))*'Filter Calculations'!D1308</f>
        <v>1.7452565427008059E-3</v>
      </c>
    </row>
    <row r="1309" spans="1:7">
      <c r="A1309">
        <f>A1308+('AC Signal Addition'!$C$12/20)</f>
        <v>0.17018229166666701</v>
      </c>
      <c r="B1309" s="1">
        <f>Calculations!F1310</f>
        <v>1.5270844072436878</v>
      </c>
      <c r="C1309" s="9">
        <f t="shared" si="40"/>
        <v>4903.6443575965768</v>
      </c>
      <c r="D1309" s="9">
        <f t="shared" si="41"/>
        <v>1.3569024849444828</v>
      </c>
      <c r="E1309" s="9" t="s">
        <v>1374</v>
      </c>
      <c r="F1309" s="9">
        <v>1307</v>
      </c>
      <c r="G1309" s="9">
        <f>('AC Signal Addition'!$C$1/MAX('Filter Calculations'!D:D))*'Filter Calculations'!D1309</f>
        <v>1.7486582150179598E-3</v>
      </c>
    </row>
    <row r="1310" spans="1:7">
      <c r="A1310">
        <f>A1309+('AC Signal Addition'!$C$12/20)</f>
        <v>0.17031250000000034</v>
      </c>
      <c r="B1310" s="1">
        <f>Calculations!F1311</f>
        <v>0.35749310120655187</v>
      </c>
      <c r="C1310" s="9">
        <f t="shared" si="40"/>
        <v>4907.3961895457705</v>
      </c>
      <c r="D1310" s="9">
        <f t="shared" si="41"/>
        <v>1.3595665291254364</v>
      </c>
      <c r="E1310" s="9" t="s">
        <v>1375</v>
      </c>
      <c r="F1310" s="9">
        <v>1308</v>
      </c>
      <c r="G1310" s="9">
        <f>('AC Signal Addition'!$C$1/MAX('Filter Calculations'!D:D))*'Filter Calculations'!D1310</f>
        <v>1.752091404059828E-3</v>
      </c>
    </row>
    <row r="1311" spans="1:7">
      <c r="A1311">
        <f>A1310+('AC Signal Addition'!$C$12/20)</f>
        <v>0.17044270833333366</v>
      </c>
      <c r="B1311" s="1">
        <f>Calculations!F1312</f>
        <v>0.5309295923712517</v>
      </c>
      <c r="C1311" s="9">
        <f t="shared" si="40"/>
        <v>4911.1480214949643</v>
      </c>
      <c r="D1311" s="9">
        <f t="shared" si="41"/>
        <v>1.3622553431909412</v>
      </c>
      <c r="E1311" s="9" t="s">
        <v>1376</v>
      </c>
      <c r="F1311" s="9">
        <v>1309</v>
      </c>
      <c r="G1311" s="9">
        <f>('AC Signal Addition'!$C$1/MAX('Filter Calculations'!D:D))*'Filter Calculations'!D1311</f>
        <v>1.7555565143801861E-3</v>
      </c>
    </row>
    <row r="1312" spans="1:7">
      <c r="A1312">
        <f>A1311+('AC Signal Addition'!$C$12/20)</f>
        <v>0.17057291666666699</v>
      </c>
      <c r="B1312" s="1">
        <f>Calculations!F1313</f>
        <v>0.32652903915479381</v>
      </c>
      <c r="C1312" s="9">
        <f t="shared" si="40"/>
        <v>4914.8998534441589</v>
      </c>
      <c r="D1312" s="9">
        <f t="shared" si="41"/>
        <v>1.3649692478526161</v>
      </c>
      <c r="E1312" s="9" t="s">
        <v>1377</v>
      </c>
      <c r="F1312" s="9">
        <v>1310</v>
      </c>
      <c r="G1312" s="9">
        <f>('AC Signal Addition'!$C$1/MAX('Filter Calculations'!D:D))*'Filter Calculations'!D1312</f>
        <v>1.7590539592843479E-3</v>
      </c>
    </row>
    <row r="1313" spans="1:7">
      <c r="A1313">
        <f>A1312+('AC Signal Addition'!$C$12/20)</f>
        <v>0.17070312500000032</v>
      </c>
      <c r="B1313" s="1">
        <f>Calculations!F1314</f>
        <v>-0.72547358938348272</v>
      </c>
      <c r="C1313" s="9">
        <f t="shared" si="40"/>
        <v>4918.6516853933526</v>
      </c>
      <c r="D1313" s="9">
        <f t="shared" si="41"/>
        <v>1.3677085693439019</v>
      </c>
      <c r="E1313" s="9" t="s">
        <v>1378</v>
      </c>
      <c r="F1313" s="9">
        <v>1311</v>
      </c>
      <c r="G1313" s="9">
        <f>('AC Signal Addition'!$C$1/MAX('Filter Calculations'!D:D))*'Filter Calculations'!D1313</f>
        <v>1.7625841591936717E-3</v>
      </c>
    </row>
    <row r="1314" spans="1:7">
      <c r="A1314">
        <f>A1313+('AC Signal Addition'!$C$12/20)</f>
        <v>0.17083333333333364</v>
      </c>
      <c r="B1314" s="1">
        <f>Calculations!F1315</f>
        <v>-0.64685552430151505</v>
      </c>
      <c r="C1314" s="9">
        <f t="shared" si="40"/>
        <v>4922.4035173425464</v>
      </c>
      <c r="D1314" s="9">
        <f t="shared" si="41"/>
        <v>1.3704736408976588</v>
      </c>
      <c r="E1314" s="9" t="s">
        <v>1379</v>
      </c>
      <c r="F1314" s="9">
        <v>1312</v>
      </c>
      <c r="G1314" s="9">
        <f>('AC Signal Addition'!$C$1/MAX('Filter Calculations'!D:D))*'Filter Calculations'!D1314</f>
        <v>1.7661475435497606E-3</v>
      </c>
    </row>
    <row r="1315" spans="1:7">
      <c r="A1315">
        <f>A1314+('AC Signal Addition'!$C$12/20)</f>
        <v>0.17096354166666697</v>
      </c>
      <c r="B1315" s="1">
        <f>Calculations!F1316</f>
        <v>-1.7088110343922409</v>
      </c>
      <c r="C1315" s="9">
        <f t="shared" si="40"/>
        <v>4926.155349291741</v>
      </c>
      <c r="D1315" s="9">
        <f t="shared" si="41"/>
        <v>1.3732648014177291</v>
      </c>
      <c r="E1315" s="9" t="s">
        <v>1380</v>
      </c>
      <c r="F1315" s="9">
        <v>1313</v>
      </c>
      <c r="G1315" s="9">
        <f>('AC Signal Addition'!$C$1/MAX('Filter Calculations'!D:D))*'Filter Calculations'!D1315</f>
        <v>1.7697445491024878E-3</v>
      </c>
    </row>
    <row r="1316" spans="1:7">
      <c r="A1316">
        <f>A1315+('AC Signal Addition'!$C$12/20)</f>
        <v>0.17109375000000029</v>
      </c>
      <c r="B1316" s="1">
        <f>Calculations!F1317</f>
        <v>-1.3417986457460973</v>
      </c>
      <c r="C1316" s="9">
        <f t="shared" si="40"/>
        <v>4929.9071812409347</v>
      </c>
      <c r="D1316" s="9">
        <f t="shared" si="41"/>
        <v>1.3760823972029963</v>
      </c>
      <c r="E1316" s="9" t="s">
        <v>1381</v>
      </c>
      <c r="F1316" s="9">
        <v>1314</v>
      </c>
      <c r="G1316" s="9">
        <f>('AC Signal Addition'!$C$1/MAX('Filter Calculations'!D:D))*'Filter Calculations'!D1316</f>
        <v>1.7733756221318139E-3</v>
      </c>
    </row>
    <row r="1317" spans="1:7">
      <c r="A1317">
        <f>A1316+('AC Signal Addition'!$C$12/20)</f>
        <v>0.17122395833333362</v>
      </c>
      <c r="B1317" s="1">
        <f>Calculations!F1318</f>
        <v>-0.82993406189925945</v>
      </c>
      <c r="C1317" s="9">
        <f t="shared" si="40"/>
        <v>4933.6590131901285</v>
      </c>
      <c r="D1317" s="9">
        <f t="shared" si="41"/>
        <v>1.3789267807460186</v>
      </c>
      <c r="E1317" s="9" t="s">
        <v>1382</v>
      </c>
      <c r="F1317" s="9">
        <v>1315</v>
      </c>
      <c r="G1317" s="9">
        <f>('AC Signal Addition'!$C$1/MAX('Filter Calculations'!D:D))*'Filter Calculations'!D1317</f>
        <v>1.7770412168995702E-3</v>
      </c>
    </row>
    <row r="1318" spans="1:7">
      <c r="A1318">
        <f>A1317+('AC Signal Addition'!$C$12/20)</f>
        <v>0.17135416666666695</v>
      </c>
      <c r="B1318" s="1">
        <f>Calculations!F1319</f>
        <v>-2.551528129320229</v>
      </c>
      <c r="C1318" s="9">
        <f t="shared" si="40"/>
        <v>4937.4108451393231</v>
      </c>
      <c r="D1318" s="9">
        <f t="shared" si="41"/>
        <v>1.3817983121041886</v>
      </c>
      <c r="E1318" s="9" t="s">
        <v>1383</v>
      </c>
      <c r="F1318" s="9">
        <v>1316</v>
      </c>
      <c r="G1318" s="9">
        <f>('AC Signal Addition'!$C$1/MAX('Filter Calculations'!D:D))*'Filter Calculations'!D1318</f>
        <v>1.78074179741649E-3</v>
      </c>
    </row>
    <row r="1319" spans="1:7">
      <c r="A1319">
        <f>A1318+('AC Signal Addition'!$C$12/20)</f>
        <v>0.17148437500000027</v>
      </c>
      <c r="B1319" s="1">
        <f>Calculations!F1320</f>
        <v>-0.77784405842943882</v>
      </c>
      <c r="C1319" s="9">
        <f t="shared" si="40"/>
        <v>4941.1626770885168</v>
      </c>
      <c r="D1319" s="9">
        <f t="shared" si="41"/>
        <v>1.3846973578920254</v>
      </c>
      <c r="E1319" s="9" t="s">
        <v>1384</v>
      </c>
      <c r="F1319" s="9">
        <v>1317</v>
      </c>
      <c r="G1319" s="9">
        <f>('AC Signal Addition'!$C$1/MAX('Filter Calculations'!D:D))*'Filter Calculations'!D1319</f>
        <v>1.7844778361435628E-3</v>
      </c>
    </row>
    <row r="1320" spans="1:7">
      <c r="A1320">
        <f>A1319+('AC Signal Addition'!$C$12/20)</f>
        <v>0.1716145833333336</v>
      </c>
      <c r="B1320" s="1">
        <f>Calculations!F1321</f>
        <v>-0.71063641938295974</v>
      </c>
      <c r="C1320" s="9">
        <f t="shared" si="40"/>
        <v>4944.9145090377106</v>
      </c>
      <c r="D1320" s="9">
        <f t="shared" si="41"/>
        <v>1.3876242925093061</v>
      </c>
      <c r="E1320" s="9" t="s">
        <v>1385</v>
      </c>
      <c r="F1320" s="9">
        <v>1318</v>
      </c>
      <c r="G1320" s="9">
        <f>('AC Signal Addition'!$C$1/MAX('Filter Calculations'!D:D))*'Filter Calculations'!D1320</f>
        <v>1.7882498155747434E-3</v>
      </c>
    </row>
    <row r="1321" spans="1:7">
      <c r="A1321">
        <f>A1320+('AC Signal Addition'!$C$12/20)</f>
        <v>0.17174479166666692</v>
      </c>
      <c r="B1321" s="1">
        <f>Calculations!F1322</f>
        <v>-0.6505439829303532</v>
      </c>
      <c r="C1321" s="9">
        <f t="shared" si="40"/>
        <v>4948.6663409869043</v>
      </c>
      <c r="D1321" s="9">
        <f t="shared" si="41"/>
        <v>1.3905794975536743</v>
      </c>
      <c r="E1321" s="9" t="s">
        <v>1386</v>
      </c>
      <c r="F1321" s="9">
        <v>1319</v>
      </c>
      <c r="G1321" s="9">
        <f>('AC Signal Addition'!$C$1/MAX('Filter Calculations'!D:D))*'Filter Calculations'!D1321</f>
        <v>1.7920582274799719E-3</v>
      </c>
    </row>
    <row r="1322" spans="1:7">
      <c r="A1322">
        <f>A1321+('AC Signal Addition'!$C$12/20)</f>
        <v>0.17187500000000025</v>
      </c>
      <c r="B1322" s="1">
        <f>Calculations!F1323</f>
        <v>-0.13186625711943245</v>
      </c>
      <c r="C1322" s="9">
        <f t="shared" si="40"/>
        <v>4952.4181729360989</v>
      </c>
      <c r="D1322" s="9">
        <f t="shared" si="41"/>
        <v>1.3935633625955761</v>
      </c>
      <c r="E1322" s="9" t="s">
        <v>1387</v>
      </c>
      <c r="F1322" s="9">
        <v>1320</v>
      </c>
      <c r="G1322" s="9">
        <f>('AC Signal Addition'!$C$1/MAX('Filter Calculations'!D:D))*'Filter Calculations'!D1322</f>
        <v>1.7959035739038456E-3</v>
      </c>
    </row>
    <row r="1323" spans="1:7">
      <c r="A1323">
        <f>A1322+('AC Signal Addition'!$C$12/20)</f>
        <v>0.17200520833333358</v>
      </c>
      <c r="B1323" s="1">
        <f>Calculations!F1324</f>
        <v>0.61931339149206055</v>
      </c>
      <c r="C1323" s="9">
        <f t="shared" si="40"/>
        <v>4956.1700048852927</v>
      </c>
      <c r="D1323" s="9">
        <f t="shared" si="41"/>
        <v>1.3965762848923757</v>
      </c>
      <c r="E1323" s="9" t="s">
        <v>1388</v>
      </c>
      <c r="F1323" s="9">
        <v>1321</v>
      </c>
      <c r="G1323" s="9">
        <f>('AC Signal Addition'!$C$1/MAX('Filter Calculations'!D:D))*'Filter Calculations'!D1323</f>
        <v>1.7997863667971942E-3</v>
      </c>
    </row>
    <row r="1324" spans="1:7">
      <c r="A1324">
        <f>A1323+('AC Signal Addition'!$C$12/20)</f>
        <v>0.1721354166666669</v>
      </c>
      <c r="B1324" s="1">
        <f>Calculations!F1325</f>
        <v>0.69257308497044057</v>
      </c>
      <c r="C1324" s="9">
        <f t="shared" si="40"/>
        <v>4959.9218368344864</v>
      </c>
      <c r="D1324" s="9">
        <f t="shared" si="41"/>
        <v>1.3996186698929163</v>
      </c>
      <c r="E1324" s="9" t="s">
        <v>1389</v>
      </c>
      <c r="F1324" s="9">
        <v>1322</v>
      </c>
      <c r="G1324" s="9">
        <f>('AC Signal Addition'!$C$1/MAX('Filter Calculations'!D:D))*'Filter Calculations'!D1324</f>
        <v>1.8037071286673152E-3</v>
      </c>
    </row>
    <row r="1325" spans="1:7">
      <c r="A1325">
        <f>A1324+('AC Signal Addition'!$C$12/20)</f>
        <v>0.17226562500000023</v>
      </c>
      <c r="B1325" s="1">
        <f>Calculations!F1326</f>
        <v>1.9808693040880589</v>
      </c>
      <c r="C1325" s="9">
        <f t="shared" si="40"/>
        <v>4963.673668783681</v>
      </c>
      <c r="D1325" s="9">
        <f t="shared" si="41"/>
        <v>1.4026909313578566</v>
      </c>
      <c r="E1325" s="9" t="s">
        <v>1390</v>
      </c>
      <c r="F1325" s="9">
        <v>1323</v>
      </c>
      <c r="G1325" s="9">
        <f>('AC Signal Addition'!$C$1/MAX('Filter Calculations'!D:D))*'Filter Calculations'!D1325</f>
        <v>1.807666392733053E-3</v>
      </c>
    </row>
    <row r="1326" spans="1:7">
      <c r="A1326">
        <f>A1325+('AC Signal Addition'!$C$12/20)</f>
        <v>0.17239583333333355</v>
      </c>
      <c r="B1326" s="1">
        <f>Calculations!F1327</f>
        <v>0.47887068864932159</v>
      </c>
      <c r="C1326" s="9">
        <f t="shared" si="40"/>
        <v>4967.4255007328748</v>
      </c>
      <c r="D1326" s="9">
        <f t="shared" si="41"/>
        <v>1.4057934915612689</v>
      </c>
      <c r="E1326" s="9" t="s">
        <v>1391</v>
      </c>
      <c r="F1326" s="9">
        <v>1324</v>
      </c>
      <c r="G1326" s="9">
        <f>('AC Signal Addition'!$C$1/MAX('Filter Calculations'!D:D))*'Filter Calculations'!D1326</f>
        <v>1.8116647031846008E-3</v>
      </c>
    </row>
    <row r="1327" spans="1:7">
      <c r="A1327">
        <f>A1326+('AC Signal Addition'!$C$12/20)</f>
        <v>0.17252604166666688</v>
      </c>
      <c r="B1327" s="1">
        <f>Calculations!F1328</f>
        <v>1.9090035567349424</v>
      </c>
      <c r="C1327" s="9">
        <f t="shared" si="40"/>
        <v>4971.1773326820685</v>
      </c>
      <c r="D1327" s="9">
        <f t="shared" si="41"/>
        <v>1.408926781588193</v>
      </c>
      <c r="E1327" s="9" t="s">
        <v>1392</v>
      </c>
      <c r="F1327" s="9">
        <v>1325</v>
      </c>
      <c r="G1327" s="9">
        <f>('AC Signal Addition'!$C$1/MAX('Filter Calculations'!D:D))*'Filter Calculations'!D1327</f>
        <v>1.8157026155669624E-3</v>
      </c>
    </row>
    <row r="1328" spans="1:7">
      <c r="A1328">
        <f>A1327+('AC Signal Addition'!$C$12/20)</f>
        <v>0.17265625000000021</v>
      </c>
      <c r="B1328" s="1">
        <f>Calculations!F1329</f>
        <v>2.00930228824366</v>
      </c>
      <c r="C1328" s="9">
        <f t="shared" si="40"/>
        <v>4974.9291646312631</v>
      </c>
      <c r="D1328" s="9">
        <f t="shared" si="41"/>
        <v>1.4120912413686666</v>
      </c>
      <c r="E1328" s="9" t="s">
        <v>1393</v>
      </c>
      <c r="F1328" s="9">
        <v>1326</v>
      </c>
      <c r="G1328" s="9">
        <f>('AC Signal Addition'!$C$1/MAX('Filter Calculations'!D:D))*'Filter Calculations'!D1328</f>
        <v>1.8197806968238079E-3</v>
      </c>
    </row>
    <row r="1329" spans="1:7">
      <c r="A1329">
        <f>A1328+('AC Signal Addition'!$C$12/20)</f>
        <v>0.17278645833333353</v>
      </c>
      <c r="B1329" s="1">
        <f>Calculations!F1330</f>
        <v>0.61916157242121139</v>
      </c>
      <c r="C1329" s="9">
        <f t="shared" si="40"/>
        <v>4978.6809965804568</v>
      </c>
      <c r="D1329" s="9">
        <f t="shared" si="41"/>
        <v>1.4152873202121647</v>
      </c>
      <c r="E1329" s="9" t="s">
        <v>1394</v>
      </c>
      <c r="F1329" s="9">
        <v>1327</v>
      </c>
      <c r="G1329" s="9">
        <f>('AC Signal Addition'!$C$1/MAX('Filter Calculations'!D:D))*'Filter Calculations'!D1329</f>
        <v>1.8238995259862122E-3</v>
      </c>
    </row>
    <row r="1330" spans="1:7">
      <c r="A1330">
        <f>A1329+('AC Signal Addition'!$C$12/20)</f>
        <v>0.17291666666666686</v>
      </c>
      <c r="B1330" s="1">
        <f>Calculations!F1331</f>
        <v>1.0141874874534869</v>
      </c>
      <c r="C1330" s="9">
        <f t="shared" si="40"/>
        <v>4982.4328285296506</v>
      </c>
      <c r="D1330" s="9">
        <f t="shared" si="41"/>
        <v>1.4185154767428356</v>
      </c>
      <c r="E1330" s="9" t="s">
        <v>1395</v>
      </c>
      <c r="F1330" s="9">
        <v>1328</v>
      </c>
      <c r="G1330" s="9">
        <f>('AC Signal Addition'!$C$1/MAX('Filter Calculations'!D:D))*'Filter Calculations'!D1330</f>
        <v>1.828059694089193E-3</v>
      </c>
    </row>
    <row r="1331" spans="1:7">
      <c r="A1331">
        <f>A1330+('AC Signal Addition'!$C$12/20)</f>
        <v>0.17304687500000018</v>
      </c>
      <c r="B1331" s="1">
        <f>Calculations!F1332</f>
        <v>0.6288237392367485</v>
      </c>
      <c r="C1331" s="9">
        <f t="shared" si="40"/>
        <v>4986.1846604788452</v>
      </c>
      <c r="D1331" s="9">
        <f t="shared" si="41"/>
        <v>1.4217761794727255</v>
      </c>
      <c r="E1331" s="9" t="s">
        <v>1396</v>
      </c>
      <c r="F1331" s="9">
        <v>1329</v>
      </c>
      <c r="G1331" s="9">
        <f>('AC Signal Addition'!$C$1/MAX('Filter Calculations'!D:D))*'Filter Calculations'!D1331</f>
        <v>1.8322618049104336E-3</v>
      </c>
    </row>
    <row r="1332" spans="1:7">
      <c r="A1332">
        <f>A1331+('AC Signal Addition'!$C$12/20)</f>
        <v>0.17317708333333351</v>
      </c>
      <c r="B1332" s="1">
        <f>Calculations!F1333</f>
        <v>-4.4717283024005627E-2</v>
      </c>
      <c r="C1332" s="9">
        <f t="shared" si="40"/>
        <v>4989.9364924280389</v>
      </c>
      <c r="D1332" s="9">
        <f t="shared" si="41"/>
        <v>1.4250699066886796</v>
      </c>
      <c r="E1332" s="9" t="s">
        <v>1397</v>
      </c>
      <c r="F1332" s="9">
        <v>1330</v>
      </c>
      <c r="G1332" s="9">
        <f>('AC Signal Addition'!$C$1/MAX('Filter Calculations'!D:D))*'Filter Calculations'!D1332</f>
        <v>1.8365064748245299E-3</v>
      </c>
    </row>
    <row r="1333" spans="1:7">
      <c r="A1333">
        <f>A1332+('AC Signal Addition'!$C$12/20)</f>
        <v>0.17330729166666684</v>
      </c>
      <c r="B1333" s="1">
        <f>Calculations!F1334</f>
        <v>-0.32474015202020279</v>
      </c>
      <c r="C1333" s="9">
        <f t="shared" si="40"/>
        <v>4993.6883243772327</v>
      </c>
      <c r="D1333" s="9">
        <f t="shared" si="41"/>
        <v>1.428397147106347</v>
      </c>
      <c r="E1333" s="9" t="s">
        <v>1398</v>
      </c>
      <c r="F1333" s="9">
        <v>1331</v>
      </c>
      <c r="G1333" s="9">
        <f>('AC Signal Addition'!$C$1/MAX('Filter Calculations'!D:D))*'Filter Calculations'!D1333</f>
        <v>1.8407943336458158E-3</v>
      </c>
    </row>
    <row r="1334" spans="1:7">
      <c r="A1334">
        <f>A1333+('AC Signal Addition'!$C$12/20)</f>
        <v>0.17343750000000016</v>
      </c>
      <c r="B1334" s="1">
        <f>Calculations!F1335</f>
        <v>-1.2307729048364668</v>
      </c>
      <c r="C1334" s="9">
        <f t="shared" si="40"/>
        <v>4997.4401563264273</v>
      </c>
      <c r="D1334" s="9">
        <f t="shared" si="41"/>
        <v>1.4317583998149042</v>
      </c>
      <c r="E1334" s="9" t="s">
        <v>1399</v>
      </c>
      <c r="F1334" s="9">
        <v>1332</v>
      </c>
      <c r="G1334" s="9">
        <f>('AC Signal Addition'!$C$1/MAX('Filter Calculations'!D:D))*'Filter Calculations'!D1334</f>
        <v>1.845126024557127E-3</v>
      </c>
    </row>
    <row r="1335" spans="1:7">
      <c r="A1335">
        <f>A1334+('AC Signal Addition'!$C$12/20)</f>
        <v>0.17356770833333349</v>
      </c>
      <c r="B1335" s="1">
        <f>Calculations!F1336</f>
        <v>-1.3972638835756164</v>
      </c>
      <c r="C1335" s="9">
        <f t="shared" si="40"/>
        <v>5001.191988275621</v>
      </c>
      <c r="D1335" s="9">
        <f t="shared" si="41"/>
        <v>1.4351541748654193</v>
      </c>
      <c r="E1335" s="9" t="s">
        <v>1400</v>
      </c>
      <c r="F1335" s="9">
        <v>1333</v>
      </c>
      <c r="G1335" s="9">
        <f>('AC Signal Addition'!$C$1/MAX('Filter Calculations'!D:D))*'Filter Calculations'!D1335</f>
        <v>1.8495022048680351E-3</v>
      </c>
    </row>
    <row r="1336" spans="1:7">
      <c r="A1336">
        <f>A1335+('AC Signal Addition'!$C$12/20)</f>
        <v>0.17369791666666681</v>
      </c>
      <c r="B1336" s="1">
        <f>Calculations!F1337</f>
        <v>-0.50178697821453988</v>
      </c>
      <c r="C1336" s="9">
        <f t="shared" si="40"/>
        <v>5004.9438202248148</v>
      </c>
      <c r="D1336" s="9">
        <f t="shared" si="41"/>
        <v>1.4385849932700021</v>
      </c>
      <c r="E1336" s="9" t="s">
        <v>1401</v>
      </c>
      <c r="F1336" s="9">
        <v>1334</v>
      </c>
      <c r="G1336" s="9">
        <f>('AC Signal Addition'!$C$1/MAX('Filter Calculations'!D:D))*'Filter Calculations'!D1336</f>
        <v>1.8539235460137506E-3</v>
      </c>
    </row>
    <row r="1337" spans="1:7">
      <c r="A1337">
        <f>A1336+('AC Signal Addition'!$C$12/20)</f>
        <v>0.17382812500000014</v>
      </c>
      <c r="B1337" s="1">
        <f>Calculations!F1338</f>
        <v>-2.6462776448349414</v>
      </c>
      <c r="C1337" s="9">
        <f t="shared" si="40"/>
        <v>5008.6956521740085</v>
      </c>
      <c r="D1337" s="9">
        <f t="shared" si="41"/>
        <v>1.4420513875641778</v>
      </c>
      <c r="E1337" s="9" t="s">
        <v>1402</v>
      </c>
      <c r="F1337" s="9">
        <v>1335</v>
      </c>
      <c r="G1337" s="9">
        <f>('AC Signal Addition'!$C$1/MAX('Filter Calculations'!D:D))*'Filter Calculations'!D1337</f>
        <v>1.8583907342798623E-3</v>
      </c>
    </row>
    <row r="1338" spans="1:7">
      <c r="A1338">
        <f>A1337+('AC Signal Addition'!$C$12/20)</f>
        <v>0.17395833333333346</v>
      </c>
      <c r="B1338" s="1">
        <f>Calculations!F1339</f>
        <v>-1.1186617124579368</v>
      </c>
      <c r="C1338" s="9">
        <f t="shared" si="40"/>
        <v>5012.4474841232031</v>
      </c>
      <c r="D1338" s="9">
        <f t="shared" si="41"/>
        <v>1.4455539019428252</v>
      </c>
      <c r="E1338" s="9" t="s">
        <v>1403</v>
      </c>
      <c r="F1338" s="9">
        <v>1336</v>
      </c>
      <c r="G1338" s="9">
        <f>('AC Signal Addition'!$C$1/MAX('Filter Calculations'!D:D))*'Filter Calculations'!D1338</f>
        <v>1.8629044709775225E-3</v>
      </c>
    </row>
    <row r="1339" spans="1:7">
      <c r="A1339">
        <f>A1338+('AC Signal Addition'!$C$12/20)</f>
        <v>0.17408854166666679</v>
      </c>
      <c r="B1339" s="1">
        <f>Calculations!F1340</f>
        <v>-1.0268964721117626</v>
      </c>
      <c r="C1339" s="9">
        <f t="shared" si="40"/>
        <v>5016.1993160723969</v>
      </c>
      <c r="D1339" s="9">
        <f t="shared" si="41"/>
        <v>1.44909309272927</v>
      </c>
      <c r="E1339" s="9" t="s">
        <v>1404</v>
      </c>
      <c r="F1339" s="9">
        <v>1337</v>
      </c>
      <c r="G1339" s="9">
        <f>('AC Signal Addition'!$C$1/MAX('Filter Calculations'!D:D))*'Filter Calculations'!D1339</f>
        <v>1.8674654730479741E-3</v>
      </c>
    </row>
    <row r="1340" spans="1:7">
      <c r="A1340">
        <f>A1339+('AC Signal Addition'!$C$12/20)</f>
        <v>0.17421875000000012</v>
      </c>
      <c r="B1340" s="1">
        <f>Calculations!F1341</f>
        <v>-1.0246961379472888</v>
      </c>
      <c r="C1340" s="9">
        <f t="shared" si="40"/>
        <v>5019.9511480215906</v>
      </c>
      <c r="D1340" s="9">
        <f t="shared" si="41"/>
        <v>1.4526695285908187</v>
      </c>
      <c r="E1340" s="9" t="s">
        <v>1405</v>
      </c>
      <c r="F1340" s="9">
        <v>1338</v>
      </c>
      <c r="G1340" s="9">
        <f>('AC Signal Addition'!$C$1/MAX('Filter Calculations'!D:D))*'Filter Calculations'!D1340</f>
        <v>1.872074473340311E-3</v>
      </c>
    </row>
    <row r="1341" spans="1:7">
      <c r="A1341">
        <f>A1340+('AC Signal Addition'!$C$12/20)</f>
        <v>0.17434895833333344</v>
      </c>
      <c r="B1341" s="1">
        <f>Calculations!F1342</f>
        <v>-0.57746812832915084</v>
      </c>
      <c r="C1341" s="9">
        <f t="shared" si="40"/>
        <v>5023.7029799707852</v>
      </c>
      <c r="D1341" s="9">
        <f t="shared" si="41"/>
        <v>1.4562837909548061</v>
      </c>
      <c r="E1341" s="9" t="s">
        <v>1406</v>
      </c>
      <c r="F1341" s="9">
        <v>1339</v>
      </c>
      <c r="G1341" s="9">
        <f>('AC Signal Addition'!$C$1/MAX('Filter Calculations'!D:D))*'Filter Calculations'!D1341</f>
        <v>1.8767322211476454E-3</v>
      </c>
    </row>
    <row r="1342" spans="1:7">
      <c r="A1342">
        <f>A1341+('AC Signal Addition'!$C$12/20)</f>
        <v>0.17447916666666677</v>
      </c>
      <c r="B1342" s="1">
        <f>Calculations!F1343</f>
        <v>2.6493140177847263E-2</v>
      </c>
      <c r="C1342" s="9">
        <f t="shared" si="40"/>
        <v>5027.454811919979</v>
      </c>
      <c r="D1342" s="9">
        <f t="shared" si="41"/>
        <v>1.4599364743841354</v>
      </c>
      <c r="E1342" s="9" t="s">
        <v>1407</v>
      </c>
      <c r="F1342" s="9">
        <v>1340</v>
      </c>
      <c r="G1342" s="9">
        <f>('AC Signal Addition'!$C$1/MAX('Filter Calculations'!D:D))*'Filter Calculations'!D1342</f>
        <v>1.8814394826910702E-3</v>
      </c>
    </row>
    <row r="1343" spans="1:7">
      <c r="A1343">
        <f>A1342+('AC Signal Addition'!$C$12/20)</f>
        <v>0.17460937500000009</v>
      </c>
      <c r="B1343" s="1">
        <f>Calculations!F1344</f>
        <v>0.30277409410595979</v>
      </c>
      <c r="C1343" s="9">
        <f t="shared" si="40"/>
        <v>5031.2066438691727</v>
      </c>
      <c r="D1343" s="9">
        <f t="shared" si="41"/>
        <v>1.4636281868953493</v>
      </c>
      <c r="E1343" s="9" t="s">
        <v>1408</v>
      </c>
      <c r="F1343" s="9">
        <v>1341</v>
      </c>
      <c r="G1343" s="9">
        <f>('AC Signal Addition'!$C$1/MAX('Filter Calculations'!D:D))*'Filter Calculations'!D1343</f>
        <v>1.8861970415295617E-3</v>
      </c>
    </row>
    <row r="1344" spans="1:7">
      <c r="A1344">
        <f>A1343+('AC Signal Addition'!$C$12/20)</f>
        <v>0.17473958333333342</v>
      </c>
      <c r="B1344" s="1">
        <f>Calculations!F1345</f>
        <v>1.6201242481895424</v>
      </c>
      <c r="C1344" s="9">
        <f t="shared" si="40"/>
        <v>5034.9584758183673</v>
      </c>
      <c r="D1344" s="9">
        <f t="shared" si="41"/>
        <v>1.4673595504266013</v>
      </c>
      <c r="E1344" s="9" t="s">
        <v>1409</v>
      </c>
      <c r="F1344" s="9">
        <v>1342</v>
      </c>
      <c r="G1344" s="9">
        <f>('AC Signal Addition'!$C$1/MAX('Filter Calculations'!D:D))*'Filter Calculations'!D1344</f>
        <v>1.8910056991630609E-3</v>
      </c>
    </row>
    <row r="1345" spans="1:7">
      <c r="A1345">
        <f>A1344+('AC Signal Addition'!$C$12/20)</f>
        <v>0.17486979166666675</v>
      </c>
      <c r="B1345" s="1">
        <f>Calculations!F1346</f>
        <v>0.45668177784244357</v>
      </c>
      <c r="C1345" s="9">
        <f t="shared" si="40"/>
        <v>5038.7103077675611</v>
      </c>
      <c r="D1345" s="9">
        <f t="shared" si="41"/>
        <v>1.4711312011189039</v>
      </c>
      <c r="E1345" s="9" t="s">
        <v>1410</v>
      </c>
      <c r="F1345" s="9">
        <v>1343</v>
      </c>
      <c r="G1345" s="9">
        <f>('AC Signal Addition'!$C$1/MAX('Filter Calculations'!D:D))*'Filter Calculations'!D1345</f>
        <v>1.895866275394921E-3</v>
      </c>
    </row>
    <row r="1346" spans="1:7">
      <c r="A1346">
        <f>A1345+('AC Signal Addition'!$C$12/20)</f>
        <v>0.17500000000000007</v>
      </c>
      <c r="B1346" s="1">
        <f>Calculations!F1347</f>
        <v>1.4741376002573576</v>
      </c>
      <c r="C1346" s="9">
        <f t="shared" si="40"/>
        <v>5042.4621397167548</v>
      </c>
      <c r="D1346" s="9">
        <f t="shared" si="41"/>
        <v>1.4749437898842437</v>
      </c>
      <c r="E1346" s="9" t="s">
        <v>1411</v>
      </c>
      <c r="F1346" s="9">
        <v>1344</v>
      </c>
      <c r="G1346" s="9">
        <f>('AC Signal Addition'!$C$1/MAX('Filter Calculations'!D:D))*'Filter Calculations'!D1346</f>
        <v>1.9007796090640457E-3</v>
      </c>
    </row>
    <row r="1347" spans="1:7">
      <c r="A1347">
        <f>A1346+('AC Signal Addition'!$C$12/20)</f>
        <v>0.1751302083333334</v>
      </c>
      <c r="B1347" s="1">
        <f>Calculations!F1348</f>
        <v>2.3472945634391342</v>
      </c>
      <c r="C1347" s="9">
        <f t="shared" ref="C1347:C1410" si="42">F1347*$H$2</f>
        <v>5046.2139716659494</v>
      </c>
      <c r="D1347" s="9">
        <f t="shared" ref="D1347:D1410" si="43">IMABS(E1347)</f>
        <v>1.4787979826847177</v>
      </c>
      <c r="E1347" s="9" t="s">
        <v>1412</v>
      </c>
      <c r="F1347" s="9">
        <v>1345</v>
      </c>
      <c r="G1347" s="9">
        <f>('AC Signal Addition'!$C$1/MAX('Filter Calculations'!D:D))*'Filter Calculations'!D1347</f>
        <v>1.9057465584046151E-3</v>
      </c>
    </row>
    <row r="1348" spans="1:7">
      <c r="A1348">
        <f>A1347+('AC Signal Addition'!$C$12/20)</f>
        <v>0.17526041666666672</v>
      </c>
      <c r="B1348" s="1">
        <f>Calculations!F1349</f>
        <v>0.7650804931220555</v>
      </c>
      <c r="C1348" s="9">
        <f t="shared" si="42"/>
        <v>5049.9658036151432</v>
      </c>
      <c r="D1348" s="9">
        <f t="shared" si="43"/>
        <v>1.4826944611338813</v>
      </c>
      <c r="E1348" s="9" t="s">
        <v>1413</v>
      </c>
      <c r="F1348" s="9">
        <v>1346</v>
      </c>
      <c r="G1348" s="9">
        <f>('AC Signal Addition'!$C$1/MAX('Filter Calculations'!D:D))*'Filter Calculations'!D1348</f>
        <v>1.9107680018210511E-3</v>
      </c>
    </row>
    <row r="1349" spans="1:7">
      <c r="A1349">
        <f>A1348+('AC Signal Addition'!$C$12/20)</f>
        <v>0.17539062500000005</v>
      </c>
      <c r="B1349" s="1">
        <f>Calculations!F1350</f>
        <v>1.4301785884541243</v>
      </c>
      <c r="C1349" s="9">
        <f t="shared" si="42"/>
        <v>5053.7176355643369</v>
      </c>
      <c r="D1349" s="9">
        <f t="shared" si="43"/>
        <v>1.4866339227691803</v>
      </c>
      <c r="E1349" s="9" t="s">
        <v>1414</v>
      </c>
      <c r="F1349" s="9">
        <v>1347</v>
      </c>
      <c r="G1349" s="9">
        <f>('AC Signal Addition'!$C$1/MAX('Filter Calculations'!D:D))*'Filter Calculations'!D1349</f>
        <v>1.915844838239105E-3</v>
      </c>
    </row>
    <row r="1350" spans="1:7">
      <c r="A1350">
        <f>A1349+('AC Signal Addition'!$C$12/20)</f>
        <v>0.17552083333333338</v>
      </c>
      <c r="B1350" s="1">
        <f>Calculations!F1351</f>
        <v>0.88457400087887328</v>
      </c>
      <c r="C1350" s="9">
        <f t="shared" si="42"/>
        <v>5057.4694675135315</v>
      </c>
      <c r="D1350" s="9">
        <f t="shared" si="43"/>
        <v>1.4906170817314344</v>
      </c>
      <c r="E1350" s="9" t="s">
        <v>1415</v>
      </c>
      <c r="F1350" s="9">
        <v>1348</v>
      </c>
      <c r="G1350" s="9">
        <f>('AC Signal Addition'!$C$1/MAX('Filter Calculations'!D:D))*'Filter Calculations'!D1350</f>
        <v>1.9209779879815147E-3</v>
      </c>
    </row>
    <row r="1351" spans="1:7">
      <c r="A1351">
        <f>A1350+('AC Signal Addition'!$C$12/20)</f>
        <v>0.1756510416666667</v>
      </c>
      <c r="B1351" s="1">
        <f>Calculations!F1352</f>
        <v>0.57746812832765437</v>
      </c>
      <c r="C1351" s="9">
        <f t="shared" si="42"/>
        <v>5061.2212994627253</v>
      </c>
      <c r="D1351" s="9">
        <f t="shared" si="43"/>
        <v>1.494644669086981</v>
      </c>
      <c r="E1351" s="9" t="s">
        <v>1416</v>
      </c>
      <c r="F1351" s="9">
        <v>1349</v>
      </c>
      <c r="G1351" s="9">
        <f>('AC Signal Addition'!$C$1/MAX('Filter Calculations'!D:D))*'Filter Calculations'!D1351</f>
        <v>1.9261683931831584E-3</v>
      </c>
    </row>
    <row r="1352" spans="1:7">
      <c r="A1352">
        <f>A1351+('AC Signal Addition'!$C$12/20)</f>
        <v>0.17578125000000003</v>
      </c>
      <c r="B1352" s="1">
        <f>Calculations!F1353</f>
        <v>0.11362899689358397</v>
      </c>
      <c r="C1352" s="9">
        <f t="shared" si="42"/>
        <v>5064.973131411919</v>
      </c>
      <c r="D1352" s="9">
        <f t="shared" si="43"/>
        <v>1.4987174334879914</v>
      </c>
      <c r="E1352" s="9" t="s">
        <v>1417</v>
      </c>
      <c r="F1352" s="9">
        <v>1350</v>
      </c>
      <c r="G1352" s="9">
        <f>('AC Signal Addition'!$C$1/MAX('Filter Calculations'!D:D))*'Filter Calculations'!D1352</f>
        <v>1.9314170186420106E-3</v>
      </c>
    </row>
    <row r="1353" spans="1:7">
      <c r="A1353">
        <f>A1352+('AC Signal Addition'!$C$12/20)</f>
        <v>0.17591145833333335</v>
      </c>
      <c r="B1353" s="1">
        <f>Calculations!F1354</f>
        <v>-0.7060562104483028</v>
      </c>
      <c r="C1353" s="9">
        <f t="shared" si="42"/>
        <v>5068.7249633611136</v>
      </c>
      <c r="D1353" s="9">
        <f t="shared" si="43"/>
        <v>1.5028361415690332</v>
      </c>
      <c r="E1353" s="9" t="s">
        <v>1418</v>
      </c>
      <c r="F1353" s="9">
        <v>1351</v>
      </c>
      <c r="G1353" s="9">
        <f>('AC Signal Addition'!$C$1/MAX('Filter Calculations'!D:D))*'Filter Calculations'!D1353</f>
        <v>1.936724852330199E-3</v>
      </c>
    </row>
    <row r="1354" spans="1:7">
      <c r="A1354">
        <f>A1353+('AC Signal Addition'!$C$12/20)</f>
        <v>0.17604166666666668</v>
      </c>
      <c r="B1354" s="1">
        <f>Calculations!F1355</f>
        <v>-1.2665430288539503</v>
      </c>
      <c r="C1354" s="9">
        <f t="shared" si="42"/>
        <v>5072.4767953103074</v>
      </c>
      <c r="D1354" s="9">
        <f t="shared" si="43"/>
        <v>1.5070015786012447</v>
      </c>
      <c r="E1354" s="9" t="s">
        <v>1419</v>
      </c>
      <c r="F1354" s="9">
        <v>1352</v>
      </c>
      <c r="G1354" s="9">
        <f>('AC Signal Addition'!$C$1/MAX('Filter Calculations'!D:D))*'Filter Calculations'!D1354</f>
        <v>1.942092906237046E-3</v>
      </c>
    </row>
    <row r="1355" spans="1:7">
      <c r="A1355">
        <f>A1354+('AC Signal Addition'!$C$12/20)</f>
        <v>0.17617187500000001</v>
      </c>
      <c r="B1355" s="1">
        <f>Calculations!F1356</f>
        <v>-0.15769869644569867</v>
      </c>
      <c r="C1355" s="9">
        <f t="shared" si="42"/>
        <v>5076.2286272595011</v>
      </c>
      <c r="D1355" s="9">
        <f t="shared" si="43"/>
        <v>1.5112145490212179</v>
      </c>
      <c r="E1355" s="9" t="s">
        <v>1420</v>
      </c>
      <c r="F1355" s="9">
        <v>1353</v>
      </c>
      <c r="G1355" s="9">
        <f>('AC Signal Addition'!$C$1/MAX('Filter Calculations'!D:D))*'Filter Calculations'!D1355</f>
        <v>1.9475222170506489E-3</v>
      </c>
    </row>
    <row r="1356" spans="1:7">
      <c r="A1356">
        <f>A1355+('AC Signal Addition'!$C$12/20)</f>
        <v>0.17630208333333333</v>
      </c>
      <c r="B1356" s="1">
        <f>Calculations!F1357</f>
        <v>-2.4464882223004487</v>
      </c>
      <c r="C1356" s="9">
        <f t="shared" si="42"/>
        <v>5079.9804592086948</v>
      </c>
      <c r="D1356" s="9">
        <f t="shared" si="43"/>
        <v>1.5154758770276573</v>
      </c>
      <c r="E1356" s="9" t="s">
        <v>1421</v>
      </c>
      <c r="F1356" s="9">
        <v>1354</v>
      </c>
      <c r="G1356" s="9">
        <f>('AC Signal Addition'!$C$1/MAX('Filter Calculations'!D:D))*'Filter Calculations'!D1356</f>
        <v>1.953013846926801E-3</v>
      </c>
    </row>
    <row r="1357" spans="1:7">
      <c r="A1357">
        <f>A1356+('AC Signal Addition'!$C$12/20)</f>
        <v>0.17643229166666666</v>
      </c>
      <c r="B1357" s="1">
        <f>Calculations!F1358</f>
        <v>-1.4067124577072478</v>
      </c>
      <c r="C1357" s="9">
        <f t="shared" si="42"/>
        <v>5083.7322911578894</v>
      </c>
      <c r="D1357" s="9">
        <f t="shared" si="43"/>
        <v>1.5197864071990503</v>
      </c>
      <c r="E1357" s="9" t="s">
        <v>1422</v>
      </c>
      <c r="F1357" s="9">
        <v>1355</v>
      </c>
      <c r="G1357" s="9">
        <f>('AC Signal Addition'!$C$1/MAX('Filter Calculations'!D:D))*'Filter Calculations'!D1357</f>
        <v>1.9585688842849924E-3</v>
      </c>
    </row>
    <row r="1358" spans="1:7">
      <c r="A1358">
        <f>A1357+('AC Signal Addition'!$C$12/20)</f>
        <v>0.17656249999999998</v>
      </c>
      <c r="B1358" s="1">
        <f>Calculations!F1359</f>
        <v>-1.1544318364733168</v>
      </c>
      <c r="C1358" s="9">
        <f t="shared" si="42"/>
        <v>5087.4841231070832</v>
      </c>
      <c r="D1358" s="9">
        <f t="shared" si="43"/>
        <v>1.5241470051226862</v>
      </c>
      <c r="E1358" s="9" t="s">
        <v>1423</v>
      </c>
      <c r="F1358" s="9">
        <v>1356</v>
      </c>
      <c r="G1358" s="9">
        <f>('AC Signal Addition'!$C$1/MAX('Filter Calculations'!D:D))*'Filter Calculations'!D1358</f>
        <v>1.9641884446190338E-3</v>
      </c>
    </row>
    <row r="1359" spans="1:7">
      <c r="A1359">
        <f>A1358+('AC Signal Addition'!$C$12/20)</f>
        <v>0.17669270833333331</v>
      </c>
      <c r="B1359" s="1">
        <f>Calculations!F1360</f>
        <v>-1.4082125305426507</v>
      </c>
      <c r="C1359" s="9">
        <f t="shared" si="42"/>
        <v>5091.2359550562769</v>
      </c>
      <c r="D1359" s="9">
        <f t="shared" si="43"/>
        <v>1.5285585580930368</v>
      </c>
      <c r="E1359" s="9" t="s">
        <v>1424</v>
      </c>
      <c r="F1359" s="9">
        <v>1357</v>
      </c>
      <c r="G1359" s="9">
        <f>('AC Signal Addition'!$C$1/MAX('Filter Calculations'!D:D))*'Filter Calculations'!D1359</f>
        <v>1.9698736713970699E-3</v>
      </c>
    </row>
    <row r="1360" spans="1:7">
      <c r="A1360">
        <f>A1359+('AC Signal Addition'!$C$12/20)</f>
        <v>0.17682291666666664</v>
      </c>
      <c r="B1360" s="1">
        <f>Calculations!F1361</f>
        <v>-0.8663498580324972</v>
      </c>
      <c r="C1360" s="9">
        <f t="shared" si="42"/>
        <v>5094.9877870054715</v>
      </c>
      <c r="D1360" s="9">
        <f t="shared" si="43"/>
        <v>1.5330219757511896</v>
      </c>
      <c r="E1360" s="9" t="s">
        <v>1425</v>
      </c>
      <c r="F1360" s="9">
        <v>1358</v>
      </c>
      <c r="G1360" s="9">
        <f>('AC Signal Addition'!$C$1/MAX('Filter Calculations'!D:D))*'Filter Calculations'!D1360</f>
        <v>1.9756257368856263E-3</v>
      </c>
    </row>
    <row r="1361" spans="1:7">
      <c r="A1361">
        <f>A1360+('AC Signal Addition'!$C$12/20)</f>
        <v>0.17695312499999996</v>
      </c>
      <c r="B1361" s="1">
        <f>Calculations!F1362</f>
        <v>-0.62882373923404011</v>
      </c>
      <c r="C1361" s="9">
        <f t="shared" si="42"/>
        <v>5098.7396189546653</v>
      </c>
      <c r="D1361" s="9">
        <f t="shared" si="43"/>
        <v>1.537538190859256</v>
      </c>
      <c r="E1361" s="9" t="s">
        <v>1426</v>
      </c>
      <c r="F1361" s="9">
        <v>1359</v>
      </c>
      <c r="G1361" s="9">
        <f>('AC Signal Addition'!$C$1/MAX('Filter Calculations'!D:D))*'Filter Calculations'!D1361</f>
        <v>1.9814458431475965E-3</v>
      </c>
    </row>
    <row r="1362" spans="1:7">
      <c r="A1362">
        <f>A1361+('AC Signal Addition'!$C$12/20)</f>
        <v>0.17708333333333329</v>
      </c>
      <c r="B1362" s="1">
        <f>Calculations!F1363</f>
        <v>-0.10312034640277967</v>
      </c>
      <c r="C1362" s="9">
        <f t="shared" si="42"/>
        <v>5102.491450903859</v>
      </c>
      <c r="D1362" s="9">
        <f t="shared" si="43"/>
        <v>1.5421081599410662</v>
      </c>
      <c r="E1362" s="9" t="s">
        <v>1427</v>
      </c>
      <c r="F1362" s="9">
        <v>1360</v>
      </c>
      <c r="G1362" s="9">
        <f>('AC Signal Addition'!$C$1/MAX('Filter Calculations'!D:D))*'Filter Calculations'!D1362</f>
        <v>1.9873352228679179E-3</v>
      </c>
    </row>
    <row r="1363" spans="1:7">
      <c r="A1363">
        <f>A1362+('AC Signal Addition'!$C$12/20)</f>
        <v>0.17721354166666661</v>
      </c>
      <c r="B1363" s="1">
        <f>Calculations!F1364</f>
        <v>1.1137911101408395</v>
      </c>
      <c r="C1363" s="9">
        <f t="shared" si="42"/>
        <v>5106.2432828530536</v>
      </c>
      <c r="D1363" s="9">
        <f t="shared" si="43"/>
        <v>1.5467328642314786</v>
      </c>
      <c r="E1363" s="9" t="s">
        <v>1428</v>
      </c>
      <c r="F1363" s="9">
        <v>1361</v>
      </c>
      <c r="G1363" s="9">
        <f>('AC Signal Addition'!$C$1/MAX('Filter Calculations'!D:D))*'Filter Calculations'!D1363</f>
        <v>1.9932951405769559E-3</v>
      </c>
    </row>
    <row r="1364" spans="1:7">
      <c r="A1364">
        <f>A1363+('AC Signal Addition'!$C$12/20)</f>
        <v>0.17734374999999994</v>
      </c>
      <c r="B1364" s="1">
        <f>Calculations!F1365</f>
        <v>0.37590245306704329</v>
      </c>
      <c r="C1364" s="9">
        <f t="shared" si="42"/>
        <v>5109.9951148022474</v>
      </c>
      <c r="D1364" s="9">
        <f t="shared" si="43"/>
        <v>1.5514133102441119</v>
      </c>
      <c r="E1364" s="9" t="s">
        <v>1429</v>
      </c>
      <c r="F1364" s="9">
        <v>1362</v>
      </c>
      <c r="G1364" s="9">
        <f>('AC Signal Addition'!$C$1/MAX('Filter Calculations'!D:D))*'Filter Calculations'!D1364</f>
        <v>1.9993268933821504E-3</v>
      </c>
    </row>
    <row r="1365" spans="1:7">
      <c r="A1365">
        <f>A1364+('AC Signal Addition'!$C$12/20)</f>
        <v>0.17747395833333326</v>
      </c>
      <c r="B1365" s="1">
        <f>Calculations!F1366</f>
        <v>0.8949727845449913</v>
      </c>
      <c r="C1365" s="9">
        <f t="shared" si="42"/>
        <v>5113.7469467514411</v>
      </c>
      <c r="D1365" s="9">
        <f t="shared" si="43"/>
        <v>1.5561505308308785</v>
      </c>
      <c r="E1365" s="9" t="s">
        <v>1430</v>
      </c>
      <c r="F1365" s="9">
        <v>1363</v>
      </c>
      <c r="G1365" s="9">
        <f>('AC Signal Addition'!$C$1/MAX('Filter Calculations'!D:D))*'Filter Calculations'!D1365</f>
        <v>2.005431812333449E-3</v>
      </c>
    </row>
    <row r="1366" spans="1:7">
      <c r="A1366">
        <f>A1365+('AC Signal Addition'!$C$12/20)</f>
        <v>0.17760416666666659</v>
      </c>
      <c r="B1366" s="1">
        <f>Calculations!F1367</f>
        <v>2.4694045118665171</v>
      </c>
      <c r="C1366" s="9">
        <f t="shared" si="42"/>
        <v>5117.4987787006357</v>
      </c>
      <c r="D1366" s="9">
        <f t="shared" si="43"/>
        <v>1.560945585895587</v>
      </c>
      <c r="E1366" s="9" t="s">
        <v>1431</v>
      </c>
      <c r="F1366" s="9">
        <v>1364</v>
      </c>
      <c r="G1366" s="9">
        <f>('AC Signal Addition'!$C$1/MAX('Filter Calculations'!D:D))*'Filter Calculations'!D1366</f>
        <v>2.011611263342936E-3</v>
      </c>
    </row>
    <row r="1367" spans="1:7">
      <c r="A1367">
        <f>A1366+('AC Signal Addition'!$C$12/20)</f>
        <v>0.17773437499999992</v>
      </c>
      <c r="B1367" s="1">
        <f>Calculations!F1368</f>
        <v>0.82310703719420608</v>
      </c>
      <c r="C1367" s="9">
        <f t="shared" si="42"/>
        <v>5121.2506106498295</v>
      </c>
      <c r="D1367" s="9">
        <f t="shared" si="43"/>
        <v>1.565799563366443</v>
      </c>
      <c r="E1367" s="9" t="s">
        <v>1432</v>
      </c>
      <c r="F1367" s="9">
        <v>1365</v>
      </c>
      <c r="G1367" s="9">
        <f>('AC Signal Addition'!$C$1/MAX('Filter Calculations'!D:D))*'Filter Calculations'!D1367</f>
        <v>2.0178666484381089E-3</v>
      </c>
    </row>
    <row r="1368" spans="1:7">
      <c r="A1368">
        <f>A1367+('AC Signal Addition'!$C$12/20)</f>
        <v>0.17786458333333324</v>
      </c>
      <c r="B1368" s="1">
        <f>Calculations!F1369</f>
        <v>1.6926316563388271</v>
      </c>
      <c r="C1368" s="9">
        <f t="shared" si="42"/>
        <v>5125.0024425990232</v>
      </c>
      <c r="D1368" s="9">
        <f t="shared" si="43"/>
        <v>1.5707135801034242</v>
      </c>
      <c r="E1368" s="9" t="s">
        <v>1433</v>
      </c>
      <c r="F1368" s="9">
        <v>1366</v>
      </c>
      <c r="G1368" s="9">
        <f>('AC Signal Addition'!$C$1/MAX('Filter Calculations'!D:D))*'Filter Calculations'!D1368</f>
        <v>2.0241994069312213E-3</v>
      </c>
    </row>
    <row r="1369" spans="1:7">
      <c r="A1369">
        <f>A1368+('AC Signal Addition'!$C$12/20)</f>
        <v>0.17799479166666657</v>
      </c>
      <c r="B1369" s="1">
        <f>Calculations!F1370</f>
        <v>1.1136392910739941</v>
      </c>
      <c r="C1369" s="9">
        <f t="shared" si="42"/>
        <v>5128.7542745482178</v>
      </c>
      <c r="D1369" s="9">
        <f t="shared" si="43"/>
        <v>1.5756887829074124</v>
      </c>
      <c r="E1369" s="9" t="s">
        <v>1434</v>
      </c>
      <c r="F1369" s="9">
        <v>1367</v>
      </c>
      <c r="G1369" s="9">
        <f>('AC Signal Addition'!$C$1/MAX('Filter Calculations'!D:D))*'Filter Calculations'!D1369</f>
        <v>2.0306110167197691E-3</v>
      </c>
    </row>
    <row r="1370" spans="1:7">
      <c r="A1370">
        <f>A1369+('AC Signal Addition'!$C$12/20)</f>
        <v>0.17812499999999989</v>
      </c>
      <c r="B1370" s="1">
        <f>Calculations!F1371</f>
        <v>1.042933398173121</v>
      </c>
      <c r="C1370" s="9">
        <f t="shared" si="42"/>
        <v>5132.5061064974116</v>
      </c>
      <c r="D1370" s="9">
        <f t="shared" si="43"/>
        <v>1.5807263495105206</v>
      </c>
      <c r="E1370" s="9" t="s">
        <v>1435</v>
      </c>
      <c r="F1370" s="9">
        <v>1368</v>
      </c>
      <c r="G1370" s="9">
        <f>('AC Signal Addition'!$C$1/MAX('Filter Calculations'!D:D))*'Filter Calculations'!D1370</f>
        <v>2.0371029955627332E-3</v>
      </c>
    </row>
    <row r="1371" spans="1:7">
      <c r="A1371">
        <f>A1370+('AC Signal Addition'!$C$12/20)</f>
        <v>0.17825520833333322</v>
      </c>
      <c r="B1371" s="1">
        <f>Calculations!F1372</f>
        <v>0.65054398293028037</v>
      </c>
      <c r="C1371" s="9">
        <f t="shared" si="42"/>
        <v>5136.2579384466053</v>
      </c>
      <c r="D1371" s="9">
        <f t="shared" si="43"/>
        <v>1.5858274896276459</v>
      </c>
      <c r="E1371" s="9" t="s">
        <v>1436</v>
      </c>
      <c r="F1371" s="9">
        <v>1369</v>
      </c>
      <c r="G1371" s="9">
        <f>('AC Signal Addition'!$C$1/MAX('Filter Calculations'!D:D))*'Filter Calculations'!D1371</f>
        <v>2.0436769024357341E-3</v>
      </c>
    </row>
    <row r="1372" spans="1:7">
      <c r="A1372">
        <f>A1371+('AC Signal Addition'!$C$12/20)</f>
        <v>0.17838541666666655</v>
      </c>
      <c r="B1372" s="1">
        <f>Calculations!F1373</f>
        <v>-0.20043072166708978</v>
      </c>
      <c r="C1372" s="9">
        <f t="shared" si="42"/>
        <v>5140.009770395799</v>
      </c>
      <c r="D1372" s="9">
        <f t="shared" si="43"/>
        <v>1.5909934460689172</v>
      </c>
      <c r="E1372" s="9" t="s">
        <v>1437</v>
      </c>
      <c r="F1372" s="9">
        <v>1370</v>
      </c>
      <c r="G1372" s="9">
        <f>('AC Signal Addition'!$C$1/MAX('Filter Calculations'!D:D))*'Filter Calculations'!D1372</f>
        <v>2.0503343389646563E-3</v>
      </c>
    </row>
    <row r="1373" spans="1:7">
      <c r="A1373">
        <f>A1372+('AC Signal Addition'!$C$12/20)</f>
        <v>0.17851562499999987</v>
      </c>
      <c r="B1373" s="1">
        <f>Calculations!F1374</f>
        <v>-0.95510862413332243</v>
      </c>
      <c r="C1373" s="9">
        <f t="shared" si="42"/>
        <v>5143.7616023449937</v>
      </c>
      <c r="D1373" s="9">
        <f t="shared" si="43"/>
        <v>1.5962254959304516</v>
      </c>
      <c r="E1373" s="9" t="s">
        <v>1438</v>
      </c>
      <c r="F1373" s="9">
        <v>1371</v>
      </c>
      <c r="G1373" s="9">
        <f>('AC Signal Addition'!$C$1/MAX('Filter Calculations'!D:D))*'Filter Calculations'!D1373</f>
        <v>2.0570769509601892E-3</v>
      </c>
    </row>
    <row r="1374" spans="1:7">
      <c r="A1374">
        <f>A1373+('AC Signal Addition'!$C$12/20)</f>
        <v>0.1786458333333332</v>
      </c>
      <c r="B1374" s="1">
        <f>Calculations!F1375</f>
        <v>0.166323388011134</v>
      </c>
      <c r="C1374" s="9">
        <f t="shared" si="42"/>
        <v>5147.5134342941874</v>
      </c>
      <c r="D1374" s="9">
        <f t="shared" si="43"/>
        <v>1.6015249517006245</v>
      </c>
      <c r="E1374" s="9" t="s">
        <v>1439</v>
      </c>
      <c r="F1374" s="9">
        <v>1372</v>
      </c>
      <c r="G1374" s="9">
        <f>('AC Signal Addition'!$C$1/MAX('Filter Calculations'!D:D))*'Filter Calculations'!D1374</f>
        <v>2.0639064298434979E-3</v>
      </c>
    </row>
    <row r="1375" spans="1:7">
      <c r="A1375">
        <f>A1374+('AC Signal Addition'!$C$12/20)</f>
        <v>0.17877604166666652</v>
      </c>
      <c r="B1375" s="1">
        <f>Calculations!F1376</f>
        <v>-1.9740422793813801</v>
      </c>
      <c r="C1375" s="9">
        <f t="shared" si="42"/>
        <v>5151.2652662433811</v>
      </c>
      <c r="D1375" s="9">
        <f t="shared" si="43"/>
        <v>1.6068931625881813</v>
      </c>
      <c r="E1375" s="9" t="s">
        <v>1440</v>
      </c>
      <c r="F1375" s="9">
        <v>1373</v>
      </c>
      <c r="G1375" s="9">
        <f>('AC Signal Addition'!$C$1/MAX('Filter Calculations'!D:D))*'Filter Calculations'!D1375</f>
        <v>2.0708245143577723E-3</v>
      </c>
    </row>
    <row r="1376" spans="1:7">
      <c r="A1376">
        <f>A1375+('AC Signal Addition'!$C$12/20)</f>
        <v>0.17890624999999985</v>
      </c>
      <c r="B1376" s="1">
        <f>Calculations!F1377</f>
        <v>-1.6064765547702524</v>
      </c>
      <c r="C1376" s="9">
        <f t="shared" si="42"/>
        <v>5155.0170981925758</v>
      </c>
      <c r="D1376" s="9">
        <f t="shared" si="43"/>
        <v>1.6123315157639408</v>
      </c>
      <c r="E1376" s="9" t="s">
        <v>1441</v>
      </c>
      <c r="F1376" s="9">
        <v>1374</v>
      </c>
      <c r="G1376" s="9">
        <f>('AC Signal Addition'!$C$1/MAX('Filter Calculations'!D:D))*'Filter Calculations'!D1376</f>
        <v>2.0778329921684311E-3</v>
      </c>
    </row>
    <row r="1377" spans="1:7">
      <c r="A1377">
        <f>A1376+('AC Signal Addition'!$C$12/20)</f>
        <v>0.17903645833333318</v>
      </c>
      <c r="B1377" s="1">
        <f>Calculations!F1378</f>
        <v>-1.095165306888422</v>
      </c>
      <c r="C1377" s="9">
        <f t="shared" si="42"/>
        <v>5158.7689301417695</v>
      </c>
      <c r="D1377" s="9">
        <f t="shared" si="43"/>
        <v>1.6178414377559567</v>
      </c>
      <c r="E1377" s="9" t="s">
        <v>1442</v>
      </c>
      <c r="F1377" s="9">
        <v>1375</v>
      </c>
      <c r="G1377" s="9">
        <f>('AC Signal Addition'!$C$1/MAX('Filter Calculations'!D:D))*'Filter Calculations'!D1377</f>
        <v>2.0849337016610819E-3</v>
      </c>
    </row>
    <row r="1378" spans="1:7">
      <c r="A1378">
        <f>A1377+('AC Signal Addition'!$C$12/20)</f>
        <v>0.1791666666666665</v>
      </c>
      <c r="B1378" s="1">
        <f>Calculations!F1379</f>
        <v>-1.7383492170097403</v>
      </c>
      <c r="C1378" s="9">
        <f t="shared" si="42"/>
        <v>5162.5207620909632</v>
      </c>
      <c r="D1378" s="9">
        <f t="shared" si="43"/>
        <v>1.6234243958661563</v>
      </c>
      <c r="E1378" s="9" t="s">
        <v>1443</v>
      </c>
      <c r="F1378" s="9">
        <v>1376</v>
      </c>
      <c r="G1378" s="9">
        <f>('AC Signal Addition'!$C$1/MAX('Filter Calculations'!D:D))*'Filter Calculations'!D1378</f>
        <v>2.0921285337671641E-3</v>
      </c>
    </row>
    <row r="1379" spans="1:7">
      <c r="A1379">
        <f>A1378+('AC Signal Addition'!$C$12/20)</f>
        <v>0.17929687499999983</v>
      </c>
      <c r="B1379" s="1">
        <f>Calculations!F1380</f>
        <v>-1.0074790931831834</v>
      </c>
      <c r="C1379" s="9">
        <f t="shared" si="42"/>
        <v>5166.2725940401579</v>
      </c>
      <c r="D1379" s="9">
        <f t="shared" si="43"/>
        <v>1.6290818995972316</v>
      </c>
      <c r="E1379" s="9" t="s">
        <v>1444</v>
      </c>
      <c r="F1379" s="9">
        <v>1377</v>
      </c>
      <c r="G1379" s="9">
        <f>('AC Signal Addition'!$C$1/MAX('Filter Calculations'!D:D))*'Filter Calculations'!D1379</f>
        <v>2.0994194338028026E-3</v>
      </c>
    </row>
    <row r="1380" spans="1:7">
      <c r="A1380">
        <f>A1379+('AC Signal Addition'!$C$12/20)</f>
        <v>0.17942708333333315</v>
      </c>
      <c r="B1380" s="1">
        <f>Calculations!F1381</f>
        <v>-1.237596180207061</v>
      </c>
      <c r="C1380" s="9">
        <f t="shared" si="42"/>
        <v>5170.0244259893516</v>
      </c>
      <c r="D1380" s="9">
        <f t="shared" si="43"/>
        <v>1.6348155022508959</v>
      </c>
      <c r="E1380" s="9" t="s">
        <v>1445</v>
      </c>
      <c r="F1380" s="9">
        <v>1378</v>
      </c>
      <c r="G1380" s="9">
        <f>('AC Signal Addition'!$C$1/MAX('Filter Calculations'!D:D))*'Filter Calculations'!D1380</f>
        <v>2.1068084035285005E-3</v>
      </c>
    </row>
    <row r="1381" spans="1:7">
      <c r="A1381">
        <f>A1380+('AC Signal Addition'!$C$12/20)</f>
        <v>0.17955729166666648</v>
      </c>
      <c r="B1381" s="1">
        <f>Calculations!F1382</f>
        <v>-0.53092959237447568</v>
      </c>
      <c r="C1381" s="9">
        <f t="shared" si="42"/>
        <v>5173.7762579385453</v>
      </c>
      <c r="D1381" s="9">
        <f t="shared" si="43"/>
        <v>1.6406268025036821</v>
      </c>
      <c r="E1381" s="9" t="s">
        <v>1446</v>
      </c>
      <c r="F1381" s="9">
        <v>1379</v>
      </c>
      <c r="G1381" s="9">
        <f>('AC Signal Addition'!$C$1/MAX('Filter Calculations'!D:D))*'Filter Calculations'!D1381</f>
        <v>2.1142975031798925E-3</v>
      </c>
    </row>
    <row r="1382" spans="1:7">
      <c r="A1382">
        <f>A1381+('AC Signal Addition'!$C$12/20)</f>
        <v>0.17968749999999981</v>
      </c>
      <c r="B1382" s="1">
        <f>Calculations!F1383</f>
        <v>0.55357403984508391</v>
      </c>
      <c r="C1382" s="9">
        <f t="shared" si="42"/>
        <v>5177.52808988774</v>
      </c>
      <c r="D1382" s="9">
        <f t="shared" si="43"/>
        <v>1.6465174461001502</v>
      </c>
      <c r="E1382" s="9" t="s">
        <v>1447</v>
      </c>
      <c r="F1382" s="9">
        <v>1380</v>
      </c>
      <c r="G1382" s="9">
        <f>('AC Signal Addition'!$C$1/MAX('Filter Calculations'!D:D))*'Filter Calculations'!D1382</f>
        <v>2.1218888536498033E-3</v>
      </c>
    </row>
    <row r="1383" spans="1:7">
      <c r="A1383">
        <f>A1382+('AC Signal Addition'!$C$12/20)</f>
        <v>0.17981770833333313</v>
      </c>
      <c r="B1383" s="1">
        <f>Calculations!F1384</f>
        <v>0.20586827531830926</v>
      </c>
      <c r="C1383" s="9">
        <f t="shared" si="42"/>
        <v>5181.2799218369337</v>
      </c>
      <c r="D1383" s="9">
        <f t="shared" si="43"/>
        <v>1.652489127593092</v>
      </c>
      <c r="E1383" s="9" t="s">
        <v>1448</v>
      </c>
      <c r="F1383" s="9">
        <v>1381</v>
      </c>
      <c r="G1383" s="9">
        <f>('AC Signal Addition'!$C$1/MAX('Filter Calculations'!D:D))*'Filter Calculations'!D1383</f>
        <v>2.1295846387308741E-3</v>
      </c>
    </row>
    <row r="1384" spans="1:7">
      <c r="A1384">
        <f>A1383+('AC Signal Addition'!$C$12/20)</f>
        <v>0.17994791666666646</v>
      </c>
      <c r="B1384" s="1">
        <f>Calculations!F1385</f>
        <v>0.26411664191356543</v>
      </c>
      <c r="C1384" s="9">
        <f t="shared" si="42"/>
        <v>5185.0317537861274</v>
      </c>
      <c r="D1384" s="9">
        <f t="shared" si="43"/>
        <v>1.6585435922001861</v>
      </c>
      <c r="E1384" s="9" t="s">
        <v>1449</v>
      </c>
      <c r="F1384" s="9">
        <v>1382</v>
      </c>
      <c r="G1384" s="9">
        <f>('AC Signal Addition'!$C$1/MAX('Filter Calculations'!D:D))*'Filter Calculations'!D1384</f>
        <v>2.1373871075082555E-3</v>
      </c>
    </row>
    <row r="1385" spans="1:7">
      <c r="A1385">
        <f>A1384+('AC Signal Addition'!$C$12/20)</f>
        <v>0.18007812499999978</v>
      </c>
      <c r="B1385" s="1">
        <f>Calculations!F1386</f>
        <v>2.3295988614815415</v>
      </c>
      <c r="C1385" s="9">
        <f t="shared" si="42"/>
        <v>5188.783585735322</v>
      </c>
      <c r="D1385" s="9">
        <f t="shared" si="43"/>
        <v>1.6646826377117458</v>
      </c>
      <c r="E1385" s="9" t="s">
        <v>1450</v>
      </c>
      <c r="F1385" s="9">
        <v>1383</v>
      </c>
      <c r="G1385" s="9">
        <f>('AC Signal Addition'!$C$1/MAX('Filter Calculations'!D:D))*'Filter Calculations'!D1385</f>
        <v>2.14529857681815E-3</v>
      </c>
    </row>
    <row r="1386" spans="1:7">
      <c r="A1386">
        <f>A1385+('AC Signal Addition'!$C$12/20)</f>
        <v>0.18020833333333311</v>
      </c>
      <c r="B1386" s="1">
        <f>Calculations!F1387</f>
        <v>0.82100385737546844</v>
      </c>
      <c r="C1386" s="9">
        <f t="shared" si="42"/>
        <v>5192.5354176845158</v>
      </c>
      <c r="D1386" s="9">
        <f t="shared" si="43"/>
        <v>1.6709081164891919</v>
      </c>
      <c r="E1386" s="9" t="s">
        <v>1451</v>
      </c>
      <c r="F1386" s="9">
        <v>1384</v>
      </c>
      <c r="G1386" s="9">
        <f>('AC Signal Addition'!$C$1/MAX('Filter Calculations'!D:D))*'Filter Calculations'!D1386</f>
        <v>2.1533214338232695E-3</v>
      </c>
    </row>
    <row r="1387" spans="1:7">
      <c r="A1387">
        <f>A1386+('AC Signal Addition'!$C$12/20)</f>
        <v>0.18033854166666644</v>
      </c>
      <c r="B1387" s="1">
        <f>Calculations!F1388</f>
        <v>1.7433648515887101</v>
      </c>
      <c r="C1387" s="9">
        <f t="shared" si="42"/>
        <v>5196.2872496337095</v>
      </c>
      <c r="D1387" s="9">
        <f t="shared" si="43"/>
        <v>1.6772219375859561</v>
      </c>
      <c r="E1387" s="9" t="s">
        <v>1452</v>
      </c>
      <c r="F1387" s="9">
        <v>1385</v>
      </c>
      <c r="G1387" s="9">
        <f>('AC Signal Addition'!$C$1/MAX('Filter Calculations'!D:D))*'Filter Calculations'!D1387</f>
        <v>2.1614581387460721E-3</v>
      </c>
    </row>
    <row r="1388" spans="1:7">
      <c r="A1388">
        <f>A1387+('AC Signal Addition'!$C$12/20)</f>
        <v>0.18046874999999976</v>
      </c>
      <c r="B1388" s="1">
        <f>Calculations!F1389</f>
        <v>1.3207176177492888</v>
      </c>
      <c r="C1388" s="9">
        <f t="shared" si="42"/>
        <v>5200.0390815829032</v>
      </c>
      <c r="D1388" s="9">
        <f t="shared" si="43"/>
        <v>1.683626068917256</v>
      </c>
      <c r="E1388" s="9" t="s">
        <v>1453</v>
      </c>
      <c r="F1388" s="9">
        <v>1386</v>
      </c>
      <c r="G1388" s="9">
        <f>('AC Signal Addition'!$C$1/MAX('Filter Calculations'!D:D))*'Filter Calculations'!D1388</f>
        <v>2.169711227664978E-3</v>
      </c>
    </row>
    <row r="1389" spans="1:7">
      <c r="A1389">
        <f>A1388+('AC Signal Addition'!$C$12/20)</f>
        <v>0.18059895833333309</v>
      </c>
      <c r="B1389" s="1">
        <f>Calculations!F1390</f>
        <v>1.290701674571658</v>
      </c>
      <c r="C1389" s="9">
        <f t="shared" si="42"/>
        <v>5203.7909135320979</v>
      </c>
      <c r="D1389" s="9">
        <f t="shared" si="43"/>
        <v>1.6901225395894384</v>
      </c>
      <c r="E1389" s="9" t="s">
        <v>1454</v>
      </c>
      <c r="F1389" s="9">
        <v>1387</v>
      </c>
      <c r="G1389" s="9">
        <f>('AC Signal Addition'!$C$1/MAX('Filter Calculations'!D:D))*'Filter Calculations'!D1389</f>
        <v>2.1780833155162285E-3</v>
      </c>
    </row>
    <row r="1390" spans="1:7">
      <c r="A1390">
        <f>A1389+('AC Signal Addition'!$C$12/20)</f>
        <v>0.18072916666666641</v>
      </c>
      <c r="B1390" s="1">
        <f>Calculations!F1391</f>
        <v>1.2345826105414108</v>
      </c>
      <c r="C1390" s="9">
        <f t="shared" si="42"/>
        <v>5207.5427454812916</v>
      </c>
      <c r="D1390" s="9">
        <f t="shared" si="43"/>
        <v>1.6967134422839099</v>
      </c>
      <c r="E1390" s="9" t="s">
        <v>1455</v>
      </c>
      <c r="F1390" s="9">
        <v>1388</v>
      </c>
      <c r="G1390" s="9">
        <f>('AC Signal Addition'!$C$1/MAX('Filter Calculations'!D:D))*'Filter Calculations'!D1390</f>
        <v>2.1865770991660854E-3</v>
      </c>
    </row>
    <row r="1391" spans="1:7">
      <c r="A1391">
        <f>A1390+('AC Signal Addition'!$C$12/20)</f>
        <v>0.18085937499999974</v>
      </c>
      <c r="B1391" s="1">
        <f>Calculations!F1392</f>
        <v>0.24684221002869922</v>
      </c>
      <c r="C1391" s="9">
        <f t="shared" si="42"/>
        <v>5211.2945774304853</v>
      </c>
      <c r="D1391" s="9">
        <f t="shared" si="43"/>
        <v>1.7034009358089324</v>
      </c>
      <c r="E1391" s="9" t="s">
        <v>1456</v>
      </c>
      <c r="F1391" s="9">
        <v>1389</v>
      </c>
      <c r="G1391" s="9">
        <f>('AC Signal Addition'!$C$1/MAX('Filter Calculations'!D:D))*'Filter Calculations'!D1391</f>
        <v>2.1951953606993658E-3</v>
      </c>
    </row>
    <row r="1392" spans="1:7">
      <c r="A1392">
        <f>A1391+('AC Signal Addition'!$C$12/20)</f>
        <v>0.18098958333333307</v>
      </c>
      <c r="B1392" s="1">
        <f>Calculations!F1393</f>
        <v>-0.5106218137505556</v>
      </c>
      <c r="C1392" s="9">
        <f t="shared" si="42"/>
        <v>5215.04640937968</v>
      </c>
      <c r="D1392" s="9">
        <f t="shared" si="43"/>
        <v>1.710187247704275</v>
      </c>
      <c r="E1392" s="9" t="s">
        <v>1457</v>
      </c>
      <c r="F1392" s="9">
        <v>1390</v>
      </c>
      <c r="G1392" s="9">
        <f>('AC Signal Addition'!$C$1/MAX('Filter Calculations'!D:D))*'Filter Calculations'!D1392</f>
        <v>2.203940970776092E-3</v>
      </c>
    </row>
    <row r="1393" spans="1:7">
      <c r="A1393">
        <f>A1392+('AC Signal Addition'!$C$12/20)</f>
        <v>0.18111979166666639</v>
      </c>
      <c r="B1393" s="1">
        <f>Calculations!F1394</f>
        <v>0.46013260412418971</v>
      </c>
      <c r="C1393" s="9">
        <f t="shared" si="42"/>
        <v>5218.7982413288737</v>
      </c>
      <c r="D1393" s="9">
        <f t="shared" si="43"/>
        <v>1.7170746770785925</v>
      </c>
      <c r="E1393" s="9" t="s">
        <v>1458</v>
      </c>
      <c r="F1393" s="9">
        <v>1391</v>
      </c>
      <c r="G1393" s="9">
        <f>('AC Signal Addition'!$C$1/MAX('Filter Calculations'!D:D))*'Filter Calculations'!D1393</f>
        <v>2.2128168922880562E-3</v>
      </c>
    </row>
    <row r="1394" spans="1:7">
      <c r="A1394">
        <f>A1393+('AC Signal Addition'!$C$12/20)</f>
        <v>0.18124999999999972</v>
      </c>
      <c r="B1394" s="1">
        <f>Calculations!F1395</f>
        <v>-1.2999758707051963</v>
      </c>
      <c r="C1394" s="9">
        <f t="shared" si="42"/>
        <v>5222.5500732780674</v>
      </c>
      <c r="D1394" s="9">
        <f t="shared" si="43"/>
        <v>1.7240655974443486</v>
      </c>
      <c r="E1394" s="9" t="s">
        <v>1459</v>
      </c>
      <c r="F1394" s="9">
        <v>1392</v>
      </c>
      <c r="G1394" s="9">
        <f>('AC Signal Addition'!$C$1/MAX('Filter Calculations'!D:D))*'Filter Calculations'!D1394</f>
        <v>2.2218261840122257E-3</v>
      </c>
    </row>
    <row r="1395" spans="1:7">
      <c r="A1395">
        <f>A1394+('AC Signal Addition'!$C$12/20)</f>
        <v>0.18138020833333304</v>
      </c>
      <c r="B1395" s="1">
        <f>Calculations!F1396</f>
        <v>-1.6707350066515152</v>
      </c>
      <c r="C1395" s="9">
        <f t="shared" si="42"/>
        <v>5226.3019052272621</v>
      </c>
      <c r="D1395" s="9">
        <f t="shared" si="43"/>
        <v>1.7311624598275073</v>
      </c>
      <c r="E1395" s="9" t="s">
        <v>1460</v>
      </c>
      <c r="F1395" s="9">
        <v>1393</v>
      </c>
      <c r="G1395" s="9">
        <f>('AC Signal Addition'!$C$1/MAX('Filter Calculations'!D:D))*'Filter Calculations'!D1395</f>
        <v>2.2309720046182436E-3</v>
      </c>
    </row>
    <row r="1396" spans="1:7">
      <c r="A1396">
        <f>A1395+('AC Signal Addition'!$C$12/20)</f>
        <v>0.18151041666666637</v>
      </c>
      <c r="B1396" s="1">
        <f>Calculations!F1397</f>
        <v>-0.88727634344426987</v>
      </c>
      <c r="C1396" s="9">
        <f t="shared" si="42"/>
        <v>5230.0537371764558</v>
      </c>
      <c r="D1396" s="9">
        <f t="shared" si="43"/>
        <v>1.7383677959572557</v>
      </c>
      <c r="E1396" s="9" t="s">
        <v>1461</v>
      </c>
      <c r="F1396" s="9">
        <v>1394</v>
      </c>
      <c r="G1396" s="9">
        <f>('AC Signal Addition'!$C$1/MAX('Filter Calculations'!D:D))*'Filter Calculations'!D1396</f>
        <v>2.240257616779066E-3</v>
      </c>
    </row>
    <row r="1397" spans="1:7">
      <c r="A1397">
        <f>A1396+('AC Signal Addition'!$C$12/20)</f>
        <v>0.18164062499999969</v>
      </c>
      <c r="B1397" s="1">
        <f>Calculations!F1398</f>
        <v>-1.9426147101860551</v>
      </c>
      <c r="C1397" s="9">
        <f t="shared" si="42"/>
        <v>5233.8055691256495</v>
      </c>
      <c r="D1397" s="9">
        <f t="shared" si="43"/>
        <v>1.7456842216241997</v>
      </c>
      <c r="E1397" s="9" t="s">
        <v>1462</v>
      </c>
      <c r="F1397" s="9">
        <v>1395</v>
      </c>
      <c r="G1397" s="9">
        <f>('AC Signal Addition'!$C$1/MAX('Filter Calculations'!D:D))*'Filter Calculations'!D1397</f>
        <v>2.2496863914987122E-3</v>
      </c>
    </row>
    <row r="1398" spans="1:7">
      <c r="A1398">
        <f>A1397+('AC Signal Addition'!$C$12/20)</f>
        <v>0.18177083333333302</v>
      </c>
      <c r="B1398" s="1">
        <f>Calculations!F1399</f>
        <v>-1.0347811548053651</v>
      </c>
      <c r="C1398" s="9">
        <f t="shared" si="42"/>
        <v>5237.5574010748442</v>
      </c>
      <c r="D1398" s="9">
        <f t="shared" si="43"/>
        <v>1.753114440218573</v>
      </c>
      <c r="E1398" s="9" t="s">
        <v>1463</v>
      </c>
      <c r="F1398" s="9">
        <v>1396</v>
      </c>
      <c r="G1398" s="9">
        <f>('AC Signal Addition'!$C$1/MAX('Filter Calculations'!D:D))*'Filter Calculations'!D1398</f>
        <v>2.2592618126720046E-3</v>
      </c>
    </row>
    <row r="1399" spans="1:7">
      <c r="A1399">
        <f>A1398+('AC Signal Addition'!$C$12/20)</f>
        <v>0.18190104166666635</v>
      </c>
      <c r="B1399" s="1">
        <f>Calculations!F1400</f>
        <v>-1.6905797648895715</v>
      </c>
      <c r="C1399" s="9">
        <f t="shared" si="42"/>
        <v>5241.3092330240379</v>
      </c>
      <c r="D1399" s="9">
        <f t="shared" si="43"/>
        <v>1.7606612464512514</v>
      </c>
      <c r="E1399" s="9" t="s">
        <v>1464</v>
      </c>
      <c r="F1399" s="9">
        <v>1397</v>
      </c>
      <c r="G1399" s="9">
        <f>('AC Signal Addition'!$C$1/MAX('Filter Calculations'!D:D))*'Filter Calculations'!D1399</f>
        <v>2.2689874818798855E-3</v>
      </c>
    </row>
    <row r="1400" spans="1:7">
      <c r="A1400">
        <f>A1399+('AC Signal Addition'!$C$12/20)</f>
        <v>0.18203124999999967</v>
      </c>
      <c r="B1400" s="1">
        <f>Calculations!F1401</f>
        <v>-0.98343564868462785</v>
      </c>
      <c r="C1400" s="9">
        <f t="shared" si="42"/>
        <v>5245.0610649732316</v>
      </c>
      <c r="D1400" s="9">
        <f t="shared" si="43"/>
        <v>1.7683275302620307</v>
      </c>
      <c r="E1400" s="9" t="s">
        <v>1465</v>
      </c>
      <c r="F1400" s="9">
        <v>1398</v>
      </c>
      <c r="G1400" s="9">
        <f>('AC Signal Addition'!$C$1/MAX('Filter Calculations'!D:D))*'Filter Calculations'!D1400</f>
        <v>2.2788671234260701E-3</v>
      </c>
    </row>
    <row r="1401" spans="1:7">
      <c r="A1401">
        <f>A1400+('AC Signal Addition'!$C$12/20)</f>
        <v>0.182161458333333</v>
      </c>
      <c r="B1401" s="1">
        <f>Calculations!F1402</f>
        <v>3.0797462351276172E-2</v>
      </c>
      <c r="C1401" s="9">
        <f t="shared" si="42"/>
        <v>5248.8128969224263</v>
      </c>
      <c r="D1401" s="9">
        <f t="shared" si="43"/>
        <v>1.7761162809134001</v>
      </c>
      <c r="E1401" s="9" t="s">
        <v>1466</v>
      </c>
      <c r="F1401" s="9">
        <v>1399</v>
      </c>
      <c r="G1401" s="9">
        <f>('AC Signal Addition'!$C$1/MAX('Filter Calculations'!D:D))*'Filter Calculations'!D1401</f>
        <v>2.2889045896127436E-3</v>
      </c>
    </row>
    <row r="1402" spans="1:7">
      <c r="A1402">
        <f>A1401+('AC Signal Addition'!$C$12/20)</f>
        <v>0.18229166666666632</v>
      </c>
      <c r="B1402" s="1">
        <f>Calculations!F1403</f>
        <v>-6.5475887806268257E-2</v>
      </c>
      <c r="C1402" s="9">
        <f t="shared" si="42"/>
        <v>5252.56472887162</v>
      </c>
      <c r="D1402" s="9">
        <f t="shared" si="43"/>
        <v>1.7840305913477503</v>
      </c>
      <c r="E1402" s="9" t="s">
        <v>1467</v>
      </c>
      <c r="F1402" s="9">
        <v>1400</v>
      </c>
      <c r="G1402" s="9">
        <f>('AC Signal Addition'!$C$1/MAX('Filter Calculations'!D:D))*'Filter Calculations'!D1402</f>
        <v>2.2991038663557552E-3</v>
      </c>
    </row>
    <row r="1403" spans="1:7">
      <c r="A1403">
        <f>A1402+('AC Signal Addition'!$C$12/20)</f>
        <v>0.18242187499999965</v>
      </c>
      <c r="B1403" s="1">
        <f>Calculations!F1404</f>
        <v>-0.33460736908655053</v>
      </c>
      <c r="C1403" s="9">
        <f t="shared" si="42"/>
        <v>5256.3165608208137</v>
      </c>
      <c r="D1403" s="9">
        <f t="shared" si="43"/>
        <v>1.792073662698914</v>
      </c>
      <c r="E1403" s="9" t="s">
        <v>1468</v>
      </c>
      <c r="F1403" s="9">
        <v>1401</v>
      </c>
      <c r="G1403" s="9">
        <f>('AC Signal Addition'!$C$1/MAX('Filter Calculations'!D:D))*'Filter Calculations'!D1403</f>
        <v>2.3094690789986984E-3</v>
      </c>
    </row>
    <row r="1404" spans="1:7">
      <c r="A1404">
        <f>A1403+('AC Signal Addition'!$C$12/20)</f>
        <v>0.18255208333333298</v>
      </c>
      <c r="B1404" s="1">
        <f>Calculations!F1405</f>
        <v>1.9246782523523516</v>
      </c>
      <c r="C1404" s="9">
        <f t="shared" si="42"/>
        <v>5260.0683927700074</v>
      </c>
      <c r="D1404" s="9">
        <f t="shared" si="43"/>
        <v>1.800248809133238</v>
      </c>
      <c r="E1404" s="9" t="s">
        <v>1469</v>
      </c>
      <c r="F1404" s="9">
        <v>1402</v>
      </c>
      <c r="G1404" s="9">
        <f>('AC Signal Addition'!$C$1/MAX('Filter Calculations'!D:D))*'Filter Calculations'!D1404</f>
        <v>2.320004498551667E-3</v>
      </c>
    </row>
    <row r="1405" spans="1:7">
      <c r="A1405">
        <f>A1404+('AC Signal Addition'!$C$12/20)</f>
        <v>0.1826822916666663</v>
      </c>
      <c r="B1405" s="1">
        <f>Calculations!F1406</f>
        <v>0.77257716243378483</v>
      </c>
      <c r="C1405" s="9">
        <f t="shared" si="42"/>
        <v>5263.8202247192021</v>
      </c>
      <c r="D1405" s="9">
        <f t="shared" si="43"/>
        <v>1.8085594628473307</v>
      </c>
      <c r="E1405" s="9" t="s">
        <v>1470</v>
      </c>
      <c r="F1405" s="9">
        <v>1403</v>
      </c>
      <c r="G1405" s="9">
        <f>('AC Signal Addition'!$C$1/MAX('Filter Calculations'!D:D))*'Filter Calculations'!D1405</f>
        <v>2.3307145481319155E-3</v>
      </c>
    </row>
    <row r="1406" spans="1:7">
      <c r="A1406">
        <f>A1405+('AC Signal Addition'!$C$12/20)</f>
        <v>0.18281249999999963</v>
      </c>
      <c r="B1406" s="1">
        <f>Calculations!F1407</f>
        <v>1.5672951417479843</v>
      </c>
      <c r="C1406" s="9">
        <f t="shared" si="42"/>
        <v>5267.5720566683958</v>
      </c>
      <c r="D1406" s="9">
        <f t="shared" si="43"/>
        <v>1.8170091794629877</v>
      </c>
      <c r="E1406" s="9" t="s">
        <v>1471</v>
      </c>
      <c r="F1406" s="9">
        <v>1404</v>
      </c>
      <c r="G1406" s="9">
        <f>('AC Signal Addition'!$C$1/MAX('Filter Calculations'!D:D))*'Filter Calculations'!D1406</f>
        <v>2.3416038099163734E-3</v>
      </c>
    </row>
    <row r="1407" spans="1:7">
      <c r="A1407">
        <f>A1406+('AC Signal Addition'!$C$12/20)</f>
        <v>0.18294270833333295</v>
      </c>
      <c r="B1407" s="1">
        <f>Calculations!F1408</f>
        <v>1.4878237262473322</v>
      </c>
      <c r="C1407" s="9">
        <f t="shared" si="42"/>
        <v>5271.3238886175895</v>
      </c>
      <c r="D1407" s="9">
        <f t="shared" si="43"/>
        <v>1.8256016435779694</v>
      </c>
      <c r="E1407" s="9" t="s">
        <v>1472</v>
      </c>
      <c r="F1407" s="9">
        <v>1405</v>
      </c>
      <c r="G1407" s="9">
        <f>('AC Signal Addition'!$C$1/MAX('Filter Calculations'!D:D))*'Filter Calculations'!D1407</f>
        <v>2.3526770322950066E-3</v>
      </c>
    </row>
    <row r="1408" spans="1:7">
      <c r="A1408">
        <f>A1407+('AC Signal Addition'!$C$12/20)</f>
        <v>0.18307291666666628</v>
      </c>
      <c r="B1408" s="1">
        <f>Calculations!F1409</f>
        <v>1.3072244669145641</v>
      </c>
      <c r="C1408" s="9">
        <f t="shared" si="42"/>
        <v>5275.0757205667842</v>
      </c>
      <c r="D1408" s="9">
        <f t="shared" si="43"/>
        <v>1.8343406747464492</v>
      </c>
      <c r="E1408" s="9" t="s">
        <v>1473</v>
      </c>
      <c r="F1408" s="9">
        <v>1406</v>
      </c>
      <c r="G1408" s="9">
        <f>('AC Signal Addition'!$C$1/MAX('Filter Calculations'!D:D))*'Filter Calculations'!D1408</f>
        <v>2.3639391375778968E-3</v>
      </c>
    </row>
    <row r="1409" spans="1:7">
      <c r="A1409">
        <f>A1408+('AC Signal Addition'!$C$12/20)</f>
        <v>0.18320312499999961</v>
      </c>
      <c r="B1409" s="1">
        <f>Calculations!F1410</f>
        <v>1.7843596373076671</v>
      </c>
      <c r="C1409" s="9">
        <f t="shared" si="42"/>
        <v>5278.8275525159779</v>
      </c>
      <c r="D1409" s="9">
        <f t="shared" si="43"/>
        <v>1.8432302337069908</v>
      </c>
      <c r="E1409" s="9" t="s">
        <v>1474</v>
      </c>
      <c r="F1409" s="9">
        <v>1407</v>
      </c>
      <c r="G1409" s="9">
        <f>('AC Signal Addition'!$C$1/MAX('Filter Calculations'!D:D))*'Filter Calculations'!D1409</f>
        <v>2.3753952300213221E-3</v>
      </c>
    </row>
    <row r="1410" spans="1:7">
      <c r="A1410">
        <f>A1409+('AC Signal Addition'!$C$12/20)</f>
        <v>0.18333333333333293</v>
      </c>
      <c r="B1410" s="1">
        <f>Calculations!F1411</f>
        <v>0.62527875779666509</v>
      </c>
      <c r="C1410" s="9">
        <f t="shared" si="42"/>
        <v>5282.5793844651716</v>
      </c>
      <c r="D1410" s="9">
        <f t="shared" si="43"/>
        <v>1.8522744290037656</v>
      </c>
      <c r="E1410" s="9" t="s">
        <v>1475</v>
      </c>
      <c r="F1410" s="9">
        <v>1408</v>
      </c>
      <c r="G1410" s="9">
        <f>('AC Signal Addition'!$C$1/MAX('Filter Calculations'!D:D))*'Filter Calculations'!D1410</f>
        <v>2.3870506043606058E-3</v>
      </c>
    </row>
    <row r="1411" spans="1:7">
      <c r="A1411">
        <f>A1410+('AC Signal Addition'!$C$12/20)</f>
        <v>0.18346354166666626</v>
      </c>
      <c r="B1411" s="1">
        <f>Calculations!F1412</f>
        <v>-1.4024045603969748E-2</v>
      </c>
      <c r="C1411" s="9">
        <f t="shared" ref="C1411:C1474" si="44">F1411*$H$2</f>
        <v>5286.3312164143663</v>
      </c>
      <c r="D1411" s="9">
        <f t="shared" ref="D1411:D1474" si="45">IMABS(E1411)</f>
        <v>1.8614775239729267</v>
      </c>
      <c r="E1411" s="9" t="s">
        <v>1476</v>
      </c>
      <c r="F1411" s="9">
        <v>1409</v>
      </c>
      <c r="G1411" s="9">
        <f>('AC Signal Addition'!$C$1/MAX('Filter Calculations'!D:D))*'Filter Calculations'!D1411</f>
        <v>2.3989107548135487E-3</v>
      </c>
    </row>
    <row r="1412" spans="1:7">
      <c r="A1412">
        <f>A1411+('AC Signal Addition'!$C$12/20)</f>
        <v>0.18359374999999958</v>
      </c>
      <c r="B1412" s="1">
        <f>Calculations!F1413</f>
        <v>0.73359998136415416</v>
      </c>
      <c r="C1412" s="9">
        <f t="shared" si="44"/>
        <v>5290.08304836356</v>
      </c>
      <c r="D1412" s="9">
        <f t="shared" si="45"/>
        <v>1.8708439441307665</v>
      </c>
      <c r="E1412" s="9" t="s">
        <v>1477</v>
      </c>
      <c r="F1412" s="9">
        <v>1410</v>
      </c>
      <c r="G1412" s="9">
        <f>('AC Signal Addition'!$C$1/MAX('Filter Calculations'!D:D))*'Filter Calculations'!D1412</f>
        <v>2.4109813846016478E-3</v>
      </c>
    </row>
    <row r="1413" spans="1:7">
      <c r="A1413">
        <f>A1412+('AC Signal Addition'!$C$12/20)</f>
        <v>0.18372395833333291</v>
      </c>
      <c r="B1413" s="1">
        <f>Calculations!F1414</f>
        <v>-0.52830916296585584</v>
      </c>
      <c r="C1413" s="9">
        <f t="shared" si="44"/>
        <v>5293.8348803127537</v>
      </c>
      <c r="D1413" s="9">
        <f t="shared" si="45"/>
        <v>1.8803782849862136</v>
      </c>
      <c r="E1413" s="9" t="s">
        <v>1478</v>
      </c>
      <c r="F1413" s="9">
        <v>1411</v>
      </c>
      <c r="G1413" s="9">
        <f>('AC Signal Addition'!$C$1/MAX('Filter Calculations'!D:D))*'Filter Calculations'!D1413</f>
        <v>2.4232684160181619E-3</v>
      </c>
    </row>
    <row r="1414" spans="1:7">
      <c r="A1414">
        <f>A1413+('AC Signal Addition'!$C$12/20)</f>
        <v>0.18385416666666624</v>
      </c>
      <c r="B1414" s="1">
        <f>Calculations!F1415</f>
        <v>-1.556325442998737</v>
      </c>
      <c r="C1414" s="9">
        <f t="shared" si="44"/>
        <v>5297.5867122619484</v>
      </c>
      <c r="D1414" s="9">
        <f t="shared" si="45"/>
        <v>1.8900853203057379</v>
      </c>
      <c r="E1414" s="9" t="s">
        <v>1479</v>
      </c>
      <c r="F1414" s="9">
        <v>1412</v>
      </c>
      <c r="G1414" s="9">
        <f>('AC Signal Addition'!$C$1/MAX('Filter Calculations'!D:D))*'Filter Calculations'!D1414</f>
        <v>2.4357780010792066E-3</v>
      </c>
    </row>
    <row r="1415" spans="1:7">
      <c r="A1415">
        <f>A1414+('AC Signal Addition'!$C$12/20)</f>
        <v>0.18398437499999956</v>
      </c>
      <c r="B1415" s="1">
        <f>Calculations!F1416</f>
        <v>-0.58884983223568677</v>
      </c>
      <c r="C1415" s="9">
        <f t="shared" si="44"/>
        <v>5301.3385442111421</v>
      </c>
      <c r="D1415" s="9">
        <f t="shared" si="45"/>
        <v>1.8999700108739437</v>
      </c>
      <c r="E1415" s="9" t="s">
        <v>1480</v>
      </c>
      <c r="F1415" s="9">
        <v>1413</v>
      </c>
      <c r="G1415" s="9">
        <f>('AC Signal Addition'!$C$1/MAX('Filter Calculations'!D:D))*'Filter Calculations'!D1415</f>
        <v>2.4485165328136447E-3</v>
      </c>
    </row>
    <row r="1416" spans="1:7">
      <c r="A1416">
        <f>A1415+('AC Signal Addition'!$C$12/20)</f>
        <v>0.18411458333333289</v>
      </c>
      <c r="B1416" s="1">
        <f>Calculations!F1417</f>
        <v>-1.9596806357385719</v>
      </c>
      <c r="C1416" s="9">
        <f t="shared" si="44"/>
        <v>5305.0903761603358</v>
      </c>
      <c r="D1416" s="9">
        <f t="shared" si="45"/>
        <v>1.9100375137892747</v>
      </c>
      <c r="E1416" s="9" t="s">
        <v>1481</v>
      </c>
      <c r="F1416" s="9">
        <v>1414</v>
      </c>
      <c r="G1416" s="9">
        <f>('AC Signal Addition'!$C$1/MAX('Filter Calculations'!D:D))*'Filter Calculations'!D1416</f>
        <v>2.4614906572425869E-3</v>
      </c>
    </row>
    <row r="1417" spans="1:7">
      <c r="A1417">
        <f>A1416+('AC Signal Addition'!$C$12/20)</f>
        <v>0.18424479166666621</v>
      </c>
      <c r="B1417" s="1">
        <f>Calculations!F1418</f>
        <v>-0.9892182290326863</v>
      </c>
      <c r="C1417" s="9">
        <f t="shared" si="44"/>
        <v>5308.8422081095305</v>
      </c>
      <c r="D1417" s="9">
        <f t="shared" si="45"/>
        <v>1.9202931922727144</v>
      </c>
      <c r="E1417" s="9" t="s">
        <v>1482</v>
      </c>
      <c r="F1417" s="9">
        <v>1415</v>
      </c>
      <c r="G1417" s="9">
        <f>('AC Signal Addition'!$C$1/MAX('Filter Calculations'!D:D))*'Filter Calculations'!D1417</f>
        <v>2.4747072860199924E-3</v>
      </c>
    </row>
    <row r="1418" spans="1:7">
      <c r="A1418">
        <f>A1417+('AC Signal Addition'!$C$12/20)</f>
        <v>0.18437499999999954</v>
      </c>
      <c r="B1418" s="1">
        <f>Calculations!F1419</f>
        <v>-1.9036617124646038</v>
      </c>
      <c r="C1418" s="9">
        <f t="shared" si="44"/>
        <v>5312.5940400587242</v>
      </c>
      <c r="D1418" s="9">
        <f t="shared" si="45"/>
        <v>1.93074262613693</v>
      </c>
      <c r="E1418" s="9" t="s">
        <v>1483</v>
      </c>
      <c r="F1418" s="9">
        <v>1416</v>
      </c>
      <c r="G1418" s="9">
        <f>('AC Signal Addition'!$C$1/MAX('Filter Calculations'!D:D))*'Filter Calculations'!D1418</f>
        <v>2.488173609924392E-3</v>
      </c>
    </row>
    <row r="1419" spans="1:7">
      <c r="A1419">
        <f>A1418+('AC Signal Addition'!$C$12/20)</f>
        <v>0.18450520833333287</v>
      </c>
      <c r="B1419" s="1">
        <f>Calculations!F1420</f>
        <v>-1.446199107561974</v>
      </c>
      <c r="C1419" s="9">
        <f t="shared" si="44"/>
        <v>5316.3458720079179</v>
      </c>
      <c r="D1419" s="9">
        <f t="shared" si="45"/>
        <v>1.9413916228421315</v>
      </c>
      <c r="E1419" s="9" t="s">
        <v>1484</v>
      </c>
      <c r="F1419" s="9">
        <v>1417</v>
      </c>
      <c r="G1419" s="9">
        <f>('AC Signal Addition'!$C$1/MAX('Filter Calculations'!D:D))*'Filter Calculations'!D1419</f>
        <v>2.501897113106724E-3</v>
      </c>
    </row>
    <row r="1420" spans="1:7">
      <c r="A1420">
        <f>A1419+('AC Signal Addition'!$C$12/20)</f>
        <v>0.18463541666666619</v>
      </c>
      <c r="B1420" s="1">
        <f>Calculations!F1421</f>
        <v>-0.38523629648290597</v>
      </c>
      <c r="C1420" s="9">
        <f t="shared" si="44"/>
        <v>5320.0977039571126</v>
      </c>
      <c r="D1420" s="9">
        <f t="shared" si="45"/>
        <v>1.9522462292717138</v>
      </c>
      <c r="E1420" s="9" t="s">
        <v>1485</v>
      </c>
      <c r="F1420" s="9">
        <v>1418</v>
      </c>
      <c r="G1420" s="9">
        <f>('AC Signal Addition'!$C$1/MAX('Filter Calculations'!D:D))*'Filter Calculations'!D1420</f>
        <v>2.5158855882657571E-3</v>
      </c>
    </row>
    <row r="1421" spans="1:7">
      <c r="A1421">
        <f>A1420+('AC Signal Addition'!$C$12/20)</f>
        <v>0.18476562499999952</v>
      </c>
      <c r="B1421" s="1">
        <f>Calculations!F1422</f>
        <v>-0.41923966668895324</v>
      </c>
      <c r="C1421" s="9">
        <f t="shared" si="44"/>
        <v>5323.8495359063063</v>
      </c>
      <c r="D1421" s="9">
        <f t="shared" si="45"/>
        <v>1.9633127442434646</v>
      </c>
      <c r="E1421" s="9" t="s">
        <v>1486</v>
      </c>
      <c r="F1421" s="9">
        <v>1419</v>
      </c>
      <c r="G1421" s="9">
        <f>('AC Signal Addition'!$C$1/MAX('Filter Calculations'!D:D))*'Filter Calculations'!D1421</f>
        <v>2.5301471527714504E-3</v>
      </c>
    </row>
    <row r="1422" spans="1:7">
      <c r="A1422">
        <f>A1421+('AC Signal Addition'!$C$12/20)</f>
        <v>0.18489583333333284</v>
      </c>
      <c r="B1422" s="1">
        <f>Calculations!F1423</f>
        <v>-0.84352225299715156</v>
      </c>
      <c r="C1422" s="9">
        <f t="shared" si="44"/>
        <v>5327.6013678555</v>
      </c>
      <c r="D1422" s="9">
        <f t="shared" si="45"/>
        <v>1.9745977317757295</v>
      </c>
      <c r="E1422" s="9" t="s">
        <v>1487</v>
      </c>
      <c r="F1422" s="9">
        <v>1420</v>
      </c>
      <c r="G1422" s="9">
        <f>('AC Signal Addition'!$C$1/MAX('Filter Calculations'!D:D))*'Filter Calculations'!D1422</f>
        <v>2.5446902657612373E-3</v>
      </c>
    </row>
    <row r="1423" spans="1:7">
      <c r="A1423">
        <f>A1422+('AC Signal Addition'!$C$12/20)</f>
        <v>0.18502604166666617</v>
      </c>
      <c r="B1423" s="1">
        <f>Calculations!F1424</f>
        <v>1.3013252175399619</v>
      </c>
      <c r="C1423" s="9">
        <f t="shared" si="44"/>
        <v>5331.3531998046938</v>
      </c>
      <c r="D1423" s="9">
        <f t="shared" si="45"/>
        <v>1.9861080352776692</v>
      </c>
      <c r="E1423" s="9" t="s">
        <v>1488</v>
      </c>
      <c r="F1423" s="9">
        <v>1421</v>
      </c>
      <c r="G1423" s="9">
        <f>('AC Signal Addition'!$C$1/MAX('Filter Calculations'!D:D))*'Filter Calculations'!D1423</f>
        <v>2.5595237464271971E-3</v>
      </c>
    </row>
    <row r="1424" spans="1:7">
      <c r="A1424">
        <f>A1423+('AC Signal Addition'!$C$12/20)</f>
        <v>0.18515624999999949</v>
      </c>
      <c r="B1424" s="1">
        <f>Calculations!F1425</f>
        <v>0.67215977339634669</v>
      </c>
      <c r="C1424" s="9">
        <f t="shared" si="44"/>
        <v>5335.1050317538884</v>
      </c>
      <c r="D1424" s="9">
        <f t="shared" si="45"/>
        <v>1.9978507925788545</v>
      </c>
      <c r="E1424" s="9" t="s">
        <v>1489</v>
      </c>
      <c r="F1424" s="9">
        <v>1422</v>
      </c>
      <c r="G1424" s="9">
        <f>('AC Signal Addition'!$C$1/MAX('Filter Calculations'!D:D))*'Filter Calculations'!D1424</f>
        <v>2.5746567933848932E-3</v>
      </c>
    </row>
    <row r="1425" spans="1:7">
      <c r="A1425">
        <f>A1424+('AC Signal Addition'!$C$12/20)</f>
        <v>0.18528645833333282</v>
      </c>
      <c r="B1425" s="1">
        <f>Calculations!F1426</f>
        <v>1.1954862942202602</v>
      </c>
      <c r="C1425" s="9">
        <f t="shared" si="44"/>
        <v>5338.8568637030821</v>
      </c>
      <c r="D1425" s="9">
        <f t="shared" si="45"/>
        <v>2.0098334519928462</v>
      </c>
      <c r="E1425" s="9" t="s">
        <v>1490</v>
      </c>
      <c r="F1425" s="9">
        <v>1423</v>
      </c>
      <c r="G1425" s="9">
        <f>('AC Signal Addition'!$C$1/MAX('Filter Calculations'!D:D))*'Filter Calculations'!D1425</f>
        <v>2.5900990053747226E-3</v>
      </c>
    </row>
    <row r="1426" spans="1:7">
      <c r="A1426">
        <f>A1425+('AC Signal Addition'!$C$12/20)</f>
        <v>0.18541666666666615</v>
      </c>
      <c r="B1426" s="1">
        <f>Calculations!F1427</f>
        <v>1.577257946656851</v>
      </c>
      <c r="C1426" s="9">
        <f t="shared" si="44"/>
        <v>5342.6086956522759</v>
      </c>
      <c r="D1426" s="9">
        <f t="shared" si="45"/>
        <v>2.0220637894369595</v>
      </c>
      <c r="E1426" s="9" t="s">
        <v>1491</v>
      </c>
      <c r="F1426" s="9">
        <v>1424</v>
      </c>
      <c r="G1426" s="9">
        <f>('AC Signal Addition'!$C$1/MAX('Filter Calculations'!D:D))*'Filter Calculations'!D1426</f>
        <v>2.6058604033243815E-3</v>
      </c>
    </row>
    <row r="1427" spans="1:7">
      <c r="A1427">
        <f>A1426+('AC Signal Addition'!$C$12/20)</f>
        <v>0.18554687499999947</v>
      </c>
      <c r="B1427" s="1">
        <f>Calculations!F1428</f>
        <v>1.123522676152553</v>
      </c>
      <c r="C1427" s="9">
        <f t="shared" si="44"/>
        <v>5346.3605276014705</v>
      </c>
      <c r="D1427" s="9">
        <f t="shared" si="45"/>
        <v>2.0345499266632636</v>
      </c>
      <c r="E1427" s="9" t="s">
        <v>1492</v>
      </c>
      <c r="F1427" s="9">
        <v>1425</v>
      </c>
      <c r="G1427" s="9">
        <f>('AC Signal Addition'!$C$1/MAX('Filter Calculations'!D:D))*'Filter Calculations'!D1427</f>
        <v>2.621951453843396E-3</v>
      </c>
    </row>
    <row r="1428" spans="1:7">
      <c r="A1428">
        <f>A1427+('AC Signal Addition'!$C$12/20)</f>
        <v>0.1856770833333328</v>
      </c>
      <c r="B1428" s="1">
        <f>Calculations!F1429</f>
        <v>2.2034923728895075</v>
      </c>
      <c r="C1428" s="9">
        <f t="shared" si="44"/>
        <v>5350.1123595506642</v>
      </c>
      <c r="D1428" s="9">
        <f t="shared" si="45"/>
        <v>2.0473003507741647</v>
      </c>
      <c r="E1428" s="9" t="s">
        <v>1493</v>
      </c>
      <c r="F1428" s="9">
        <v>1426</v>
      </c>
      <c r="G1428" s="9">
        <f>('AC Signal Addition'!$C$1/MAX('Filter Calculations'!D:D))*'Filter Calculations'!D1428</f>
        <v>2.638383094373115E-3</v>
      </c>
    </row>
    <row r="1429" spans="1:7">
      <c r="A1429">
        <f>A1428+('AC Signal Addition'!$C$12/20)</f>
        <v>0.18580729166666612</v>
      </c>
      <c r="B1429" s="1">
        <f>Calculations!F1430</f>
        <v>0.94486721100304782</v>
      </c>
      <c r="C1429" s="9">
        <f t="shared" si="44"/>
        <v>5353.864191499858</v>
      </c>
      <c r="D1429" s="9">
        <f t="shared" si="45"/>
        <v>2.0603239350502132</v>
      </c>
      <c r="E1429" s="9" t="s">
        <v>1494</v>
      </c>
      <c r="F1429" s="9">
        <v>1427</v>
      </c>
      <c r="G1429" s="9">
        <f>('AC Signal Addition'!$C$1/MAX('Filter Calculations'!D:D))*'Filter Calculations'!D1429</f>
        <v>2.655166760027779E-3</v>
      </c>
    </row>
    <row r="1430" spans="1:7">
      <c r="A1430">
        <f>A1429+('AC Signal Addition'!$C$12/20)</f>
        <v>0.18593749999999945</v>
      </c>
      <c r="B1430" s="1">
        <f>Calculations!F1431</f>
        <v>0.4396167186712272</v>
      </c>
      <c r="C1430" s="9">
        <f t="shared" si="44"/>
        <v>5357.6160234490526</v>
      </c>
      <c r="D1430" s="9">
        <f t="shared" si="45"/>
        <v>2.0736299611854854</v>
      </c>
      <c r="E1430" s="9" t="s">
        <v>1495</v>
      </c>
      <c r="F1430" s="9">
        <v>1428</v>
      </c>
      <c r="G1430" s="9">
        <f>('AC Signal Addition'!$C$1/MAX('Filter Calculations'!D:D))*'Filter Calculations'!D1430</f>
        <v>2.6723144122495516E-3</v>
      </c>
    </row>
    <row r="1431" spans="1:7">
      <c r="A1431">
        <f>A1430+('AC Signal Addition'!$C$12/20)</f>
        <v>0.18606770833333278</v>
      </c>
      <c r="B1431" s="1">
        <f>Calculations!F1432</f>
        <v>1.0028450871929633</v>
      </c>
      <c r="C1431" s="9">
        <f t="shared" si="44"/>
        <v>5361.3678553982463</v>
      </c>
      <c r="D1431" s="9">
        <f t="shared" si="45"/>
        <v>2.0872281431537263</v>
      </c>
      <c r="E1431" s="9" t="s">
        <v>1496</v>
      </c>
      <c r="F1431" s="9">
        <v>1429</v>
      </c>
      <c r="G1431" s="9">
        <f>('AC Signal Addition'!$C$1/MAX('Filter Calculations'!D:D))*'Filter Calculations'!D1431</f>
        <v>2.6898385695651355E-3</v>
      </c>
    </row>
    <row r="1432" spans="1:7">
      <c r="A1432">
        <f>A1431+('AC Signal Addition'!$C$12/20)</f>
        <v>0.1861979166666661</v>
      </c>
      <c r="B1432" s="1">
        <f>Calculations!F1433</f>
        <v>0.22802572139385069</v>
      </c>
      <c r="C1432" s="9">
        <f t="shared" si="44"/>
        <v>5365.11968734744</v>
      </c>
      <c r="D1432" s="9">
        <f t="shared" si="45"/>
        <v>2.1011286526982862</v>
      </c>
      <c r="E1432" s="9" t="s">
        <v>1497</v>
      </c>
      <c r="F1432" s="9">
        <v>1430</v>
      </c>
      <c r="G1432" s="9">
        <f>('AC Signal Addition'!$C$1/MAX('Filter Calculations'!D:D))*'Filter Calculations'!D1432</f>
        <v>2.7077523404349891E-3</v>
      </c>
    </row>
    <row r="1433" spans="1:7">
      <c r="A1433">
        <f>A1432+('AC Signal Addition'!$C$12/20)</f>
        <v>0.18632812499999943</v>
      </c>
      <c r="B1433" s="1">
        <f>Calculations!F1434</f>
        <v>-1.242694169619702</v>
      </c>
      <c r="C1433" s="9">
        <f t="shared" si="44"/>
        <v>5368.8715192966347</v>
      </c>
      <c r="D1433" s="9">
        <f t="shared" si="45"/>
        <v>2.1153421466921691</v>
      </c>
      <c r="E1433" s="9" t="s">
        <v>1498</v>
      </c>
      <c r="F1433" s="9">
        <v>1431</v>
      </c>
      <c r="G1433" s="9">
        <f>('AC Signal Addition'!$C$1/MAX('Filter Calculations'!D:D))*'Filter Calculations'!D1433</f>
        <v>2.7260694585125853E-3</v>
      </c>
    </row>
    <row r="1434" spans="1:7">
      <c r="A1434">
        <f>A1433+('AC Signal Addition'!$C$12/20)</f>
        <v>0.18645833333333275</v>
      </c>
      <c r="B1434" s="1">
        <f>Calculations!F1435</f>
        <v>-0.25793339817642713</v>
      </c>
      <c r="C1434" s="9">
        <f t="shared" si="44"/>
        <v>5372.6233512458284</v>
      </c>
      <c r="D1434" s="9">
        <f t="shared" si="45"/>
        <v>2.1298797964482574</v>
      </c>
      <c r="E1434" s="9" t="s">
        <v>1499</v>
      </c>
      <c r="F1434" s="9">
        <v>1432</v>
      </c>
      <c r="G1434" s="9">
        <f>('AC Signal Addition'!$C$1/MAX('Filter Calculations'!D:D))*'Filter Calculations'!D1434</f>
        <v>2.7448043204168862E-3</v>
      </c>
    </row>
    <row r="1435" spans="1:7">
      <c r="A1435">
        <f>A1434+('AC Signal Addition'!$C$12/20)</f>
        <v>0.18658854166666608</v>
      </c>
      <c r="B1435" s="1">
        <f>Calculations!F1436</f>
        <v>-1.7592458847216035</v>
      </c>
      <c r="C1435" s="9">
        <f t="shared" si="44"/>
        <v>5376.3751831950221</v>
      </c>
      <c r="D1435" s="9">
        <f t="shared" si="45"/>
        <v>2.1447533192275667</v>
      </c>
      <c r="E1435" s="9" t="s">
        <v>1500</v>
      </c>
      <c r="F1435" s="9">
        <v>1433</v>
      </c>
      <c r="G1435" s="9">
        <f>('AC Signal Addition'!$C$1/MAX('Filter Calculations'!D:D))*'Filter Calculations'!D1435</f>
        <v>2.7639720263374482E-3</v>
      </c>
    </row>
    <row r="1436" spans="1:7">
      <c r="A1436">
        <f>A1435+('AC Signal Addition'!$C$12/20)</f>
        <v>0.18671874999999941</v>
      </c>
      <c r="B1436" s="1">
        <f>Calculations!F1437</f>
        <v>-0.90179283999736048</v>
      </c>
      <c r="C1436" s="9">
        <f t="shared" si="44"/>
        <v>5380.1270151442168</v>
      </c>
      <c r="D1436" s="9">
        <f t="shared" si="45"/>
        <v>2.1599750120451904</v>
      </c>
      <c r="E1436" s="9" t="s">
        <v>1501</v>
      </c>
      <c r="F1436" s="9">
        <v>1434</v>
      </c>
      <c r="G1436" s="9">
        <f>('AC Signal Addition'!$C$1/MAX('Filter Calculations'!D:D))*'Filter Calculations'!D1436</f>
        <v>2.7835884236005917E-3</v>
      </c>
    </row>
    <row r="1437" spans="1:7">
      <c r="A1437">
        <f>A1436+('AC Signal Addition'!$C$12/20)</f>
        <v>0.18684895833333273</v>
      </c>
      <c r="B1437" s="1">
        <f>Calculations!F1438</f>
        <v>-1.8374860132464457</v>
      </c>
      <c r="C1437" s="9">
        <f t="shared" si="44"/>
        <v>5383.8788470934105</v>
      </c>
      <c r="D1437" s="9">
        <f t="shared" si="45"/>
        <v>2.175557788054844</v>
      </c>
      <c r="E1437" s="9" t="s">
        <v>1502</v>
      </c>
      <c r="F1437" s="9">
        <v>1435</v>
      </c>
      <c r="G1437" s="9">
        <f>('AC Signal Addition'!$C$1/MAX('Filter Calculations'!D:D))*'Filter Calculations'!D1437</f>
        <v>2.8036701535586444E-3</v>
      </c>
    </row>
    <row r="1438" spans="1:7">
      <c r="A1438">
        <f>A1437+('AC Signal Addition'!$C$12/20)</f>
        <v>0.18697916666666606</v>
      </c>
      <c r="B1438" s="1">
        <f>Calculations!F1439</f>
        <v>-1.8797766871995691</v>
      </c>
      <c r="C1438" s="9">
        <f t="shared" si="44"/>
        <v>5387.6306790426042</v>
      </c>
      <c r="D1438" s="9">
        <f t="shared" si="45"/>
        <v>2.1915152156957496</v>
      </c>
      <c r="E1438" s="9" t="s">
        <v>1503</v>
      </c>
      <c r="F1438" s="9">
        <v>1436</v>
      </c>
      <c r="G1438" s="9">
        <f>('AC Signal Addition'!$C$1/MAX('Filter Calculations'!D:D))*'Filter Calculations'!D1438</f>
        <v>2.8242347020390503E-3</v>
      </c>
    </row>
    <row r="1439" spans="1:7">
      <c r="A1439">
        <f>A1438+('AC Signal Addition'!$C$12/20)</f>
        <v>0.18710937499999938</v>
      </c>
      <c r="B1439" s="1">
        <f>Calculations!F1440</f>
        <v>-0.66077982866180796</v>
      </c>
      <c r="C1439" s="9">
        <f t="shared" si="44"/>
        <v>5391.382510991798</v>
      </c>
      <c r="D1439" s="9">
        <f t="shared" si="45"/>
        <v>2.2078615608537415</v>
      </c>
      <c r="E1439" s="9" t="s">
        <v>1504</v>
      </c>
      <c r="F1439" s="9">
        <v>1437</v>
      </c>
      <c r="G1439" s="9">
        <f>('AC Signal Addition'!$C$1/MAX('Filter Calculations'!D:D))*'Filter Calculations'!D1439</f>
        <v>2.8453004536779466E-3</v>
      </c>
    </row>
    <row r="1440" spans="1:7">
      <c r="A1440">
        <f>A1439+('AC Signal Addition'!$C$12/20)</f>
        <v>0.18723958333333271</v>
      </c>
      <c r="B1440" s="1">
        <f>Calculations!F1441</f>
        <v>-0.80327106078262234</v>
      </c>
      <c r="C1440" s="9">
        <f t="shared" si="44"/>
        <v>5395.1343429409926</v>
      </c>
      <c r="D1440" s="9">
        <f t="shared" si="45"/>
        <v>2.2246118323461115</v>
      </c>
      <c r="E1440" s="9" t="s">
        <v>1505</v>
      </c>
      <c r="F1440" s="9">
        <v>1438</v>
      </c>
      <c r="G1440" s="9">
        <f>('AC Signal Addition'!$C$1/MAX('Filter Calculations'!D:D))*'Filter Calculations'!D1440</f>
        <v>2.8668867505370847E-3</v>
      </c>
    </row>
    <row r="1441" spans="1:7">
      <c r="A1441">
        <f>A1440+('AC Signal Addition'!$C$12/20)</f>
        <v>0.18736979166666604</v>
      </c>
      <c r="B1441" s="1">
        <f>Calculations!F1442</f>
        <v>-1.2381052109304207</v>
      </c>
      <c r="C1441" s="9">
        <f t="shared" si="44"/>
        <v>5398.8861748901863</v>
      </c>
      <c r="D1441" s="9">
        <f t="shared" si="45"/>
        <v>2.2417818309918287</v>
      </c>
      <c r="E1441" s="9" t="s">
        <v>1506</v>
      </c>
      <c r="F1441" s="9">
        <v>1439</v>
      </c>
      <c r="G1441" s="9">
        <f>('AC Signal Addition'!$C$1/MAX('Filter Calculations'!D:D))*'Filter Calculations'!D1441</f>
        <v>2.8890139553412746E-3</v>
      </c>
    </row>
    <row r="1442" spans="1:7">
      <c r="A1442">
        <f>A1441+('AC Signal Addition'!$C$12/20)</f>
        <v>0.18749999999999936</v>
      </c>
      <c r="B1442" s="1">
        <f>Calculations!F1443</f>
        <v>0.54999999999040938</v>
      </c>
      <c r="C1442" s="9">
        <f t="shared" si="44"/>
        <v>5402.6380068393801</v>
      </c>
      <c r="D1442" s="9">
        <f t="shared" si="45"/>
        <v>2.2593882026378989</v>
      </c>
      <c r="E1442" s="9" t="s">
        <v>1507</v>
      </c>
      <c r="F1442" s="9">
        <v>1440</v>
      </c>
      <c r="G1442" s="9">
        <f>('AC Signal Addition'!$C$1/MAX('Filter Calculations'!D:D))*'Filter Calculations'!D1442</f>
        <v>2.9117035198141551E-3</v>
      </c>
    </row>
    <row r="1443" spans="1:7">
      <c r="A1443">
        <f>A1442+('AC Signal Addition'!$C$12/20)</f>
        <v>0.18763020833333269</v>
      </c>
      <c r="B1443" s="1">
        <f>Calculations!F1444</f>
        <v>0.49939036060309477</v>
      </c>
      <c r="C1443" s="9">
        <f t="shared" si="44"/>
        <v>5406.3898387885747</v>
      </c>
      <c r="D1443" s="9">
        <f t="shared" si="45"/>
        <v>2.2774484954881054</v>
      </c>
      <c r="E1443" s="9" t="s">
        <v>1508</v>
      </c>
      <c r="F1443" s="9">
        <v>1441</v>
      </c>
      <c r="G1443" s="9">
        <f>('AC Signal Addition'!$C$1/MAX('Filter Calculations'!D:D))*'Filter Calculations'!D1443</f>
        <v>2.9349780585585044E-3</v>
      </c>
    </row>
    <row r="1444" spans="1:7">
      <c r="A1444">
        <f>A1443+('AC Signal Addition'!$C$12/20)</f>
        <v>0.18776041666666601</v>
      </c>
      <c r="B1444" s="1">
        <f>Calculations!F1445</f>
        <v>0.69545220641394989</v>
      </c>
      <c r="C1444" s="9">
        <f t="shared" si="44"/>
        <v>5410.1416707377684</v>
      </c>
      <c r="D1444" s="9">
        <f t="shared" si="45"/>
        <v>2.2959812221890745</v>
      </c>
      <c r="E1444" s="9" t="s">
        <v>1509</v>
      </c>
      <c r="F1444" s="9">
        <v>1442</v>
      </c>
      <c r="G1444" s="9">
        <f>('AC Signal Addition'!$C$1/MAX('Filter Calculations'!D:D))*'Filter Calculations'!D1444</f>
        <v>2.958861429067372E-3</v>
      </c>
    </row>
    <row r="1445" spans="1:7">
      <c r="A1445">
        <f>A1444+('AC Signal Addition'!$C$12/20)</f>
        <v>0.18789062499999934</v>
      </c>
      <c r="B1445" s="1">
        <f>Calculations!F1446</f>
        <v>1.5443081132937004</v>
      </c>
      <c r="C1445" s="9">
        <f t="shared" si="44"/>
        <v>5413.8935026869622</v>
      </c>
      <c r="D1445" s="9">
        <f t="shared" si="45"/>
        <v>2.3150059270905916</v>
      </c>
      <c r="E1445" s="9" t="s">
        <v>1510</v>
      </c>
      <c r="F1445" s="9">
        <v>1443</v>
      </c>
      <c r="G1445" s="9">
        <f>('AC Signal Addition'!$C$1/MAX('Filter Calculations'!D:D))*'Filter Calculations'!D1445</f>
        <v>2.983378818403343E-3</v>
      </c>
    </row>
    <row r="1446" spans="1:7">
      <c r="A1446">
        <f>A1445+('AC Signal Addition'!$C$12/20)</f>
        <v>0.18802083333333267</v>
      </c>
      <c r="B1446" s="1">
        <f>Calculations!F1447</f>
        <v>0.80091287874254602</v>
      </c>
      <c r="C1446" s="9">
        <f t="shared" si="44"/>
        <v>5417.6453346361568</v>
      </c>
      <c r="D1446" s="9">
        <f t="shared" si="45"/>
        <v>2.3345432592361361</v>
      </c>
      <c r="E1446" s="9" t="s">
        <v>1511</v>
      </c>
      <c r="F1446" s="9">
        <v>1444</v>
      </c>
      <c r="G1446" s="9">
        <f>('AC Signal Addition'!$C$1/MAX('Filter Calculations'!D:D))*'Filter Calculations'!D1446</f>
        <v>3.0085568372624051E-3</v>
      </c>
    </row>
    <row r="1447" spans="1:7">
      <c r="A1447">
        <f>A1446+('AC Signal Addition'!$C$12/20)</f>
        <v>0.18815104166666599</v>
      </c>
      <c r="B1447" s="1">
        <f>Calculations!F1448</f>
        <v>2.402999031866849</v>
      </c>
      <c r="C1447" s="9">
        <f t="shared" si="44"/>
        <v>5421.3971665853505</v>
      </c>
      <c r="D1447" s="9">
        <f t="shared" si="45"/>
        <v>2.3546150516246427</v>
      </c>
      <c r="E1447" s="9" t="s">
        <v>1512</v>
      </c>
      <c r="F1447" s="9">
        <v>1445</v>
      </c>
      <c r="G1447" s="9">
        <f>('AC Signal Addition'!$C$1/MAX('Filter Calculations'!D:D))*'Filter Calculations'!D1447</f>
        <v>3.0344236221196332E-3</v>
      </c>
    </row>
    <row r="1448" spans="1:7">
      <c r="A1448">
        <f>A1447+('AC Signal Addition'!$C$12/20)</f>
        <v>0.18828124999999932</v>
      </c>
      <c r="B1448" s="1">
        <f>Calculations!F1449</f>
        <v>1.2211059849790964</v>
      </c>
      <c r="C1448" s="9">
        <f t="shared" si="44"/>
        <v>5425.1489985345443</v>
      </c>
      <c r="D1448" s="9">
        <f t="shared" si="45"/>
        <v>2.3752444073953369</v>
      </c>
      <c r="E1448" s="9" t="s">
        <v>1513</v>
      </c>
      <c r="F1448" s="9">
        <v>1446</v>
      </c>
      <c r="G1448" s="9">
        <f>('AC Signal Addition'!$C$1/MAX('Filter Calculations'!D:D))*'Filter Calculations'!D1448</f>
        <v>3.0610089462967268E-3</v>
      </c>
    </row>
    <row r="1449" spans="1:7">
      <c r="A1449">
        <f>A1448+('AC Signal Addition'!$C$12/20)</f>
        <v>0.18841145833333264</v>
      </c>
      <c r="B1449" s="1">
        <f>Calculations!F1450</f>
        <v>0.76485766228862118</v>
      </c>
      <c r="C1449" s="9">
        <f t="shared" si="44"/>
        <v>5428.9008304837389</v>
      </c>
      <c r="D1449" s="9">
        <f t="shared" si="45"/>
        <v>2.3964557936874833</v>
      </c>
      <c r="E1449" s="9" t="s">
        <v>1514</v>
      </c>
      <c r="F1449" s="9">
        <v>1447</v>
      </c>
      <c r="G1449" s="9">
        <f>('AC Signal Addition'!$C$1/MAX('Filter Calculations'!D:D))*'Filter Calculations'!D1449</f>
        <v>3.0883443409203122E-3</v>
      </c>
    </row>
    <row r="1450" spans="1:7">
      <c r="A1450">
        <f>A1449+('AC Signal Addition'!$C$12/20)</f>
        <v>0.18854166666666597</v>
      </c>
      <c r="B1450" s="1">
        <f>Calculations!F1451</f>
        <v>1.2742008839387782</v>
      </c>
      <c r="C1450" s="9">
        <f t="shared" si="44"/>
        <v>5432.6526624329326</v>
      </c>
      <c r="D1450" s="9">
        <f t="shared" si="45"/>
        <v>2.4182751438921191</v>
      </c>
      <c r="E1450" s="9" t="s">
        <v>1515</v>
      </c>
      <c r="F1450" s="9">
        <v>1448</v>
      </c>
      <c r="G1450" s="9">
        <f>('AC Signal Addition'!$C$1/MAX('Filter Calculations'!D:D))*'Filter Calculations'!D1450</f>
        <v>3.1164632266951074E-3</v>
      </c>
    </row>
    <row r="1451" spans="1:7">
      <c r="A1451">
        <f>A1450+('AC Signal Addition'!$C$12/20)</f>
        <v>0.1886718749999993</v>
      </c>
      <c r="B1451" s="1">
        <f>Calculations!F1452</f>
        <v>0.87211533089207283</v>
      </c>
      <c r="C1451" s="9">
        <f t="shared" si="44"/>
        <v>5436.4044943821264</v>
      </c>
      <c r="D1451" s="9">
        <f t="shared" si="45"/>
        <v>2.4407299693076689</v>
      </c>
      <c r="E1451" s="9" t="s">
        <v>1516</v>
      </c>
      <c r="F1451" s="9">
        <v>1449</v>
      </c>
      <c r="G1451" s="9">
        <f>('AC Signal Addition'!$C$1/MAX('Filter Calculations'!D:D))*'Filter Calculations'!D1451</f>
        <v>3.1454010577959932E-3</v>
      </c>
    </row>
    <row r="1452" spans="1:7">
      <c r="A1452">
        <f>A1451+('AC Signal Addition'!$C$12/20)</f>
        <v>0.18880208333333262</v>
      </c>
      <c r="B1452" s="1">
        <f>Calculations!F1453</f>
        <v>-0.74656213188781795</v>
      </c>
      <c r="C1452" s="9">
        <f t="shared" si="44"/>
        <v>5440.156326331321</v>
      </c>
      <c r="D1452" s="9">
        <f t="shared" si="45"/>
        <v>2.4638494810918377</v>
      </c>
      <c r="E1452" s="9" t="s">
        <v>1517</v>
      </c>
      <c r="F1452" s="9">
        <v>1450</v>
      </c>
      <c r="G1452" s="9">
        <f>('AC Signal Addition'!$C$1/MAX('Filter Calculations'!D:D))*'Filter Calculations'!D1452</f>
        <v>3.1751954790290304E-3</v>
      </c>
    </row>
    <row r="1453" spans="1:7">
      <c r="A1453">
        <f>A1452+('AC Signal Addition'!$C$12/20)</f>
        <v>0.18893229166666595</v>
      </c>
      <c r="B1453" s="1">
        <f>Calculations!F1454</f>
        <v>6.4189291316336217E-2</v>
      </c>
      <c r="C1453" s="9">
        <f t="shared" si="44"/>
        <v>5443.9081582805147</v>
      </c>
      <c r="D1453" s="9">
        <f t="shared" si="45"/>
        <v>2.4876647237667928</v>
      </c>
      <c r="E1453" s="9" t="s">
        <v>1518</v>
      </c>
      <c r="F1453" s="9">
        <v>1451</v>
      </c>
      <c r="G1453" s="9">
        <f>('AC Signal Addition'!$C$1/MAX('Filter Calculations'!D:D))*'Filter Calculations'!D1453</f>
        <v>3.2058864978813622E-3</v>
      </c>
    </row>
    <row r="1454" spans="1:7">
      <c r="A1454">
        <f>A1453+('AC Signal Addition'!$C$12/20)</f>
        <v>0.18906249999999927</v>
      </c>
      <c r="B1454" s="1">
        <f>Calculations!F1455</f>
        <v>-1.3542332921992613</v>
      </c>
      <c r="C1454" s="9">
        <f t="shared" si="44"/>
        <v>5447.6599902297085</v>
      </c>
      <c r="D1454" s="9">
        <f t="shared" si="45"/>
        <v>2.5122087214588404</v>
      </c>
      <c r="E1454" s="9" t="s">
        <v>1519</v>
      </c>
      <c r="F1454" s="9">
        <v>1452</v>
      </c>
      <c r="G1454" s="9">
        <f>('AC Signal Addition'!$C$1/MAX('Filter Calculations'!D:D))*'Filter Calculations'!D1454</f>
        <v>3.2375166729822183E-3</v>
      </c>
    </row>
    <row r="1455" spans="1:7">
      <c r="A1455">
        <f>A1454+('AC Signal Addition'!$C$12/20)</f>
        <v>0.1891927083333326</v>
      </c>
      <c r="B1455" s="1">
        <f>Calculations!F1456</f>
        <v>-0.78346368909960606</v>
      </c>
      <c r="C1455" s="9">
        <f t="shared" si="44"/>
        <v>5451.4118221789022</v>
      </c>
      <c r="D1455" s="9">
        <f t="shared" si="45"/>
        <v>2.5375166384128813</v>
      </c>
      <c r="E1455" s="9" t="s">
        <v>1520</v>
      </c>
      <c r="F1455" s="9">
        <v>1453</v>
      </c>
      <c r="G1455" s="9">
        <f>('AC Signal Addition'!$C$1/MAX('Filter Calculations'!D:D))*'Filter Calculations'!D1455</f>
        <v>3.2701313209600254E-3</v>
      </c>
    </row>
    <row r="1456" spans="1:7">
      <c r="A1456">
        <f>A1455+('AC Signal Addition'!$C$12/20)</f>
        <v>0.18932291666666592</v>
      </c>
      <c r="B1456" s="1">
        <f>Calculations!F1457</f>
        <v>-1.5056597602988158</v>
      </c>
      <c r="C1456" s="9">
        <f t="shared" si="44"/>
        <v>5455.1636541280968</v>
      </c>
      <c r="D1456" s="9">
        <f t="shared" si="45"/>
        <v>2.5636259553103877</v>
      </c>
      <c r="E1456" s="9" t="s">
        <v>1521</v>
      </c>
      <c r="F1456" s="9">
        <v>1454</v>
      </c>
      <c r="G1456" s="9">
        <f>('AC Signal Addition'!$C$1/MAX('Filter Calculations'!D:D))*'Filter Calculations'!D1456</f>
        <v>3.3037787436657183E-3</v>
      </c>
    </row>
    <row r="1457" spans="1:7">
      <c r="A1457">
        <f>A1456+('AC Signal Addition'!$C$12/20)</f>
        <v>0.18945312499999925</v>
      </c>
      <c r="B1457" s="1">
        <f>Calculations!F1458</f>
        <v>-2.2221976779916202</v>
      </c>
      <c r="C1457" s="9">
        <f t="shared" si="44"/>
        <v>5458.9154860772906</v>
      </c>
      <c r="D1457" s="9">
        <f t="shared" si="45"/>
        <v>2.5905766634160909</v>
      </c>
      <c r="E1457" s="9" t="s">
        <v>1522</v>
      </c>
      <c r="F1457" s="9">
        <v>1455</v>
      </c>
      <c r="G1457" s="9">
        <f>('AC Signal Addition'!$C$1/MAX('Filter Calculations'!D:D))*'Filter Calculations'!D1457</f>
        <v>3.3385104783721494E-3</v>
      </c>
    </row>
    <row r="1458" spans="1:7">
      <c r="A1458">
        <f>A1457+('AC Signal Addition'!$C$12/20)</f>
        <v>0.18958333333333258</v>
      </c>
      <c r="B1458" s="1">
        <f>Calculations!F1459</f>
        <v>-0.79944048734380879</v>
      </c>
      <c r="C1458" s="9">
        <f t="shared" si="44"/>
        <v>5462.6673180264843</v>
      </c>
      <c r="D1458" s="9">
        <f t="shared" si="45"/>
        <v>2.6184114784734023</v>
      </c>
      <c r="E1458" s="9" t="s">
        <v>1523</v>
      </c>
      <c r="F1458" s="9">
        <v>1456</v>
      </c>
      <c r="G1458" s="9">
        <f>('AC Signal Addition'!$C$1/MAX('Filter Calculations'!D:D))*'Filter Calculations'!D1458</f>
        <v>3.3743815734239538E-3</v>
      </c>
    </row>
    <row r="1459" spans="1:7">
      <c r="A1459">
        <f>A1458+('AC Signal Addition'!$C$12/20)</f>
        <v>0.1897135416666659</v>
      </c>
      <c r="B1459" s="1">
        <f>Calculations!F1460</f>
        <v>-1.141511852471274</v>
      </c>
      <c r="C1459" s="9">
        <f t="shared" si="44"/>
        <v>5466.4191499756789</v>
      </c>
      <c r="D1459" s="9">
        <f t="shared" si="45"/>
        <v>2.6471760769499801</v>
      </c>
      <c r="E1459" s="9" t="s">
        <v>1524</v>
      </c>
      <c r="F1459" s="9">
        <v>1457</v>
      </c>
      <c r="G1459" s="9">
        <f>('AC Signal Addition'!$C$1/MAX('Filter Calculations'!D:D))*'Filter Calculations'!D1459</f>
        <v>3.4114508926903408E-3</v>
      </c>
    </row>
    <row r="1460" spans="1:7">
      <c r="A1460">
        <f>A1459+('AC Signal Addition'!$C$12/20)</f>
        <v>0.18984374999999923</v>
      </c>
      <c r="B1460" s="1">
        <f>Calculations!F1461</f>
        <v>-1.5224712720858822</v>
      </c>
      <c r="C1460" s="9">
        <f t="shared" si="44"/>
        <v>5470.1709819248726</v>
      </c>
      <c r="D1460" s="9">
        <f t="shared" si="45"/>
        <v>2.6769193572753522</v>
      </c>
      <c r="E1460" s="9" t="s">
        <v>1525</v>
      </c>
      <c r="F1460" s="9">
        <v>1458</v>
      </c>
      <c r="G1460" s="9">
        <f>('AC Signal Addition'!$C$1/MAX('Filter Calculations'!D:D))*'Filter Calculations'!D1460</f>
        <v>3.4497814522254809E-3</v>
      </c>
    </row>
    <row r="1461" spans="1:7">
      <c r="A1461">
        <f>A1460+('AC Signal Addition'!$C$12/20)</f>
        <v>0.18997395833333255</v>
      </c>
      <c r="B1461" s="1">
        <f>Calculations!F1462</f>
        <v>-0.21323105659519292</v>
      </c>
      <c r="C1461" s="9">
        <f t="shared" si="44"/>
        <v>5473.9228138740664</v>
      </c>
      <c r="D1461" s="9">
        <f t="shared" si="45"/>
        <v>2.7076937291033834</v>
      </c>
      <c r="E1461" s="9" t="s">
        <v>1526</v>
      </c>
      <c r="F1461" s="9">
        <v>1459</v>
      </c>
      <c r="G1461" s="9">
        <f>('AC Signal Addition'!$C$1/MAX('Filter Calculations'!D:D))*'Filter Calculations'!D1461</f>
        <v>3.4894407930448805E-3</v>
      </c>
    </row>
    <row r="1462" spans="1:7">
      <c r="A1462">
        <f>A1461+('AC Signal Addition'!$C$12/20)</f>
        <v>0.19010416666666588</v>
      </c>
      <c r="B1462" s="1">
        <f>Calculations!F1463</f>
        <v>0.23239499667132596</v>
      </c>
      <c r="C1462" s="9">
        <f t="shared" si="44"/>
        <v>5477.674645823261</v>
      </c>
      <c r="D1462" s="9">
        <f t="shared" si="45"/>
        <v>2.7395554345787914</v>
      </c>
      <c r="E1462" s="9" t="s">
        <v>1527</v>
      </c>
      <c r="F1462" s="9">
        <v>1460</v>
      </c>
      <c r="G1462" s="9">
        <f>('AC Signal Addition'!$C$1/MAX('Filter Calculations'!D:D))*'Filter Calculations'!D1462</f>
        <v>3.5305013951458008E-3</v>
      </c>
    </row>
    <row r="1463" spans="1:7">
      <c r="A1463">
        <f>A1462+('AC Signal Addition'!$C$12/20)</f>
        <v>0.19023437499999921</v>
      </c>
      <c r="B1463" s="1">
        <f>Calculations!F1464</f>
        <v>0.15196146879639225</v>
      </c>
      <c r="C1463" s="9">
        <f t="shared" si="44"/>
        <v>5481.4264777724547</v>
      </c>
      <c r="D1463" s="9">
        <f t="shared" si="45"/>
        <v>2.7725649052776462</v>
      </c>
      <c r="E1463" s="9" t="s">
        <v>1528</v>
      </c>
      <c r="F1463" s="9">
        <v>1461</v>
      </c>
      <c r="G1463" s="9">
        <f>('AC Signal Addition'!$C$1/MAX('Filter Calculations'!D:D))*'Filter Calculations'!D1463</f>
        <v>3.5730411375012056E-3</v>
      </c>
    </row>
    <row r="1464" spans="1:7">
      <c r="A1464">
        <f>A1463+('AC Signal Addition'!$C$12/20)</f>
        <v>0.19036458333333253</v>
      </c>
      <c r="B1464" s="1">
        <f>Calculations!F1465</f>
        <v>1.3553496872638555</v>
      </c>
      <c r="C1464" s="9">
        <f t="shared" si="44"/>
        <v>5485.1783097216485</v>
      </c>
      <c r="D1464" s="9">
        <f t="shared" si="45"/>
        <v>2.8067871599690943</v>
      </c>
      <c r="E1464" s="9" t="s">
        <v>1529</v>
      </c>
      <c r="F1464" s="9">
        <v>1462</v>
      </c>
      <c r="G1464" s="9">
        <f>('AC Signal Addition'!$C$1/MAX('Filter Calculations'!D:D))*'Filter Calculations'!D1464</f>
        <v>3.6171438106605714E-3</v>
      </c>
    </row>
    <row r="1465" spans="1:7">
      <c r="A1465">
        <f>A1464+('AC Signal Addition'!$C$12/20)</f>
        <v>0.19049479166666586</v>
      </c>
      <c r="B1465" s="1">
        <f>Calculations!F1466</f>
        <v>0.41050063584867735</v>
      </c>
      <c r="C1465" s="9">
        <f t="shared" si="44"/>
        <v>5488.9301416708431</v>
      </c>
      <c r="D1465" s="9">
        <f t="shared" si="45"/>
        <v>2.8422922484713955</v>
      </c>
      <c r="E1465" s="9" t="s">
        <v>1530</v>
      </c>
      <c r="F1465" s="9">
        <v>1463</v>
      </c>
      <c r="G1465" s="9">
        <f>('AC Signal Addition'!$C$1/MAX('Filter Calculations'!D:D))*'Filter Calculations'!D1465</f>
        <v>3.6628996887530406E-3</v>
      </c>
    </row>
    <row r="1466" spans="1:7">
      <c r="A1466">
        <f>A1465+('AC Signal Addition'!$C$12/20)</f>
        <v>0.19062499999999918</v>
      </c>
      <c r="B1466" s="1">
        <f>Calculations!F1467</f>
        <v>2.3246134880700025</v>
      </c>
      <c r="C1466" s="9">
        <f t="shared" si="44"/>
        <v>5492.6819736200368</v>
      </c>
      <c r="D1466" s="9">
        <f t="shared" si="45"/>
        <v>2.8791557481443215</v>
      </c>
      <c r="E1466" s="9" t="s">
        <v>1531</v>
      </c>
      <c r="F1466" s="9">
        <v>1464</v>
      </c>
      <c r="G1466" s="9">
        <f>('AC Signal Addition'!$C$1/MAX('Filter Calculations'!D:D))*'Filter Calculations'!D1466</f>
        <v>3.7104061693237589E-3</v>
      </c>
    </row>
    <row r="1467" spans="1:7">
      <c r="A1467">
        <f>A1466+('AC Signal Addition'!$C$12/20)</f>
        <v>0.19075520833333251</v>
      </c>
      <c r="B1467" s="1">
        <f>Calculations!F1468</f>
        <v>1.4595288318075132</v>
      </c>
      <c r="C1467" s="9">
        <f t="shared" si="44"/>
        <v>5496.4338055692306</v>
      </c>
      <c r="D1467" s="9">
        <f t="shared" si="45"/>
        <v>2.9174593203015124</v>
      </c>
      <c r="E1467" s="9" t="s">
        <v>1532</v>
      </c>
      <c r="F1467" s="9">
        <v>1465</v>
      </c>
      <c r="G1467" s="9">
        <f>('AC Signal Addition'!$C$1/MAX('Filter Calculations'!D:D))*'Filter Calculations'!D1467</f>
        <v>3.7597684903898487E-3</v>
      </c>
    </row>
    <row r="1468" spans="1:7">
      <c r="A1468">
        <f>A1467+('AC Signal Addition'!$C$12/20)</f>
        <v>0.19088541666666584</v>
      </c>
      <c r="B1468" s="1">
        <f>Calculations!F1469</f>
        <v>0.90704626643231745</v>
      </c>
      <c r="C1468" s="9">
        <f t="shared" si="44"/>
        <v>5500.1856375184252</v>
      </c>
      <c r="D1468" s="9">
        <f t="shared" si="45"/>
        <v>2.9572913352547499</v>
      </c>
      <c r="E1468" s="9" t="s">
        <v>1533</v>
      </c>
      <c r="F1468" s="9">
        <v>1466</v>
      </c>
      <c r="G1468" s="9">
        <f>('AC Signal Addition'!$C$1/MAX('Filter Calculations'!D:D))*'Filter Calculations'!D1468</f>
        <v>3.8111005359432524E-3</v>
      </c>
    </row>
    <row r="1469" spans="1:7">
      <c r="A1469">
        <f>A1468+('AC Signal Addition'!$C$12/20)</f>
        <v>0.19101562499999916</v>
      </c>
      <c r="B1469" s="1">
        <f>Calculations!F1470</f>
        <v>1.5323513032419827</v>
      </c>
      <c r="C1469" s="9">
        <f t="shared" si="44"/>
        <v>5503.9374694676189</v>
      </c>
      <c r="D1469" s="9">
        <f t="shared" si="45"/>
        <v>2.9987475760316324</v>
      </c>
      <c r="E1469" s="9" t="s">
        <v>1534</v>
      </c>
      <c r="F1469" s="9">
        <v>1467</v>
      </c>
      <c r="G1469" s="9">
        <f>('AC Signal Addition'!$C$1/MAX('Filter Calculations'!D:D))*'Filter Calculations'!D1469</f>
        <v>3.8645257428410232E-3</v>
      </c>
    </row>
    <row r="1470" spans="1:7">
      <c r="A1470">
        <f>A1469+('AC Signal Addition'!$C$12/20)</f>
        <v>0.19114583333333249</v>
      </c>
      <c r="B1470" s="1">
        <f>Calculations!F1471</f>
        <v>1.3417260887727096</v>
      </c>
      <c r="C1470" s="9">
        <f t="shared" si="44"/>
        <v>5507.6893014168127</v>
      </c>
      <c r="D1470" s="9">
        <f t="shared" si="45"/>
        <v>3.0419320325671926</v>
      </c>
      <c r="E1470" s="9" t="s">
        <v>1535</v>
      </c>
      <c r="F1470" s="9">
        <v>1468</v>
      </c>
      <c r="G1470" s="9">
        <f>('AC Signal Addition'!$C$1/MAX('Filter Calculations'!D:D))*'Filter Calculations'!D1470</f>
        <v>3.9201781242905881E-3</v>
      </c>
    </row>
    <row r="1471" spans="1:7">
      <c r="A1471">
        <f>A1470+('AC Signal Addition'!$C$12/20)</f>
        <v>0.19127604166666581</v>
      </c>
      <c r="B1471" s="1">
        <f>Calculations!F1472</f>
        <v>-0.12696007195272468</v>
      </c>
      <c r="C1471" s="9">
        <f t="shared" si="44"/>
        <v>5511.4411333660064</v>
      </c>
      <c r="D1471" s="9">
        <f t="shared" si="45"/>
        <v>3.0869578002205089</v>
      </c>
      <c r="E1471" s="9" t="s">
        <v>1536</v>
      </c>
      <c r="F1471" s="9">
        <v>1469</v>
      </c>
      <c r="G1471" s="9">
        <f>('AC Signal Addition'!$C$1/MAX('Filter Calculations'!D:D))*'Filter Calculations'!D1471</f>
        <v>3.9782034277800159E-3</v>
      </c>
    </row>
    <row r="1472" spans="1:7">
      <c r="A1472">
        <f>A1471+('AC Signal Addition'!$C$12/20)</f>
        <v>0.19140624999999914</v>
      </c>
      <c r="B1472" s="1">
        <f>Calculations!F1473</f>
        <v>0.36110321796903139</v>
      </c>
      <c r="C1472" s="9">
        <f t="shared" si="44"/>
        <v>5515.192965315201</v>
      </c>
      <c r="D1472" s="9">
        <f t="shared" si="45"/>
        <v>3.133948099035722</v>
      </c>
      <c r="E1472" s="9" t="s">
        <v>1537</v>
      </c>
      <c r="F1472" s="9">
        <v>1470</v>
      </c>
      <c r="G1472" s="9">
        <f>('AC Signal Addition'!$C$1/MAX('Filter Calculations'!D:D))*'Filter Calculations'!D1472</f>
        <v>4.0387604486131915E-3</v>
      </c>
    </row>
    <row r="1473" spans="1:7">
      <c r="A1473">
        <f>A1472+('AC Signal Addition'!$C$12/20)</f>
        <v>0.19153645833333247</v>
      </c>
      <c r="B1473" s="1">
        <f>Calculations!F1474</f>
        <v>-0.80102219228326266</v>
      </c>
      <c r="C1473" s="9">
        <f t="shared" si="44"/>
        <v>5518.9447972643948</v>
      </c>
      <c r="D1473" s="9">
        <f t="shared" si="45"/>
        <v>3.1830374330085989</v>
      </c>
      <c r="E1473" s="9" t="s">
        <v>1538</v>
      </c>
      <c r="F1473" s="9">
        <v>1471</v>
      </c>
      <c r="G1473" s="9">
        <f>('AC Signal Addition'!$C$1/MAX('Filter Calculations'!D:D))*'Filter Calculations'!D1473</f>
        <v>4.1020225238720068E-3</v>
      </c>
    </row>
    <row r="1474" spans="1:7">
      <c r="A1474">
        <f>A1473+('AC Signal Addition'!$C$12/20)</f>
        <v>0.19166666666666579</v>
      </c>
      <c r="B1474" s="1">
        <f>Calculations!F1475</f>
        <v>-0.62527875779139674</v>
      </c>
      <c r="C1474" s="9">
        <f t="shared" si="44"/>
        <v>5522.6966292135885</v>
      </c>
      <c r="D1474" s="9">
        <f t="shared" si="45"/>
        <v>3.2343729123893512</v>
      </c>
      <c r="E1474" s="9" t="s">
        <v>1539</v>
      </c>
      <c r="F1474" s="9">
        <v>1472</v>
      </c>
      <c r="G1474" s="9">
        <f>('AC Signal Addition'!$C$1/MAX('Filter Calculations'!D:D))*'Filter Calculations'!D1474</f>
        <v>4.1681792364855223E-3</v>
      </c>
    </row>
    <row r="1475" spans="1:7">
      <c r="A1475">
        <f>A1474+('AC Signal Addition'!$C$12/20)</f>
        <v>0.19179687499999912</v>
      </c>
      <c r="B1475" s="1">
        <f>Calculations!F1476</f>
        <v>-0.9693133994061589</v>
      </c>
      <c r="C1475" s="9">
        <f t="shared" ref="C1475:C1538" si="46">F1475*$H$2</f>
        <v>5526.4484611627831</v>
      </c>
      <c r="D1475" s="9">
        <f t="shared" ref="D1475:D1538" si="47">IMABS(E1475)</f>
        <v>3.2881157664210634</v>
      </c>
      <c r="E1475" s="9" t="s">
        <v>1540</v>
      </c>
      <c r="F1475" s="9">
        <v>1473</v>
      </c>
      <c r="G1475" s="9">
        <f>('AC Signal Addition'!$C$1/MAX('Filter Calculations'!D:D))*'Filter Calculations'!D1475</f>
        <v>4.2374383647160304E-3</v>
      </c>
    </row>
    <row r="1476" spans="1:7">
      <c r="A1476">
        <f>A1475+('AC Signal Addition'!$C$12/20)</f>
        <v>0.19192708333333244</v>
      </c>
      <c r="B1476" s="1">
        <f>Calculations!F1477</f>
        <v>-2.4019276662651396</v>
      </c>
      <c r="C1476" s="9">
        <f t="shared" si="46"/>
        <v>5530.2002931119769</v>
      </c>
      <c r="D1476" s="9">
        <f t="shared" si="47"/>
        <v>3.3444430792214983</v>
      </c>
      <c r="E1476" s="9" t="s">
        <v>1541</v>
      </c>
      <c r="F1476" s="9">
        <v>1474</v>
      </c>
      <c r="G1476" s="9">
        <f>('AC Signal Addition'!$C$1/MAX('Filter Calculations'!D:D))*'Filter Calculations'!D1476</f>
        <v>4.3100281192129403E-3</v>
      </c>
    </row>
    <row r="1477" spans="1:7">
      <c r="A1477">
        <f>A1476+('AC Signal Addition'!$C$12/20)</f>
        <v>0.19205729166666577</v>
      </c>
      <c r="B1477" s="1">
        <f>Calculations!F1478</f>
        <v>-0.83255449129517345</v>
      </c>
      <c r="C1477" s="9">
        <f t="shared" si="46"/>
        <v>5533.9521250611706</v>
      </c>
      <c r="D1477" s="9">
        <f t="shared" si="47"/>
        <v>3.4035497882929642</v>
      </c>
      <c r="E1477" s="9" t="s">
        <v>1542</v>
      </c>
      <c r="F1477" s="9">
        <v>1475</v>
      </c>
      <c r="G1477" s="9">
        <f>('AC Signal Addition'!$C$1/MAX('Filter Calculations'!D:D))*'Filter Calculations'!D1477</f>
        <v>4.3861997185189313E-3</v>
      </c>
    </row>
    <row r="1478" spans="1:7">
      <c r="A1478">
        <f>A1477+('AC Signal Addition'!$C$12/20)</f>
        <v>0.1921874999999991</v>
      </c>
      <c r="B1478" s="1">
        <f>Calculations!F1479</f>
        <v>-1.3526957875430214</v>
      </c>
      <c r="C1478" s="9">
        <f t="shared" si="46"/>
        <v>5537.7039570103652</v>
      </c>
      <c r="D1478" s="9">
        <f t="shared" si="47"/>
        <v>3.465650993071419</v>
      </c>
      <c r="E1478" s="9" t="s">
        <v>1543</v>
      </c>
      <c r="F1478" s="9">
        <v>1476</v>
      </c>
      <c r="G1478" s="9">
        <f>('AC Signal Addition'!$C$1/MAX('Filter Calculations'!D:D))*'Filter Calculations'!D1478</f>
        <v>4.4662303641277799E-3</v>
      </c>
    </row>
    <row r="1479" spans="1:7">
      <c r="A1479">
        <f>A1478+('AC Signal Addition'!$C$12/20)</f>
        <v>0.19231770833333242</v>
      </c>
      <c r="B1479" s="1">
        <f>Calculations!F1480</f>
        <v>-1.7160786334233886</v>
      </c>
      <c r="C1479" s="9">
        <f t="shared" si="46"/>
        <v>5541.455788959559</v>
      </c>
      <c r="D1479" s="9">
        <f t="shared" si="47"/>
        <v>3.5309846313018247</v>
      </c>
      <c r="E1479" s="9" t="s">
        <v>1544</v>
      </c>
      <c r="F1479" s="9">
        <v>1477</v>
      </c>
      <c r="G1479" s="9">
        <f>('AC Signal Addition'!$C$1/MAX('Filter Calculations'!D:D))*'Filter Calculations'!D1479</f>
        <v>4.5504266895647436E-3</v>
      </c>
    </row>
    <row r="1480" spans="1:7">
      <c r="A1480">
        <f>A1479+('AC Signal Addition'!$C$12/20)</f>
        <v>0.19244791666666575</v>
      </c>
      <c r="B1480" s="1">
        <f>Calculations!F1481</f>
        <v>-0.87204388305588743</v>
      </c>
      <c r="C1480" s="9">
        <f t="shared" si="46"/>
        <v>5545.2076209087527</v>
      </c>
      <c r="D1480" s="9">
        <f t="shared" si="47"/>
        <v>3.5998145932724763</v>
      </c>
      <c r="E1480" s="9" t="s">
        <v>1545</v>
      </c>
      <c r="F1480" s="9">
        <v>1478</v>
      </c>
      <c r="G1480" s="9">
        <f>('AC Signal Addition'!$C$1/MAX('Filter Calculations'!D:D))*'Filter Calculations'!D1480</f>
        <v>4.639128773741617E-3</v>
      </c>
    </row>
    <row r="1481" spans="1:7">
      <c r="A1481">
        <f>A1480+('AC Signal Addition'!$C$12/20)</f>
        <v>0.19257812499999907</v>
      </c>
      <c r="B1481" s="1">
        <f>Calculations!F1482</f>
        <v>-0.13570323370145312</v>
      </c>
      <c r="C1481" s="9">
        <f t="shared" si="46"/>
        <v>5548.9594528579473</v>
      </c>
      <c r="D1481" s="9">
        <f t="shared" si="47"/>
        <v>3.6724343600347766</v>
      </c>
      <c r="E1481" s="9" t="s">
        <v>1546</v>
      </c>
      <c r="F1481" s="9">
        <v>1479</v>
      </c>
      <c r="G1481" s="9">
        <f>('AC Signal Addition'!$C$1/MAX('Filter Calculations'!D:D))*'Filter Calculations'!D1481</f>
        <v>4.7327148295787684E-3</v>
      </c>
    </row>
    <row r="1482" spans="1:7">
      <c r="A1482">
        <f>A1481+('AC Signal Addition'!$C$12/20)</f>
        <v>0.1927083333333324</v>
      </c>
      <c r="B1482" s="1">
        <f>Calculations!F1483</f>
        <v>-0.35547588778627282</v>
      </c>
      <c r="C1482" s="9">
        <f t="shared" si="46"/>
        <v>5552.7112848071411</v>
      </c>
      <c r="D1482" s="9">
        <f t="shared" si="47"/>
        <v>3.749171271192941</v>
      </c>
      <c r="E1482" s="9" t="s">
        <v>1547</v>
      </c>
      <c r="F1482" s="9">
        <v>1480</v>
      </c>
      <c r="G1482" s="9">
        <f>('AC Signal Addition'!$C$1/MAX('Filter Calculations'!D:D))*'Filter Calculations'!D1482</f>
        <v>4.8316067039622969E-3</v>
      </c>
    </row>
    <row r="1483" spans="1:7">
      <c r="A1483">
        <f>A1482+('AC Signal Addition'!$C$12/20)</f>
        <v>0.19283854166666572</v>
      </c>
      <c r="B1483" s="1">
        <f>Calculations!F1484</f>
        <v>1.0049010093427932</v>
      </c>
      <c r="C1483" s="9">
        <f t="shared" si="46"/>
        <v>5556.4631167563348</v>
      </c>
      <c r="D1483" s="9">
        <f t="shared" si="47"/>
        <v>3.8303915534426607</v>
      </c>
      <c r="E1483" s="9" t="s">
        <v>1548</v>
      </c>
      <c r="F1483" s="9">
        <v>1481</v>
      </c>
      <c r="G1483" s="9">
        <f>('AC Signal Addition'!$C$1/MAX('Filter Calculations'!D:D))*'Filter Calculations'!D1483</f>
        <v>4.936276358088445E-3</v>
      </c>
    </row>
    <row r="1484" spans="1:7">
      <c r="A1484">
        <f>A1483+('AC Signal Addition'!$C$12/20)</f>
        <v>0.19296874999999905</v>
      </c>
      <c r="B1484" s="1">
        <f>Calculations!F1485</f>
        <v>1.3322257891202671E-2</v>
      </c>
      <c r="C1484" s="9">
        <f t="shared" si="46"/>
        <v>5560.2149487055294</v>
      </c>
      <c r="D1484" s="9">
        <f t="shared" si="47"/>
        <v>3.9165062725668647</v>
      </c>
      <c r="E1484" s="9" t="s">
        <v>1549</v>
      </c>
      <c r="F1484" s="9">
        <v>1482</v>
      </c>
      <c r="G1484" s="9">
        <f>('AC Signal Addition'!$C$1/MAX('Filter Calculations'!D:D))*'Filter Calculations'!D1484</f>
        <v>5.0472535378794196E-3</v>
      </c>
    </row>
    <row r="1485" spans="1:7">
      <c r="A1485">
        <f>A1484+('AC Signal Addition'!$C$12/20)</f>
        <v>0.19309895833333238</v>
      </c>
      <c r="B1485" s="1">
        <f>Calculations!F1486</f>
        <v>1.9578579627839281</v>
      </c>
      <c r="C1485" s="9">
        <f t="shared" si="46"/>
        <v>5563.9667806547232</v>
      </c>
      <c r="D1485" s="9">
        <f t="shared" si="47"/>
        <v>4.007978413308007</v>
      </c>
      <c r="E1485" s="9" t="s">
        <v>1550</v>
      </c>
      <c r="F1485" s="9">
        <v>1483</v>
      </c>
      <c r="G1485" s="9">
        <f>('AC Signal Addition'!$C$1/MAX('Filter Calculations'!D:D))*'Filter Calculations'!D1485</f>
        <v>5.1651348979086346E-3</v>
      </c>
    </row>
    <row r="1486" spans="1:7">
      <c r="A1486">
        <f>A1485+('AC Signal Addition'!$C$12/20)</f>
        <v>0.1932291666666657</v>
      </c>
      <c r="B1486" s="1">
        <f>Calculations!F1487</f>
        <v>1.6459084111281514</v>
      </c>
      <c r="C1486" s="9">
        <f t="shared" si="46"/>
        <v>5567.7186126039169</v>
      </c>
      <c r="D1486" s="9">
        <f t="shared" si="47"/>
        <v>4.1053313443303363</v>
      </c>
      <c r="E1486" s="9" t="s">
        <v>1551</v>
      </c>
      <c r="F1486" s="9">
        <v>1484</v>
      </c>
      <c r="G1486" s="9">
        <f>('AC Signal Addition'!$C$1/MAX('Filter Calculations'!D:D))*'Filter Calculations'!D1486</f>
        <v>5.2905949103097746E-3</v>
      </c>
    </row>
    <row r="1487" spans="1:7">
      <c r="A1487">
        <f>A1486+('AC Signal Addition'!$C$12/20)</f>
        <v>0.19335937499999903</v>
      </c>
      <c r="B1487" s="1">
        <f>Calculations!F1488</f>
        <v>0.85452054921986653</v>
      </c>
      <c r="C1487" s="9">
        <f t="shared" si="46"/>
        <v>5571.4704445531115</v>
      </c>
      <c r="D1487" s="9">
        <f t="shared" si="47"/>
        <v>4.2091589952606707</v>
      </c>
      <c r="E1487" s="9" t="s">
        <v>1552</v>
      </c>
      <c r="F1487" s="9">
        <v>1485</v>
      </c>
      <c r="G1487" s="9">
        <f>('AC Signal Addition'!$C$1/MAX('Filter Calculations'!D:D))*'Filter Calculations'!D1487</f>
        <v>5.4243989800641127E-3</v>
      </c>
    </row>
    <row r="1488" spans="1:7">
      <c r="A1488">
        <f>A1487+('AC Signal Addition'!$C$12/20)</f>
        <v>0.19348958333333235</v>
      </c>
      <c r="B1488" s="1">
        <f>Calculations!F1489</f>
        <v>1.7375878421552022</v>
      </c>
      <c r="C1488" s="9">
        <f t="shared" si="46"/>
        <v>5575.2222765023052</v>
      </c>
      <c r="D1488" s="9">
        <f t="shared" si="47"/>
        <v>4.3201381638036835</v>
      </c>
      <c r="E1488" s="9" t="s">
        <v>1553</v>
      </c>
      <c r="F1488" s="9">
        <v>1486</v>
      </c>
      <c r="G1488" s="9">
        <f>('AC Signal Addition'!$C$1/MAX('Filter Calculations'!D:D))*'Filter Calculations'!D1488</f>
        <v>5.5674193053430829E-3</v>
      </c>
    </row>
    <row r="1489" spans="1:7">
      <c r="A1489">
        <f>A1488+('AC Signal Addition'!$C$12/20)</f>
        <v>0.19361979166666568</v>
      </c>
      <c r="B1489" s="1">
        <f>Calculations!F1490</f>
        <v>1.6167605648730927</v>
      </c>
      <c r="C1489" s="9">
        <f t="shared" si="46"/>
        <v>5578.974108451499</v>
      </c>
      <c r="D1489" s="9">
        <f t="shared" si="47"/>
        <v>4.4390434918321198</v>
      </c>
      <c r="E1489" s="9" t="s">
        <v>1554</v>
      </c>
      <c r="F1489" s="9">
        <v>1487</v>
      </c>
      <c r="G1489" s="9">
        <f>('AC Signal Addition'!$C$1/MAX('Filter Calculations'!D:D))*'Filter Calculations'!D1489</f>
        <v>5.7206541773942143E-3</v>
      </c>
    </row>
    <row r="1490" spans="1:7">
      <c r="A1490">
        <f>A1489+('AC Signal Addition'!$C$12/20)</f>
        <v>0.19374999999999901</v>
      </c>
      <c r="B1490" s="1">
        <f>Calculations!F1491</f>
        <v>0.52215841142705532</v>
      </c>
      <c r="C1490" s="9">
        <f t="shared" si="46"/>
        <v>5582.7259404006927</v>
      </c>
      <c r="D1490" s="9">
        <f t="shared" si="47"/>
        <v>4.5667658111588594</v>
      </c>
      <c r="E1490" s="9" t="s">
        <v>1555</v>
      </c>
      <c r="F1490" s="9">
        <v>1488</v>
      </c>
      <c r="G1490" s="9">
        <f>('AC Signal Addition'!$C$1/MAX('Filter Calculations'!D:D))*'Filter Calculations'!D1490</f>
        <v>5.8852516229807245E-3</v>
      </c>
    </row>
    <row r="1491" spans="1:7">
      <c r="A1491">
        <f>A1490+('AC Signal Addition'!$C$12/20)</f>
        <v>0.19388020833333233</v>
      </c>
      <c r="B1491" s="1">
        <f>Calculations!F1492</f>
        <v>0.63854239769759891</v>
      </c>
      <c r="C1491" s="9">
        <f t="shared" si="46"/>
        <v>5586.4777723498873</v>
      </c>
      <c r="D1491" s="9">
        <f t="shared" si="47"/>
        <v>4.7043347778300459</v>
      </c>
      <c r="E1491" s="9" t="s">
        <v>1556</v>
      </c>
      <c r="F1491" s="9">
        <v>1489</v>
      </c>
      <c r="G1491" s="9">
        <f>('AC Signal Addition'!$C$1/MAX('Filter Calculations'!D:D))*'Filter Calculations'!D1491</f>
        <v>6.0625385734950389E-3</v>
      </c>
    </row>
    <row r="1492" spans="1:7">
      <c r="A1492">
        <f>A1491+('AC Signal Addition'!$C$12/20)</f>
        <v>0.19401041666666566</v>
      </c>
      <c r="B1492" s="1">
        <f>Calculations!F1493</f>
        <v>-0.18721079883118538</v>
      </c>
      <c r="C1492" s="9">
        <f t="shared" si="46"/>
        <v>5590.2296042990811</v>
      </c>
      <c r="D1492" s="9">
        <f t="shared" si="47"/>
        <v>4.8529470122340044</v>
      </c>
      <c r="E1492" s="9" t="s">
        <v>1557</v>
      </c>
      <c r="F1492" s="9">
        <v>1490</v>
      </c>
      <c r="G1492" s="9">
        <f>('AC Signal Addition'!$C$1/MAX('Filter Calculations'!D:D))*'Filter Calculations'!D1492</f>
        <v>6.2540571294900848E-3</v>
      </c>
    </row>
    <row r="1493" spans="1:7">
      <c r="A1493">
        <f>A1492+('AC Signal Addition'!$C$12/20)</f>
        <v>0.19414062499999898</v>
      </c>
      <c r="B1493" s="1">
        <f>Calculations!F1494</f>
        <v>-0.40824573191874453</v>
      </c>
      <c r="C1493" s="9">
        <f t="shared" si="46"/>
        <v>5593.9814362482748</v>
      </c>
      <c r="D1493" s="9">
        <f t="shared" si="47"/>
        <v>5.0140013730921895</v>
      </c>
      <c r="E1493" s="9" t="s">
        <v>1558</v>
      </c>
      <c r="F1493" s="9">
        <v>1491</v>
      </c>
      <c r="G1493" s="9">
        <f>('AC Signal Addition'!$C$1/MAX('Filter Calculations'!D:D))*'Filter Calculations'!D1493</f>
        <v>6.4616100187389058E-3</v>
      </c>
    </row>
    <row r="1494" spans="1:7">
      <c r="A1494">
        <f>A1493+('AC Signal Addition'!$C$12/20)</f>
        <v>0.19427083333333231</v>
      </c>
      <c r="B1494" s="1">
        <f>Calculations!F1495</f>
        <v>-0.31996603700024956</v>
      </c>
      <c r="C1494" s="9">
        <f t="shared" si="46"/>
        <v>5597.7332681974694</v>
      </c>
      <c r="D1494" s="9">
        <f t="shared" si="47"/>
        <v>5.1891435689456182</v>
      </c>
      <c r="E1494" s="9" t="s">
        <v>1559</v>
      </c>
      <c r="F1494" s="9">
        <v>1492</v>
      </c>
      <c r="G1494" s="9">
        <f>('AC Signal Addition'!$C$1/MAX('Filter Calculations'!D:D))*'Filter Calculations'!D1494</f>
        <v>6.6873180876484513E-3</v>
      </c>
    </row>
    <row r="1495" spans="1:7">
      <c r="A1495">
        <f>A1494+('AC Signal Addition'!$C$12/20)</f>
        <v>0.19440104166666564</v>
      </c>
      <c r="B1495" s="1">
        <f>Calculations!F1496</f>
        <v>-2.3577360530927916</v>
      </c>
      <c r="C1495" s="9">
        <f t="shared" si="46"/>
        <v>5601.4851001466632</v>
      </c>
      <c r="D1495" s="9">
        <f t="shared" si="47"/>
        <v>5.3803231233013875</v>
      </c>
      <c r="E1495" s="9" t="s">
        <v>1560</v>
      </c>
      <c r="F1495" s="9">
        <v>1493</v>
      </c>
      <c r="G1495" s="9">
        <f>('AC Signal Addition'!$C$1/MAX('Filter Calculations'!D:D))*'Filter Calculations'!D1495</f>
        <v>6.9336937129988356E-3</v>
      </c>
    </row>
    <row r="1496" spans="1:7">
      <c r="A1496">
        <f>A1495+('AC Signal Addition'!$C$12/20)</f>
        <v>0.19453124999999896</v>
      </c>
      <c r="B1496" s="1">
        <f>Calculations!F1497</f>
        <v>-0.80218120722863984</v>
      </c>
      <c r="C1496" s="9">
        <f t="shared" si="46"/>
        <v>5605.2369320958569</v>
      </c>
      <c r="D1496" s="9">
        <f t="shared" si="47"/>
        <v>5.5898668783570633</v>
      </c>
      <c r="E1496" s="9" t="s">
        <v>1561</v>
      </c>
      <c r="F1496" s="9">
        <v>1494</v>
      </c>
      <c r="G1496" s="9">
        <f>('AC Signal Addition'!$C$1/MAX('Filter Calculations'!D:D))*'Filter Calculations'!D1496</f>
        <v>7.2037355271670888E-3</v>
      </c>
    </row>
    <row r="1497" spans="1:7">
      <c r="A1497">
        <f>A1496+('AC Signal Addition'!$C$12/20)</f>
        <v>0.19466145833333229</v>
      </c>
      <c r="B1497" s="1">
        <f>Calculations!F1498</f>
        <v>-1.3727860128697018</v>
      </c>
      <c r="C1497" s="9">
        <f t="shared" si="46"/>
        <v>5608.9887640450515</v>
      </c>
      <c r="D1497" s="9">
        <f t="shared" si="47"/>
        <v>5.8205749233182962</v>
      </c>
      <c r="E1497" s="9" t="s">
        <v>1562</v>
      </c>
      <c r="F1497" s="9">
        <v>1495</v>
      </c>
      <c r="G1497" s="9">
        <f>('AC Signal Addition'!$C$1/MAX('Filter Calculations'!D:D))*'Filter Calculations'!D1497</f>
        <v>7.5010520422213733E-3</v>
      </c>
    </row>
    <row r="1498" spans="1:7">
      <c r="A1498">
        <f>A1497+('AC Signal Addition'!$C$12/20)</f>
        <v>0.19479166666666561</v>
      </c>
      <c r="B1498" s="1">
        <f>Calculations!F1499</f>
        <v>-1.8372713431292551</v>
      </c>
      <c r="C1498" s="9">
        <f t="shared" si="46"/>
        <v>5612.7405959942453</v>
      </c>
      <c r="D1498" s="9">
        <f t="shared" si="47"/>
        <v>6.0758473570980893</v>
      </c>
      <c r="E1498" s="9" t="s">
        <v>1563</v>
      </c>
      <c r="F1498" s="9">
        <v>1496</v>
      </c>
      <c r="G1498" s="9">
        <f>('AC Signal Addition'!$C$1/MAX('Filter Calculations'!D:D))*'Filter Calculations'!D1498</f>
        <v>7.8300250106914902E-3</v>
      </c>
    </row>
    <row r="1499" spans="1:7">
      <c r="A1499">
        <f>A1498+('AC Signal Addition'!$C$12/20)</f>
        <v>0.19492187499999894</v>
      </c>
      <c r="B1499" s="1">
        <f>Calculations!F1500</f>
        <v>-1.3352106390438434</v>
      </c>
      <c r="C1499" s="9">
        <f t="shared" si="46"/>
        <v>5616.492427943439</v>
      </c>
      <c r="D1499" s="9">
        <f t="shared" si="47"/>
        <v>6.3598541021541459</v>
      </c>
      <c r="E1499" s="9" t="s">
        <v>1564</v>
      </c>
      <c r="F1499" s="9">
        <v>1497</v>
      </c>
      <c r="G1499" s="9">
        <f>('AC Signal Addition'!$C$1/MAX('Filter Calculations'!D:D))*'Filter Calculations'!D1499</f>
        <v>8.1960282669115599E-3</v>
      </c>
    </row>
    <row r="1500" spans="1:7">
      <c r="A1500">
        <f>A1499+('AC Signal Addition'!$C$12/20)</f>
        <v>0.19505208333333227</v>
      </c>
      <c r="B1500" s="1">
        <f>Calculations!F1501</f>
        <v>-0.58342978691896996</v>
      </c>
      <c r="C1500" s="9">
        <f t="shared" si="46"/>
        <v>5620.2442598926336</v>
      </c>
      <c r="D1500" s="9">
        <f t="shared" si="47"/>
        <v>6.6777658516675782</v>
      </c>
      <c r="E1500" s="9" t="s">
        <v>1565</v>
      </c>
      <c r="F1500" s="9">
        <v>1498</v>
      </c>
      <c r="G1500" s="9">
        <f>('AC Signal Addition'!$C$1/MAX('Filter Calculations'!D:D))*'Filter Calculations'!D1500</f>
        <v>8.605725351709911E-3</v>
      </c>
    </row>
    <row r="1501" spans="1:7">
      <c r="A1501">
        <f>A1500+('AC Signal Addition'!$C$12/20)</f>
        <v>0.19518229166666559</v>
      </c>
      <c r="B1501" s="1">
        <f>Calculations!F1502</f>
        <v>-0.77138129391443033</v>
      </c>
      <c r="C1501" s="9">
        <f t="shared" si="46"/>
        <v>5623.9960918418274</v>
      </c>
      <c r="D1501" s="9">
        <f t="shared" si="47"/>
        <v>7.036073464402274</v>
      </c>
      <c r="E1501" s="9" t="s">
        <v>1566</v>
      </c>
      <c r="F1501" s="9">
        <v>1499</v>
      </c>
      <c r="G1501" s="9">
        <f>('AC Signal Addition'!$C$1/MAX('Filter Calculations'!D:D))*'Filter Calculations'!D1501</f>
        <v>9.0674811207972061E-3</v>
      </c>
    </row>
    <row r="1502" spans="1:7">
      <c r="A1502">
        <f>A1501+('AC Signal Addition'!$C$12/20)</f>
        <v>0.19531249999999892</v>
      </c>
      <c r="B1502" s="1">
        <f>Calculations!F1503</f>
        <v>0.52528976858821907</v>
      </c>
      <c r="C1502" s="9">
        <f t="shared" si="46"/>
        <v>5627.7479237910211</v>
      </c>
      <c r="D1502" s="9">
        <f t="shared" si="47"/>
        <v>7.4430380210765419</v>
      </c>
      <c r="E1502" s="9" t="s">
        <v>1567</v>
      </c>
      <c r="F1502" s="9">
        <v>1500</v>
      </c>
      <c r="G1502" s="9">
        <f>('AC Signal Addition'!$C$1/MAX('Filter Calculations'!D:D))*'Filter Calculations'!D1502</f>
        <v>9.5919417383770432E-3</v>
      </c>
    </row>
    <row r="1503" spans="1:7">
      <c r="A1503">
        <f>A1502+('AC Signal Addition'!$C$12/20)</f>
        <v>0.19544270833333224</v>
      </c>
      <c r="B1503" s="1">
        <f>Calculations!F1504</f>
        <v>-0.35259869226448126</v>
      </c>
      <c r="C1503" s="9">
        <f t="shared" si="46"/>
        <v>5631.4997557402157</v>
      </c>
      <c r="D1503" s="9">
        <f t="shared" si="47"/>
        <v>7.9093384666095075</v>
      </c>
      <c r="E1503" s="9" t="s">
        <v>1568</v>
      </c>
      <c r="F1503" s="9">
        <v>1501</v>
      </c>
      <c r="G1503" s="9">
        <f>('AC Signal Addition'!$C$1/MAX('Filter Calculations'!D:D))*'Filter Calculations'!D1503</f>
        <v>1.0192869302291938E-2</v>
      </c>
    </row>
    <row r="1504" spans="1:7">
      <c r="A1504">
        <f>A1503+('AC Signal Addition'!$C$12/20)</f>
        <v>0.19557291666666557</v>
      </c>
      <c r="B1504" s="1">
        <f>Calculations!F1505</f>
        <v>1.3454150345692577</v>
      </c>
      <c r="C1504" s="9">
        <f t="shared" si="46"/>
        <v>5635.2515876894095</v>
      </c>
      <c r="D1504" s="9">
        <f t="shared" si="47"/>
        <v>8.4490260299913373</v>
      </c>
      <c r="E1504" s="9" t="s">
        <v>1569</v>
      </c>
      <c r="F1504" s="9">
        <v>1502</v>
      </c>
      <c r="G1504" s="9">
        <f>('AC Signal Addition'!$C$1/MAX('Filter Calculations'!D:D))*'Filter Calculations'!D1504</f>
        <v>1.088837181755874E-2</v>
      </c>
    </row>
    <row r="1505" spans="1:7">
      <c r="A1505">
        <f>A1504+('AC Signal Addition'!$C$12/20)</f>
        <v>0.1957031249999989</v>
      </c>
      <c r="B1505" s="1">
        <f>Calculations!F1506</f>
        <v>1.7461939435136626</v>
      </c>
      <c r="C1505" s="9">
        <f t="shared" si="46"/>
        <v>5639.0034196386032</v>
      </c>
      <c r="D1505" s="9">
        <f t="shared" si="47"/>
        <v>9.0809694892364217</v>
      </c>
      <c r="E1505" s="9" t="s">
        <v>1570</v>
      </c>
      <c r="F1505" s="9">
        <v>1503</v>
      </c>
      <c r="G1505" s="9">
        <f>('AC Signal Addition'!$C$1/MAX('Filter Calculations'!D:D))*'Filter Calculations'!D1505</f>
        <v>1.1702765728467525E-2</v>
      </c>
    </row>
    <row r="1506" spans="1:7">
      <c r="A1506">
        <f>A1505+('AC Signal Addition'!$C$12/20)</f>
        <v>0.19583333333333222</v>
      </c>
      <c r="B1506" s="1">
        <f>Calculations!F1507</f>
        <v>0.63834921700183211</v>
      </c>
      <c r="C1506" s="9">
        <f t="shared" si="46"/>
        <v>5642.7552515877969</v>
      </c>
      <c r="D1506" s="9">
        <f t="shared" si="47"/>
        <v>9.8311133971122011</v>
      </c>
      <c r="E1506" s="9" t="s">
        <v>1571</v>
      </c>
      <c r="F1506" s="9">
        <v>1504</v>
      </c>
      <c r="G1506" s="9">
        <f>('AC Signal Addition'!$C$1/MAX('Filter Calculations'!D:D))*'Filter Calculations'!D1506</f>
        <v>1.266948612400599E-2</v>
      </c>
    </row>
    <row r="1507" spans="1:7">
      <c r="A1507">
        <f>A1506+('AC Signal Addition'!$C$12/20)</f>
        <v>0.19596354166666555</v>
      </c>
      <c r="B1507" s="1">
        <f>Calculations!F1508</f>
        <v>1.8338801572362331</v>
      </c>
      <c r="C1507" s="9">
        <f t="shared" si="46"/>
        <v>5646.5070835369916</v>
      </c>
      <c r="D1507" s="9">
        <f t="shared" si="47"/>
        <v>10.736137965170498</v>
      </c>
      <c r="E1507" s="9" t="s">
        <v>1572</v>
      </c>
      <c r="F1507" s="9">
        <v>1505</v>
      </c>
      <c r="G1507" s="9">
        <f>('AC Signal Addition'!$C$1/MAX('Filter Calculations'!D:D))*'Filter Calculations'!D1507</f>
        <v>1.383580327891412E-2</v>
      </c>
    </row>
    <row r="1508" spans="1:7">
      <c r="A1508">
        <f>A1507+('AC Signal Addition'!$C$12/20)</f>
        <v>0.19609374999999887</v>
      </c>
      <c r="B1508" s="1">
        <f>Calculations!F1509</f>
        <v>1.7142954091074079</v>
      </c>
      <c r="C1508" s="9">
        <f t="shared" si="46"/>
        <v>5650.2589154861853</v>
      </c>
      <c r="D1508" s="9">
        <f t="shared" si="47"/>
        <v>11.849652712286922</v>
      </c>
      <c r="E1508" s="9" t="s">
        <v>1573</v>
      </c>
      <c r="F1508" s="9">
        <v>1506</v>
      </c>
      <c r="G1508" s="9">
        <f>('AC Signal Addition'!$C$1/MAX('Filter Calculations'!D:D))*'Filter Calculations'!D1508</f>
        <v>1.5270804490639698E-2</v>
      </c>
    </row>
    <row r="1509" spans="1:7">
      <c r="A1509">
        <f>A1508+('AC Signal Addition'!$C$12/20)</f>
        <v>0.1962239583333322</v>
      </c>
      <c r="B1509" s="1">
        <f>Calculations!F1510</f>
        <v>1.0905139947781401</v>
      </c>
      <c r="C1509" s="9">
        <f t="shared" si="46"/>
        <v>5654.010747435379</v>
      </c>
      <c r="D1509" s="9">
        <f t="shared" si="47"/>
        <v>13.253237318582235</v>
      </c>
      <c r="E1509" s="9" t="s">
        <v>1574</v>
      </c>
      <c r="F1509" s="9">
        <v>1507</v>
      </c>
      <c r="G1509" s="9">
        <f>('AC Signal Addition'!$C$1/MAX('Filter Calculations'!D:D))*'Filter Calculations'!D1509</f>
        <v>1.7079622574108288E-2</v>
      </c>
    </row>
    <row r="1510" spans="1:7">
      <c r="A1510">
        <f>A1509+('AC Signal Addition'!$C$12/20)</f>
        <v>0.19635416666666552</v>
      </c>
      <c r="B1510" s="1">
        <f>Calculations!F1511</f>
        <v>0.91254042043456796</v>
      </c>
      <c r="C1510" s="9">
        <f t="shared" si="46"/>
        <v>5657.7625793845737</v>
      </c>
      <c r="D1510" s="9">
        <f t="shared" si="47"/>
        <v>15.077419244998508</v>
      </c>
      <c r="E1510" s="9" t="s">
        <v>1575</v>
      </c>
      <c r="F1510" s="9">
        <v>1508</v>
      </c>
      <c r="G1510" s="9">
        <f>('AC Signal Addition'!$C$1/MAX('Filter Calculations'!D:D))*'Filter Calculations'!D1510</f>
        <v>1.943046999808188E-2</v>
      </c>
    </row>
    <row r="1511" spans="1:7">
      <c r="A1511">
        <f>A1510+('AC Signal Addition'!$C$12/20)</f>
        <v>0.19648437499999885</v>
      </c>
      <c r="B1511" s="1">
        <f>Calculations!F1512</f>
        <v>0.38959560551026384</v>
      </c>
      <c r="C1511" s="9">
        <f t="shared" si="46"/>
        <v>5661.5144113337674</v>
      </c>
      <c r="D1511" s="9">
        <f t="shared" si="47"/>
        <v>17.544862953954393</v>
      </c>
      <c r="E1511" s="9" t="s">
        <v>1576</v>
      </c>
      <c r="F1511" s="9">
        <v>1509</v>
      </c>
      <c r="G1511" s="9">
        <f>('AC Signal Addition'!$C$1/MAX('Filter Calculations'!D:D))*'Filter Calculations'!D1511</f>
        <v>2.2610297406192661E-2</v>
      </c>
    </row>
    <row r="1512" spans="1:7">
      <c r="A1512">
        <f>A1511+('AC Signal Addition'!$C$12/20)</f>
        <v>0.19661458333333218</v>
      </c>
      <c r="B1512" s="1">
        <f>Calculations!F1513</f>
        <v>-0.11888242329552695</v>
      </c>
      <c r="C1512" s="9">
        <f t="shared" si="46"/>
        <v>5665.2662432829611</v>
      </c>
      <c r="D1512" s="9">
        <f t="shared" si="47"/>
        <v>21.069088122481077</v>
      </c>
      <c r="E1512" s="9" t="s">
        <v>1577</v>
      </c>
      <c r="F1512" s="9">
        <v>1510</v>
      </c>
      <c r="G1512" s="9">
        <f>('AC Signal Addition'!$C$1/MAX('Filter Calculations'!D:D))*'Filter Calculations'!D1512</f>
        <v>2.7152013086497707E-2</v>
      </c>
    </row>
    <row r="1513" spans="1:7">
      <c r="A1513">
        <f>A1512+('AC Signal Addition'!$C$12/20)</f>
        <v>0.1967447916666655</v>
      </c>
      <c r="B1513" s="1">
        <f>Calculations!F1514</f>
        <v>0.34384423950982351</v>
      </c>
      <c r="C1513" s="9">
        <f t="shared" si="46"/>
        <v>5669.0180752321558</v>
      </c>
      <c r="D1513" s="9">
        <f t="shared" si="47"/>
        <v>26.514726757739986</v>
      </c>
      <c r="E1513" s="9" t="s">
        <v>1578</v>
      </c>
      <c r="F1513" s="9">
        <v>1511</v>
      </c>
      <c r="G1513" s="9">
        <f>('AC Signal Addition'!$C$1/MAX('Filter Calculations'!D:D))*'Filter Calculations'!D1513</f>
        <v>3.4169879765365417E-2</v>
      </c>
    </row>
    <row r="1514" spans="1:7">
      <c r="A1514">
        <f>A1513+('AC Signal Addition'!$C$12/20)</f>
        <v>0.19687499999999883</v>
      </c>
      <c r="B1514" s="1">
        <f>Calculations!F1515</f>
        <v>-2.0592008839385949</v>
      </c>
      <c r="C1514" s="9">
        <f t="shared" si="46"/>
        <v>5672.7699071813495</v>
      </c>
      <c r="D1514" s="9">
        <f t="shared" si="47"/>
        <v>36.04335881126805</v>
      </c>
      <c r="E1514" s="9" t="s">
        <v>1579</v>
      </c>
      <c r="F1514" s="9">
        <v>1512</v>
      </c>
      <c r="G1514" s="9">
        <f>('AC Signal Addition'!$C$1/MAX('Filter Calculations'!D:D))*'Filter Calculations'!D1514</f>
        <v>4.6449554173189231E-2</v>
      </c>
    </row>
    <row r="1515" spans="1:7">
      <c r="A1515">
        <f>A1514+('AC Signal Addition'!$C$12/20)</f>
        <v>0.19700520833333215</v>
      </c>
      <c r="B1515" s="1">
        <f>Calculations!F1516</f>
        <v>-0.74306045232972751</v>
      </c>
      <c r="C1515" s="9">
        <f t="shared" si="46"/>
        <v>5676.5217391305432</v>
      </c>
      <c r="D1515" s="9">
        <f t="shared" si="47"/>
        <v>57.004356024083549</v>
      </c>
      <c r="E1515" s="9" t="s">
        <v>1580</v>
      </c>
      <c r="F1515" s="9">
        <v>1513</v>
      </c>
      <c r="G1515" s="9">
        <f>('AC Signal Addition'!$C$1/MAX('Filter Calculations'!D:D))*'Filter Calculations'!D1515</f>
        <v>7.3462269071900649E-2</v>
      </c>
    </row>
    <row r="1516" spans="1:7">
      <c r="A1516">
        <f>A1515+('AC Signal Addition'!$C$12/20)</f>
        <v>0.19713541666666548</v>
      </c>
      <c r="B1516" s="1">
        <f>Calculations!F1517</f>
        <v>-1.1740952458407774</v>
      </c>
      <c r="C1516" s="9">
        <f t="shared" si="46"/>
        <v>5680.2735710797378</v>
      </c>
      <c r="D1516" s="9">
        <f t="shared" si="47"/>
        <v>140.84332032288106</v>
      </c>
      <c r="E1516" s="9" t="s">
        <v>1581</v>
      </c>
      <c r="F1516" s="9">
        <v>1514</v>
      </c>
      <c r="G1516" s="9">
        <f>('AC Signal Addition'!$C$1/MAX('Filter Calculations'!D:D))*'Filter Calculations'!D1516</f>
        <v>0.18150665345939629</v>
      </c>
    </row>
    <row r="1517" spans="1:7">
      <c r="A1517">
        <f>A1516+('AC Signal Addition'!$C$12/20)</f>
        <v>0.19726562499999881</v>
      </c>
      <c r="B1517" s="1">
        <f>Calculations!F1518</f>
        <v>-1.8901414157034031</v>
      </c>
      <c r="C1517" s="9">
        <f t="shared" si="46"/>
        <v>5684.0254030289316</v>
      </c>
      <c r="D1517" s="9">
        <f t="shared" si="47"/>
        <v>278.34136903287504</v>
      </c>
      <c r="E1517" s="9" t="s">
        <v>1582</v>
      </c>
      <c r="F1517" s="9">
        <v>1515</v>
      </c>
      <c r="G1517" s="9">
        <f>('AC Signal Addition'!$C$1/MAX('Filter Calculations'!D:D))*'Filter Calculations'!D1517</f>
        <v>0.35870221105726446</v>
      </c>
    </row>
    <row r="1518" spans="1:7">
      <c r="A1518">
        <f>A1517+('AC Signal Addition'!$C$12/20)</f>
        <v>0.19739583333333213</v>
      </c>
      <c r="B1518" s="1">
        <f>Calculations!F1519</f>
        <v>-1.5547879383197534</v>
      </c>
      <c r="C1518" s="9">
        <f t="shared" si="46"/>
        <v>5687.7772349781253</v>
      </c>
      <c r="D1518" s="9">
        <f t="shared" si="47"/>
        <v>68.74647043496806</v>
      </c>
      <c r="E1518" s="9" t="s">
        <v>1583</v>
      </c>
      <c r="F1518" s="9">
        <v>1516</v>
      </c>
      <c r="G1518" s="9">
        <f>('AC Signal Addition'!$C$1/MAX('Filter Calculations'!D:D))*'Filter Calculations'!D1518</f>
        <v>8.859448752834638E-2</v>
      </c>
    </row>
    <row r="1519" spans="1:7">
      <c r="A1519">
        <f>A1518+('AC Signal Addition'!$C$12/20)</f>
        <v>0.19752604166666546</v>
      </c>
      <c r="B1519" s="1">
        <f>Calculations!F1520</f>
        <v>-1.0563763064806615</v>
      </c>
      <c r="C1519" s="9">
        <f t="shared" si="46"/>
        <v>5691.5290669273199</v>
      </c>
      <c r="D1519" s="9">
        <f t="shared" si="47"/>
        <v>38.802870687791639</v>
      </c>
      <c r="E1519" s="9" t="s">
        <v>1584</v>
      </c>
      <c r="F1519" s="9">
        <v>1517</v>
      </c>
      <c r="G1519" s="9">
        <f>('AC Signal Addition'!$C$1/MAX('Filter Calculations'!D:D))*'Filter Calculations'!D1519</f>
        <v>5.0005773699546743E-2</v>
      </c>
    </row>
    <row r="1520" spans="1:7">
      <c r="A1520">
        <f>A1519+('AC Signal Addition'!$C$12/20)</f>
        <v>0.19765624999999878</v>
      </c>
      <c r="B1520" s="1">
        <f>Calculations!F1521</f>
        <v>-1.0737350656253999</v>
      </c>
      <c r="C1520" s="9">
        <f t="shared" si="46"/>
        <v>5695.2808988765137</v>
      </c>
      <c r="D1520" s="9">
        <f t="shared" si="47"/>
        <v>26.824392383595271</v>
      </c>
      <c r="E1520" s="9" t="s">
        <v>1585</v>
      </c>
      <c r="F1520" s="9">
        <v>1518</v>
      </c>
      <c r="G1520" s="9">
        <f>('AC Signal Addition'!$C$1/MAX('Filter Calculations'!D:D))*'Filter Calculations'!D1520</f>
        <v>3.4568949961321822E-2</v>
      </c>
    </row>
    <row r="1521" spans="1:7">
      <c r="A1521">
        <f>A1520+('AC Signal Addition'!$C$12/20)</f>
        <v>0.19778645833333211</v>
      </c>
      <c r="B1521" s="1">
        <f>Calculations!F1522</f>
        <v>-1.5116108324702116E-2</v>
      </c>
      <c r="C1521" s="9">
        <f t="shared" si="46"/>
        <v>5699.0327308257074</v>
      </c>
      <c r="D1521" s="9">
        <f t="shared" si="47"/>
        <v>20.373637229991441</v>
      </c>
      <c r="E1521" s="9" t="s">
        <v>1586</v>
      </c>
      <c r="F1521" s="9">
        <v>1519</v>
      </c>
      <c r="G1521" s="9">
        <f>('AC Signal Addition'!$C$1/MAX('Filter Calculations'!D:D))*'Filter Calculations'!D1521</f>
        <v>2.6255776304719442E-2</v>
      </c>
    </row>
    <row r="1522" spans="1:7">
      <c r="A1522">
        <f>A1521+('AC Signal Addition'!$C$12/20)</f>
        <v>0.19791666666666544</v>
      </c>
      <c r="B1522" s="1">
        <f>Calculations!F1523</f>
        <v>-0.67469711291491341</v>
      </c>
      <c r="C1522" s="9">
        <f t="shared" si="46"/>
        <v>5702.7845627749011</v>
      </c>
      <c r="D1522" s="9">
        <f t="shared" si="47"/>
        <v>16.34125562696838</v>
      </c>
      <c r="E1522" s="9" t="s">
        <v>1587</v>
      </c>
      <c r="F1522" s="9">
        <v>1520</v>
      </c>
      <c r="G1522" s="9">
        <f>('AC Signal Addition'!$C$1/MAX('Filter Calculations'!D:D))*'Filter Calculations'!D1522</f>
        <v>2.1059192692815993E-2</v>
      </c>
    </row>
    <row r="1523" spans="1:7">
      <c r="A1523">
        <f>A1522+('AC Signal Addition'!$C$12/20)</f>
        <v>0.19804687499999876</v>
      </c>
      <c r="B1523" s="1">
        <f>Calculations!F1524</f>
        <v>0.57484929747624136</v>
      </c>
      <c r="C1523" s="9">
        <f t="shared" si="46"/>
        <v>5706.5363947240958</v>
      </c>
      <c r="D1523" s="9">
        <f t="shared" si="47"/>
        <v>13.581697703291974</v>
      </c>
      <c r="E1523" s="9" t="s">
        <v>1588</v>
      </c>
      <c r="F1523" s="9">
        <v>1521</v>
      </c>
      <c r="G1523" s="9">
        <f>('AC Signal Addition'!$C$1/MAX('Filter Calculations'!D:D))*'Filter Calculations'!D1523</f>
        <v>1.7502913824882397E-2</v>
      </c>
    </row>
    <row r="1524" spans="1:7">
      <c r="A1524">
        <f>A1523+('AC Signal Addition'!$C$12/20)</f>
        <v>0.19817708333333209</v>
      </c>
      <c r="B1524" s="1">
        <f>Calculations!F1525</f>
        <v>1.7166613567262805</v>
      </c>
      <c r="C1524" s="9">
        <f t="shared" si="46"/>
        <v>5710.2882266732895</v>
      </c>
      <c r="D1524" s="9">
        <f t="shared" si="47"/>
        <v>11.574258955096131</v>
      </c>
      <c r="E1524" s="9" t="s">
        <v>1589</v>
      </c>
      <c r="F1524" s="9">
        <v>1522</v>
      </c>
      <c r="G1524" s="9">
        <f>('AC Signal Addition'!$C$1/MAX('Filter Calculations'!D:D))*'Filter Calculations'!D1524</f>
        <v>1.4915900906027247E-2</v>
      </c>
    </row>
    <row r="1525" spans="1:7">
      <c r="A1525">
        <f>A1524+('AC Signal Addition'!$C$12/20)</f>
        <v>0.19830729166666541</v>
      </c>
      <c r="B1525" s="1">
        <f>Calculations!F1526</f>
        <v>0.320118369572156</v>
      </c>
      <c r="C1525" s="9">
        <f t="shared" si="46"/>
        <v>5714.0400586224832</v>
      </c>
      <c r="D1525" s="9">
        <f t="shared" si="47"/>
        <v>10.048173028373109</v>
      </c>
      <c r="E1525" s="9" t="s">
        <v>1590</v>
      </c>
      <c r="F1525" s="9">
        <v>1523</v>
      </c>
      <c r="G1525" s="9">
        <f>('AC Signal Addition'!$C$1/MAX('Filter Calculations'!D:D))*'Filter Calculations'!D1525</f>
        <v>1.2949213747445846E-2</v>
      </c>
    </row>
    <row r="1526" spans="1:7">
      <c r="A1526">
        <f>A1525+('AC Signal Addition'!$C$12/20)</f>
        <v>0.19843749999999874</v>
      </c>
      <c r="B1526" s="1">
        <f>Calculations!F1527</f>
        <v>1.7655590928132685</v>
      </c>
      <c r="C1526" s="9">
        <f t="shared" si="46"/>
        <v>5717.7918905716779</v>
      </c>
      <c r="D1526" s="9">
        <f t="shared" si="47"/>
        <v>8.8487162811984241</v>
      </c>
      <c r="E1526" s="9" t="s">
        <v>1591</v>
      </c>
      <c r="F1526" s="9">
        <v>1524</v>
      </c>
      <c r="G1526" s="9">
        <f>('AC Signal Addition'!$C$1/MAX('Filter Calculations'!D:D))*'Filter Calculations'!D1526</f>
        <v>1.1403457941278575E-2</v>
      </c>
    </row>
    <row r="1527" spans="1:7">
      <c r="A1527">
        <f>A1526+('AC Signal Addition'!$C$12/20)</f>
        <v>0.19856770833333207</v>
      </c>
      <c r="B1527" s="1">
        <f>Calculations!F1528</f>
        <v>1.6739906555718445</v>
      </c>
      <c r="C1527" s="9">
        <f t="shared" si="46"/>
        <v>5721.5437225208716</v>
      </c>
      <c r="D1527" s="9">
        <f t="shared" si="47"/>
        <v>7.8810580866351101</v>
      </c>
      <c r="E1527" s="9" t="s">
        <v>1592</v>
      </c>
      <c r="F1527" s="9">
        <v>1525</v>
      </c>
      <c r="G1527" s="9">
        <f>('AC Signal Addition'!$C$1/MAX('Filter Calculations'!D:D))*'Filter Calculations'!D1527</f>
        <v>1.0156424001826531E-2</v>
      </c>
    </row>
    <row r="1528" spans="1:7">
      <c r="A1528">
        <f>A1527+('AC Signal Addition'!$C$12/20)</f>
        <v>0.19869791666666539</v>
      </c>
      <c r="B1528" s="1">
        <f>Calculations!F1529</f>
        <v>1.4763748315367615</v>
      </c>
      <c r="C1528" s="9">
        <f t="shared" si="46"/>
        <v>5725.2955544700653</v>
      </c>
      <c r="D1528" s="9">
        <f t="shared" si="47"/>
        <v>7.0838374441420005</v>
      </c>
      <c r="E1528" s="9" t="s">
        <v>1593</v>
      </c>
      <c r="F1528" s="9">
        <v>1526</v>
      </c>
      <c r="G1528" s="9">
        <f>('AC Signal Addition'!$C$1/MAX('Filter Calculations'!D:D))*'Filter Calculations'!D1528</f>
        <v>9.1290351944911911E-3</v>
      </c>
    </row>
    <row r="1529" spans="1:7">
      <c r="A1529">
        <f>A1528+('AC Signal Addition'!$C$12/20)</f>
        <v>0.19882812499999872</v>
      </c>
      <c r="B1529" s="1">
        <f>Calculations!F1530</f>
        <v>1.1933971681584143</v>
      </c>
      <c r="C1529" s="9">
        <f t="shared" si="46"/>
        <v>5729.04738641926</v>
      </c>
      <c r="D1529" s="9">
        <f t="shared" si="47"/>
        <v>6.4155942140796061</v>
      </c>
      <c r="E1529" s="9" t="s">
        <v>1594</v>
      </c>
      <c r="F1529" s="9">
        <v>1527</v>
      </c>
      <c r="G1529" s="9">
        <f>('AC Signal Addition'!$C$1/MAX('Filter Calculations'!D:D))*'Filter Calculations'!D1529</f>
        <v>8.2678612878588718E-3</v>
      </c>
    </row>
    <row r="1530" spans="1:7">
      <c r="A1530">
        <f>A1529+('AC Signal Addition'!$C$12/20)</f>
        <v>0.19895833333333204</v>
      </c>
      <c r="B1530" s="1">
        <f>Calculations!F1531</f>
        <v>0.84559125323133966</v>
      </c>
      <c r="C1530" s="9">
        <f t="shared" si="46"/>
        <v>5732.7992183684537</v>
      </c>
      <c r="D1530" s="9">
        <f t="shared" si="47"/>
        <v>5.8473062956181598</v>
      </c>
      <c r="E1530" s="9" t="s">
        <v>1595</v>
      </c>
      <c r="F1530" s="9">
        <v>1528</v>
      </c>
      <c r="G1530" s="9">
        <f>('AC Signal Addition'!$C$1/MAX('Filter Calculations'!D:D))*'Filter Calculations'!D1530</f>
        <v>7.5355011159680199E-3</v>
      </c>
    </row>
    <row r="1531" spans="1:7">
      <c r="A1531">
        <f>A1530+('AC Signal Addition'!$C$12/20)</f>
        <v>0.19908854166666537</v>
      </c>
      <c r="B1531" s="1">
        <f>Calculations!F1532</f>
        <v>0.23574560769928024</v>
      </c>
      <c r="C1531" s="9">
        <f t="shared" si="46"/>
        <v>5736.5510503176474</v>
      </c>
      <c r="D1531" s="9">
        <f t="shared" si="47"/>
        <v>5.3580507776496145</v>
      </c>
      <c r="E1531" s="9" t="s">
        <v>1596</v>
      </c>
      <c r="F1531" s="9">
        <v>1529</v>
      </c>
      <c r="G1531" s="9">
        <f>('AC Signal Addition'!$C$1/MAX('Filter Calculations'!D:D))*'Filter Calculations'!D1531</f>
        <v>6.9049910459878855E-3</v>
      </c>
    </row>
    <row r="1532" spans="1:7">
      <c r="A1532">
        <f>A1531+('AC Signal Addition'!$C$12/20)</f>
        <v>0.1992187499999987</v>
      </c>
      <c r="B1532" s="1">
        <f>Calculations!F1533</f>
        <v>0.93900537241180659</v>
      </c>
      <c r="C1532" s="9">
        <f t="shared" si="46"/>
        <v>5740.3028822668421</v>
      </c>
      <c r="D1532" s="9">
        <f t="shared" si="47"/>
        <v>4.9323628999256597</v>
      </c>
      <c r="E1532" s="9" t="s">
        <v>1597</v>
      </c>
      <c r="F1532" s="9">
        <v>1530</v>
      </c>
      <c r="G1532" s="9">
        <f>('AC Signal Addition'!$C$1/MAX('Filter Calculations'!D:D))*'Filter Calculations'!D1532</f>
        <v>6.3564014364360906E-3</v>
      </c>
    </row>
    <row r="1533" spans="1:7">
      <c r="A1533">
        <f>A1532+('AC Signal Addition'!$C$12/20)</f>
        <v>0.19934895833333202</v>
      </c>
      <c r="B1533" s="1">
        <f>Calculations!F1534</f>
        <v>-1.520969599328279</v>
      </c>
      <c r="C1533" s="9">
        <f t="shared" si="46"/>
        <v>5744.0547142160358</v>
      </c>
      <c r="D1533" s="9">
        <f t="shared" si="47"/>
        <v>4.5585651921117867</v>
      </c>
      <c r="E1533" s="9" t="s">
        <v>1598</v>
      </c>
      <c r="F1533" s="9">
        <v>1531</v>
      </c>
      <c r="G1533" s="9">
        <f>('AC Signal Addition'!$C$1/MAX('Filter Calculations'!D:D))*'Filter Calculations'!D1533</f>
        <v>5.8746833765341254E-3</v>
      </c>
    </row>
    <row r="1534" spans="1:7">
      <c r="A1534">
        <f>A1533+('AC Signal Addition'!$C$12/20)</f>
        <v>0.19947916666666535</v>
      </c>
      <c r="B1534" s="1">
        <f>Calculations!F1535</f>
        <v>-0.66997464664650663</v>
      </c>
      <c r="C1534" s="9">
        <f t="shared" si="46"/>
        <v>5747.8065461652295</v>
      </c>
      <c r="D1534" s="9">
        <f t="shared" si="47"/>
        <v>4.2276749878104525</v>
      </c>
      <c r="E1534" s="9" t="s">
        <v>1599</v>
      </c>
      <c r="F1534" s="9">
        <v>1532</v>
      </c>
      <c r="G1534" s="9">
        <f>('AC Signal Addition'!$C$1/MAX('Filter Calculations'!D:D))*'Filter Calculations'!D1534</f>
        <v>5.4482607850505722E-3</v>
      </c>
    </row>
    <row r="1535" spans="1:7">
      <c r="A1535">
        <f>A1534+('AC Signal Addition'!$C$12/20)</f>
        <v>0.19960937499999867</v>
      </c>
      <c r="B1535" s="1">
        <f>Calculations!F1536</f>
        <v>-0.77490935352164847</v>
      </c>
      <c r="C1535" s="9">
        <f t="shared" si="46"/>
        <v>5751.5583781144242</v>
      </c>
      <c r="D1535" s="9">
        <f t="shared" si="47"/>
        <v>3.9326694799094399</v>
      </c>
      <c r="E1535" s="9" t="s">
        <v>1600</v>
      </c>
      <c r="F1535" s="9">
        <v>1533</v>
      </c>
      <c r="G1535" s="9">
        <f>('AC Signal Addition'!$C$1/MAX('Filter Calculations'!D:D))*'Filter Calculations'!D1535</f>
        <v>5.0680832773885107E-3</v>
      </c>
    </row>
    <row r="1536" spans="1:7">
      <c r="A1536">
        <f>A1535+('AC Signal Addition'!$C$12/20)</f>
        <v>0.199739583333332</v>
      </c>
      <c r="B1536" s="1">
        <f>Calculations!F1537</f>
        <v>-1.8597836924607463</v>
      </c>
      <c r="C1536" s="9">
        <f t="shared" si="46"/>
        <v>5755.3102100636179</v>
      </c>
      <c r="D1536" s="9">
        <f t="shared" si="47"/>
        <v>3.6679788619106324</v>
      </c>
      <c r="E1536" s="9" t="s">
        <v>1601</v>
      </c>
      <c r="F1536" s="9">
        <v>1534</v>
      </c>
      <c r="G1536" s="9">
        <f>('AC Signal Addition'!$C$1/MAX('Filter Calculations'!D:D))*'Filter Calculations'!D1536</f>
        <v>4.7269729700986449E-3</v>
      </c>
    </row>
    <row r="1537" spans="1:7">
      <c r="A1537">
        <f>A1536+('AC Signal Addition'!$C$12/20)</f>
        <v>0.19986979166666533</v>
      </c>
      <c r="B1537" s="1">
        <f>Calculations!F1538</f>
        <v>-1.5322483255233799</v>
      </c>
      <c r="C1537" s="9">
        <f t="shared" si="46"/>
        <v>5759.0620420128116</v>
      </c>
      <c r="D1537" s="9">
        <f t="shared" si="47"/>
        <v>3.4291290348021035</v>
      </c>
      <c r="E1537" s="9" t="s">
        <v>1602</v>
      </c>
      <c r="F1537" s="9">
        <v>1535</v>
      </c>
      <c r="G1537" s="9">
        <f>('AC Signal Addition'!$C$1/MAX('Filter Calculations'!D:D))*'Filter Calculations'!D1537</f>
        <v>4.4191640324902533E-3</v>
      </c>
    </row>
    <row r="1538" spans="1:7">
      <c r="A1538">
        <f>A1537+('AC Signal Addition'!$C$12/20)</f>
        <v>0.19999999999999865</v>
      </c>
      <c r="B1538" s="1">
        <f>Calculations!F1539</f>
        <v>-1.4741376002973836</v>
      </c>
      <c r="C1538" s="9">
        <f t="shared" si="46"/>
        <v>5762.8138739620063</v>
      </c>
      <c r="D1538" s="9">
        <f t="shared" si="47"/>
        <v>3.2124848026600943</v>
      </c>
      <c r="E1538" s="9" t="s">
        <v>1603</v>
      </c>
      <c r="F1538" s="9">
        <v>1536</v>
      </c>
      <c r="G1538" s="9">
        <f>('AC Signal Addition'!$C$1/MAX('Filter Calculations'!D:D))*'Filter Calculations'!D1538</f>
        <v>4.1399717394000959E-3</v>
      </c>
    </row>
    <row r="1539" spans="1:7">
      <c r="A1539">
        <f>A1538+('AC Signal Addition'!$C$12/20)</f>
        <v>0.20013020833333198</v>
      </c>
      <c r="B1539" s="1">
        <f>Calculations!F1540</f>
        <v>-1.2717280157102477</v>
      </c>
      <c r="C1539" s="9">
        <f t="shared" ref="C1539:C1602" si="48">F1539*$H$2</f>
        <v>5766.5657059112</v>
      </c>
      <c r="D1539" s="9">
        <f t="shared" ref="D1539:D1602" si="49">IMABS(E1539)</f>
        <v>3.0150620606347616</v>
      </c>
      <c r="E1539" s="9" t="s">
        <v>1604</v>
      </c>
      <c r="F1539" s="9">
        <v>1537</v>
      </c>
      <c r="G1539" s="9">
        <f>('AC Signal Addition'!$C$1/MAX('Filter Calculations'!D:D))*'Filter Calculations'!D1539</f>
        <v>3.8855504353606284E-3</v>
      </c>
    </row>
    <row r="1540" spans="1:7">
      <c r="A1540">
        <f>A1539+('AC Signal Addition'!$C$12/20)</f>
        <v>0.2002604166666653</v>
      </c>
      <c r="B1540" s="1">
        <f>Calculations!F1541</f>
        <v>-0.5254210488546297</v>
      </c>
      <c r="C1540" s="9">
        <f t="shared" si="48"/>
        <v>5770.3175378603937</v>
      </c>
      <c r="D1540" s="9">
        <f t="shared" si="49"/>
        <v>2.8343882779364171</v>
      </c>
      <c r="E1540" s="9" t="s">
        <v>1605</v>
      </c>
      <c r="F1540" s="9">
        <v>1538</v>
      </c>
      <c r="G1540" s="9">
        <f>('AC Signal Addition'!$C$1/MAX('Filter Calculations'!D:D))*'Filter Calculations'!D1540</f>
        <v>3.6527137371753816E-3</v>
      </c>
    </row>
    <row r="1541" spans="1:7">
      <c r="A1541">
        <f>A1540+('AC Signal Addition'!$C$12/20)</f>
        <v>0.20039062499999863</v>
      </c>
      <c r="B1541" s="1">
        <f>Calculations!F1542</f>
        <v>-0.95804332906577727</v>
      </c>
      <c r="C1541" s="9">
        <f t="shared" si="48"/>
        <v>5774.0693698095874</v>
      </c>
      <c r="D1541" s="9">
        <f t="shared" si="49"/>
        <v>2.6683973823415603</v>
      </c>
      <c r="E1541" s="9" t="s">
        <v>1606</v>
      </c>
      <c r="F1541" s="9">
        <v>1539</v>
      </c>
      <c r="G1541" s="9">
        <f>('AC Signal Addition'!$C$1/MAX('Filter Calculations'!D:D))*'Filter Calculations'!D1541</f>
        <v>3.4387990701888215E-3</v>
      </c>
    </row>
    <row r="1542" spans="1:7">
      <c r="A1542">
        <f>A1541+('AC Signal Addition'!$C$12/20)</f>
        <v>0.20052083333333195</v>
      </c>
      <c r="B1542" s="1">
        <f>Calculations!F1543</f>
        <v>-0.24109249438772262</v>
      </c>
      <c r="C1542" s="9">
        <f t="shared" si="48"/>
        <v>5777.8212017587821</v>
      </c>
      <c r="D1542" s="9">
        <f t="shared" si="49"/>
        <v>2.5153495410847881</v>
      </c>
      <c r="E1542" s="9" t="s">
        <v>1607</v>
      </c>
      <c r="F1542" s="9">
        <v>1540</v>
      </c>
      <c r="G1542" s="9">
        <f>('AC Signal Addition'!$C$1/MAX('Filter Calculations'!D:D))*'Filter Calculations'!D1542</f>
        <v>3.2415642888586295E-3</v>
      </c>
    </row>
    <row r="1543" spans="1:7">
      <c r="A1543">
        <f>A1542+('AC Signal Addition'!$C$12/20)</f>
        <v>0.20065104166666528</v>
      </c>
      <c r="B1543" s="1">
        <f>Calculations!F1544</f>
        <v>1.5209695993187669</v>
      </c>
      <c r="C1543" s="9">
        <f t="shared" si="48"/>
        <v>5781.5730337079758</v>
      </c>
      <c r="D1543" s="9">
        <f t="shared" si="49"/>
        <v>2.3737692195764408</v>
      </c>
      <c r="E1543" s="9" t="s">
        <v>1608</v>
      </c>
      <c r="F1543" s="9">
        <v>1541</v>
      </c>
      <c r="G1543" s="9">
        <f>('AC Signal Addition'!$C$1/MAX('Filter Calculations'!D:D))*'Filter Calculations'!D1543</f>
        <v>3.0591078522042409E-3</v>
      </c>
    </row>
    <row r="1544" spans="1:7">
      <c r="A1544">
        <f>A1543+('AC Signal Addition'!$C$12/20)</f>
        <v>0.20078124999999861</v>
      </c>
      <c r="B1544" s="1">
        <f>Calculations!F1545</f>
        <v>-2.7938231367732158E-2</v>
      </c>
      <c r="C1544" s="9">
        <f t="shared" si="48"/>
        <v>5785.3248656571695</v>
      </c>
      <c r="D1544" s="9">
        <f t="shared" si="49"/>
        <v>2.2423968376528878</v>
      </c>
      <c r="E1544" s="9" t="s">
        <v>1609</v>
      </c>
      <c r="F1544" s="9">
        <v>1542</v>
      </c>
      <c r="G1544" s="9">
        <f>('AC Signal Addition'!$C$1/MAX('Filter Calculations'!D:D))*'Filter Calculations'!D1544</f>
        <v>2.8898065225759022E-3</v>
      </c>
    </row>
    <row r="1545" spans="1:7">
      <c r="A1545">
        <f>A1544+('AC Signal Addition'!$C$12/20)</f>
        <v>0.20091145833333193</v>
      </c>
      <c r="B1545" s="1">
        <f>Calculations!F1546</f>
        <v>1.4972070749044739</v>
      </c>
      <c r="C1545" s="9">
        <f t="shared" si="48"/>
        <v>5789.0766976063642</v>
      </c>
      <c r="D1545" s="9">
        <f t="shared" si="49"/>
        <v>2.1201506636034808</v>
      </c>
      <c r="E1545" s="9" t="s">
        <v>1610</v>
      </c>
      <c r="F1545" s="9">
        <v>1543</v>
      </c>
      <c r="G1545" s="9">
        <f>('AC Signal Addition'!$C$1/MAX('Filter Calculations'!D:D))*'Filter Calculations'!D1545</f>
        <v>2.7322662579821965E-3</v>
      </c>
    </row>
    <row r="1546" spans="1:7">
      <c r="A1546">
        <f>A1545+('AC Signal Addition'!$C$12/20)</f>
        <v>0.20104166666666526</v>
      </c>
      <c r="B1546" s="1">
        <f>Calculations!F1547</f>
        <v>1.5396134880293109</v>
      </c>
      <c r="C1546" s="9">
        <f t="shared" si="48"/>
        <v>5792.8285295555579</v>
      </c>
      <c r="D1546" s="9">
        <f t="shared" si="49"/>
        <v>2.0060965032453129</v>
      </c>
      <c r="E1546" s="9" t="s">
        <v>1611</v>
      </c>
      <c r="F1546" s="9">
        <v>1544</v>
      </c>
      <c r="G1546" s="9">
        <f>('AC Signal Addition'!$C$1/MAX('Filter Calculations'!D:D))*'Filter Calculations'!D1546</f>
        <v>2.5852831499989823E-3</v>
      </c>
    </row>
    <row r="1547" spans="1:7">
      <c r="A1547">
        <f>A1546+('AC Signal Addition'!$C$12/20)</f>
        <v>0.20117187499999858</v>
      </c>
      <c r="B1547" s="1">
        <f>Calculations!F1548</f>
        <v>1.6105791731436705</v>
      </c>
      <c r="C1547" s="9">
        <f t="shared" si="48"/>
        <v>5796.5803615047516</v>
      </c>
      <c r="D1547" s="9">
        <f t="shared" si="49"/>
        <v>1.8994233850087374</v>
      </c>
      <c r="E1547" s="9" t="s">
        <v>1612</v>
      </c>
      <c r="F1547" s="9">
        <v>1545</v>
      </c>
      <c r="G1547" s="9">
        <f>('AC Signal Addition'!$C$1/MAX('Filter Calculations'!D:D))*'Filter Calculations'!D1547</f>
        <v>2.4478120888168655E-3</v>
      </c>
    </row>
    <row r="1548" spans="1:7">
      <c r="A1548">
        <f>A1547+('AC Signal Addition'!$C$12/20)</f>
        <v>0.20130208333333191</v>
      </c>
      <c r="B1548" s="1">
        <f>Calculations!F1549</f>
        <v>1.4719003690194428</v>
      </c>
      <c r="C1548" s="9">
        <f t="shared" si="48"/>
        <v>5800.3321934539463</v>
      </c>
      <c r="D1548" s="9">
        <f t="shared" si="49"/>
        <v>1.7994239018048828</v>
      </c>
      <c r="E1548" s="9" t="s">
        <v>1613</v>
      </c>
      <c r="F1548" s="9">
        <v>1546</v>
      </c>
      <c r="G1548" s="9">
        <f>('AC Signal Addition'!$C$1/MAX('Filter Calculations'!D:D))*'Filter Calculations'!D1548</f>
        <v>2.3189414295453365E-3</v>
      </c>
    </row>
    <row r="1549" spans="1:7">
      <c r="A1549">
        <f>A1548+('AC Signal Addition'!$C$12/20)</f>
        <v>0.20143229166666524</v>
      </c>
      <c r="B1549" s="1">
        <f>Calculations!F1550</f>
        <v>1.1299856856500856</v>
      </c>
      <c r="C1549" s="9">
        <f t="shared" si="48"/>
        <v>5804.08402540314</v>
      </c>
      <c r="D1549" s="9">
        <f t="shared" si="49"/>
        <v>1.7054782014716243</v>
      </c>
      <c r="E1549" s="9" t="s">
        <v>1614</v>
      </c>
      <c r="F1549" s="9">
        <v>1547</v>
      </c>
      <c r="G1549" s="9">
        <f>('AC Signal Addition'!$C$1/MAX('Filter Calculations'!D:D))*'Filter Calculations'!D1549</f>
        <v>2.1978723604883297E-3</v>
      </c>
    </row>
    <row r="1550" spans="1:7">
      <c r="A1550">
        <f>A1549+('AC Signal Addition'!$C$12/20)</f>
        <v>0.20156249999999856</v>
      </c>
      <c r="B1550" s="1">
        <f>Calculations!F1551</f>
        <v>0.61964564854384752</v>
      </c>
      <c r="C1550" s="9">
        <f t="shared" si="48"/>
        <v>5807.8358573523337</v>
      </c>
      <c r="D1550" s="9">
        <f t="shared" si="49"/>
        <v>1.617040859799916</v>
      </c>
      <c r="E1550" s="9" t="s">
        <v>1615</v>
      </c>
      <c r="F1550" s="9">
        <v>1548</v>
      </c>
      <c r="G1550" s="9">
        <f>('AC Signal Addition'!$C$1/MAX('Filter Calculations'!D:D))*'Filter Calculations'!D1550</f>
        <v>2.0839019862392838E-3</v>
      </c>
    </row>
    <row r="1551" spans="1:7">
      <c r="A1551">
        <f>A1550+('AC Signal Addition'!$C$12/20)</f>
        <v>0.20169270833333189</v>
      </c>
      <c r="B1551" s="1">
        <f>Calculations!F1552</f>
        <v>1.41283431297868</v>
      </c>
      <c r="C1551" s="9">
        <f t="shared" si="48"/>
        <v>5811.5876893015284</v>
      </c>
      <c r="D1551" s="9">
        <f t="shared" si="49"/>
        <v>1.5336300485465941</v>
      </c>
      <c r="E1551" s="9" t="s">
        <v>1616</v>
      </c>
      <c r="F1551" s="9">
        <v>1549</v>
      </c>
      <c r="G1551" s="9">
        <f>('AC Signal Addition'!$C$1/MAX('Filter Calculations'!D:D))*'Filter Calculations'!D1551</f>
        <v>1.976409368355692E-3</v>
      </c>
    </row>
    <row r="1552" spans="1:7">
      <c r="A1552">
        <f>A1551+('AC Signal Addition'!$C$12/20)</f>
        <v>0.20182291666666521</v>
      </c>
      <c r="B1552" s="1">
        <f>Calculations!F1553</f>
        <v>-0.80559421567572653</v>
      </c>
      <c r="C1552" s="9">
        <f t="shared" si="48"/>
        <v>5815.3395212507221</v>
      </c>
      <c r="D1552" s="9">
        <f t="shared" si="49"/>
        <v>1.4548185438858343</v>
      </c>
      <c r="E1552" s="9" t="s">
        <v>1617</v>
      </c>
      <c r="F1552" s="9">
        <v>1550</v>
      </c>
      <c r="G1552" s="9">
        <f>('AC Signal Addition'!$C$1/MAX('Filter Calculations'!D:D))*'Filter Calculations'!D1552</f>
        <v>1.8748439378313295E-3</v>
      </c>
    </row>
    <row r="1553" spans="1:7">
      <c r="A1553">
        <f>A1552+('AC Signal Addition'!$C$12/20)</f>
        <v>0.20195312499999854</v>
      </c>
      <c r="B1553" s="1">
        <f>Calculations!F1554</f>
        <v>-0.57484929745797086</v>
      </c>
      <c r="C1553" s="9">
        <f t="shared" si="48"/>
        <v>5819.0913531999158</v>
      </c>
      <c r="D1553" s="9">
        <f t="shared" si="49"/>
        <v>1.3802262210352163</v>
      </c>
      <c r="E1553" s="9" t="s">
        <v>1618</v>
      </c>
      <c r="F1553" s="9">
        <v>1551</v>
      </c>
      <c r="G1553" s="9">
        <f>('AC Signal Addition'!$C$1/MAX('Filter Calculations'!D:D))*'Filter Calculations'!D1553</f>
        <v>1.778715822821398E-3</v>
      </c>
    </row>
    <row r="1554" spans="1:7">
      <c r="A1554">
        <f>A1553+('AC Signal Addition'!$C$12/20)</f>
        <v>0.20208333333333187</v>
      </c>
      <c r="B1554" s="1">
        <f>Calculations!F1555</f>
        <v>-0.23637002815793567</v>
      </c>
      <c r="C1554" s="9">
        <f t="shared" si="48"/>
        <v>5822.8431851491105</v>
      </c>
      <c r="D1554" s="9">
        <f t="shared" si="49"/>
        <v>1.3095137565089763</v>
      </c>
      <c r="E1554" s="9" t="s">
        <v>1619</v>
      </c>
      <c r="F1554" s="9">
        <v>1552</v>
      </c>
      <c r="G1554" s="9">
        <f>('AC Signal Addition'!$C$1/MAX('Filter Calculations'!D:D))*'Filter Calculations'!D1554</f>
        <v>1.6875877326528292E-3</v>
      </c>
    </row>
    <row r="1555" spans="1:7">
      <c r="A1555">
        <f>A1554+('AC Signal Addition'!$C$12/20)</f>
        <v>0.20221354166666519</v>
      </c>
      <c r="B1555" s="1">
        <f>Calculations!F1556</f>
        <v>-1.7178365742493837</v>
      </c>
      <c r="C1555" s="9">
        <f t="shared" si="48"/>
        <v>5826.5950170983042</v>
      </c>
      <c r="D1555" s="9">
        <f t="shared" si="49"/>
        <v>1.242377317882432</v>
      </c>
      <c r="E1555" s="9" t="s">
        <v>1620</v>
      </c>
      <c r="F1555" s="9">
        <v>1553</v>
      </c>
      <c r="G1555" s="9">
        <f>('AC Signal Addition'!$C$1/MAX('Filter Calculations'!D:D))*'Filter Calculations'!D1555</f>
        <v>1.6010681144533246E-3</v>
      </c>
    </row>
    <row r="1556" spans="1:7">
      <c r="A1556">
        <f>A1555+('AC Signal Addition'!$C$12/20)</f>
        <v>0.20234374999999852</v>
      </c>
      <c r="B1556" s="1">
        <f>Calculations!F1557</f>
        <v>-1.3114696756297164</v>
      </c>
      <c r="C1556" s="9">
        <f t="shared" si="48"/>
        <v>5830.3468490474979</v>
      </c>
      <c r="D1556" s="9">
        <f t="shared" si="49"/>
        <v>1.1785440655039789</v>
      </c>
      <c r="E1556" s="9" t="s">
        <v>1621</v>
      </c>
      <c r="F1556" s="9">
        <v>1554</v>
      </c>
      <c r="G1556" s="9">
        <f>('AC Signal Addition'!$C$1/MAX('Filter Calculations'!D:D))*'Filter Calculations'!D1556</f>
        <v>1.5188053561479896E-3</v>
      </c>
    </row>
    <row r="1557" spans="1:7">
      <c r="A1557">
        <f>A1556+('AC Signal Addition'!$C$12/20)</f>
        <v>0.20247395833333184</v>
      </c>
      <c r="B1557" s="1">
        <f>Calculations!F1558</f>
        <v>-1.7476000348754857</v>
      </c>
      <c r="C1557" s="9">
        <f t="shared" si="48"/>
        <v>5834.0986809966917</v>
      </c>
      <c r="D1557" s="9">
        <f t="shared" si="49"/>
        <v>1.1177683258518951</v>
      </c>
      <c r="E1557" s="9" t="s">
        <v>1622</v>
      </c>
      <c r="F1557" s="9">
        <v>1555</v>
      </c>
      <c r="G1557" s="9">
        <f>('AC Signal Addition'!$C$1/MAX('Filter Calculations'!D:D))*'Filter Calculations'!D1557</f>
        <v>1.4404828550135345E-3</v>
      </c>
    </row>
    <row r="1558" spans="1:7">
      <c r="A1558">
        <f>A1557+('AC Signal Addition'!$C$12/20)</f>
        <v>0.20260416666666517</v>
      </c>
      <c r="B1558" s="1">
        <f>Calculations!F1559</f>
        <v>-1.3934872621623957</v>
      </c>
      <c r="C1558" s="9">
        <f t="shared" si="48"/>
        <v>5837.8505129458863</v>
      </c>
      <c r="D1558" s="9">
        <f t="shared" si="49"/>
        <v>1.0598283230741448</v>
      </c>
      <c r="E1558" s="9" t="s">
        <v>1623</v>
      </c>
      <c r="F1558" s="9">
        <v>1556</v>
      </c>
      <c r="G1558" s="9">
        <f>('AC Signal Addition'!$C$1/MAX('Filter Calculations'!D:D))*'Filter Calculations'!D1558</f>
        <v>1.3658148055703042E-3</v>
      </c>
    </row>
    <row r="1559" spans="1:7">
      <c r="A1559">
        <f>A1558+('AC Signal Addition'!$C$12/20)</f>
        <v>0.2027343749999985</v>
      </c>
      <c r="B1559" s="1">
        <f>Calculations!F1560</f>
        <v>-0.91383492556950274</v>
      </c>
      <c r="C1559" s="9">
        <f t="shared" si="48"/>
        <v>5841.60234489508</v>
      </c>
      <c r="D1559" s="9">
        <f t="shared" si="49"/>
        <v>1.00452337725825</v>
      </c>
      <c r="E1559" s="9" t="s">
        <v>1624</v>
      </c>
      <c r="F1559" s="9">
        <v>1557</v>
      </c>
      <c r="G1559" s="9">
        <f>('AC Signal Addition'!$C$1/MAX('Filter Calculations'!D:D))*'Filter Calculations'!D1559</f>
        <v>1.2945425889555309E-3</v>
      </c>
    </row>
    <row r="1560" spans="1:7">
      <c r="A1560">
        <f>A1559+('AC Signal Addition'!$C$12/20)</f>
        <v>0.20286458333333182</v>
      </c>
      <c r="B1560" s="1">
        <f>Calculations!F1561</f>
        <v>-1.2111094955045856</v>
      </c>
      <c r="C1560" s="9">
        <f t="shared" si="48"/>
        <v>5845.3541768442738</v>
      </c>
      <c r="D1560" s="9">
        <f t="shared" si="49"/>
        <v>0.95167149450653565</v>
      </c>
      <c r="E1560" s="9" t="s">
        <v>1625</v>
      </c>
      <c r="F1560" s="9">
        <v>1558</v>
      </c>
      <c r="G1560" s="9">
        <f>('AC Signal Addition'!$C$1/MAX('Filter Calculations'!D:D))*'Filter Calculations'!D1560</f>
        <v>1.2264316672213631E-3</v>
      </c>
    </row>
    <row r="1561" spans="1:7">
      <c r="A1561">
        <f>A1560+('AC Signal Addition'!$C$12/20)</f>
        <v>0.20299479166666515</v>
      </c>
      <c r="B1561" s="1">
        <f>Calculations!F1562</f>
        <v>-0.98989223020756179</v>
      </c>
      <c r="C1561" s="9">
        <f t="shared" si="48"/>
        <v>5849.1060087934684</v>
      </c>
      <c r="D1561" s="9">
        <f t="shared" si="49"/>
        <v>0.90110728819613573</v>
      </c>
      <c r="E1561" s="9" t="s">
        <v>1626</v>
      </c>
      <c r="F1561" s="9">
        <v>1559</v>
      </c>
      <c r="G1561" s="9">
        <f>('AC Signal Addition'!$C$1/MAX('Filter Calculations'!D:D))*'Filter Calculations'!D1561</f>
        <v>1.1612689044350887E-3</v>
      </c>
    </row>
    <row r="1562" spans="1:7">
      <c r="A1562">
        <f>A1561+('AC Signal Addition'!$C$12/20)</f>
        <v>0.20312499999999847</v>
      </c>
      <c r="B1562" s="1">
        <f>Calculations!F1563</f>
        <v>1.1481337428656162</v>
      </c>
      <c r="C1562" s="9">
        <f t="shared" si="48"/>
        <v>5852.8578407426621</v>
      </c>
      <c r="D1562" s="9">
        <f t="shared" si="49"/>
        <v>0.85268018118220379</v>
      </c>
      <c r="E1562" s="9" t="s">
        <v>1627</v>
      </c>
      <c r="F1562" s="9">
        <v>1560</v>
      </c>
      <c r="G1562" s="9">
        <f>('AC Signal Addition'!$C$1/MAX('Filter Calculations'!D:D))*'Filter Calculations'!D1562</f>
        <v>1.0988602498345846E-3</v>
      </c>
    </row>
    <row r="1563" spans="1:7">
      <c r="A1563">
        <f>A1562+('AC Signal Addition'!$C$12/20)</f>
        <v>0.2032552083333318</v>
      </c>
      <c r="B1563" s="1">
        <f>Calculations!F1564</f>
        <v>-0.34384423951579141</v>
      </c>
      <c r="C1563" s="9">
        <f t="shared" si="48"/>
        <v>5856.6096726918558</v>
      </c>
      <c r="D1563" s="9">
        <f t="shared" si="49"/>
        <v>0.80625284819104537</v>
      </c>
      <c r="E1563" s="9" t="s">
        <v>1628</v>
      </c>
      <c r="F1563" s="9">
        <v>1561</v>
      </c>
      <c r="G1563" s="9">
        <f>('AC Signal Addition'!$C$1/MAX('Filter Calculations'!D:D))*'Filter Calculations'!D1563</f>
        <v>1.0390287305197053E-3</v>
      </c>
    </row>
    <row r="1564" spans="1:7">
      <c r="A1564">
        <f>A1563+('AC Signal Addition'!$C$12/20)</f>
        <v>0.20338541666666513</v>
      </c>
      <c r="B1564" s="1">
        <f>Calculations!F1565</f>
        <v>1.0299495643838765</v>
      </c>
      <c r="C1564" s="9">
        <f t="shared" si="48"/>
        <v>5860.3615046410505</v>
      </c>
      <c r="D1564" s="9">
        <f t="shared" si="49"/>
        <v>0.76169986460657124</v>
      </c>
      <c r="E1564" s="9" t="s">
        <v>1629</v>
      </c>
      <c r="F1564" s="9">
        <v>1562</v>
      </c>
      <c r="G1564" s="9">
        <f>('AC Signal Addition'!$C$1/MAX('Filter Calculations'!D:D))*'Filter Calculations'!D1564</f>
        <v>9.8161271012547728E-4</v>
      </c>
    </row>
    <row r="1565" spans="1:7">
      <c r="A1565">
        <f>A1564+('AC Signal Addition'!$C$12/20)</f>
        <v>0.20351562499999845</v>
      </c>
      <c r="B1565" s="1">
        <f>Calculations!F1566</f>
        <v>1.3433570770126142</v>
      </c>
      <c r="C1565" s="9">
        <f t="shared" si="48"/>
        <v>5864.1133365902442</v>
      </c>
      <c r="D1565" s="9">
        <f t="shared" si="49"/>
        <v>0.71890653425467455</v>
      </c>
      <c r="E1565" s="9" t="s">
        <v>1630</v>
      </c>
      <c r="F1565" s="9">
        <v>1563</v>
      </c>
      <c r="G1565" s="9">
        <f>('AC Signal Addition'!$C$1/MAX('Filter Calculations'!D:D))*'Filter Calculations'!D1565</f>
        <v>9.2646437817229112E-4</v>
      </c>
    </row>
    <row r="1566" spans="1:7">
      <c r="A1566">
        <f>A1565+('AC Signal Addition'!$C$12/20)</f>
        <v>0.20364583333333178</v>
      </c>
      <c r="B1566" s="1">
        <f>Calculations!F1567</f>
        <v>1.4726643208762047</v>
      </c>
      <c r="C1566" s="9">
        <f t="shared" si="48"/>
        <v>5867.8651685394379</v>
      </c>
      <c r="D1566" s="9">
        <f t="shared" si="49"/>
        <v>0.67776787385961668</v>
      </c>
      <c r="E1566" s="9" t="s">
        <v>1631</v>
      </c>
      <c r="F1566" s="9">
        <v>1564</v>
      </c>
      <c r="G1566" s="9">
        <f>('AC Signal Addition'!$C$1/MAX('Filter Calculations'!D:D))*'Filter Calculations'!D1566</f>
        <v>8.7344844132138675E-4</v>
      </c>
    </row>
    <row r="1567" spans="1:7">
      <c r="A1567">
        <f>A1566+('AC Signal Addition'!$C$12/20)</f>
        <v>0.2037760416666651</v>
      </c>
      <c r="B1567" s="1">
        <f>Calculations!F1568</f>
        <v>1.7134623465594185</v>
      </c>
      <c r="C1567" s="9">
        <f t="shared" si="48"/>
        <v>5871.6170004886326</v>
      </c>
      <c r="D1567" s="9">
        <f t="shared" si="49"/>
        <v>0.63818773654505889</v>
      </c>
      <c r="E1567" s="9" t="s">
        <v>1632</v>
      </c>
      <c r="F1567" s="9">
        <v>1565</v>
      </c>
      <c r="G1567" s="9">
        <f>('AC Signal Addition'!$C$1/MAX('Filter Calculations'!D:D))*'Filter Calculations'!D1567</f>
        <v>8.2244099381901734E-4</v>
      </c>
    </row>
    <row r="1568" spans="1:7">
      <c r="A1568">
        <f>A1567+('AC Signal Addition'!$C$12/20)</f>
        <v>0.20390624999999843</v>
      </c>
      <c r="B1568" s="1">
        <f>Calculations!F1569</f>
        <v>1.2339797913432369</v>
      </c>
      <c r="C1568" s="9">
        <f t="shared" si="48"/>
        <v>5875.3688324378263</v>
      </c>
      <c r="D1568" s="9">
        <f t="shared" si="49"/>
        <v>0.60007806073379966</v>
      </c>
      <c r="E1568" s="9" t="s">
        <v>1633</v>
      </c>
      <c r="F1568" s="9">
        <v>1566</v>
      </c>
      <c r="G1568" s="9">
        <f>('AC Signal Addition'!$C$1/MAX('Filter Calculations'!D:D))*'Filter Calculations'!D1568</f>
        <v>7.7332854954358641E-4</v>
      </c>
    </row>
    <row r="1569" spans="1:7">
      <c r="A1569">
        <f>A1568+('AC Signal Addition'!$C$12/20)</f>
        <v>0.20403645833333175</v>
      </c>
      <c r="B1569" s="1">
        <f>Calculations!F1570</f>
        <v>0.97009618409079401</v>
      </c>
      <c r="C1569" s="9">
        <f t="shared" si="48"/>
        <v>5879.12066438702</v>
      </c>
      <c r="D1569" s="9">
        <f t="shared" si="49"/>
        <v>0.56335823494768433</v>
      </c>
      <c r="E1569" s="9" t="s">
        <v>1634</v>
      </c>
      <c r="F1569" s="9">
        <v>1567</v>
      </c>
      <c r="G1569" s="9">
        <f>('AC Signal Addition'!$C$1/MAX('Filter Calculations'!D:D))*'Filter Calculations'!D1569</f>
        <v>7.2600722341487338E-4</v>
      </c>
    </row>
    <row r="1570" spans="1:7">
      <c r="A1570">
        <f>A1569+('AC Signal Addition'!$C$12/20)</f>
        <v>0.20416666666666508</v>
      </c>
      <c r="B1570" s="1">
        <f>Calculations!F1571</f>
        <v>1.7468555242989872</v>
      </c>
      <c r="C1570" s="9">
        <f t="shared" si="48"/>
        <v>5882.8724963362147</v>
      </c>
      <c r="D1570" s="9">
        <f t="shared" si="49"/>
        <v>0.52795457315488148</v>
      </c>
      <c r="E1570" s="9" t="s">
        <v>1635</v>
      </c>
      <c r="F1570" s="9">
        <v>1568</v>
      </c>
      <c r="G1570" s="9">
        <f>('AC Signal Addition'!$C$1/MAX('Filter Calculations'!D:D))*'Filter Calculations'!D1570</f>
        <v>6.8038205526711585E-4</v>
      </c>
    </row>
    <row r="1571" spans="1:7">
      <c r="A1571">
        <f>A1570+('AC Signal Addition'!$C$12/20)</f>
        <v>0.20429687499999841</v>
      </c>
      <c r="B1571" s="1">
        <f>Calculations!F1572</f>
        <v>-1.3241260953824718E-2</v>
      </c>
      <c r="C1571" s="9">
        <f t="shared" si="48"/>
        <v>5886.6243282854084</v>
      </c>
      <c r="D1571" s="9">
        <f t="shared" si="49"/>
        <v>0.49379989976635902</v>
      </c>
      <c r="E1571" s="9" t="s">
        <v>1636</v>
      </c>
      <c r="F1571" s="9">
        <v>1569</v>
      </c>
      <c r="G1571" s="9">
        <f>('AC Signal Addition'!$C$1/MAX('Filter Calculations'!D:D))*'Filter Calculations'!D1571</f>
        <v>6.363664750284676E-4</v>
      </c>
    </row>
    <row r="1572" spans="1:7">
      <c r="A1572">
        <f>A1571+('AC Signal Addition'!$C$12/20)</f>
        <v>0.20442708333333173</v>
      </c>
      <c r="B1572" s="1">
        <f>Calculations!F1573</f>
        <v>-0.43434789349187786</v>
      </c>
      <c r="C1572" s="9">
        <f t="shared" si="48"/>
        <v>5890.3761602346021</v>
      </c>
      <c r="D1572" s="9">
        <f t="shared" si="49"/>
        <v>0.46083324921555313</v>
      </c>
      <c r="E1572" s="9" t="s">
        <v>1637</v>
      </c>
      <c r="F1572" s="9">
        <v>1570</v>
      </c>
      <c r="G1572" s="9">
        <f>('AC Signal Addition'!$C$1/MAX('Filter Calculations'!D:D))*'Filter Calculations'!D1572</f>
        <v>5.9388191556533729E-4</v>
      </c>
    </row>
    <row r="1573" spans="1:7">
      <c r="A1573">
        <f>A1572+('AC Signal Addition'!$C$12/20)</f>
        <v>0.20455729166666506</v>
      </c>
      <c r="B1573" s="1">
        <f>Calculations!F1574</f>
        <v>0.35259869224608409</v>
      </c>
      <c r="C1573" s="9">
        <f t="shared" si="48"/>
        <v>5894.1279921837959</v>
      </c>
      <c r="D1573" s="9">
        <f t="shared" si="49"/>
        <v>0.42899969225256201</v>
      </c>
      <c r="E1573" s="9" t="s">
        <v>1638</v>
      </c>
      <c r="F1573" s="9">
        <v>1571</v>
      </c>
      <c r="G1573" s="9">
        <f>('AC Signal Addition'!$C$1/MAX('Filter Calculations'!D:D))*'Filter Calculations'!D1573</f>
        <v>5.528575888254138E-4</v>
      </c>
    </row>
    <row r="1574" spans="1:7">
      <c r="A1574">
        <f>A1573+('AC Signal Addition'!$C$12/20)</f>
        <v>0.20468749999999838</v>
      </c>
      <c r="B1574" s="1">
        <f>Calculations!F1575</f>
        <v>-1.4363569096550255</v>
      </c>
      <c r="C1574" s="9">
        <f t="shared" si="48"/>
        <v>5897.8798241329905</v>
      </c>
      <c r="D1574" s="9">
        <f t="shared" si="49"/>
        <v>0.39825031144690054</v>
      </c>
      <c r="E1574" s="9" t="s">
        <v>1639</v>
      </c>
      <c r="F1574" s="9">
        <v>1572</v>
      </c>
      <c r="G1574" s="9">
        <f>('AC Signal Addition'!$C$1/MAX('Filter Calculations'!D:D))*'Filter Calculations'!D1574</f>
        <v>5.1323045426774109E-4</v>
      </c>
    </row>
    <row r="1575" spans="1:7">
      <c r="A1575">
        <f>A1574+('AC Signal Addition'!$C$12/20)</f>
        <v>0.20481770833333171</v>
      </c>
      <c r="B1575" s="1">
        <f>Calculations!F1576</f>
        <v>-0.96157138859107394</v>
      </c>
      <c r="C1575" s="9">
        <f t="shared" si="48"/>
        <v>5901.6316560821842</v>
      </c>
      <c r="D1575" s="9">
        <f t="shared" si="49"/>
        <v>0.36854236327404544</v>
      </c>
      <c r="E1575" s="9" t="s">
        <v>1640</v>
      </c>
      <c r="F1575" s="9">
        <v>1573</v>
      </c>
      <c r="G1575" s="9">
        <f>('AC Signal Addition'!$C$1/MAX('Filter Calculations'!D:D))*'Filter Calculations'!D1575</f>
        <v>4.7494542774579739E-4</v>
      </c>
    </row>
    <row r="1576" spans="1:7">
      <c r="A1576">
        <f>A1575+('AC Signal Addition'!$C$12/20)</f>
        <v>0.20494791666666504</v>
      </c>
      <c r="B1576" s="1">
        <f>Calculations!F1577</f>
        <v>-1.8017749544532278</v>
      </c>
      <c r="C1576" s="9">
        <f t="shared" si="48"/>
        <v>5905.383488031378</v>
      </c>
      <c r="D1576" s="9">
        <f t="shared" si="49"/>
        <v>0.33983968714239016</v>
      </c>
      <c r="E1576" s="9" t="s">
        <v>1641</v>
      </c>
      <c r="F1576" s="9">
        <v>1574</v>
      </c>
      <c r="G1576" s="9">
        <f>('AC Signal Addition'!$C$1/MAX('Filter Calculations'!D:D))*'Filter Calculations'!D1576</f>
        <v>4.3795590862595254E-4</v>
      </c>
    </row>
    <row r="1577" spans="1:7">
      <c r="A1577">
        <f>A1576+('AC Signal Addition'!$C$12/20)</f>
        <v>0.20507812499999836</v>
      </c>
      <c r="B1577" s="1">
        <f>Calculations!F1578</f>
        <v>-1.4687657022227985</v>
      </c>
      <c r="C1577" s="9">
        <f t="shared" si="48"/>
        <v>5909.1353199805726</v>
      </c>
      <c r="D1577" s="9">
        <f t="shared" si="49"/>
        <v>0.31211345718022943</v>
      </c>
      <c r="E1577" s="9" t="s">
        <v>1642</v>
      </c>
      <c r="F1577" s="9">
        <v>1575</v>
      </c>
      <c r="G1577" s="9">
        <f>('AC Signal Addition'!$C$1/MAX('Filter Calculations'!D:D))*'Filter Calculations'!D1577</f>
        <v>4.0222474862531833E-4</v>
      </c>
    </row>
    <row r="1578" spans="1:7">
      <c r="A1578">
        <f>A1577+('AC Signal Addition'!$C$12/20)</f>
        <v>0.20520833333333169</v>
      </c>
      <c r="B1578" s="1">
        <f>Calculations!F1579</f>
        <v>-1.1110038573615386</v>
      </c>
      <c r="C1578" s="9">
        <f t="shared" si="48"/>
        <v>5912.8871519297663</v>
      </c>
      <c r="D1578" s="9">
        <f t="shared" si="49"/>
        <v>0.28534343051919064</v>
      </c>
      <c r="E1578" s="9" t="s">
        <v>1643</v>
      </c>
      <c r="F1578" s="9">
        <v>1576</v>
      </c>
      <c r="G1578" s="9">
        <f>('AC Signal Addition'!$C$1/MAX('Filter Calculations'!D:D))*'Filter Calculations'!D1578</f>
        <v>3.6772586049114959E-4</v>
      </c>
    </row>
    <row r="1579" spans="1:7">
      <c r="A1579">
        <f>A1578+('AC Signal Addition'!$C$12/20)</f>
        <v>0.20533854166666501</v>
      </c>
      <c r="B1579" s="1">
        <f>Calculations!F1580</f>
        <v>-1.431190328456716</v>
      </c>
      <c r="C1579" s="9">
        <f t="shared" si="48"/>
        <v>5916.6389838789601</v>
      </c>
      <c r="D1579" s="9">
        <f t="shared" si="49"/>
        <v>0.25951994055581329</v>
      </c>
      <c r="E1579" s="9" t="s">
        <v>1644</v>
      </c>
      <c r="F1579" s="9">
        <v>1577</v>
      </c>
      <c r="G1579" s="9">
        <f>('AC Signal Addition'!$C$1/MAX('Filter Calculations'!D:D))*'Filter Calculations'!D1579</f>
        <v>3.3444678674345783E-4</v>
      </c>
    </row>
    <row r="1580" spans="1:7">
      <c r="A1580">
        <f>A1579+('AC Signal Addition'!$C$12/20)</f>
        <v>0.20546874999999834</v>
      </c>
      <c r="B1580" s="1">
        <f>Calculations!F1581</f>
        <v>-1.5830235340485586</v>
      </c>
      <c r="C1580" s="9">
        <f t="shared" si="48"/>
        <v>5920.3908158281547</v>
      </c>
      <c r="D1580" s="9">
        <f t="shared" si="49"/>
        <v>0.23464704389396682</v>
      </c>
      <c r="E1580" s="9" t="s">
        <v>1645</v>
      </c>
      <c r="F1580" s="9">
        <v>1578</v>
      </c>
      <c r="G1580" s="9">
        <f>('AC Signal Addition'!$C$1/MAX('Filter Calculations'!D:D))*'Filter Calculations'!D1580</f>
        <v>3.0239275518141075E-4</v>
      </c>
    </row>
    <row r="1581" spans="1:7">
      <c r="A1581">
        <f>A1580+('AC Signal Addition'!$C$12/20)</f>
        <v>0.20559895833333167</v>
      </c>
      <c r="B1581" s="1">
        <f>Calculations!F1582</f>
        <v>0.62478337050142874</v>
      </c>
      <c r="C1581" s="9">
        <f t="shared" si="48"/>
        <v>5924.1426477773484</v>
      </c>
      <c r="D1581" s="9">
        <f t="shared" si="49"/>
        <v>0.21074750343747028</v>
      </c>
      <c r="E1581" s="9" t="s">
        <v>1646</v>
      </c>
      <c r="F1581" s="9">
        <v>1579</v>
      </c>
      <c r="G1581" s="9">
        <f>('AC Signal Addition'!$C$1/MAX('Filter Calculations'!D:D))*'Filter Calculations'!D1581</f>
        <v>2.7159310066083062E-4</v>
      </c>
    </row>
    <row r="1582" spans="1:7">
      <c r="A1582">
        <f>A1581+('AC Signal Addition'!$C$12/20)</f>
        <v>0.20572916666666499</v>
      </c>
      <c r="B1582" s="1">
        <f>Calculations!F1583</f>
        <v>-0.59110110405742189</v>
      </c>
      <c r="C1582" s="9">
        <f t="shared" si="48"/>
        <v>5927.8944797265422</v>
      </c>
      <c r="D1582" s="9">
        <f t="shared" si="49"/>
        <v>0.18787076300557537</v>
      </c>
      <c r="E1582" s="9" t="s">
        <v>1647</v>
      </c>
      <c r="F1582" s="9">
        <v>1580</v>
      </c>
      <c r="G1582" s="9">
        <f>('AC Signal Addition'!$C$1/MAX('Filter Calculations'!D:D))*'Filter Calculations'!D1582</f>
        <v>2.4211154208685299E-4</v>
      </c>
    </row>
    <row r="1583" spans="1:7">
      <c r="A1583">
        <f>A1582+('AC Signal Addition'!$C$12/20)</f>
        <v>0.20585937499999832</v>
      </c>
      <c r="B1583" s="1">
        <f>Calculations!F1584</f>
        <v>0.40824573194838804</v>
      </c>
      <c r="C1583" s="9">
        <f t="shared" si="48"/>
        <v>5931.6463116757368</v>
      </c>
      <c r="D1583" s="9">
        <f t="shared" si="49"/>
        <v>0.16610587686591968</v>
      </c>
      <c r="E1583" s="9" t="s">
        <v>1648</v>
      </c>
      <c r="F1583" s="9">
        <v>1581</v>
      </c>
      <c r="G1583" s="9">
        <f>('AC Signal Addition'!$C$1/MAX('Filter Calculations'!D:D))*'Filter Calculations'!D1583</f>
        <v>2.1406284487439513E-4</v>
      </c>
    </row>
    <row r="1584" spans="1:7">
      <c r="A1584">
        <f>A1583+('AC Signal Addition'!$C$12/20)</f>
        <v>0.20598958333333164</v>
      </c>
      <c r="B1584" s="1">
        <f>Calculations!F1585</f>
        <v>1.0982779398541394</v>
      </c>
      <c r="C1584" s="9">
        <f t="shared" si="48"/>
        <v>5935.3981436249305</v>
      </c>
      <c r="D1584" s="9">
        <f t="shared" si="49"/>
        <v>0.14560266741630939</v>
      </c>
      <c r="E1584" s="9" t="s">
        <v>1649</v>
      </c>
      <c r="F1584" s="9">
        <v>1582</v>
      </c>
      <c r="G1584" s="9">
        <f>('AC Signal Addition'!$C$1/MAX('Filter Calculations'!D:D))*'Filter Calculations'!D1584</f>
        <v>1.8764008713306651E-4</v>
      </c>
    </row>
    <row r="1585" spans="1:7">
      <c r="A1585">
        <f>A1584+('AC Signal Addition'!$C$12/20)</f>
        <v>0.20611979166666497</v>
      </c>
      <c r="B1585" s="1">
        <f>Calculations!F1586</f>
        <v>1.0944102848475086</v>
      </c>
      <c r="C1585" s="9">
        <f t="shared" si="48"/>
        <v>5939.1499755741243</v>
      </c>
      <c r="D1585" s="9">
        <f t="shared" si="49"/>
        <v>0.12660615652296142</v>
      </c>
      <c r="E1585" s="9" t="s">
        <v>1650</v>
      </c>
      <c r="F1585" s="9">
        <v>1583</v>
      </c>
      <c r="G1585" s="9">
        <f>('AC Signal Addition'!$C$1/MAX('Filter Calculations'!D:D))*'Filter Calculations'!D1585</f>
        <v>1.6315903178907087E-4</v>
      </c>
    </row>
    <row r="1586" spans="1:7">
      <c r="A1586">
        <f>A1585+('AC Signal Addition'!$C$12/20)</f>
        <v>0.2062499999999983</v>
      </c>
      <c r="B1586" s="1">
        <f>Calculations!F1587</f>
        <v>1.8630463299476594</v>
      </c>
      <c r="C1586" s="9">
        <f t="shared" si="48"/>
        <v>5942.9018075233189</v>
      </c>
      <c r="D1586" s="9">
        <f t="shared" si="49"/>
        <v>0.10951014167032776</v>
      </c>
      <c r="E1586" s="9" t="s">
        <v>1651</v>
      </c>
      <c r="F1586" s="9">
        <v>1584</v>
      </c>
      <c r="G1586" s="9">
        <f>('AC Signal Addition'!$C$1/MAX('Filter Calculations'!D:D))*'Filter Calculations'!D1586</f>
        <v>1.4112717087951549E-4</v>
      </c>
    </row>
    <row r="1587" spans="1:7">
      <c r="A1587">
        <f>A1586+('AC Signal Addition'!$C$12/20)</f>
        <v>0.20638020833333162</v>
      </c>
      <c r="B1587" s="1">
        <f>Calculations!F1588</f>
        <v>1.1872157763451865</v>
      </c>
      <c r="C1587" s="9">
        <f t="shared" si="48"/>
        <v>5946.6536394725126</v>
      </c>
      <c r="D1587" s="9">
        <f t="shared" si="49"/>
        <v>9.4928685386970663E-2</v>
      </c>
      <c r="E1587" s="9" t="s">
        <v>1652</v>
      </c>
      <c r="F1587" s="9">
        <v>1585</v>
      </c>
      <c r="G1587" s="9">
        <f>('AC Signal Addition'!$C$1/MAX('Filter Calculations'!D:D))*'Filter Calculations'!D1587</f>
        <v>1.2233585492296695E-4</v>
      </c>
    </row>
    <row r="1588" spans="1:7">
      <c r="A1588">
        <f>A1587+('AC Signal Addition'!$C$12/20)</f>
        <v>0.20651041666666495</v>
      </c>
      <c r="B1588" s="1">
        <f>Calculations!F1589</f>
        <v>1.2106873583982525</v>
      </c>
      <c r="C1588" s="9">
        <f t="shared" si="48"/>
        <v>5950.4054714217064</v>
      </c>
      <c r="D1588" s="9">
        <f t="shared" si="49"/>
        <v>8.3747311108901601E-2</v>
      </c>
      <c r="E1588" s="9" t="s">
        <v>1653</v>
      </c>
      <c r="F1588" s="9">
        <v>1586</v>
      </c>
      <c r="G1588" s="9">
        <f>('AC Signal Addition'!$C$1/MAX('Filter Calculations'!D:D))*'Filter Calculations'!D1588</f>
        <v>1.0792626970702127E-4</v>
      </c>
    </row>
    <row r="1589" spans="1:7">
      <c r="A1589">
        <f>A1588+('AC Signal Addition'!$C$12/20)</f>
        <v>0.20664062499999827</v>
      </c>
      <c r="B1589" s="1">
        <f>Calculations!F1590</f>
        <v>1.9494557920581168</v>
      </c>
      <c r="C1589" s="9">
        <f t="shared" si="48"/>
        <v>5954.1573033709001</v>
      </c>
      <c r="D1589" s="9">
        <f t="shared" si="49"/>
        <v>7.7020799266286855E-2</v>
      </c>
      <c r="E1589" s="9" t="s">
        <v>1654</v>
      </c>
      <c r="F1589" s="9">
        <v>1587</v>
      </c>
      <c r="G1589" s="9">
        <f>('AC Signal Addition'!$C$1/MAX('Filter Calculations'!D:D))*'Filter Calculations'!D1589</f>
        <v>9.9257724750760005E-5</v>
      </c>
    </row>
    <row r="1590" spans="1:7">
      <c r="A1590">
        <f>A1589+('AC Signal Addition'!$C$12/20)</f>
        <v>0.2067708333333316</v>
      </c>
      <c r="B1590" s="1">
        <f>Calculations!F1591</f>
        <v>0.73929633017309992</v>
      </c>
      <c r="C1590" s="9">
        <f t="shared" si="48"/>
        <v>5957.9091353200947</v>
      </c>
      <c r="D1590" s="9">
        <f t="shared" si="49"/>
        <v>7.5536155280633469E-2</v>
      </c>
      <c r="E1590" s="9" t="s">
        <v>1655</v>
      </c>
      <c r="F1590" s="9">
        <v>1588</v>
      </c>
      <c r="G1590" s="9">
        <f>('AC Signal Addition'!$C$1/MAX('Filter Calculations'!D:D))*'Filter Calculations'!D1590</f>
        <v>9.7344444370854141E-5</v>
      </c>
    </row>
    <row r="1591" spans="1:7">
      <c r="A1591">
        <f>A1590+('AC Signal Addition'!$C$12/20)</f>
        <v>0.20690104166666493</v>
      </c>
      <c r="B1591" s="1">
        <f>Calculations!F1592</f>
        <v>-0.22490528018700084</v>
      </c>
      <c r="C1591" s="9">
        <f t="shared" si="48"/>
        <v>5961.6609672692884</v>
      </c>
      <c r="D1591" s="9">
        <f t="shared" si="49"/>
        <v>7.9229930271273896E-2</v>
      </c>
      <c r="E1591" s="9" t="s">
        <v>1656</v>
      </c>
      <c r="F1591" s="9">
        <v>1589</v>
      </c>
      <c r="G1591" s="9">
        <f>('AC Signal Addition'!$C$1/MAX('Filter Calculations'!D:D))*'Filter Calculations'!D1591</f>
        <v>1.0210466115391614E-4</v>
      </c>
    </row>
    <row r="1592" spans="1:7">
      <c r="A1592">
        <f>A1591+('AC Signal Addition'!$C$12/20)</f>
        <v>0.20703124999999825</v>
      </c>
      <c r="B1592" s="1">
        <f>Calculations!F1593</f>
        <v>0.89774488314101486</v>
      </c>
      <c r="C1592" s="9">
        <f t="shared" si="48"/>
        <v>5965.4127992184822</v>
      </c>
      <c r="D1592" s="9">
        <f t="shared" si="49"/>
        <v>8.7148282962042439E-2</v>
      </c>
      <c r="E1592" s="9" t="s">
        <v>1657</v>
      </c>
      <c r="F1592" s="9">
        <v>1590</v>
      </c>
      <c r="G1592" s="9">
        <f>('AC Signal Addition'!$C$1/MAX('Filter Calculations'!D:D))*'Filter Calculations'!D1592</f>
        <v>1.1230914720634496E-4</v>
      </c>
    </row>
    <row r="1593" spans="1:7">
      <c r="A1593">
        <f>A1592+('AC Signal Addition'!$C$12/20)</f>
        <v>0.20716145833333158</v>
      </c>
      <c r="B1593" s="1">
        <f>Calculations!F1594</f>
        <v>-1.0049010093538562</v>
      </c>
      <c r="C1593" s="9">
        <f t="shared" si="48"/>
        <v>5969.1646311676768</v>
      </c>
      <c r="D1593" s="9">
        <f t="shared" si="49"/>
        <v>9.802872320759598E-2</v>
      </c>
      <c r="E1593" s="9" t="s">
        <v>1658</v>
      </c>
      <c r="F1593" s="9">
        <v>1591</v>
      </c>
      <c r="G1593" s="9">
        <f>('AC Signal Addition'!$C$1/MAX('Filter Calculations'!D:D))*'Filter Calculations'!D1593</f>
        <v>1.2633091474638871E-4</v>
      </c>
    </row>
    <row r="1594" spans="1:7">
      <c r="A1594">
        <f>A1593+('AC Signal Addition'!$C$12/20)</f>
        <v>0.2072916666666649</v>
      </c>
      <c r="B1594" s="1">
        <f>Calculations!F1595</f>
        <v>-0.55559125321323932</v>
      </c>
      <c r="C1594" s="9">
        <f t="shared" si="48"/>
        <v>5972.9164631168705</v>
      </c>
      <c r="D1594" s="9">
        <f t="shared" si="49"/>
        <v>0.1108018723345985</v>
      </c>
      <c r="E1594" s="9" t="s">
        <v>1659</v>
      </c>
      <c r="F1594" s="9">
        <v>1592</v>
      </c>
      <c r="G1594" s="9">
        <f>('AC Signal Addition'!$C$1/MAX('Filter Calculations'!D:D))*'Filter Calculations'!D1594</f>
        <v>1.427918413055263E-4</v>
      </c>
    </row>
    <row r="1595" spans="1:7">
      <c r="A1595">
        <f>A1594+('AC Signal Addition'!$C$12/20)</f>
        <v>0.20742187499999823</v>
      </c>
      <c r="B1595" s="1">
        <f>Calculations!F1596</f>
        <v>-1.5972494489041233</v>
      </c>
      <c r="C1595" s="9">
        <f t="shared" si="48"/>
        <v>5976.6682950660643</v>
      </c>
      <c r="D1595" s="9">
        <f t="shared" si="49"/>
        <v>0.12472249187425861</v>
      </c>
      <c r="E1595" s="9" t="s">
        <v>1660</v>
      </c>
      <c r="F1595" s="9">
        <v>1593</v>
      </c>
      <c r="G1595" s="9">
        <f>('AC Signal Addition'!$C$1/MAX('Filter Calculations'!D:D))*'Filter Calculations'!D1595</f>
        <v>1.6073152819257784E-4</v>
      </c>
    </row>
    <row r="1596" spans="1:7">
      <c r="A1596">
        <f>A1595+('AC Signal Addition'!$C$12/20)</f>
        <v>0.20755208333333156</v>
      </c>
      <c r="B1596" s="1">
        <f>Calculations!F1597</f>
        <v>-1.5131608582588543</v>
      </c>
      <c r="C1596" s="9">
        <f t="shared" si="48"/>
        <v>5980.4201270152589</v>
      </c>
      <c r="D1596" s="9">
        <f t="shared" si="49"/>
        <v>0.13930989839146979</v>
      </c>
      <c r="E1596" s="9" t="s">
        <v>1661</v>
      </c>
      <c r="F1596" s="9">
        <v>1594</v>
      </c>
      <c r="G1596" s="9">
        <f>('AC Signal Addition'!$C$1/MAX('Filter Calculations'!D:D))*'Filter Calculations'!D1596</f>
        <v>1.7953051229435099E-4</v>
      </c>
    </row>
    <row r="1597" spans="1:7">
      <c r="A1597">
        <f>A1596+('AC Signal Addition'!$C$12/20)</f>
        <v>0.20768229166666488</v>
      </c>
      <c r="B1597" s="1">
        <f>Calculations!F1598</f>
        <v>-1.0878977078182106</v>
      </c>
      <c r="C1597" s="9">
        <f t="shared" si="48"/>
        <v>5984.1719589644526</v>
      </c>
      <c r="D1597" s="9">
        <f t="shared" si="49"/>
        <v>0.15426020034706917</v>
      </c>
      <c r="E1597" s="9" t="s">
        <v>1662</v>
      </c>
      <c r="F1597" s="9">
        <v>1595</v>
      </c>
      <c r="G1597" s="9">
        <f>('AC Signal Addition'!$C$1/MAX('Filter Calculations'!D:D))*'Filter Calculations'!D1597</f>
        <v>1.9879716455693239E-4</v>
      </c>
    </row>
    <row r="1598" spans="1:7">
      <c r="A1598">
        <f>A1597+('AC Signal Addition'!$C$12/20)</f>
        <v>0.20781249999999821</v>
      </c>
      <c r="B1598" s="1">
        <f>Calculations!F1599</f>
        <v>-1.5955794130258092</v>
      </c>
      <c r="C1598" s="9">
        <f t="shared" si="48"/>
        <v>5987.9237909136464</v>
      </c>
      <c r="D1598" s="9">
        <f t="shared" si="49"/>
        <v>0.16938033650911674</v>
      </c>
      <c r="E1598" s="9" t="s">
        <v>1663</v>
      </c>
      <c r="F1598" s="9">
        <v>1596</v>
      </c>
      <c r="G1598" s="9">
        <f>('AC Signal Addition'!$C$1/MAX('Filter Calculations'!D:D))*'Filter Calculations'!D1598</f>
        <v>2.1828268441213141E-4</v>
      </c>
    </row>
    <row r="1599" spans="1:7">
      <c r="A1599">
        <f>A1598+('AC Signal Addition'!$C$12/20)</f>
        <v>0.20794270833333153</v>
      </c>
      <c r="B1599" s="1">
        <f>Calculations!F1600</f>
        <v>-1.9714218499455616</v>
      </c>
      <c r="C1599" s="9">
        <f t="shared" si="48"/>
        <v>5991.675622862841</v>
      </c>
      <c r="D1599" s="9">
        <f t="shared" si="49"/>
        <v>0.18454599585381035</v>
      </c>
      <c r="E1599" s="9" t="s">
        <v>1664</v>
      </c>
      <c r="F1599" s="9">
        <v>1597</v>
      </c>
      <c r="G1599" s="9">
        <f>('AC Signal Addition'!$C$1/MAX('Filter Calculations'!D:D))*'Filter Calculations'!D1599</f>
        <v>2.3782687059611309E-4</v>
      </c>
    </row>
    <row r="1600" spans="1:7">
      <c r="A1600">
        <f>A1599+('AC Signal Addition'!$C$12/20)</f>
        <v>0.20807291666666486</v>
      </c>
      <c r="B1600" s="1">
        <f>Calculations!F1601</f>
        <v>1.6722924920663629E-2</v>
      </c>
      <c r="C1600" s="9">
        <f t="shared" si="48"/>
        <v>5995.4274548120347</v>
      </c>
      <c r="D1600" s="9">
        <f t="shared" si="49"/>
        <v>0.19967600318905279</v>
      </c>
      <c r="E1600" s="9" t="s">
        <v>1665</v>
      </c>
      <c r="F1600" s="9">
        <v>1598</v>
      </c>
      <c r="G1600" s="9">
        <f>('AC Signal Addition'!$C$1/MAX('Filter Calculations'!D:D))*'Filter Calculations'!D1600</f>
        <v>2.5732511156302838E-4</v>
      </c>
    </row>
    <row r="1601" spans="1:7">
      <c r="A1601">
        <f>A1600+('AC Signal Addition'!$C$12/20)</f>
        <v>0.20820312499999818</v>
      </c>
      <c r="B1601" s="1">
        <f>Calculations!F1602</f>
        <v>-0.76363928316325591</v>
      </c>
      <c r="C1601" s="9">
        <f t="shared" si="48"/>
        <v>5999.1792867612285</v>
      </c>
      <c r="D1601" s="9">
        <f t="shared" si="49"/>
        <v>0.21471678736497066</v>
      </c>
      <c r="E1601" s="9" t="s">
        <v>1666</v>
      </c>
      <c r="F1601" s="9">
        <v>1599</v>
      </c>
      <c r="G1601" s="9">
        <f>('AC Signal Addition'!$C$1/MAX('Filter Calculations'!D:D))*'Filter Calculations'!D1601</f>
        <v>2.7670836946207115E-4</v>
      </c>
    </row>
    <row r="1602" spans="1:7">
      <c r="A1602">
        <f>A1601+('AC Signal Addition'!$C$12/20)</f>
        <v>0.20833333333333151</v>
      </c>
      <c r="B1602" s="1">
        <f>Calculations!F1603</f>
        <v>-0.28578838323375971</v>
      </c>
      <c r="C1602" s="9">
        <f t="shared" si="48"/>
        <v>6002.9311187104231</v>
      </c>
      <c r="D1602" s="9">
        <f t="shared" si="49"/>
        <v>0.22963283360856407</v>
      </c>
      <c r="E1602" s="9" t="s">
        <v>1667</v>
      </c>
      <c r="F1602" s="9">
        <v>1600</v>
      </c>
      <c r="G1602" s="9">
        <f>('AC Signal Addition'!$C$1/MAX('Filter Calculations'!D:D))*'Filter Calculations'!D1602</f>
        <v>2.9593087593460856E-4</v>
      </c>
    </row>
    <row r="1603" spans="1:7">
      <c r="A1603">
        <f>A1602+('AC Signal Addition'!$C$12/20)</f>
        <v>0.20846354166666484</v>
      </c>
      <c r="B1603" s="1">
        <f>Calculations!F1604</f>
        <v>0.80102219225761917</v>
      </c>
      <c r="C1603" s="9">
        <f t="shared" ref="C1603:C1666" si="50">F1603*$H$2</f>
        <v>6006.6829506596168</v>
      </c>
      <c r="D1603" s="9">
        <f t="shared" ref="D1603:D1666" si="51">IMABS(E1603)</f>
        <v>0.24440069281433902</v>
      </c>
      <c r="E1603" s="9" t="s">
        <v>1668</v>
      </c>
      <c r="F1603" s="9">
        <v>1601</v>
      </c>
      <c r="G1603" s="9">
        <f>('AC Signal Addition'!$C$1/MAX('Filter Calculations'!D:D))*'Filter Calculations'!D1603</f>
        <v>3.1496241180762566E-4</v>
      </c>
    </row>
    <row r="1604" spans="1:7">
      <c r="A1604">
        <f>A1603+('AC Signal Addition'!$C$12/20)</f>
        <v>0.20859374999999816</v>
      </c>
      <c r="B1604" s="1">
        <f>Calculations!F1605</f>
        <v>0.54996392305562103</v>
      </c>
      <c r="C1604" s="9">
        <f t="shared" si="50"/>
        <v>6010.4347826088106</v>
      </c>
      <c r="D1604" s="9">
        <f t="shared" si="51"/>
        <v>0.25900513684480503</v>
      </c>
      <c r="E1604" s="9" t="s">
        <v>1669</v>
      </c>
      <c r="F1604" s="9">
        <v>1602</v>
      </c>
      <c r="G1604" s="9">
        <f>('AC Signal Addition'!$C$1/MAX('Filter Calculations'!D:D))*'Filter Calculations'!D1604</f>
        <v>3.3378335237852397E-4</v>
      </c>
    </row>
    <row r="1605" spans="1:7">
      <c r="A1605">
        <f>A1604+('AC Signal Addition'!$C$12/20)</f>
        <v>0.20872395833333149</v>
      </c>
      <c r="B1605" s="1">
        <f>Calculations!F1606</f>
        <v>1.8599127545771679</v>
      </c>
      <c r="C1605" s="9">
        <f t="shared" si="50"/>
        <v>6014.1866145580052</v>
      </c>
      <c r="D1605" s="9">
        <f t="shared" si="51"/>
        <v>0.27343663525681117</v>
      </c>
      <c r="E1605" s="9" t="s">
        <v>1670</v>
      </c>
      <c r="F1605" s="9">
        <v>1603</v>
      </c>
      <c r="G1605" s="9">
        <f>('AC Signal Addition'!$C$1/MAX('Filter Calculations'!D:D))*'Filter Calculations'!D1605</f>
        <v>3.5238141563891052E-4</v>
      </c>
    </row>
    <row r="1606" spans="1:7">
      <c r="A1606">
        <f>A1605+('AC Signal Addition'!$C$12/20)</f>
        <v>0.20885416666666481</v>
      </c>
      <c r="B1606" s="1">
        <f>Calculations!F1607</f>
        <v>1.0434786524832296</v>
      </c>
      <c r="C1606" s="9">
        <f t="shared" si="50"/>
        <v>6017.9384465071989</v>
      </c>
      <c r="D1606" s="9">
        <f t="shared" si="51"/>
        <v>0.28768966374012772</v>
      </c>
      <c r="E1606" s="9" t="s">
        <v>1671</v>
      </c>
      <c r="F1606" s="9">
        <v>1604</v>
      </c>
      <c r="G1606" s="9">
        <f>('AC Signal Addition'!$C$1/MAX('Filter Calculations'!D:D))*'Filter Calculations'!D1606</f>
        <v>3.7074948233698001E-4</v>
      </c>
    </row>
    <row r="1607" spans="1:7">
      <c r="A1607">
        <f>A1606+('AC Signal Addition'!$C$12/20)</f>
        <v>0.20898437499999814</v>
      </c>
      <c r="B1607" s="1">
        <f>Calculations!F1608</f>
        <v>1.2716250380642404</v>
      </c>
      <c r="C1607" s="9">
        <f t="shared" si="50"/>
        <v>6021.6902784563927</v>
      </c>
      <c r="D1607" s="9">
        <f t="shared" si="51"/>
        <v>0.30176154776139857</v>
      </c>
      <c r="E1607" s="9" t="s">
        <v>1672</v>
      </c>
      <c r="F1607" s="9">
        <v>1605</v>
      </c>
      <c r="G1607" s="9">
        <f>('AC Signal Addition'!$C$1/MAX('Filter Calculations'!D:D))*'Filter Calculations'!D1607</f>
        <v>3.8888410576615146E-4</v>
      </c>
    </row>
    <row r="1608" spans="1:7">
      <c r="A1608">
        <f>A1607+('AC Signal Addition'!$C$12/20)</f>
        <v>0.20911458333333147</v>
      </c>
      <c r="B1608" s="1">
        <f>Calculations!F1609</f>
        <v>2.0412289340903405</v>
      </c>
      <c r="C1608" s="9">
        <f t="shared" si="50"/>
        <v>6025.4421104055864</v>
      </c>
      <c r="D1608" s="9">
        <f t="shared" si="51"/>
        <v>0.31565165782675819</v>
      </c>
      <c r="E1608" s="9" t="s">
        <v>1673</v>
      </c>
      <c r="F1608" s="9">
        <v>1606</v>
      </c>
      <c r="G1608" s="9">
        <f>('AC Signal Addition'!$C$1/MAX('Filter Calculations'!D:D))*'Filter Calculations'!D1608</f>
        <v>4.0678447468933795E-4</v>
      </c>
    </row>
    <row r="1609" spans="1:7">
      <c r="A1609">
        <f>A1608+('AC Signal Addition'!$C$12/20)</f>
        <v>0.20924479166666479</v>
      </c>
      <c r="B1609" s="1">
        <f>Calculations!F1610</f>
        <v>1.3444475094512693</v>
      </c>
      <c r="C1609" s="9">
        <f t="shared" si="50"/>
        <v>6029.193942354781</v>
      </c>
      <c r="D1609" s="9">
        <f t="shared" si="51"/>
        <v>0.32936084044856112</v>
      </c>
      <c r="E1609" s="9" t="s">
        <v>1674</v>
      </c>
      <c r="F1609" s="9">
        <v>1607</v>
      </c>
      <c r="G1609" s="9">
        <f>('AC Signal Addition'!$C$1/MAX('Filter Calculations'!D:D))*'Filter Calculations'!D1609</f>
        <v>4.244516800182294E-4</v>
      </c>
    </row>
    <row r="1610" spans="1:7">
      <c r="A1610">
        <f>A1609+('AC Signal Addition'!$C$12/20)</f>
        <v>0.20937499999999812</v>
      </c>
      <c r="B1610" s="1">
        <f>Calculations!F1611</f>
        <v>6.0591253287682556E-2</v>
      </c>
      <c r="C1610" s="9">
        <f t="shared" si="50"/>
        <v>6032.9457743039748</v>
      </c>
      <c r="D1610" s="9">
        <f t="shared" si="51"/>
        <v>0.34289100995146554</v>
      </c>
      <c r="E1610" s="9" t="s">
        <v>1675</v>
      </c>
      <c r="F1610" s="9">
        <v>1608</v>
      </c>
      <c r="G1610" s="9">
        <f>('AC Signal Addition'!$C$1/MAX('Filter Calculations'!D:D))*'Filter Calculations'!D1610</f>
        <v>4.4188818876838269E-4</v>
      </c>
    </row>
    <row r="1611" spans="1:7">
      <c r="A1611">
        <f>A1610+('AC Signal Addition'!$C$12/20)</f>
        <v>0.20950520833333144</v>
      </c>
      <c r="B1611" s="1">
        <f>Calculations!F1612</f>
        <v>1.3224520466881979</v>
      </c>
      <c r="C1611" s="9">
        <f t="shared" si="50"/>
        <v>6036.6976062531685</v>
      </c>
      <c r="D1611" s="9">
        <f t="shared" si="51"/>
        <v>0.35624485200126893</v>
      </c>
      <c r="E1611" s="9" t="s">
        <v>1676</v>
      </c>
      <c r="F1611" s="9">
        <v>1609</v>
      </c>
      <c r="G1611" s="9">
        <f>('AC Signal Addition'!$C$1/MAX('Filter Calculations'!D:D))*'Filter Calculations'!D1611</f>
        <v>4.5909746199290362E-4</v>
      </c>
    </row>
    <row r="1612" spans="1:7">
      <c r="A1612">
        <f>A1611+('AC Signal Addition'!$C$12/20)</f>
        <v>0.20963541666666477</v>
      </c>
      <c r="B1612" s="1">
        <f>Calculations!F1613</f>
        <v>-0.44428254621860636</v>
      </c>
      <c r="C1612" s="9">
        <f t="shared" si="50"/>
        <v>6040.4494382023631</v>
      </c>
      <c r="D1612" s="9">
        <f t="shared" si="51"/>
        <v>0.36942560582697048</v>
      </c>
      <c r="E1612" s="9" t="s">
        <v>1677</v>
      </c>
      <c r="F1612" s="9">
        <v>1610</v>
      </c>
      <c r="G1612" s="9">
        <f>('AC Signal Addition'!$C$1/MAX('Filter Calculations'!D:D))*'Filter Calculations'!D1612</f>
        <v>4.7608367412913199E-4</v>
      </c>
    </row>
    <row r="1613" spans="1:7">
      <c r="A1613">
        <f>A1612+('AC Signal Addition'!$C$12/20)</f>
        <v>0.2097656249999981</v>
      </c>
      <c r="B1613" s="1">
        <f>Calculations!F1614</f>
        <v>-0.15196146874760963</v>
      </c>
      <c r="C1613" s="9">
        <f t="shared" si="50"/>
        <v>6044.2012701515569</v>
      </c>
      <c r="D1613" s="9">
        <f t="shared" si="51"/>
        <v>0.3824369027847952</v>
      </c>
      <c r="E1613" s="9" t="s">
        <v>1678</v>
      </c>
      <c r="F1613" s="9">
        <v>1611</v>
      </c>
      <c r="G1613" s="9">
        <f>('AC Signal Addition'!$C$1/MAX('Filter Calculations'!D:D))*'Filter Calculations'!D1613</f>
        <v>4.9285150495396036E-4</v>
      </c>
    </row>
    <row r="1614" spans="1:7">
      <c r="A1614">
        <f>A1613+('AC Signal Addition'!$C$12/20)</f>
        <v>0.20989583333333142</v>
      </c>
      <c r="B1614" s="1">
        <f>Calculations!F1615</f>
        <v>-1.1434621377492336</v>
      </c>
      <c r="C1614" s="9">
        <f t="shared" si="50"/>
        <v>6047.9531021007506</v>
      </c>
      <c r="D1614" s="9">
        <f t="shared" si="51"/>
        <v>0.39528264570636218</v>
      </c>
      <c r="E1614" s="9" t="s">
        <v>1679</v>
      </c>
      <c r="F1614" s="9">
        <v>1612</v>
      </c>
      <c r="G1614" s="9">
        <f>('AC Signal Addition'!$C$1/MAX('Filter Calculations'!D:D))*'Filter Calculations'!D1614</f>
        <v>5.0940598409821957E-4</v>
      </c>
    </row>
    <row r="1615" spans="1:7">
      <c r="A1615">
        <f>A1614+('AC Signal Addition'!$C$12/20)</f>
        <v>0.21002604166666475</v>
      </c>
      <c r="B1615" s="1">
        <f>Calculations!F1616</f>
        <v>-1.5197216259854627</v>
      </c>
      <c r="C1615" s="9">
        <f t="shared" si="50"/>
        <v>6051.7049340499452</v>
      </c>
      <c r="D1615" s="9">
        <f t="shared" si="51"/>
        <v>0.40796691813829411</v>
      </c>
      <c r="E1615" s="9" t="s">
        <v>1680</v>
      </c>
      <c r="F1615" s="9">
        <v>1613</v>
      </c>
      <c r="G1615" s="9">
        <f>('AC Signal Addition'!$C$1/MAX('Filter Calculations'!D:D))*'Filter Calculations'!D1615</f>
        <v>5.2575237408256038E-4</v>
      </c>
    </row>
    <row r="1616" spans="1:7">
      <c r="A1616">
        <f>A1615+('AC Signal Addition'!$C$12/20)</f>
        <v>0.21015624999999807</v>
      </c>
      <c r="B1616" s="1">
        <f>Calculations!F1617</f>
        <v>-0.86273346917373384</v>
      </c>
      <c r="C1616" s="9">
        <f t="shared" si="50"/>
        <v>6055.456765999139</v>
      </c>
      <c r="D1616" s="9">
        <f t="shared" si="51"/>
        <v>0.42049391574857065</v>
      </c>
      <c r="E1616" s="9" t="s">
        <v>1681</v>
      </c>
      <c r="F1616" s="9">
        <v>1614</v>
      </c>
      <c r="G1616" s="9">
        <f>('AC Signal Addition'!$C$1/MAX('Filter Calculations'!D:D))*'Filter Calculations'!D1616</f>
        <v>5.418960819199122E-4</v>
      </c>
    </row>
    <row r="1617" spans="1:7">
      <c r="A1617">
        <f>A1616+('AC Signal Addition'!$C$12/20)</f>
        <v>0.2102864583333314</v>
      </c>
      <c r="B1617" s="1">
        <f>Calculations!F1618</f>
        <v>-1.6624644888662359</v>
      </c>
      <c r="C1617" s="9">
        <f t="shared" si="50"/>
        <v>6059.2085979483327</v>
      </c>
      <c r="D1617" s="9">
        <f t="shared" si="51"/>
        <v>0.43286789428875999</v>
      </c>
      <c r="E1617" s="9" t="s">
        <v>1682</v>
      </c>
      <c r="F1617" s="9">
        <v>1615</v>
      </c>
      <c r="G1617" s="9">
        <f>('AC Signal Addition'!$C$1/MAX('Filter Calculations'!D:D))*'Filter Calculations'!D1617</f>
        <v>5.5784259205372139E-4</v>
      </c>
    </row>
    <row r="1618" spans="1:7">
      <c r="A1618">
        <f>A1617+('AC Signal Addition'!$C$12/20)</f>
        <v>0.21041666666666473</v>
      </c>
      <c r="B1618" s="1">
        <f>Calculations!F1619</f>
        <v>-2.148834713128231</v>
      </c>
      <c r="C1618" s="9">
        <f t="shared" si="50"/>
        <v>6062.9604298975273</v>
      </c>
      <c r="D1618" s="9">
        <f t="shared" si="51"/>
        <v>0.44509313008252849</v>
      </c>
      <c r="E1618" s="9" t="s">
        <v>1683</v>
      </c>
      <c r="F1618" s="9">
        <v>1616</v>
      </c>
      <c r="G1618" s="9">
        <f>('AC Signal Addition'!$C$1/MAX('Filter Calculations'!D:D))*'Filter Calculations'!D1618</f>
        <v>5.735974154389697E-4</v>
      </c>
    </row>
    <row r="1619" spans="1:7">
      <c r="A1619">
        <f>A1618+('AC Signal Addition'!$C$12/20)</f>
        <v>0.21054687499999805</v>
      </c>
      <c r="B1619" s="1">
        <f>Calculations!F1620</f>
        <v>-0.58177866331993089</v>
      </c>
      <c r="C1619" s="9">
        <f t="shared" si="50"/>
        <v>6066.712261846721</v>
      </c>
      <c r="D1619" s="9">
        <f t="shared" si="51"/>
        <v>0.45717389000560082</v>
      </c>
      <c r="E1619" s="9" t="s">
        <v>1684</v>
      </c>
      <c r="F1619" s="9">
        <v>1617</v>
      </c>
      <c r="G1619" s="9">
        <f>('AC Signal Addition'!$C$1/MAX('Filter Calculations'!D:D))*'Filter Calculations'!D1619</f>
        <v>5.8916605085495134E-4</v>
      </c>
    </row>
    <row r="1620" spans="1:7">
      <c r="A1620">
        <f>A1619+('AC Signal Addition'!$C$12/20)</f>
        <v>0.21067708333333138</v>
      </c>
      <c r="B1620" s="1">
        <f>Calculations!F1621</f>
        <v>-0.87954498102762357</v>
      </c>
      <c r="C1620" s="9">
        <f t="shared" si="50"/>
        <v>6070.4640937959148</v>
      </c>
      <c r="D1620" s="9">
        <f t="shared" si="51"/>
        <v>0.46911440876289051</v>
      </c>
      <c r="E1620" s="9" t="s">
        <v>1685</v>
      </c>
      <c r="F1620" s="9">
        <v>1618</v>
      </c>
      <c r="G1620" s="9">
        <f>('AC Signal Addition'!$C$1/MAX('Filter Calculations'!D:D))*'Filter Calculations'!D1620</f>
        <v>6.0455395562200977E-4</v>
      </c>
    </row>
    <row r="1621" spans="1:7">
      <c r="A1621">
        <f>A1620+('AC Signal Addition'!$C$12/20)</f>
        <v>0.2108072916666647</v>
      </c>
      <c r="B1621" s="1">
        <f>Calculations!F1622</f>
        <v>-0.94948899343021664</v>
      </c>
      <c r="C1621" s="9">
        <f t="shared" si="50"/>
        <v>6074.2159257451094</v>
      </c>
      <c r="D1621" s="9">
        <f t="shared" si="51"/>
        <v>0.48091887175523174</v>
      </c>
      <c r="E1621" s="9" t="s">
        <v>1686</v>
      </c>
      <c r="F1621" s="9">
        <v>1619</v>
      </c>
      <c r="G1621" s="9">
        <f>('AC Signal Addition'!$C$1/MAX('Filter Calculations'!D:D))*'Filter Calculations'!D1621</f>
        <v>6.1976652352166808E-4</v>
      </c>
    </row>
    <row r="1622" spans="1:7">
      <c r="A1622">
        <f>A1621+('AC Signal Addition'!$C$12/20)</f>
        <v>0.21093749999999803</v>
      </c>
      <c r="B1622" s="1">
        <f>Calculations!F1623</f>
        <v>0.44316615112077057</v>
      </c>
      <c r="C1622" s="9">
        <f t="shared" si="50"/>
        <v>6077.9677576943031</v>
      </c>
      <c r="D1622" s="9">
        <f t="shared" si="51"/>
        <v>0.49259140231983922</v>
      </c>
      <c r="E1622" s="9" t="s">
        <v>1687</v>
      </c>
      <c r="F1622" s="9">
        <v>1620</v>
      </c>
      <c r="G1622" s="9">
        <f>('AC Signal Addition'!$C$1/MAX('Filter Calculations'!D:D))*'Filter Calculations'!D1622</f>
        <v>6.3480906835324024E-4</v>
      </c>
    </row>
    <row r="1623" spans="1:7">
      <c r="A1623">
        <f>A1622+('AC Signal Addition'!$C$12/20)</f>
        <v>0.21106770833333136</v>
      </c>
      <c r="B1623" s="1">
        <f>Calculations!F1624</f>
        <v>-6.4189291349896649E-2</v>
      </c>
      <c r="C1623" s="9">
        <f t="shared" si="50"/>
        <v>6081.7195896434969</v>
      </c>
      <c r="D1623" s="9">
        <f t="shared" si="51"/>
        <v>0.5041360523228946</v>
      </c>
      <c r="E1623" s="9" t="s">
        <v>1688</v>
      </c>
      <c r="F1623" s="9">
        <v>1621</v>
      </c>
      <c r="G1623" s="9">
        <f>('AC Signal Addition'!$C$1/MAX('Filter Calculations'!D:D))*'Filter Calculations'!D1623</f>
        <v>6.4968681181037295E-4</v>
      </c>
    </row>
    <row r="1624" spans="1:7">
      <c r="A1624">
        <f>A1623+('AC Signal Addition'!$C$12/20)</f>
        <v>0.21119791666666468</v>
      </c>
      <c r="B1624" s="1">
        <f>Calculations!F1625</f>
        <v>1.6576292729947479</v>
      </c>
      <c r="C1624" s="9">
        <f t="shared" si="50"/>
        <v>6085.4714215926906</v>
      </c>
      <c r="D1624" s="9">
        <f t="shared" si="51"/>
        <v>0.51555679541951183</v>
      </c>
      <c r="E1624" s="9" t="s">
        <v>1689</v>
      </c>
      <c r="F1624" s="9">
        <v>1622</v>
      </c>
      <c r="G1624" s="9">
        <f>('AC Signal Addition'!$C$1/MAX('Filter Calculations'!D:D))*'Filter Calculations'!D1624</f>
        <v>6.6440487479507335E-4</v>
      </c>
    </row>
    <row r="1625" spans="1:7">
      <c r="A1625">
        <f>A1624+('AC Signal Addition'!$C$12/20)</f>
        <v>0.21132812499999801</v>
      </c>
      <c r="B1625" s="1">
        <f>Calculations!F1626</f>
        <v>0.86083735162764685</v>
      </c>
      <c r="C1625" s="9">
        <f t="shared" si="50"/>
        <v>6089.2232535418852</v>
      </c>
      <c r="D1625" s="9">
        <f t="shared" si="51"/>
        <v>0.52685752233677685</v>
      </c>
      <c r="E1625" s="9" t="s">
        <v>1690</v>
      </c>
      <c r="F1625" s="9">
        <v>1623</v>
      </c>
      <c r="G1625" s="9">
        <f>('AC Signal Addition'!$C$1/MAX('Filter Calculations'!D:D))*'Filter Calculations'!D1625</f>
        <v>6.7896827133889987E-4</v>
      </c>
    </row>
    <row r="1626" spans="1:7">
      <c r="A1626">
        <f>A1625+('AC Signal Addition'!$C$12/20)</f>
        <v>0.21145833333333133</v>
      </c>
      <c r="B1626" s="1">
        <f>Calculations!F1627</f>
        <v>1.111003857379615</v>
      </c>
      <c r="C1626" s="9">
        <f t="shared" si="50"/>
        <v>6092.975085491079</v>
      </c>
      <c r="D1626" s="9">
        <f t="shared" si="51"/>
        <v>0.53804203782055127</v>
      </c>
      <c r="E1626" s="9" t="s">
        <v>1691</v>
      </c>
      <c r="F1626" s="9">
        <v>1624</v>
      </c>
      <c r="G1626" s="9">
        <f>('AC Signal Addition'!$C$1/MAX('Filter Calculations'!D:D))*'Filter Calculations'!D1626</f>
        <v>6.9338190466826757E-4</v>
      </c>
    </row>
    <row r="1627" spans="1:7">
      <c r="A1627">
        <f>A1626+('AC Signal Addition'!$C$12/20)</f>
        <v>0.21158854166666466</v>
      </c>
      <c r="B1627" s="1">
        <f>Calculations!F1628</f>
        <v>2.0391186790122817</v>
      </c>
      <c r="C1627" s="9">
        <f t="shared" si="50"/>
        <v>6096.7269174402727</v>
      </c>
      <c r="D1627" s="9">
        <f t="shared" si="51"/>
        <v>0.5491140588164618</v>
      </c>
      <c r="E1627" s="9" t="s">
        <v>1692</v>
      </c>
      <c r="F1627" s="9">
        <v>1625</v>
      </c>
      <c r="G1627" s="9">
        <f>('AC Signal Addition'!$C$1/MAX('Filter Calculations'!D:D))*'Filter Calculations'!D1627</f>
        <v>7.0765056486026543E-4</v>
      </c>
    </row>
    <row r="1628" spans="1:7">
      <c r="A1628">
        <f>A1627+('AC Signal Addition'!$C$12/20)</f>
        <v>0.21171874999999798</v>
      </c>
      <c r="B1628" s="1">
        <f>Calculations!F1629</f>
        <v>1.7271692154986031</v>
      </c>
      <c r="C1628" s="9">
        <f t="shared" si="50"/>
        <v>6100.4787493894673</v>
      </c>
      <c r="D1628" s="9">
        <f t="shared" si="51"/>
        <v>0.56007721368554508</v>
      </c>
      <c r="E1628" s="9" t="s">
        <v>1693</v>
      </c>
      <c r="F1628" s="9">
        <v>1626</v>
      </c>
      <c r="G1628" s="9">
        <f>('AC Signal Addition'!$C$1/MAX('Filter Calculations'!D:D))*'Filter Calculations'!D1628</f>
        <v>7.217789278318469E-4</v>
      </c>
    </row>
    <row r="1629" spans="1:7">
      <c r="A1629">
        <f>A1628+('AC Signal Addition'!$C$12/20)</f>
        <v>0.21184895833333131</v>
      </c>
      <c r="B1629" s="1">
        <f>Calculations!F1630</f>
        <v>0.400977309472203</v>
      </c>
      <c r="C1629" s="9">
        <f t="shared" si="50"/>
        <v>6104.2305813386611</v>
      </c>
      <c r="D1629" s="9">
        <f t="shared" si="51"/>
        <v>0.57093504213436286</v>
      </c>
      <c r="E1629" s="9" t="s">
        <v>1694</v>
      </c>
      <c r="F1629" s="9">
        <v>1627</v>
      </c>
      <c r="G1629" s="9">
        <f>('AC Signal Addition'!$C$1/MAX('Filter Calculations'!D:D))*'Filter Calculations'!D1629</f>
        <v>7.357715552497691E-4</v>
      </c>
    </row>
    <row r="1630" spans="1:7">
      <c r="A1630">
        <f>A1629+('AC Signal Addition'!$C$12/20)</f>
        <v>0.21197916666666464</v>
      </c>
      <c r="B1630" s="1">
        <f>Calculations!F1631</f>
        <v>1.5842918625401923</v>
      </c>
      <c r="C1630" s="9">
        <f t="shared" si="50"/>
        <v>6107.9824132878548</v>
      </c>
      <c r="D1630" s="9">
        <f t="shared" si="51"/>
        <v>0.58169099581420991</v>
      </c>
      <c r="E1630" s="9" t="s">
        <v>1695</v>
      </c>
      <c r="F1630" s="9">
        <v>1628</v>
      </c>
      <c r="G1630" s="9">
        <f>('AC Signal Addition'!$C$1/MAX('Filter Calculations'!D:D))*'Filter Calculations'!D1630</f>
        <v>7.4963289530279931E-4</v>
      </c>
    </row>
    <row r="1631" spans="1:7">
      <c r="A1631">
        <f>A1630+('AC Signal Addition'!$C$12/20)</f>
        <v>0.21210937499999796</v>
      </c>
      <c r="B1631" s="1">
        <f>Calculations!F1632</f>
        <v>0.1886445692608269</v>
      </c>
      <c r="C1631" s="9">
        <f t="shared" si="50"/>
        <v>6111.7342452370494</v>
      </c>
      <c r="D1631" s="9">
        <f t="shared" si="51"/>
        <v>0.59234843939064086</v>
      </c>
      <c r="E1631" s="9" t="s">
        <v>1696</v>
      </c>
      <c r="F1631" s="9">
        <v>1629</v>
      </c>
      <c r="G1631" s="9">
        <f>('AC Signal Addition'!$C$1/MAX('Filter Calculations'!D:D))*'Filter Calculations'!D1631</f>
        <v>7.6336728408002885E-4</v>
      </c>
    </row>
    <row r="1632" spans="1:7">
      <c r="A1632">
        <f>A1631+('AC Signal Addition'!$C$12/20)</f>
        <v>0.21223958333333129</v>
      </c>
      <c r="B1632" s="1">
        <f>Calculations!F1633</f>
        <v>0.2156149346842163</v>
      </c>
      <c r="C1632" s="9">
        <f t="shared" si="50"/>
        <v>6115.4860771862432</v>
      </c>
      <c r="D1632" s="9">
        <f t="shared" si="51"/>
        <v>0.60291065191853987</v>
      </c>
      <c r="E1632" s="9" t="s">
        <v>1697</v>
      </c>
      <c r="F1632" s="9">
        <v>1630</v>
      </c>
      <c r="G1632" s="9">
        <f>('AC Signal Addition'!$C$1/MAX('Filter Calculations'!D:D))*'Filter Calculations'!D1632</f>
        <v>7.7697894734294335E-4</v>
      </c>
    </row>
    <row r="1633" spans="1:7">
      <c r="A1633">
        <f>A1632+('AC Signal Addition'!$C$12/20)</f>
        <v>0.21236979166666461</v>
      </c>
      <c r="B1633" s="1">
        <f>Calculations!F1634</f>
        <v>-0.49939036061292041</v>
      </c>
      <c r="C1633" s="9">
        <f t="shared" si="50"/>
        <v>6119.2379091354369</v>
      </c>
      <c r="D1633" s="9">
        <f t="shared" si="51"/>
        <v>0.61338082855079445</v>
      </c>
      <c r="E1633" s="9" t="s">
        <v>1698</v>
      </c>
      <c r="F1633" s="9">
        <v>1631</v>
      </c>
      <c r="G1633" s="9">
        <f>('AC Signal Addition'!$C$1/MAX('Filter Calculations'!D:D))*'Filter Calculations'!D1633</f>
        <v>7.9047200272741353E-4</v>
      </c>
    </row>
    <row r="1634" spans="1:7">
      <c r="A1634">
        <f>A1633+('AC Signal Addition'!$C$12/20)</f>
        <v>0.21249999999999794</v>
      </c>
      <c r="B1634" s="1">
        <f>Calculations!F1635</f>
        <v>-1.4610671410702463</v>
      </c>
      <c r="C1634" s="9">
        <f t="shared" si="50"/>
        <v>6122.9897410846315</v>
      </c>
      <c r="D1634" s="9">
        <f t="shared" si="51"/>
        <v>0.62376208241863229</v>
      </c>
      <c r="E1634" s="9" t="s">
        <v>1699</v>
      </c>
      <c r="F1634" s="9">
        <v>1632</v>
      </c>
      <c r="G1634" s="9">
        <f>('AC Signal Addition'!$C$1/MAX('Filter Calculations'!D:D))*'Filter Calculations'!D1634</f>
        <v>8.0385046216690994E-4</v>
      </c>
    </row>
    <row r="1635" spans="1:7">
      <c r="A1635">
        <f>A1634+('AC Signal Addition'!$C$12/20)</f>
        <v>0.21263020833333127</v>
      </c>
      <c r="B1635" s="1">
        <f>Calculations!F1636</f>
        <v>-0.49484747157620984</v>
      </c>
      <c r="C1635" s="9">
        <f t="shared" si="50"/>
        <v>6126.7415730338253</v>
      </c>
      <c r="D1635" s="9">
        <f t="shared" si="51"/>
        <v>0.63405744670027775</v>
      </c>
      <c r="E1635" s="9" t="s">
        <v>1700</v>
      </c>
      <c r="F1635" s="9">
        <v>1633</v>
      </c>
      <c r="G1635" s="9">
        <f>('AC Signal Addition'!$C$1/MAX('Filter Calculations'!D:D))*'Filter Calculations'!D1635</f>
        <v>8.1711823455840821E-4</v>
      </c>
    </row>
    <row r="1636" spans="1:7">
      <c r="A1636">
        <f>A1635+('AC Signal Addition'!$C$12/20)</f>
        <v>0.21276041666666459</v>
      </c>
      <c r="B1636" s="1">
        <f>Calculations!F1637</f>
        <v>-1.5819336805795201</v>
      </c>
      <c r="C1636" s="9">
        <f t="shared" si="50"/>
        <v>6130.493404983019</v>
      </c>
      <c r="D1636" s="9">
        <f t="shared" si="51"/>
        <v>0.64426987673196823</v>
      </c>
      <c r="E1636" s="9" t="s">
        <v>1701</v>
      </c>
      <c r="F1636" s="9">
        <v>1634</v>
      </c>
      <c r="G1636" s="9">
        <f>('AC Signal Addition'!$C$1/MAX('Filter Calculations'!D:D))*'Filter Calculations'!D1636</f>
        <v>8.3027912848288379E-4</v>
      </c>
    </row>
    <row r="1637" spans="1:7">
      <c r="A1637">
        <f>A1636+('AC Signal Addition'!$C$12/20)</f>
        <v>0.21289062499999792</v>
      </c>
      <c r="B1637" s="1">
        <f>Calculations!F1638</f>
        <v>-2.1431965125798484</v>
      </c>
      <c r="C1637" s="9">
        <f t="shared" si="50"/>
        <v>6134.2452369322136</v>
      </c>
      <c r="D1637" s="9">
        <f t="shared" si="51"/>
        <v>0.65440225227860171</v>
      </c>
      <c r="E1637" s="9" t="s">
        <v>1702</v>
      </c>
      <c r="F1637" s="9">
        <v>1635</v>
      </c>
      <c r="G1637" s="9">
        <f>('AC Signal Addition'!$C$1/MAX('Filter Calculations'!D:D))*'Filter Calculations'!D1637</f>
        <v>8.4333685513152546E-4</v>
      </c>
    </row>
    <row r="1638" spans="1:7">
      <c r="A1638">
        <f>A1637+('AC Signal Addition'!$C$12/20)</f>
        <v>0.21302083333333124</v>
      </c>
      <c r="B1638" s="1">
        <f>Calculations!F1639</f>
        <v>-1.0684985133342306</v>
      </c>
      <c r="C1638" s="9">
        <f t="shared" si="50"/>
        <v>6137.9970688814074</v>
      </c>
      <c r="D1638" s="9">
        <f t="shared" si="51"/>
        <v>0.6644573797370712</v>
      </c>
      <c r="E1638" s="9" t="s">
        <v>1703</v>
      </c>
      <c r="F1638" s="9">
        <v>1636</v>
      </c>
      <c r="G1638" s="9">
        <f>('AC Signal Addition'!$C$1/MAX('Filter Calculations'!D:D))*'Filter Calculations'!D1638</f>
        <v>8.5629503114520173E-4</v>
      </c>
    </row>
    <row r="1639" spans="1:7">
      <c r="A1639">
        <f>A1638+('AC Signal Addition'!$C$12/20)</f>
        <v>0.21315104166666457</v>
      </c>
      <c r="B1639" s="1">
        <f>Calculations!F1640</f>
        <v>-0.96649032806404844</v>
      </c>
      <c r="C1639" s="9">
        <f t="shared" si="50"/>
        <v>6141.7489008306011</v>
      </c>
      <c r="D1639" s="9">
        <f t="shared" si="51"/>
        <v>0.67443799448526254</v>
      </c>
      <c r="E1639" s="9" t="s">
        <v>1704</v>
      </c>
      <c r="F1639" s="9">
        <v>1637</v>
      </c>
      <c r="G1639" s="9">
        <f>('AC Signal Addition'!$C$1/MAX('Filter Calculations'!D:D))*'Filter Calculations'!D1639</f>
        <v>8.6915718164164526E-4</v>
      </c>
    </row>
    <row r="1640" spans="1:7">
      <c r="A1640">
        <f>A1639+('AC Signal Addition'!$C$12/20)</f>
        <v>0.2132812499999979</v>
      </c>
      <c r="B1640" s="1">
        <f>Calculations!F1641</f>
        <v>-1.4834119012722962</v>
      </c>
      <c r="C1640" s="9">
        <f t="shared" si="50"/>
        <v>6145.5007327797948</v>
      </c>
      <c r="D1640" s="9">
        <f t="shared" si="51"/>
        <v>0.68434676310580334</v>
      </c>
      <c r="E1640" s="9" t="s">
        <v>1705</v>
      </c>
      <c r="F1640" s="9">
        <v>1638</v>
      </c>
      <c r="G1640" s="9">
        <f>('AC Signal Addition'!$C$1/MAX('Filter Calculations'!D:D))*'Filter Calculations'!D1640</f>
        <v>8.8192674308122784E-4</v>
      </c>
    </row>
    <row r="1641" spans="1:7">
      <c r="A1641">
        <f>A1640+('AC Signal Addition'!$C$12/20)</f>
        <v>0.21341145833333122</v>
      </c>
      <c r="B1641" s="1">
        <f>Calculations!F1642</f>
        <v>2.6293202132106064E-2</v>
      </c>
      <c r="C1641" s="9">
        <f t="shared" si="50"/>
        <v>6149.2525647289895</v>
      </c>
      <c r="D1641" s="9">
        <f t="shared" si="51"/>
        <v>0.6941862856931833</v>
      </c>
      <c r="E1641" s="9" t="s">
        <v>1706</v>
      </c>
      <c r="F1641" s="9">
        <v>1639</v>
      </c>
      <c r="G1641" s="9">
        <f>('AC Signal Addition'!$C$1/MAX('Filter Calculations'!D:D))*'Filter Calculations'!D1641</f>
        <v>8.9460706624017671E-4</v>
      </c>
    </row>
    <row r="1642" spans="1:7">
      <c r="A1642">
        <f>A1641+('AC Signal Addition'!$C$12/20)</f>
        <v>0.21354166666666455</v>
      </c>
      <c r="B1642" s="1">
        <f>Calculations!F1643</f>
        <v>-0.65313374291067849</v>
      </c>
      <c r="C1642" s="9">
        <f t="shared" si="50"/>
        <v>6153.0043966781832</v>
      </c>
      <c r="D1642" s="9">
        <f t="shared" si="51"/>
        <v>0.7039590980784507</v>
      </c>
      <c r="E1642" s="9" t="s">
        <v>1707</v>
      </c>
      <c r="F1642" s="9">
        <v>1640</v>
      </c>
      <c r="G1642" s="9">
        <f>('AC Signal Addition'!$C$1/MAX('Filter Calculations'!D:D))*'Filter Calculations'!D1642</f>
        <v>9.0720141907757045E-4</v>
      </c>
    </row>
    <row r="1643" spans="1:7">
      <c r="A1643">
        <f>A1642+('AC Signal Addition'!$C$12/20)</f>
        <v>0.21367187499999787</v>
      </c>
      <c r="B1643" s="1">
        <f>Calculations!F1644</f>
        <v>1.2426941696600977</v>
      </c>
      <c r="C1643" s="9">
        <f t="shared" si="50"/>
        <v>6156.7562286273769</v>
      </c>
      <c r="D1643" s="9">
        <f t="shared" si="51"/>
        <v>0.71366767405227149</v>
      </c>
      <c r="E1643" s="9" t="s">
        <v>1708</v>
      </c>
      <c r="F1643" s="9">
        <v>1641</v>
      </c>
      <c r="G1643" s="9">
        <f>('AC Signal Addition'!$C$1/MAX('Filter Calculations'!D:D))*'Filter Calculations'!D1643</f>
        <v>9.1971298960022473E-4</v>
      </c>
    </row>
    <row r="1644" spans="1:7">
      <c r="A1644">
        <f>A1643+('AC Signal Addition'!$C$12/20)</f>
        <v>0.2138020833333312</v>
      </c>
      <c r="B1644" s="1">
        <f>Calculations!F1645</f>
        <v>0.68304141963074239</v>
      </c>
      <c r="C1644" s="9">
        <f t="shared" si="50"/>
        <v>6160.5080605765716</v>
      </c>
      <c r="D1644" s="9">
        <f t="shared" si="51"/>
        <v>0.72331442752485764</v>
      </c>
      <c r="E1644" s="9" t="s">
        <v>1709</v>
      </c>
      <c r="F1644" s="9">
        <v>1642</v>
      </c>
      <c r="G1644" s="9">
        <f>('AC Signal Addition'!$C$1/MAX('Filter Calculations'!D:D))*'Filter Calculations'!D1644</f>
        <v>9.3214488864622061E-4</v>
      </c>
    </row>
    <row r="1645" spans="1:7">
      <c r="A1645">
        <f>A1644+('AC Signal Addition'!$C$12/20)</f>
        <v>0.21393229166666453</v>
      </c>
      <c r="B1645" s="1">
        <f>Calculations!F1646</f>
        <v>0.73010759535966574</v>
      </c>
      <c r="C1645" s="9">
        <f t="shared" si="50"/>
        <v>6164.2598925257653</v>
      </c>
      <c r="D1645" s="9">
        <f t="shared" si="51"/>
        <v>0.73290171466209786</v>
      </c>
      <c r="E1645" s="9" t="s">
        <v>1710</v>
      </c>
      <c r="F1645" s="9">
        <v>1643</v>
      </c>
      <c r="G1645" s="9">
        <f>('AC Signal Addition'!$C$1/MAX('Filter Calculations'!D:D))*'Filter Calculations'!D1645</f>
        <v>9.4450015263776454E-4</v>
      </c>
    </row>
    <row r="1646" spans="1:7">
      <c r="A1646">
        <f>A1645+('AC Signal Addition'!$C$12/20)</f>
        <v>0.21406249999999785</v>
      </c>
      <c r="B1646" s="1">
        <f>Calculations!F1647</f>
        <v>1.9455880226696187</v>
      </c>
      <c r="C1646" s="9">
        <f t="shared" si="50"/>
        <v>6168.011724474959</v>
      </c>
      <c r="D1646" s="9">
        <f t="shared" si="51"/>
        <v>0.742431835955772</v>
      </c>
      <c r="E1646" s="9" t="s">
        <v>1711</v>
      </c>
      <c r="F1646" s="9">
        <v>1644</v>
      </c>
      <c r="G1646" s="9">
        <f>('AC Signal Addition'!$C$1/MAX('Filter Calculations'!D:D))*'Filter Calculations'!D1646</f>
        <v>9.5678174624910111E-4</v>
      </c>
    </row>
    <row r="1647" spans="1:7">
      <c r="A1647">
        <f>A1646+('AC Signal Addition'!$C$12/20)</f>
        <v>0.21419270833333118</v>
      </c>
      <c r="B1647" s="1">
        <f>Calculations!F1648</f>
        <v>1.8591091302268594</v>
      </c>
      <c r="C1647" s="9">
        <f t="shared" si="50"/>
        <v>6171.7635564241536</v>
      </c>
      <c r="D1647" s="9">
        <f t="shared" si="51"/>
        <v>0.75190703825306759</v>
      </c>
      <c r="E1647" s="9" t="s">
        <v>1712</v>
      </c>
      <c r="F1647" s="9">
        <v>1645</v>
      </c>
      <c r="G1647" s="9">
        <f>('AC Signal Addition'!$C$1/MAX('Filter Calculations'!D:D))*'Filter Calculations'!D1647</f>
        <v>9.6899256502197778E-4</v>
      </c>
    </row>
    <row r="1648" spans="1:7">
      <c r="A1648">
        <f>A1647+('AC Signal Addition'!$C$12/20)</f>
        <v>0.2143229166666645</v>
      </c>
      <c r="B1648" s="1">
        <f>Calculations!F1649</f>
        <v>0.744782827688524</v>
      </c>
      <c r="C1648" s="9">
        <f t="shared" si="50"/>
        <v>6175.5153883733474</v>
      </c>
      <c r="D1648" s="9">
        <f t="shared" si="51"/>
        <v>0.76132951671408666</v>
      </c>
      <c r="E1648" s="9" t="s">
        <v>1713</v>
      </c>
      <c r="F1648" s="9">
        <v>1646</v>
      </c>
      <c r="G1648" s="9">
        <f>('AC Signal Addition'!$C$1/MAX('Filter Calculations'!D:D))*'Filter Calculations'!D1648</f>
        <v>9.8113543788830976E-4</v>
      </c>
    </row>
    <row r="1649" spans="1:7">
      <c r="A1649">
        <f>A1648+('AC Signal Addition'!$C$12/20)</f>
        <v>0.21445312499999783</v>
      </c>
      <c r="B1649" s="1">
        <f>Calculations!F1650</f>
        <v>1.6804536651028612</v>
      </c>
      <c r="C1649" s="9">
        <f t="shared" si="50"/>
        <v>6179.2672203225411</v>
      </c>
      <c r="D1649" s="9">
        <f t="shared" si="51"/>
        <v>0.77070141674996895</v>
      </c>
      <c r="E1649" s="9" t="s">
        <v>1714</v>
      </c>
      <c r="F1649" s="9">
        <v>1647</v>
      </c>
      <c r="G1649" s="9">
        <f>('AC Signal Addition'!$C$1/MAX('Filter Calculations'!D:D))*'Filter Calculations'!D1649</f>
        <v>9.9321312966786537E-4</v>
      </c>
    </row>
    <row r="1650" spans="1:7">
      <c r="A1650">
        <f>A1649+('AC Signal Addition'!$C$12/20)</f>
        <v>0.21458333333333116</v>
      </c>
      <c r="B1650" s="1">
        <f>Calculations!F1651</f>
        <v>0.80794679464091024</v>
      </c>
      <c r="C1650" s="9">
        <f t="shared" si="50"/>
        <v>6183.0190522717357</v>
      </c>
      <c r="D1650" s="9">
        <f t="shared" si="51"/>
        <v>0.78002483586511295</v>
      </c>
      <c r="E1650" s="9" t="s">
        <v>1715</v>
      </c>
      <c r="F1650" s="9">
        <v>1648</v>
      </c>
      <c r="G1650" s="9">
        <f>('AC Signal Addition'!$C$1/MAX('Filter Calculations'!D:D))*'Filter Calculations'!D1650</f>
        <v>1.0052283434423609E-3</v>
      </c>
    </row>
    <row r="1651" spans="1:7">
      <c r="A1651">
        <f>A1650+('AC Signal Addition'!$C$12/20)</f>
        <v>0.21471354166666448</v>
      </c>
      <c r="B1651" s="1">
        <f>Calculations!F1652</f>
        <v>0.53746638838642025</v>
      </c>
      <c r="C1651" s="9">
        <f t="shared" si="50"/>
        <v>6186.7708842209295</v>
      </c>
      <c r="D1651" s="9">
        <f t="shared" si="51"/>
        <v>0.78930182548004157</v>
      </c>
      <c r="E1651" s="9" t="s">
        <v>1716</v>
      </c>
      <c r="F1651" s="9">
        <v>1649</v>
      </c>
      <c r="G1651" s="9">
        <f>('AC Signal Addition'!$C$1/MAX('Filter Calculations'!D:D))*'Filter Calculations'!D1651</f>
        <v>1.0171837229046108E-3</v>
      </c>
    </row>
    <row r="1652" spans="1:7">
      <c r="A1652">
        <f>A1651+('AC Signal Addition'!$C$12/20)</f>
        <v>0.21484374999999781</v>
      </c>
      <c r="B1652" s="1">
        <f>Calculations!F1653</f>
        <v>0.23890736765630993</v>
      </c>
      <c r="C1652" s="9">
        <f t="shared" si="50"/>
        <v>6190.5227161701232</v>
      </c>
      <c r="D1652" s="9">
        <f t="shared" si="51"/>
        <v>0.7985343926660049</v>
      </c>
      <c r="E1652" s="9" t="s">
        <v>1717</v>
      </c>
      <c r="F1652" s="9">
        <v>1650</v>
      </c>
      <c r="G1652" s="9">
        <f>('AC Signal Addition'!$C$1/MAX('Filter Calculations'!D:D))*'Filter Calculations'!D1652</f>
        <v>1.0290818545939345E-3</v>
      </c>
    </row>
    <row r="1653" spans="1:7">
      <c r="A1653">
        <f>A1652+('AC Signal Addition'!$C$12/20)</f>
        <v>0.21497395833333113</v>
      </c>
      <c r="B1653" s="1">
        <f>Calculations!F1654</f>
        <v>-1.3013252175671863</v>
      </c>
      <c r="C1653" s="9">
        <f t="shared" si="50"/>
        <v>6194.2745481193178</v>
      </c>
      <c r="D1653" s="9">
        <f t="shared" si="51"/>
        <v>0.80772450185841693</v>
      </c>
      <c r="E1653" s="9" t="s">
        <v>1718</v>
      </c>
      <c r="F1653" s="9">
        <v>1651</v>
      </c>
      <c r="G1653" s="9">
        <f>('AC Signal Addition'!$C$1/MAX('Filter Calculations'!D:D))*'Filter Calculations'!D1653</f>
        <v>1.040925270104284E-3</v>
      </c>
    </row>
    <row r="1654" spans="1:7">
      <c r="A1654">
        <f>A1653+('AC Signal Addition'!$C$12/20)</f>
        <v>0.21510416666666446</v>
      </c>
      <c r="B1654" s="1">
        <f>Calculations!F1655</f>
        <v>-6.7544888003024772E-2</v>
      </c>
      <c r="C1654" s="9">
        <f t="shared" si="50"/>
        <v>6198.0263800685116</v>
      </c>
      <c r="D1654" s="9">
        <f t="shared" si="51"/>
        <v>0.8168740764882948</v>
      </c>
      <c r="E1654" s="9" t="s">
        <v>1719</v>
      </c>
      <c r="F1654" s="9">
        <v>1652</v>
      </c>
      <c r="G1654" s="9">
        <f>('AC Signal Addition'!$C$1/MAX('Filter Calculations'!D:D))*'Filter Calculations'!D1654</f>
        <v>1.0527164481867019E-3</v>
      </c>
    </row>
    <row r="1655" spans="1:7">
      <c r="A1655">
        <f>A1654+('AC Signal Addition'!$C$12/20)</f>
        <v>0.21523437499999779</v>
      </c>
      <c r="B1655" s="1">
        <f>Calculations!F1656</f>
        <v>-1.3137130159137924</v>
      </c>
      <c r="C1655" s="9">
        <f t="shared" si="50"/>
        <v>6201.7782120177053</v>
      </c>
      <c r="D1655" s="9">
        <f t="shared" si="51"/>
        <v>0.82598500058942625</v>
      </c>
      <c r="E1655" s="9" t="s">
        <v>1720</v>
      </c>
      <c r="F1655" s="9">
        <v>1653</v>
      </c>
      <c r="G1655" s="9">
        <f>('AC Signal Addition'!$C$1/MAX('Filter Calculations'!D:D))*'Filter Calculations'!D1655</f>
        <v>1.0644578168204992E-3</v>
      </c>
    </row>
    <row r="1656" spans="1:7">
      <c r="A1656">
        <f>A1655+('AC Signal Addition'!$C$12/20)</f>
        <v>0.21536458333333111</v>
      </c>
      <c r="B1656" s="1">
        <f>Calculations!F1657</f>
        <v>-1.9999684447964947</v>
      </c>
      <c r="C1656" s="9">
        <f t="shared" si="50"/>
        <v>6205.530043966899</v>
      </c>
      <c r="D1656" s="9">
        <f t="shared" si="51"/>
        <v>0.83505912033760754</v>
      </c>
      <c r="E1656" s="9" t="s">
        <v>1721</v>
      </c>
      <c r="F1656" s="9">
        <v>1654</v>
      </c>
      <c r="G1656" s="9">
        <f>('AC Signal Addition'!$C$1/MAX('Filter Calculations'!D:D))*'Filter Calculations'!D1656</f>
        <v>1.0761517551968912E-3</v>
      </c>
    </row>
    <row r="1657" spans="1:7">
      <c r="A1657">
        <f>A1656+('AC Signal Addition'!$C$12/20)</f>
        <v>0.21549479166666444</v>
      </c>
      <c r="B1657" s="1">
        <f>Calculations!F1658</f>
        <v>-1.3577772337200127</v>
      </c>
      <c r="C1657" s="9">
        <f t="shared" si="50"/>
        <v>6209.2818759160937</v>
      </c>
      <c r="D1657" s="9">
        <f t="shared" si="51"/>
        <v>0.84409824552801216</v>
      </c>
      <c r="E1657" s="9" t="s">
        <v>1722</v>
      </c>
      <c r="F1657" s="9">
        <v>1655</v>
      </c>
      <c r="G1657" s="9">
        <f>('AC Signal Addition'!$C$1/MAX('Filter Calculations'!D:D))*'Filter Calculations'!D1657</f>
        <v>1.0878005956229027E-3</v>
      </c>
    </row>
    <row r="1658" spans="1:7">
      <c r="A1658">
        <f>A1657+('AC Signal Addition'!$C$12/20)</f>
        <v>0.21562499999999776</v>
      </c>
      <c r="B1658" s="1">
        <f>Calculations!F1659</f>
        <v>-1.0446134880955888</v>
      </c>
      <c r="C1658" s="9">
        <f t="shared" si="50"/>
        <v>6213.0337078652874</v>
      </c>
      <c r="D1658" s="9">
        <f t="shared" si="51"/>
        <v>0.85310415104544068</v>
      </c>
      <c r="E1658" s="9" t="s">
        <v>1723</v>
      </c>
      <c r="F1658" s="9">
        <v>1656</v>
      </c>
      <c r="G1658" s="9">
        <f>('AC Signal Addition'!$C$1/MAX('Filter Calculations'!D:D))*'Filter Calculations'!D1658</f>
        <v>1.0994066254160985E-3</v>
      </c>
    </row>
    <row r="1659" spans="1:7">
      <c r="A1659">
        <f>A1658+('AC Signal Addition'!$C$12/20)</f>
        <v>0.21575520833333109</v>
      </c>
      <c r="B1659" s="1">
        <f>Calculations!F1660</f>
        <v>-1.8147581121966341</v>
      </c>
      <c r="C1659" s="9">
        <f t="shared" si="50"/>
        <v>6216.7855398144811</v>
      </c>
      <c r="D1659" s="9">
        <f t="shared" si="51"/>
        <v>0.86207857824485934</v>
      </c>
      <c r="E1659" s="9" t="s">
        <v>1724</v>
      </c>
      <c r="F1659" s="9">
        <v>1657</v>
      </c>
      <c r="G1659" s="9">
        <f>('AC Signal Addition'!$C$1/MAX('Filter Calculations'!D:D))*'Filter Calculations'!D1659</f>
        <v>1.110972088683701E-3</v>
      </c>
    </row>
    <row r="1660" spans="1:7">
      <c r="A1660">
        <f>A1659+('AC Signal Addition'!$C$12/20)</f>
        <v>0.21588541666666441</v>
      </c>
      <c r="B1660" s="1">
        <f>Calculations!F1661</f>
        <v>-0.42552410560070086</v>
      </c>
      <c r="C1660" s="9">
        <f t="shared" si="50"/>
        <v>6220.5373717636758</v>
      </c>
      <c r="D1660" s="9">
        <f t="shared" si="51"/>
        <v>0.87102323631161149</v>
      </c>
      <c r="E1660" s="9" t="s">
        <v>1725</v>
      </c>
      <c r="F1660" s="9">
        <v>1658</v>
      </c>
      <c r="G1660" s="9">
        <f>('AC Signal Addition'!$C$1/MAX('Filter Calculations'!D:D))*'Filter Calculations'!D1660</f>
        <v>1.1224991880755138E-3</v>
      </c>
    </row>
    <row r="1661" spans="1:7">
      <c r="A1661">
        <f>A1660+('AC Signal Addition'!$C$12/20)</f>
        <v>0.21601562499999774</v>
      </c>
      <c r="B1661" s="1">
        <f>Calculations!F1662</f>
        <v>-1.1441028503579691</v>
      </c>
      <c r="C1661" s="9">
        <f t="shared" si="50"/>
        <v>6224.2892037128695</v>
      </c>
      <c r="D1661" s="9">
        <f t="shared" si="51"/>
        <v>0.87993980357447743</v>
      </c>
      <c r="E1661" s="9" t="s">
        <v>1726</v>
      </c>
      <c r="F1661" s="9">
        <v>1659</v>
      </c>
      <c r="G1661" s="9">
        <f>('AC Signal Addition'!$C$1/MAX('Filter Calculations'!D:D))*'Filter Calculations'!D1661</f>
        <v>1.1339900864760783E-3</v>
      </c>
    </row>
    <row r="1662" spans="1:7">
      <c r="A1662">
        <f>A1661+('AC Signal Addition'!$C$12/20)</f>
        <v>0.21614583333333107</v>
      </c>
      <c r="B1662" s="1">
        <f>Calculations!F1663</f>
        <v>0.64525830197236267</v>
      </c>
      <c r="C1662" s="9">
        <f t="shared" si="50"/>
        <v>6228.0410356620632</v>
      </c>
      <c r="D1662" s="9">
        <f t="shared" si="51"/>
        <v>0.8888299287753394</v>
      </c>
      <c r="E1662" s="9" t="s">
        <v>1727</v>
      </c>
      <c r="F1662" s="9">
        <v>1660</v>
      </c>
      <c r="G1662" s="9">
        <f>('AC Signal Addition'!$C$1/MAX('Filter Calculations'!D:D))*'Filter Calculations'!D1662</f>
        <v>1.1454469086409089E-3</v>
      </c>
    </row>
    <row r="1663" spans="1:7">
      <c r="A1663">
        <f>A1662+('AC Signal Addition'!$C$12/20)</f>
        <v>0.21627604166666439</v>
      </c>
      <c r="B1663" s="1">
        <f>Calculations!F1664</f>
        <v>0.52830916294910613</v>
      </c>
      <c r="C1663" s="9">
        <f t="shared" si="50"/>
        <v>6231.7928676112579</v>
      </c>
      <c r="D1663" s="9">
        <f t="shared" si="51"/>
        <v>0.89769523229140058</v>
      </c>
      <c r="E1663" s="9" t="s">
        <v>1728</v>
      </c>
      <c r="F1663" s="9">
        <v>1661</v>
      </c>
      <c r="G1663" s="9">
        <f>('AC Signal Addition'!$C$1/MAX('Filter Calculations'!D:D))*'Filter Calculations'!D1663</f>
        <v>1.1568717427715813E-3</v>
      </c>
    </row>
    <row r="1664" spans="1:7">
      <c r="A1664">
        <f>A1663+('AC Signal Addition'!$C$12/20)</f>
        <v>0.21640624999999772</v>
      </c>
      <c r="B1664" s="1">
        <f>Calculations!F1665</f>
        <v>0.17746715966637983</v>
      </c>
      <c r="C1664" s="9">
        <f t="shared" si="50"/>
        <v>6235.5446995604516</v>
      </c>
      <c r="D1664" s="9">
        <f t="shared" si="51"/>
        <v>0.90653730733753646</v>
      </c>
      <c r="E1664" s="9" t="s">
        <v>1729</v>
      </c>
      <c r="F1664" s="9">
        <v>1662</v>
      </c>
      <c r="G1664" s="9">
        <f>('AC Signal Addition'!$C$1/MAX('Filter Calculations'!D:D))*'Filter Calculations'!D1664</f>
        <v>1.1682666420652203E-3</v>
      </c>
    </row>
    <row r="1665" spans="1:7">
      <c r="A1665">
        <f>A1664+('AC Signal Addition'!$C$12/20)</f>
        <v>0.21653645833333104</v>
      </c>
      <c r="B1665" s="1">
        <f>Calculations!F1666</f>
        <v>1.7469767282016366</v>
      </c>
      <c r="C1665" s="9">
        <f t="shared" si="50"/>
        <v>6239.2965315096453</v>
      </c>
      <c r="D1665" s="9">
        <f t="shared" si="51"/>
        <v>0.91535772110365887</v>
      </c>
      <c r="E1665" s="9" t="s">
        <v>1730</v>
      </c>
      <c r="F1665" s="9">
        <v>1663</v>
      </c>
      <c r="G1665" s="9">
        <f>('AC Signal Addition'!$C$1/MAX('Filter Calculations'!D:D))*'Filter Calculations'!D1665</f>
        <v>1.1796336261802346E-3</v>
      </c>
    </row>
    <row r="1666" spans="1:7">
      <c r="A1666">
        <f>A1665+('AC Signal Addition'!$C$12/20)</f>
        <v>0.21666666666666437</v>
      </c>
      <c r="B1666" s="1">
        <f>Calculations!F1667</f>
        <v>1.7599259834536349</v>
      </c>
      <c r="C1666" s="9">
        <f t="shared" si="50"/>
        <v>6243.04836345884</v>
      </c>
      <c r="D1666" s="9">
        <f t="shared" si="51"/>
        <v>0.92415801588287083</v>
      </c>
      <c r="E1666" s="9" t="s">
        <v>1731</v>
      </c>
      <c r="F1666" s="9">
        <v>1664</v>
      </c>
      <c r="G1666" s="9">
        <f>('AC Signal Addition'!$C$1/MAX('Filter Calculations'!D:D))*'Filter Calculations'!D1666</f>
        <v>1.1909746826901859E-3</v>
      </c>
    </row>
    <row r="1667" spans="1:7">
      <c r="A1667">
        <f>A1666+('AC Signal Addition'!$C$12/20)</f>
        <v>0.2167968749999977</v>
      </c>
      <c r="B1667" s="1">
        <f>Calculations!F1668</f>
        <v>1.0196167040333011</v>
      </c>
      <c r="C1667" s="9">
        <f t="shared" ref="C1667:C1730" si="52">F1667*$H$2</f>
        <v>6246.8001954080337</v>
      </c>
      <c r="D1667" s="9">
        <f t="shared" ref="D1667:D1730" si="53">IMABS(E1667)</f>
        <v>0.93293971015507793</v>
      </c>
      <c r="E1667" s="9" t="s">
        <v>1732</v>
      </c>
      <c r="F1667" s="9">
        <v>1665</v>
      </c>
      <c r="G1667" s="9">
        <f>('AC Signal Addition'!$C$1/MAX('Filter Calculations'!D:D))*'Filter Calculations'!D1667</f>
        <v>1.2022917684802524E-3</v>
      </c>
    </row>
    <row r="1668" spans="1:7">
      <c r="A1668">
        <f>A1667+('AC Signal Addition'!$C$12/20)</f>
        <v>0.21692708333333102</v>
      </c>
      <c r="B1668" s="1">
        <f>Calculations!F1669</f>
        <v>1.641050733583391</v>
      </c>
      <c r="C1668" s="9">
        <f t="shared" si="52"/>
        <v>6250.5520273572274</v>
      </c>
      <c r="D1668" s="9">
        <f t="shared" si="53"/>
        <v>0.94170429963846136</v>
      </c>
      <c r="E1668" s="9" t="s">
        <v>1733</v>
      </c>
      <c r="F1668" s="9">
        <v>1666</v>
      </c>
      <c r="G1668" s="9">
        <f>('AC Signal Addition'!$C$1/MAX('Filter Calculations'!D:D))*'Filter Calculations'!D1668</f>
        <v>1.2135868111022765E-3</v>
      </c>
    </row>
    <row r="1669" spans="1:7">
      <c r="A1669">
        <f>A1668+('AC Signal Addition'!$C$12/20)</f>
        <v>0.21705729166666435</v>
      </c>
      <c r="B1669" s="1">
        <f>Calculations!F1670</f>
        <v>1.3161526150093721</v>
      </c>
      <c r="C1669" s="9">
        <f t="shared" si="52"/>
        <v>6254.3038593064221</v>
      </c>
      <c r="D1669" s="9">
        <f t="shared" si="53"/>
        <v>0.95045325829254423</v>
      </c>
      <c r="E1669" s="9" t="s">
        <v>1734</v>
      </c>
      <c r="F1669" s="9">
        <v>1667</v>
      </c>
      <c r="G1669" s="9">
        <f>('AC Signal Addition'!$C$1/MAX('Filter Calculations'!D:D))*'Filter Calculations'!D1669</f>
        <v>1.2248617100674298E-3</v>
      </c>
    </row>
    <row r="1670" spans="1:7">
      <c r="A1670">
        <f>A1669+('AC Signal Addition'!$C$12/20)</f>
        <v>0.21718749999999767</v>
      </c>
      <c r="B1670" s="1">
        <f>Calculations!F1671</f>
        <v>0.81790959960911513</v>
      </c>
      <c r="C1670" s="9">
        <f t="shared" si="52"/>
        <v>6258.0556912556158</v>
      </c>
      <c r="D1670" s="9">
        <f t="shared" si="53"/>
        <v>0.95918803932798613</v>
      </c>
      <c r="E1670" s="9" t="s">
        <v>1735</v>
      </c>
      <c r="F1670" s="9">
        <v>1668</v>
      </c>
      <c r="G1670" s="9">
        <f>('AC Signal Addition'!$C$1/MAX('Filter Calculations'!D:D))*'Filter Calculations'!D1670</f>
        <v>1.2361183381475484E-3</v>
      </c>
    </row>
    <row r="1671" spans="1:7">
      <c r="A1671">
        <f>A1670+('AC Signal Addition'!$C$12/20)</f>
        <v>0.217317708333331</v>
      </c>
      <c r="B1671" s="1">
        <f>Calculations!F1672</f>
        <v>0.96037552013065164</v>
      </c>
      <c r="C1671" s="9">
        <f t="shared" si="52"/>
        <v>6261.8075232048095</v>
      </c>
      <c r="D1671" s="9">
        <f t="shared" si="53"/>
        <v>0.96791007615317648</v>
      </c>
      <c r="E1671" s="9" t="s">
        <v>1736</v>
      </c>
      <c r="F1671" s="9">
        <v>1669</v>
      </c>
      <c r="G1671" s="9">
        <f>('AC Signal Addition'!$C$1/MAX('Filter Calculations'!D:D))*'Filter Calculations'!D1671</f>
        <v>1.24735854259502E-3</v>
      </c>
    </row>
    <row r="1672" spans="1:7">
      <c r="A1672">
        <f>A1671+('AC Signal Addition'!$C$12/20)</f>
        <v>0.21744791666666433</v>
      </c>
      <c r="B1672" s="1">
        <f>Calculations!F1673</f>
        <v>-1.0136111113208148</v>
      </c>
      <c r="C1672" s="9">
        <f t="shared" si="52"/>
        <v>6265.5593551540042</v>
      </c>
      <c r="D1672" s="9">
        <f t="shared" si="53"/>
        <v>0.97662078331264812</v>
      </c>
      <c r="E1672" s="9" t="s">
        <v>1737</v>
      </c>
      <c r="F1672" s="9">
        <v>1670</v>
      </c>
      <c r="G1672" s="9">
        <f>('AC Signal Addition'!$C$1/MAX('Filter Calculations'!D:D))*'Filter Calculations'!D1672</f>
        <v>1.2585841463521308E-3</v>
      </c>
    </row>
    <row r="1673" spans="1:7">
      <c r="A1673">
        <f>A1672+('AC Signal Addition'!$C$12/20)</f>
        <v>0.21757812499999765</v>
      </c>
      <c r="B1673" s="1">
        <f>Calculations!F1674</f>
        <v>0.33460736913223438</v>
      </c>
      <c r="C1673" s="9">
        <f t="shared" si="52"/>
        <v>6269.3111871031979</v>
      </c>
      <c r="D1673" s="9">
        <f t="shared" si="53"/>
        <v>0.98532155738759009</v>
      </c>
      <c r="E1673" s="9" t="s">
        <v>1738</v>
      </c>
      <c r="F1673" s="9">
        <v>1671</v>
      </c>
      <c r="G1673" s="9">
        <f>('AC Signal Addition'!$C$1/MAX('Filter Calculations'!D:D))*'Filter Calculations'!D1673</f>
        <v>1.2697969492115678E-3</v>
      </c>
    </row>
    <row r="1674" spans="1:7">
      <c r="A1674">
        <f>A1673+('AC Signal Addition'!$C$12/20)</f>
        <v>0.21770833333333098</v>
      </c>
      <c r="B1674" s="1">
        <f>Calculations!F1675</f>
        <v>-0.84559125327343843</v>
      </c>
      <c r="C1674" s="9">
        <f t="shared" si="52"/>
        <v>6273.0630190523916</v>
      </c>
      <c r="D1674" s="9">
        <f t="shared" si="53"/>
        <v>0.99401377787804446</v>
      </c>
      <c r="E1674" s="9" t="s">
        <v>1739</v>
      </c>
      <c r="F1674" s="9">
        <v>1672</v>
      </c>
      <c r="G1674" s="9">
        <f>('AC Signal Addition'!$C$1/MAX('Filter Calculations'!D:D))*'Filter Calculations'!D1674</f>
        <v>1.280998728953317E-3</v>
      </c>
    </row>
    <row r="1675" spans="1:7">
      <c r="A1675">
        <f>A1674+('AC Signal Addition'!$C$12/20)</f>
        <v>0.2178385416666643</v>
      </c>
      <c r="B1675" s="1">
        <f>Calculations!F1676</f>
        <v>-1.7637501448929216</v>
      </c>
      <c r="C1675" s="9">
        <f t="shared" si="52"/>
        <v>6276.8148510015853</v>
      </c>
      <c r="D1675" s="9">
        <f t="shared" si="53"/>
        <v>1.0026988080655799</v>
      </c>
      <c r="E1675" s="9" t="s">
        <v>1740</v>
      </c>
      <c r="F1675" s="9">
        <v>1673</v>
      </c>
      <c r="G1675" s="9">
        <f>('AC Signal Addition'!$C$1/MAX('Filter Calculations'!D:D))*'Filter Calculations'!D1675</f>
        <v>1.2921912424564035E-3</v>
      </c>
    </row>
    <row r="1676" spans="1:7">
      <c r="A1676">
        <f>A1675+('AC Signal Addition'!$C$12/20)</f>
        <v>0.21796874999999763</v>
      </c>
      <c r="B1676" s="1">
        <f>Calculations!F1677</f>
        <v>-1.4017690926059234</v>
      </c>
      <c r="C1676" s="9">
        <f t="shared" si="52"/>
        <v>6280.56668295078</v>
      </c>
      <c r="D1676" s="9">
        <f t="shared" si="53"/>
        <v>1.0113779958361355</v>
      </c>
      <c r="E1676" s="9" t="s">
        <v>1741</v>
      </c>
      <c r="F1676" s="9">
        <v>1674</v>
      </c>
      <c r="G1676" s="9">
        <f>('AC Signal Addition'!$C$1/MAX('Filter Calculations'!D:D))*'Filter Calculations'!D1676</f>
        <v>1.3033762267593003E-3</v>
      </c>
    </row>
    <row r="1677" spans="1:7">
      <c r="A1677">
        <f>A1676+('AC Signal Addition'!$C$12/20)</f>
        <v>0.21809895833333096</v>
      </c>
      <c r="B1677" s="1">
        <f>Calculations!F1678</f>
        <v>-1.1133965764513354</v>
      </c>
      <c r="C1677" s="9">
        <f t="shared" si="52"/>
        <v>6284.3185148999737</v>
      </c>
      <c r="D1677" s="9">
        <f t="shared" si="53"/>
        <v>1.0200526744995926</v>
      </c>
      <c r="E1677" s="9" t="s">
        <v>1742</v>
      </c>
      <c r="F1677" s="9">
        <v>1675</v>
      </c>
      <c r="G1677" s="9">
        <f>('AC Signal Addition'!$C$1/MAX('Filter Calculations'!D:D))*'Filter Calculations'!D1677</f>
        <v>1.314555400116121E-3</v>
      </c>
    </row>
    <row r="1678" spans="1:7">
      <c r="A1678">
        <f>A1677+('AC Signal Addition'!$C$12/20)</f>
        <v>0.21822916666666428</v>
      </c>
      <c r="B1678" s="1">
        <f>Calculations!F1679</f>
        <v>-1.9134940456498415</v>
      </c>
      <c r="C1678" s="9">
        <f t="shared" si="52"/>
        <v>6288.0703468491674</v>
      </c>
      <c r="D1678" s="9">
        <f t="shared" si="53"/>
        <v>1.0287241635768796</v>
      </c>
      <c r="E1678" s="9" t="s">
        <v>1743</v>
      </c>
      <c r="F1678" s="9">
        <v>1676</v>
      </c>
      <c r="G1678" s="9">
        <f>('AC Signal Addition'!$C$1/MAX('Filter Calculations'!D:D))*'Filter Calculations'!D1678</f>
        <v>1.3257304630109735E-3</v>
      </c>
    </row>
    <row r="1679" spans="1:7">
      <c r="A1679">
        <f>A1678+('AC Signal Addition'!$C$12/20)</f>
        <v>0.21835937499999761</v>
      </c>
      <c r="B1679" s="1">
        <f>Calculations!F1680</f>
        <v>-0.86136163112086406</v>
      </c>
      <c r="C1679" s="9">
        <f t="shared" si="52"/>
        <v>6291.8221787983621</v>
      </c>
      <c r="D1679" s="9">
        <f t="shared" si="53"/>
        <v>1.0373937695775013</v>
      </c>
      <c r="E1679" s="9" t="s">
        <v>1744</v>
      </c>
      <c r="F1679" s="9">
        <v>1677</v>
      </c>
      <c r="G1679" s="9">
        <f>('AC Signal Addition'!$C$1/MAX('Filter Calculations'!D:D))*'Filter Calculations'!D1679</f>
        <v>1.3369030991599719E-3</v>
      </c>
    </row>
    <row r="1680" spans="1:7">
      <c r="A1680">
        <f>A1679+('AC Signal Addition'!$C$12/20)</f>
        <v>0.21848958333333093</v>
      </c>
      <c r="B1680" s="1">
        <f>Calculations!F1681</f>
        <v>-1.4979283978958744</v>
      </c>
      <c r="C1680" s="9">
        <f t="shared" si="52"/>
        <v>6295.5740107475558</v>
      </c>
      <c r="D1680" s="9">
        <f t="shared" si="53"/>
        <v>1.046062786735338</v>
      </c>
      <c r="E1680" s="9" t="s">
        <v>1745</v>
      </c>
      <c r="F1680" s="9">
        <v>1678</v>
      </c>
      <c r="G1680" s="9">
        <f>('AC Signal Addition'!$C$1/MAX('Filter Calculations'!D:D))*'Filter Calculations'!D1680</f>
        <v>1.3480749764594692E-3</v>
      </c>
    </row>
    <row r="1681" spans="1:7">
      <c r="A1681">
        <f>A1680+('AC Signal Addition'!$C$12/20)</f>
        <v>0.21861979166666426</v>
      </c>
      <c r="B1681" s="1">
        <f>Calculations!F1682</f>
        <v>-6.2217675892467218E-2</v>
      </c>
      <c r="C1681" s="9">
        <f t="shared" si="52"/>
        <v>6299.3258426967495</v>
      </c>
      <c r="D1681" s="9">
        <f t="shared" si="53"/>
        <v>1.0547324977692558</v>
      </c>
      <c r="E1681" s="9" t="s">
        <v>1746</v>
      </c>
      <c r="F1681" s="9">
        <v>1679</v>
      </c>
      <c r="G1681" s="9">
        <f>('AC Signal Addition'!$C$1/MAX('Filter Calculations'!D:D))*'Filter Calculations'!D1681</f>
        <v>1.359247747966268E-3</v>
      </c>
    </row>
    <row r="1682" spans="1:7">
      <c r="A1682">
        <f>A1681+('AC Signal Addition'!$C$12/20)</f>
        <v>0.21874999999999759</v>
      </c>
      <c r="B1682" s="1">
        <f>Calculations!F1683</f>
        <v>0.3889087296419062</v>
      </c>
      <c r="C1682" s="9">
        <f t="shared" si="52"/>
        <v>6303.0776746459442</v>
      </c>
      <c r="D1682" s="9">
        <f t="shared" si="53"/>
        <v>1.0634041745726219</v>
      </c>
      <c r="E1682" s="9" t="s">
        <v>1747</v>
      </c>
      <c r="F1682" s="9">
        <v>1680</v>
      </c>
      <c r="G1682" s="9">
        <f>('AC Signal Addition'!$C$1/MAX('Filter Calculations'!D:D))*'Filter Calculations'!D1682</f>
        <v>1.3704230527862066E-3</v>
      </c>
    </row>
    <row r="1683" spans="1:7">
      <c r="A1683">
        <f>A1682+('AC Signal Addition'!$C$12/20)</f>
        <v>0.21888020833333091</v>
      </c>
      <c r="B1683" s="1">
        <f>Calculations!F1684</f>
        <v>-0.46013260415348717</v>
      </c>
      <c r="C1683" s="9">
        <f t="shared" si="52"/>
        <v>6306.8295065951379</v>
      </c>
      <c r="D1683" s="9">
        <f t="shared" si="53"/>
        <v>1.0720790789314034</v>
      </c>
      <c r="E1683" s="9" t="s">
        <v>1748</v>
      </c>
      <c r="F1683" s="9">
        <v>1681</v>
      </c>
      <c r="G1683" s="9">
        <f>('AC Signal Addition'!$C$1/MAX('Filter Calculations'!D:D))*'Filter Calculations'!D1683</f>
        <v>1.3816025169995829E-3</v>
      </c>
    </row>
    <row r="1684" spans="1:7">
      <c r="A1684">
        <f>A1683+('AC Signal Addition'!$C$12/20)</f>
        <v>0.21901041666666424</v>
      </c>
      <c r="B1684" s="1">
        <f>Calculations!F1685</f>
        <v>1.4216889548389977</v>
      </c>
      <c r="C1684" s="9">
        <f t="shared" si="52"/>
        <v>6310.5813385443316</v>
      </c>
      <c r="D1684" s="9">
        <f t="shared" si="53"/>
        <v>1.0807584632092402</v>
      </c>
      <c r="E1684" s="9" t="s">
        <v>1749</v>
      </c>
      <c r="F1684" s="9">
        <v>1682</v>
      </c>
      <c r="G1684" s="9">
        <f>('AC Signal Addition'!$C$1/MAX('Filter Calculations'!D:D))*'Filter Calculations'!D1684</f>
        <v>1.392787754544017E-3</v>
      </c>
    </row>
    <row r="1685" spans="1:7">
      <c r="A1685">
        <f>A1684+('AC Signal Addition'!$C$12/20)</f>
        <v>0.21914062499999756</v>
      </c>
      <c r="B1685" s="1">
        <f>Calculations!F1686</f>
        <v>1.4861104724699605</v>
      </c>
      <c r="C1685" s="9">
        <f t="shared" si="52"/>
        <v>6314.3331704935263</v>
      </c>
      <c r="D1685" s="9">
        <f t="shared" si="53"/>
        <v>1.0894435710035859</v>
      </c>
      <c r="E1685" s="9" t="s">
        <v>1750</v>
      </c>
      <c r="F1685" s="9">
        <v>1683</v>
      </c>
      <c r="G1685" s="9">
        <f>('AC Signal Addition'!$C$1/MAX('Filter Calculations'!D:D))*'Filter Calculations'!D1685</f>
        <v>1.4039803680600286E-3</v>
      </c>
    </row>
    <row r="1686" spans="1:7">
      <c r="A1686">
        <f>A1685+('AC Signal Addition'!$C$12/20)</f>
        <v>0.21927083333333089</v>
      </c>
      <c r="B1686" s="1">
        <f>Calculations!F1687</f>
        <v>1.1506221308174203</v>
      </c>
      <c r="C1686" s="9">
        <f t="shared" si="52"/>
        <v>6318.08500244272</v>
      </c>
      <c r="D1686" s="9">
        <f t="shared" si="53"/>
        <v>1.0981356378301075</v>
      </c>
      <c r="E1686" s="9" t="s">
        <v>1751</v>
      </c>
      <c r="F1686" s="9">
        <v>1684</v>
      </c>
      <c r="G1686" s="9">
        <f>('AC Signal Addition'!$C$1/MAX('Filter Calculations'!D:D))*'Filter Calculations'!D1686</f>
        <v>1.4151819497730312E-3</v>
      </c>
    </row>
    <row r="1687" spans="1:7">
      <c r="A1687">
        <f>A1686+('AC Signal Addition'!$C$12/20)</f>
        <v>0.21940104166666421</v>
      </c>
      <c r="B1687" s="1">
        <f>Calculations!F1688</f>
        <v>1.5132746667069998</v>
      </c>
      <c r="C1687" s="9">
        <f t="shared" si="52"/>
        <v>6321.8368343919137</v>
      </c>
      <c r="D1687" s="9">
        <f t="shared" si="53"/>
        <v>1.1068358917407892</v>
      </c>
      <c r="E1687" s="9" t="s">
        <v>1752</v>
      </c>
      <c r="F1687" s="9">
        <v>1685</v>
      </c>
      <c r="G1687" s="9">
        <f>('AC Signal Addition'!$C$1/MAX('Filter Calculations'!D:D))*'Filter Calculations'!D1687</f>
        <v>1.4263940822898924E-3</v>
      </c>
    </row>
    <row r="1688" spans="1:7">
      <c r="A1688">
        <f>A1687+('AC Signal Addition'!$C$12/20)</f>
        <v>0.21953124999999754</v>
      </c>
      <c r="B1688" s="1">
        <f>Calculations!F1689</f>
        <v>1.6275575827254776</v>
      </c>
      <c r="C1688" s="9">
        <f t="shared" si="52"/>
        <v>6325.5886663411084</v>
      </c>
      <c r="D1688" s="9">
        <f t="shared" si="53"/>
        <v>1.1155455539657251</v>
      </c>
      <c r="E1688" s="9" t="s">
        <v>1753</v>
      </c>
      <c r="F1688" s="9">
        <v>1686</v>
      </c>
      <c r="G1688" s="9">
        <f>('AC Signal Addition'!$C$1/MAX('Filter Calculations'!D:D))*'Filter Calculations'!D1688</f>
        <v>1.4376183394260189E-3</v>
      </c>
    </row>
    <row r="1689" spans="1:7">
      <c r="A1689">
        <f>A1688+('AC Signal Addition'!$C$12/20)</f>
        <v>0.21966145833333087</v>
      </c>
      <c r="B1689" s="1">
        <f>Calculations!F1690</f>
        <v>1.0606114897421084</v>
      </c>
      <c r="C1689" s="9">
        <f t="shared" si="52"/>
        <v>6329.3404982903021</v>
      </c>
      <c r="D1689" s="9">
        <f t="shared" si="53"/>
        <v>1.1242658395470106</v>
      </c>
      <c r="E1689" s="9" t="s">
        <v>1754</v>
      </c>
      <c r="F1689" s="9">
        <v>1687</v>
      </c>
      <c r="G1689" s="9">
        <f>('AC Signal Addition'!$C$1/MAX('Filter Calculations'!D:D))*'Filter Calculations'!D1689</f>
        <v>1.4488562870222615E-3</v>
      </c>
    </row>
    <row r="1690" spans="1:7">
      <c r="A1690">
        <f>A1689+('AC Signal Addition'!$C$12/20)</f>
        <v>0.21979166666666419</v>
      </c>
      <c r="B1690" s="1">
        <f>Calculations!F1691</f>
        <v>1.5642008839350394</v>
      </c>
      <c r="C1690" s="9">
        <f t="shared" si="52"/>
        <v>6333.0923302394958</v>
      </c>
      <c r="D1690" s="9">
        <f t="shared" si="53"/>
        <v>1.1329979579293326</v>
      </c>
      <c r="E1690" s="9" t="s">
        <v>1755</v>
      </c>
      <c r="F1690" s="9">
        <v>1688</v>
      </c>
      <c r="G1690" s="9">
        <f>('AC Signal Addition'!$C$1/MAX('Filter Calculations'!D:D))*'Filter Calculations'!D1690</f>
        <v>1.4601094837060169E-3</v>
      </c>
    </row>
    <row r="1691" spans="1:7">
      <c r="A1691">
        <f>A1690+('AC Signal Addition'!$C$12/20)</f>
        <v>0.21992187499999752</v>
      </c>
      <c r="B1691" s="1">
        <f>Calculations!F1692</f>
        <v>-0.59664617893296357</v>
      </c>
      <c r="C1691" s="9">
        <f t="shared" si="52"/>
        <v>6336.8441621886896</v>
      </c>
      <c r="D1691" s="9">
        <f t="shared" si="53"/>
        <v>1.1417431135660649</v>
      </c>
      <c r="E1691" s="9" t="s">
        <v>1756</v>
      </c>
      <c r="F1691" s="9">
        <v>1689</v>
      </c>
      <c r="G1691" s="9">
        <f>('AC Signal Addition'!$C$1/MAX('Filter Calculations'!D:D))*'Filter Calculations'!D1691</f>
        <v>1.4713794816723102E-3</v>
      </c>
    </row>
    <row r="1692" spans="1:7">
      <c r="A1692">
        <f>A1691+('AC Signal Addition'!$C$12/20)</f>
        <v>0.22005208333333084</v>
      </c>
      <c r="B1692" s="1">
        <f>Calculations!F1693</f>
        <v>0.64695049917574443</v>
      </c>
      <c r="C1692" s="9">
        <f t="shared" si="52"/>
        <v>6340.5959941378842</v>
      </c>
      <c r="D1692" s="9">
        <f t="shared" si="53"/>
        <v>1.1505025065259162</v>
      </c>
      <c r="E1692" s="9" t="s">
        <v>1757</v>
      </c>
      <c r="F1692" s="9">
        <v>1690</v>
      </c>
      <c r="G1692" s="9">
        <f>('AC Signal Addition'!$C$1/MAX('Filter Calculations'!D:D))*'Filter Calculations'!D1692</f>
        <v>1.4826678274655904E-3</v>
      </c>
    </row>
    <row r="1693" spans="1:7">
      <c r="A1693">
        <f>A1692+('AC Signal Addition'!$C$12/20)</f>
        <v>0.22018229166666417</v>
      </c>
      <c r="B1693" s="1">
        <f>Calculations!F1694</f>
        <v>-0.20586827533108065</v>
      </c>
      <c r="C1693" s="9">
        <f t="shared" si="52"/>
        <v>6344.3478260870779</v>
      </c>
      <c r="D1693" s="9">
        <f t="shared" si="53"/>
        <v>1.1592773330404349</v>
      </c>
      <c r="E1693" s="9" t="s">
        <v>1758</v>
      </c>
      <c r="F1693" s="9">
        <v>1691</v>
      </c>
      <c r="G1693" s="9">
        <f>('AC Signal Addition'!$C$1/MAX('Filter Calculations'!D:D))*'Filter Calculations'!D1693</f>
        <v>1.4939760626853072E-3</v>
      </c>
    </row>
    <row r="1694" spans="1:7">
      <c r="A1694">
        <f>A1693+('AC Signal Addition'!$C$12/20)</f>
        <v>0.2203124999999975</v>
      </c>
      <c r="B1694" s="1">
        <f>Calculations!F1695</f>
        <v>-1.4646411808879873</v>
      </c>
      <c r="C1694" s="9">
        <f t="shared" si="52"/>
        <v>6348.0996580362716</v>
      </c>
      <c r="D1694" s="9">
        <f t="shared" si="53"/>
        <v>1.1680687861093901</v>
      </c>
      <c r="E1694" s="9" t="s">
        <v>1759</v>
      </c>
      <c r="F1694" s="9">
        <v>1692</v>
      </c>
      <c r="G1694" s="9">
        <f>('AC Signal Addition'!$C$1/MAX('Filter Calculations'!D:D))*'Filter Calculations'!D1694</f>
        <v>1.5053057247660737E-3</v>
      </c>
    </row>
    <row r="1695" spans="1:7">
      <c r="A1695">
        <f>A1694+('AC Signal Addition'!$C$12/20)</f>
        <v>0.22044270833333082</v>
      </c>
      <c r="B1695" s="1">
        <f>Calculations!F1696</f>
        <v>-1.2020230901482722</v>
      </c>
      <c r="C1695" s="9">
        <f t="shared" si="52"/>
        <v>6351.8514899854663</v>
      </c>
      <c r="D1695" s="9">
        <f t="shared" si="53"/>
        <v>1.1768780560786669</v>
      </c>
      <c r="E1695" s="9" t="s">
        <v>1760</v>
      </c>
      <c r="F1695" s="9">
        <v>1693</v>
      </c>
      <c r="G1695" s="9">
        <f>('AC Signal Addition'!$C$1/MAX('Filter Calculations'!D:D))*'Filter Calculations'!D1695</f>
        <v>1.5166583477224072E-3</v>
      </c>
    </row>
    <row r="1696" spans="1:7">
      <c r="A1696">
        <f>A1695+('AC Signal Addition'!$C$12/20)</f>
        <v>0.22057291666666415</v>
      </c>
      <c r="B1696" s="1">
        <f>Calculations!F1697</f>
        <v>-1.1476085611717974</v>
      </c>
      <c r="C1696" s="9">
        <f t="shared" si="52"/>
        <v>6355.60332193466</v>
      </c>
      <c r="D1696" s="9">
        <f t="shared" si="53"/>
        <v>1.1857063311340359</v>
      </c>
      <c r="E1696" s="9" t="s">
        <v>1761</v>
      </c>
      <c r="F1696" s="9">
        <v>1694</v>
      </c>
      <c r="G1696" s="9">
        <f>('AC Signal Addition'!$C$1/MAX('Filter Calculations'!D:D))*'Filter Calculations'!D1696</f>
        <v>1.5280354627850573E-3</v>
      </c>
    </row>
    <row r="1697" spans="1:7">
      <c r="A1697">
        <f>A1696+('AC Signal Addition'!$C$12/20)</f>
        <v>0.22070312499999747</v>
      </c>
      <c r="B1697" s="1">
        <f>Calculations!F1698</f>
        <v>-1.7964972480364361</v>
      </c>
      <c r="C1697" s="9">
        <f t="shared" si="52"/>
        <v>6359.3551538838537</v>
      </c>
      <c r="D1697" s="9">
        <f t="shared" si="53"/>
        <v>1.1945547979358331</v>
      </c>
      <c r="E1697" s="9" t="s">
        <v>1762</v>
      </c>
      <c r="F1697" s="9">
        <v>1695</v>
      </c>
      <c r="G1697" s="9">
        <f>('AC Signal Addition'!$C$1/MAX('Filter Calculations'!D:D))*'Filter Calculations'!D1697</f>
        <v>1.5394385992189253E-3</v>
      </c>
    </row>
    <row r="1698" spans="1:7">
      <c r="A1698">
        <f>A1697+('AC Signal Addition'!$C$12/20)</f>
        <v>0.2208333333333308</v>
      </c>
      <c r="B1698" s="1">
        <f>Calculations!F1699</f>
        <v>-1.2099259835218712</v>
      </c>
      <c r="C1698" s="9">
        <f t="shared" si="52"/>
        <v>6363.1069858330484</v>
      </c>
      <c r="D1698" s="9">
        <f t="shared" si="53"/>
        <v>1.2034246420981418</v>
      </c>
      <c r="E1698" s="9" t="s">
        <v>1763</v>
      </c>
      <c r="F1698" s="9">
        <v>1696</v>
      </c>
      <c r="G1698" s="9">
        <f>('AC Signal Addition'!$C$1/MAX('Filter Calculations'!D:D))*'Filter Calculations'!D1698</f>
        <v>1.5508692849405929E-3</v>
      </c>
    </row>
    <row r="1699" spans="1:7">
      <c r="A1699">
        <f>A1698+('AC Signal Addition'!$C$12/20)</f>
        <v>0.22096354166666413</v>
      </c>
      <c r="B1699" s="1">
        <f>Calculations!F1700</f>
        <v>-1.7088110344234562</v>
      </c>
      <c r="C1699" s="9">
        <f t="shared" si="52"/>
        <v>6366.8588177822421</v>
      </c>
      <c r="D1699" s="9">
        <f t="shared" si="53"/>
        <v>1.2123170487847612</v>
      </c>
      <c r="E1699" s="9" t="s">
        <v>1764</v>
      </c>
      <c r="F1699" s="9">
        <v>1697</v>
      </c>
      <c r="G1699" s="9">
        <f>('AC Signal Addition'!$C$1/MAX('Filter Calculations'!D:D))*'Filter Calculations'!D1699</f>
        <v>1.5623290472863548E-3</v>
      </c>
    </row>
    <row r="1700" spans="1:7">
      <c r="A1700">
        <f>A1699+('AC Signal Addition'!$C$12/20)</f>
        <v>0.22109374999999745</v>
      </c>
      <c r="B1700" s="1">
        <f>Calculations!F1701</f>
        <v>-0.7787281865245711</v>
      </c>
      <c r="C1700" s="9">
        <f t="shared" si="52"/>
        <v>6370.6106497314358</v>
      </c>
      <c r="D1700" s="9">
        <f t="shared" si="53"/>
        <v>1.2212332032056175</v>
      </c>
      <c r="E1700" s="9" t="s">
        <v>1765</v>
      </c>
      <c r="F1700" s="9">
        <v>1698</v>
      </c>
      <c r="G1700" s="9">
        <f>('AC Signal Addition'!$C$1/MAX('Filter Calculations'!D:D))*'Filter Calculations'!D1700</f>
        <v>1.5738194136519503E-3</v>
      </c>
    </row>
    <row r="1701" spans="1:7">
      <c r="A1701">
        <f>A1700+('AC Signal Addition'!$C$12/20)</f>
        <v>0.22122395833333078</v>
      </c>
      <c r="B1701" s="1">
        <f>Calculations!F1702</f>
        <v>0.24108959680972189</v>
      </c>
      <c r="C1701" s="9">
        <f t="shared" si="52"/>
        <v>6374.3624816806305</v>
      </c>
      <c r="D1701" s="9">
        <f t="shared" si="53"/>
        <v>1.2301742911685465</v>
      </c>
      <c r="E1701" s="9" t="s">
        <v>1766</v>
      </c>
      <c r="F1701" s="9">
        <v>1699</v>
      </c>
      <c r="G1701" s="9">
        <f>('AC Signal Addition'!$C$1/MAX('Filter Calculations'!D:D))*'Filter Calculations'!D1701</f>
        <v>1.5853419122036526E-3</v>
      </c>
    </row>
    <row r="1702" spans="1:7">
      <c r="A1702">
        <f>A1701+('AC Signal Addition'!$C$12/20)</f>
        <v>0.2213541666666641</v>
      </c>
      <c r="B1702" s="1">
        <f>Calculations!F1703</f>
        <v>-1.0773905290928716</v>
      </c>
      <c r="C1702" s="9">
        <f t="shared" si="52"/>
        <v>6378.1143136298242</v>
      </c>
      <c r="D1702" s="9">
        <f t="shared" si="53"/>
        <v>1.2391414996130961</v>
      </c>
      <c r="E1702" s="9" t="s">
        <v>1767</v>
      </c>
      <c r="F1702" s="9">
        <v>1700</v>
      </c>
      <c r="G1702" s="9">
        <f>('AC Signal Addition'!$C$1/MAX('Filter Calculations'!D:D))*'Filter Calculations'!D1702</f>
        <v>1.596898072566187E-3</v>
      </c>
    </row>
    <row r="1703" spans="1:7">
      <c r="A1703">
        <f>A1702+('AC Signal Addition'!$C$12/20)</f>
        <v>0.22148437499999743</v>
      </c>
      <c r="B1703" s="1">
        <f>Calculations!F1704</f>
        <v>0.95510862416368258</v>
      </c>
      <c r="C1703" s="9">
        <f t="shared" si="52"/>
        <v>6381.8661455790179</v>
      </c>
      <c r="D1703" s="9">
        <f t="shared" si="53"/>
        <v>1.2481360171204803</v>
      </c>
      <c r="E1703" s="9" t="s">
        <v>1768</v>
      </c>
      <c r="F1703" s="9">
        <v>1701</v>
      </c>
      <c r="G1703" s="9">
        <f>('AC Signal Addition'!$C$1/MAX('Filter Calculations'!D:D))*'Filter Calculations'!D1703</f>
        <v>1.6084894264799165E-3</v>
      </c>
    </row>
    <row r="1704" spans="1:7">
      <c r="A1704">
        <f>A1703+('AC Signal Addition'!$C$12/20)</f>
        <v>0.22161458333333076</v>
      </c>
      <c r="B1704" s="1">
        <f>Calculations!F1705</f>
        <v>1.1114978626601077</v>
      </c>
      <c r="C1704" s="9">
        <f t="shared" si="52"/>
        <v>6385.6179775282126</v>
      </c>
      <c r="D1704" s="9">
        <f t="shared" si="53"/>
        <v>1.257159034442022</v>
      </c>
      <c r="E1704" s="9" t="s">
        <v>1769</v>
      </c>
      <c r="F1704" s="9">
        <v>1702</v>
      </c>
      <c r="G1704" s="9">
        <f>('AC Signal Addition'!$C$1/MAX('Filter Calculations'!D:D))*'Filter Calculations'!D1704</f>
        <v>1.6201175084818512E-3</v>
      </c>
    </row>
    <row r="1705" spans="1:7">
      <c r="A1705">
        <f>A1704+('AC Signal Addition'!$C$12/20)</f>
        <v>0.22174479166666408</v>
      </c>
      <c r="B1705" s="1">
        <f>Calculations!F1706</f>
        <v>1.0824086996614979</v>
      </c>
      <c r="C1705" s="9">
        <f t="shared" si="52"/>
        <v>6389.3698094774063</v>
      </c>
      <c r="D1705" s="9">
        <f t="shared" si="53"/>
        <v>1.2662117450413253</v>
      </c>
      <c r="E1705" s="9" t="s">
        <v>1770</v>
      </c>
      <c r="F1705" s="9">
        <v>1703</v>
      </c>
      <c r="G1705" s="9">
        <f>('AC Signal Addition'!$C$1/MAX('Filter Calculations'!D:D))*'Filter Calculations'!D1705</f>
        <v>1.6317838566043542E-3</v>
      </c>
    </row>
    <row r="1706" spans="1:7">
      <c r="A1706">
        <f>A1705+('AC Signal Addition'!$C$12/20)</f>
        <v>0.22187499999999741</v>
      </c>
      <c r="B1706" s="1">
        <f>Calculations!F1707</f>
        <v>1.3422713431524356</v>
      </c>
      <c r="C1706" s="9">
        <f t="shared" si="52"/>
        <v>6393.1216414266</v>
      </c>
      <c r="D1706" s="9">
        <f t="shared" si="53"/>
        <v>1.2752953455741172</v>
      </c>
      <c r="E1706" s="9" t="s">
        <v>1771</v>
      </c>
      <c r="F1706" s="9">
        <v>1704</v>
      </c>
      <c r="G1706" s="9">
        <f>('AC Signal Addition'!$C$1/MAX('Filter Calculations'!D:D))*'Filter Calculations'!D1706</f>
        <v>1.6434900129935202E-3</v>
      </c>
    </row>
    <row r="1707" spans="1:7">
      <c r="A1707">
        <f>A1706+('AC Signal Addition'!$C$12/20)</f>
        <v>0.22200520833333073</v>
      </c>
      <c r="B1707" s="1">
        <f>Calculations!F1708</f>
        <v>1.6903370501494082</v>
      </c>
      <c r="C1707" s="9">
        <f t="shared" si="52"/>
        <v>6396.8734733757938</v>
      </c>
      <c r="D1707" s="9">
        <f t="shared" si="53"/>
        <v>1.2844110364563481</v>
      </c>
      <c r="E1707" s="9" t="s">
        <v>1772</v>
      </c>
      <c r="F1707" s="9">
        <v>1705</v>
      </c>
      <c r="G1707" s="9">
        <f>('AC Signal Addition'!$C$1/MAX('Filter Calculations'!D:D))*'Filter Calculations'!D1707</f>
        <v>1.6552375246412932E-3</v>
      </c>
    </row>
    <row r="1708" spans="1:7">
      <c r="A1708">
        <f>A1707+('AC Signal Addition'!$C$12/20)</f>
        <v>0.22213541666666406</v>
      </c>
      <c r="B1708" s="1">
        <f>Calculations!F1709</f>
        <v>1.2556435442283203</v>
      </c>
      <c r="C1708" s="9">
        <f t="shared" si="52"/>
        <v>6400.6253053249884</v>
      </c>
      <c r="D1708" s="9">
        <f t="shared" si="53"/>
        <v>1.2935600223298502</v>
      </c>
      <c r="E1708" s="9" t="s">
        <v>1773</v>
      </c>
      <c r="F1708" s="9">
        <v>1706</v>
      </c>
      <c r="G1708" s="9">
        <f>('AC Signal Addition'!$C$1/MAX('Filter Calculations'!D:D))*'Filter Calculations'!D1708</f>
        <v>1.667027943985567E-3</v>
      </c>
    </row>
    <row r="1709" spans="1:7">
      <c r="A1709">
        <f>A1708+('AC Signal Addition'!$C$12/20)</f>
        <v>0.22226562499999739</v>
      </c>
      <c r="B1709" s="1">
        <f>Calculations!F1710</f>
        <v>1.9808693040821828</v>
      </c>
      <c r="C1709" s="9">
        <f t="shared" si="52"/>
        <v>6404.3771372741821</v>
      </c>
      <c r="D1709" s="9">
        <f t="shared" si="53"/>
        <v>1.30274351260549</v>
      </c>
      <c r="E1709" s="9" t="s">
        <v>1774</v>
      </c>
      <c r="F1709" s="9">
        <v>1707</v>
      </c>
      <c r="G1709" s="9">
        <f>('AC Signal Addition'!$C$1/MAX('Filter Calculations'!D:D))*'Filter Calculations'!D1709</f>
        <v>1.6788628296101535E-3</v>
      </c>
    </row>
    <row r="1710" spans="1:7">
      <c r="A1710">
        <f>A1709+('AC Signal Addition'!$C$12/20)</f>
        <v>0.22239583333333071</v>
      </c>
      <c r="B1710" s="1">
        <f>Calculations!F1711</f>
        <v>-8.4199770562690401E-2</v>
      </c>
      <c r="C1710" s="9">
        <f t="shared" si="52"/>
        <v>6408.1289692233759</v>
      </c>
      <c r="D1710" s="9">
        <f t="shared" si="53"/>
        <v>1.31196272199147</v>
      </c>
      <c r="E1710" s="9" t="s">
        <v>1775</v>
      </c>
      <c r="F1710" s="9">
        <v>1708</v>
      </c>
      <c r="G1710" s="9">
        <f>('AC Signal Addition'!$C$1/MAX('Filter Calculations'!D:D))*'Filter Calculations'!D1710</f>
        <v>1.6907437469256112E-3</v>
      </c>
    </row>
    <row r="1711" spans="1:7">
      <c r="A1711">
        <f>A1710+('AC Signal Addition'!$C$12/20)</f>
        <v>0.22252604166666404</v>
      </c>
      <c r="B1711" s="1">
        <f>Calculations!F1712</f>
        <v>0.83797989804560602</v>
      </c>
      <c r="C1711" s="9">
        <f t="shared" si="52"/>
        <v>6411.8808011725705</v>
      </c>
      <c r="D1711" s="9">
        <f t="shared" si="53"/>
        <v>1.3212188709902692</v>
      </c>
      <c r="E1711" s="9" t="s">
        <v>1776</v>
      </c>
      <c r="F1711" s="9">
        <v>1709</v>
      </c>
      <c r="G1711" s="9">
        <f>('AC Signal Addition'!$C$1/MAX('Filter Calculations'!D:D))*'Filter Calculations'!D1711</f>
        <v>1.70267226880966E-3</v>
      </c>
    </row>
    <row r="1712" spans="1:7">
      <c r="A1712">
        <f>A1711+('AC Signal Addition'!$C$12/20)</f>
        <v>0.22265624999999736</v>
      </c>
      <c r="B1712" s="1">
        <f>Calculations!F1713</f>
        <v>0.53516468798220707</v>
      </c>
      <c r="C1712" s="9">
        <f t="shared" si="52"/>
        <v>6415.6326331217642</v>
      </c>
      <c r="D1712" s="9">
        <f t="shared" si="53"/>
        <v>1.3305131864333468</v>
      </c>
      <c r="E1712" s="9" t="s">
        <v>1777</v>
      </c>
      <c r="F1712" s="9">
        <v>1710</v>
      </c>
      <c r="G1712" s="9">
        <f>('AC Signal Addition'!$C$1/MAX('Filter Calculations'!D:D))*'Filter Calculations'!D1712</f>
        <v>1.7146499762962601E-3</v>
      </c>
    </row>
    <row r="1713" spans="1:7">
      <c r="A1713">
        <f>A1712+('AC Signal Addition'!$C$12/20)</f>
        <v>0.22278645833333069</v>
      </c>
      <c r="B1713" s="1">
        <f>Calculations!F1714</f>
        <v>-1.1137911101378766</v>
      </c>
      <c r="C1713" s="9">
        <f t="shared" si="52"/>
        <v>6419.384465070958</v>
      </c>
      <c r="D1713" s="9">
        <f t="shared" si="53"/>
        <v>1.3398469019893491</v>
      </c>
      <c r="E1713" s="9" t="s">
        <v>1778</v>
      </c>
      <c r="F1713" s="9">
        <v>1711</v>
      </c>
      <c r="G1713" s="9">
        <f>('AC Signal Addition'!$C$1/MAX('Filter Calculations'!D:D))*'Filter Calculations'!D1713</f>
        <v>1.7266784592305457E-3</v>
      </c>
    </row>
    <row r="1714" spans="1:7">
      <c r="A1714">
        <f>A1713+('AC Signal Addition'!$C$12/20)</f>
        <v>0.22291666666666402</v>
      </c>
      <c r="B1714" s="1">
        <f>Calculations!F1715</f>
        <v>-0.80794679459672181</v>
      </c>
      <c r="C1714" s="9">
        <f t="shared" si="52"/>
        <v>6423.1362970201526</v>
      </c>
      <c r="D1714" s="9">
        <f t="shared" si="53"/>
        <v>1.3492212587012995</v>
      </c>
      <c r="E1714" s="9" t="s">
        <v>1779</v>
      </c>
      <c r="F1714" s="9">
        <v>1712</v>
      </c>
      <c r="G1714" s="9">
        <f>('AC Signal Addition'!$C$1/MAX('Filter Calculations'!D:D))*'Filter Calculations'!D1714</f>
        <v>1.7387593169611081E-3</v>
      </c>
    </row>
    <row r="1715" spans="1:7">
      <c r="A1715">
        <f>A1714+('AC Signal Addition'!$C$12/20)</f>
        <v>0.22304687499999734</v>
      </c>
      <c r="B1715" s="1">
        <f>Calculations!F1716</f>
        <v>-1.1041289433962587</v>
      </c>
      <c r="C1715" s="9">
        <f t="shared" si="52"/>
        <v>6426.8881289693463</v>
      </c>
      <c r="D1715" s="9">
        <f t="shared" si="53"/>
        <v>1.3586375054932662</v>
      </c>
      <c r="E1715" s="9" t="s">
        <v>1780</v>
      </c>
      <c r="F1715" s="9">
        <v>1713</v>
      </c>
      <c r="G1715" s="9">
        <f>('AC Signal Addition'!$C$1/MAX('Filter Calculations'!D:D))*'Filter Calculations'!D1715</f>
        <v>1.7508941589929456E-3</v>
      </c>
    </row>
    <row r="1716" spans="1:7">
      <c r="A1716">
        <f>A1715+('AC Signal Addition'!$C$12/20)</f>
        <v>0.22317708333333067</v>
      </c>
      <c r="B1716" s="1">
        <f>Calculations!F1717</f>
        <v>-1.5188548832218756</v>
      </c>
      <c r="C1716" s="9">
        <f t="shared" si="52"/>
        <v>6430.6399609185401</v>
      </c>
      <c r="D1716" s="9">
        <f t="shared" si="53"/>
        <v>1.3680968997214726</v>
      </c>
      <c r="E1716" s="9" t="s">
        <v>1781</v>
      </c>
      <c r="F1716" s="9">
        <v>1714</v>
      </c>
      <c r="G1716" s="9">
        <f>('AC Signal Addition'!$C$1/MAX('Filter Calculations'!D:D))*'Filter Calculations'!D1716</f>
        <v>1.7630846056976869E-3</v>
      </c>
    </row>
    <row r="1717" spans="1:7">
      <c r="A1717">
        <f>A1716+('AC Signal Addition'!$C$12/20)</f>
        <v>0.22330729166666399</v>
      </c>
      <c r="B1717" s="1">
        <f>Calculations!F1718</f>
        <v>-1.3957638107391803</v>
      </c>
      <c r="C1717" s="9">
        <f t="shared" si="52"/>
        <v>6434.3917928677347</v>
      </c>
      <c r="D1717" s="9">
        <f t="shared" si="53"/>
        <v>1.3776007076847043</v>
      </c>
      <c r="E1717" s="9" t="s">
        <v>1782</v>
      </c>
      <c r="F1717" s="9">
        <v>1715</v>
      </c>
      <c r="G1717" s="9">
        <f>('AC Signal Addition'!$C$1/MAX('Filter Calculations'!D:D))*'Filter Calculations'!D1717</f>
        <v>1.7753322889713587E-3</v>
      </c>
    </row>
    <row r="1718" spans="1:7">
      <c r="A1718">
        <f>A1717+('AC Signal Addition'!$C$12/20)</f>
        <v>0.22343749999999732</v>
      </c>
      <c r="B1718" s="1">
        <f>Calculations!F1719</f>
        <v>-1.793843364077139</v>
      </c>
      <c r="C1718" s="9">
        <f t="shared" si="52"/>
        <v>6438.1436248169284</v>
      </c>
      <c r="D1718" s="9">
        <f t="shared" si="53"/>
        <v>1.3871502051825653</v>
      </c>
      <c r="E1718" s="9" t="s">
        <v>1783</v>
      </c>
      <c r="F1718" s="9">
        <v>1716</v>
      </c>
      <c r="G1718" s="9">
        <f>('AC Signal Addition'!$C$1/MAX('Filter Calculations'!D:D))*'Filter Calculations'!D1718</f>
        <v>1.7876388529538185E-3</v>
      </c>
    </row>
    <row r="1719" spans="1:7">
      <c r="A1719">
        <f>A1718+('AC Signal Addition'!$C$12/20)</f>
        <v>0.22356770833333064</v>
      </c>
      <c r="B1719" s="1">
        <f>Calculations!F1720</f>
        <v>-1.3972638835538111</v>
      </c>
      <c r="C1719" s="9">
        <f t="shared" si="52"/>
        <v>6441.8954567661222</v>
      </c>
      <c r="D1719" s="9">
        <f t="shared" si="53"/>
        <v>1.3967466780301647</v>
      </c>
      <c r="E1719" s="9" t="s">
        <v>1784</v>
      </c>
      <c r="F1719" s="9">
        <v>1717</v>
      </c>
      <c r="G1719" s="9">
        <f>('AC Signal Addition'!$C$1/MAX('Filter Calculations'!D:D))*'Filter Calculations'!D1719</f>
        <v>1.8000059546920382E-3</v>
      </c>
    </row>
    <row r="1720" spans="1:7">
      <c r="A1720">
        <f>A1719+('AC Signal Addition'!$C$12/20)</f>
        <v>0.22369791666666397</v>
      </c>
      <c r="B1720" s="1">
        <f>Calculations!F1721</f>
        <v>6.1283480976070892E-2</v>
      </c>
      <c r="C1720" s="9">
        <f t="shared" si="52"/>
        <v>6445.6472887153168</v>
      </c>
      <c r="D1720" s="9">
        <f t="shared" si="53"/>
        <v>1.4063914226249965</v>
      </c>
      <c r="E1720" s="9" t="s">
        <v>1785</v>
      </c>
      <c r="F1720" s="9">
        <v>1718</v>
      </c>
      <c r="G1720" s="9">
        <f>('AC Signal Addition'!$C$1/MAX('Filter Calculations'!D:D))*'Filter Calculations'!D1720</f>
        <v>1.8124352648706489E-3</v>
      </c>
    </row>
    <row r="1721" spans="1:7">
      <c r="A1721">
        <f>A1720+('AC Signal Addition'!$C$12/20)</f>
        <v>0.2238281249999973</v>
      </c>
      <c r="B1721" s="1">
        <f>Calculations!F1722</f>
        <v>-1.5752539861390917</v>
      </c>
      <c r="C1721" s="9">
        <f t="shared" si="52"/>
        <v>6449.3991206645105</v>
      </c>
      <c r="D1721" s="9">
        <f t="shared" si="53"/>
        <v>1.4160857464851602</v>
      </c>
      <c r="E1721" s="9" t="s">
        <v>1786</v>
      </c>
      <c r="F1721" s="9">
        <v>1719</v>
      </c>
      <c r="G1721" s="9">
        <f>('AC Signal Addition'!$C$1/MAX('Filter Calculations'!D:D))*'Filter Calculations'!D1721</f>
        <v>1.8249284685055538E-3</v>
      </c>
    </row>
    <row r="1722" spans="1:7">
      <c r="A1722">
        <f>A1721+('AC Signal Addition'!$C$12/20)</f>
        <v>0.22395833333333062</v>
      </c>
      <c r="B1722" s="1">
        <f>Calculations!F1723</f>
        <v>0.35547588782320999</v>
      </c>
      <c r="C1722" s="9">
        <f t="shared" si="52"/>
        <v>6453.1509526137042</v>
      </c>
      <c r="D1722" s="9">
        <f t="shared" si="53"/>
        <v>1.4258309688119037</v>
      </c>
      <c r="E1722" s="9" t="s">
        <v>1787</v>
      </c>
      <c r="F1722" s="9">
        <v>1720</v>
      </c>
      <c r="G1722" s="9">
        <f>('AC Signal Addition'!$C$1/MAX('Filter Calculations'!D:D))*'Filter Calculations'!D1722</f>
        <v>1.8374872656688841E-3</v>
      </c>
    </row>
    <row r="1723" spans="1:7">
      <c r="A1723">
        <f>A1722+('AC Signal Addition'!$C$12/20)</f>
        <v>0.22408854166666395</v>
      </c>
      <c r="B1723" s="1">
        <f>Calculations!F1724</f>
        <v>0.70605621039615662</v>
      </c>
      <c r="C1723" s="9">
        <f t="shared" si="52"/>
        <v>6456.902784562898</v>
      </c>
      <c r="D1723" s="9">
        <f t="shared" si="53"/>
        <v>1.4356284210552979</v>
      </c>
      <c r="E1723" s="9" t="s">
        <v>1788</v>
      </c>
      <c r="F1723" s="9">
        <v>1721</v>
      </c>
      <c r="G1723" s="9">
        <f>('AC Signal Addition'!$C$1/MAX('Filter Calculations'!D:D))*'Filter Calculations'!D1723</f>
        <v>1.850113372217991E-3</v>
      </c>
    </row>
    <row r="1724" spans="1:7">
      <c r="A1724">
        <f>A1723+('AC Signal Addition'!$C$12/20)</f>
        <v>0.22421874999999727</v>
      </c>
      <c r="B1724" s="1">
        <f>Calculations!F1725</f>
        <v>0.79743814416782621</v>
      </c>
      <c r="C1724" s="9">
        <f t="shared" si="52"/>
        <v>6460.6546165120926</v>
      </c>
      <c r="D1724" s="9">
        <f t="shared" si="53"/>
        <v>1.445479447468021</v>
      </c>
      <c r="E1724" s="9" t="s">
        <v>1789</v>
      </c>
      <c r="F1724" s="9">
        <v>1722</v>
      </c>
      <c r="G1724" s="9">
        <f>('AC Signal Addition'!$C$1/MAX('Filter Calculations'!D:D))*'Filter Calculations'!D1724</f>
        <v>1.862808520509117E-3</v>
      </c>
    </row>
    <row r="1725" spans="1:7">
      <c r="A1725">
        <f>A1724+('AC Signal Addition'!$C$12/20)</f>
        <v>0.2243489583333306</v>
      </c>
      <c r="B1725" s="1">
        <f>Calculations!F1726</f>
        <v>1.1554845542661554</v>
      </c>
      <c r="C1725" s="9">
        <f t="shared" si="52"/>
        <v>6464.4064484612863</v>
      </c>
      <c r="D1725" s="9">
        <f t="shared" si="53"/>
        <v>1.4553854056915878</v>
      </c>
      <c r="E1725" s="9" t="s">
        <v>1790</v>
      </c>
      <c r="F1725" s="9">
        <v>1723</v>
      </c>
      <c r="G1725" s="9">
        <f>('AC Signal Addition'!$C$1/MAX('Filter Calculations'!D:D))*'Filter Calculations'!D1725</f>
        <v>1.8755744601528736E-3</v>
      </c>
    </row>
    <row r="1726" spans="1:7">
      <c r="A1726">
        <f>A1725+('AC Signal Addition'!$C$12/20)</f>
        <v>0.22447916666666393</v>
      </c>
      <c r="B1726" s="1">
        <f>Calculations!F1727</f>
        <v>1.5006307403594394</v>
      </c>
      <c r="C1726" s="9">
        <f t="shared" si="52"/>
        <v>6468.1582804104801</v>
      </c>
      <c r="D1726" s="9">
        <f t="shared" si="53"/>
        <v>1.4653476673474746</v>
      </c>
      <c r="E1726" s="9" t="s">
        <v>1791</v>
      </c>
      <c r="F1726" s="9">
        <v>1724</v>
      </c>
      <c r="G1726" s="9">
        <f>('AC Signal Addition'!$C$1/MAX('Filter Calculations'!D:D))*'Filter Calculations'!D1726</f>
        <v>1.8884129587760357E-3</v>
      </c>
    </row>
    <row r="1727" spans="1:7">
      <c r="A1727">
        <f>A1726+('AC Signal Addition'!$C$12/20)</f>
        <v>0.22460937499999725</v>
      </c>
      <c r="B1727" s="1">
        <f>Calculations!F1728</f>
        <v>1.3737977528771681</v>
      </c>
      <c r="C1727" s="9">
        <f t="shared" si="52"/>
        <v>6471.9101123596747</v>
      </c>
      <c r="D1727" s="9">
        <f t="shared" si="53"/>
        <v>1.475367618621686</v>
      </c>
      <c r="E1727" s="9" t="s">
        <v>1792</v>
      </c>
      <c r="F1727" s="9">
        <v>1725</v>
      </c>
      <c r="G1727" s="9">
        <f>('AC Signal Addition'!$C$1/MAX('Filter Calculations'!D:D))*'Filter Calculations'!D1727</f>
        <v>1.9013258027748778E-3</v>
      </c>
    </row>
    <row r="1728" spans="1:7">
      <c r="A1728">
        <f>A1727+('AC Signal Addition'!$C$12/20)</f>
        <v>0.22473958333333058</v>
      </c>
      <c r="B1728" s="1">
        <f>Calculations!F1729</f>
        <v>2.1831947073851525</v>
      </c>
      <c r="C1728" s="9">
        <f t="shared" si="52"/>
        <v>6475.6619443088684</v>
      </c>
      <c r="D1728" s="9">
        <f t="shared" si="53"/>
        <v>1.4854466608703392</v>
      </c>
      <c r="E1728" s="9" t="s">
        <v>1793</v>
      </c>
      <c r="F1728" s="9">
        <v>1726</v>
      </c>
      <c r="G1728" s="9">
        <f>('AC Signal Addition'!$C$1/MAX('Filter Calculations'!D:D))*'Filter Calculations'!D1728</f>
        <v>1.9143147980956001E-3</v>
      </c>
    </row>
    <row r="1729" spans="1:7">
      <c r="A1729">
        <f>A1728+('AC Signal Addition'!$C$12/20)</f>
        <v>0.2248697916666639</v>
      </c>
      <c r="B1729" s="1">
        <f>Calculations!F1730</f>
        <v>0.45668177783680614</v>
      </c>
      <c r="C1729" s="9">
        <f t="shared" si="52"/>
        <v>6479.4137762580622</v>
      </c>
      <c r="D1729" s="9">
        <f t="shared" si="53"/>
        <v>1.4955862112262326</v>
      </c>
      <c r="E1729" s="9" t="s">
        <v>1794</v>
      </c>
      <c r="F1729" s="9">
        <v>1727</v>
      </c>
      <c r="G1729" s="9">
        <f>('AC Signal Addition'!$C$1/MAX('Filter Calculations'!D:D))*'Filter Calculations'!D1729</f>
        <v>1.9273817710160211E-3</v>
      </c>
    </row>
    <row r="1730" spans="1:7">
      <c r="A1730">
        <f>A1729+('AC Signal Addition'!$C$12/20)</f>
        <v>0.22499999999999723</v>
      </c>
      <c r="B1730" s="1">
        <f>Calculations!F1731</f>
        <v>0.91106714107771525</v>
      </c>
      <c r="C1730" s="9">
        <f t="shared" si="52"/>
        <v>6483.1656082072568</v>
      </c>
      <c r="D1730" s="9">
        <f t="shared" si="53"/>
        <v>1.5057877032190008</v>
      </c>
      <c r="E1730" s="9" t="s">
        <v>1795</v>
      </c>
      <c r="F1730" s="9">
        <v>1728</v>
      </c>
      <c r="G1730" s="9">
        <f>('AC Signal Addition'!$C$1/MAX('Filter Calculations'!D:D))*'Filter Calculations'!D1730</f>
        <v>1.9405285689447786E-3</v>
      </c>
    </row>
    <row r="1731" spans="1:7">
      <c r="A1731">
        <f>A1730+('AC Signal Addition'!$C$12/20)</f>
        <v>0.22513020833333056</v>
      </c>
      <c r="B1731" s="1">
        <f>Calculations!F1732</f>
        <v>1.2762709047183587</v>
      </c>
      <c r="C1731" s="9">
        <f t="shared" ref="C1731:C1794" si="54">F1731*$H$2</f>
        <v>6486.9174401564505</v>
      </c>
      <c r="D1731" s="9">
        <f t="shared" ref="D1731:D1794" si="55">IMABS(E1731)</f>
        <v>1.5160525874067037</v>
      </c>
      <c r="E1731" s="9" t="s">
        <v>1796</v>
      </c>
      <c r="F1731" s="9">
        <v>1729</v>
      </c>
      <c r="G1731" s="9">
        <f>('AC Signal Addition'!$C$1/MAX('Filter Calculations'!D:D))*'Filter Calculations'!D1731</f>
        <v>1.9537570612352686E-3</v>
      </c>
    </row>
    <row r="1732" spans="1:7">
      <c r="A1732">
        <f>A1731+('AC Signal Addition'!$C$12/20)</f>
        <v>0.22526041666666388</v>
      </c>
      <c r="B1732" s="1">
        <f>Calculations!F1733</f>
        <v>-0.70905710713617354</v>
      </c>
      <c r="C1732" s="9">
        <f t="shared" si="54"/>
        <v>6490.6692721056443</v>
      </c>
      <c r="D1732" s="9">
        <f t="shared" si="55"/>
        <v>1.526382332027818</v>
      </c>
      <c r="E1732" s="9" t="s">
        <v>1797</v>
      </c>
      <c r="F1732" s="9">
        <v>1730</v>
      </c>
      <c r="G1732" s="9">
        <f>('AC Signal Addition'!$C$1/MAX('Filter Calculations'!D:D))*'Filter Calculations'!D1732</f>
        <v>1.9670691400258738E-3</v>
      </c>
    </row>
    <row r="1733" spans="1:7">
      <c r="A1733">
        <f>A1732+('AC Signal Addition'!$C$12/20)</f>
        <v>0.22539062499999721</v>
      </c>
      <c r="B1733" s="1">
        <f>Calculations!F1734</f>
        <v>-0.3027740940454734</v>
      </c>
      <c r="C1733" s="9">
        <f t="shared" si="54"/>
        <v>6494.4211040548389</v>
      </c>
      <c r="D1733" s="9">
        <f t="shared" si="55"/>
        <v>1.53677842364831</v>
      </c>
      <c r="E1733" s="9" t="s">
        <v>1798</v>
      </c>
      <c r="F1733" s="9">
        <v>1731</v>
      </c>
      <c r="G1733" s="9">
        <f>('AC Signal Addition'!$C$1/MAX('Filter Calculations'!D:D))*'Filter Calculations'!D1733</f>
        <v>1.9804667210738562E-3</v>
      </c>
    </row>
    <row r="1734" spans="1:7">
      <c r="A1734">
        <f>A1733+('AC Signal Addition'!$C$12/20)</f>
        <v>0.22552083333333053</v>
      </c>
      <c r="B1734" s="1">
        <f>Calculations!F1735</f>
        <v>-0.93756028129154345</v>
      </c>
      <c r="C1734" s="9">
        <f t="shared" si="54"/>
        <v>6498.1729360040326</v>
      </c>
      <c r="D1734" s="9">
        <f t="shared" si="55"/>
        <v>1.5472423678121705</v>
      </c>
      <c r="E1734" s="9" t="s">
        <v>1799</v>
      </c>
      <c r="F1734" s="9">
        <v>1732</v>
      </c>
      <c r="G1734" s="9">
        <f>('AC Signal Addition'!$C$1/MAX('Filter Calculations'!D:D))*'Filter Calculations'!D1734</f>
        <v>1.9939517445937099E-3</v>
      </c>
    </row>
    <row r="1735" spans="1:7">
      <c r="A1735">
        <f>A1734+('AC Signal Addition'!$C$12/20)</f>
        <v>0.22565104166666386</v>
      </c>
      <c r="B1735" s="1">
        <f>Calculations!F1736</f>
        <v>-1.1554845541889147</v>
      </c>
      <c r="C1735" s="9">
        <f t="shared" si="54"/>
        <v>6501.9247679532264</v>
      </c>
      <c r="D1735" s="9">
        <f t="shared" si="55"/>
        <v>1.5577756897462136</v>
      </c>
      <c r="E1735" s="9" t="s">
        <v>1800</v>
      </c>
      <c r="F1735" s="9">
        <v>1733</v>
      </c>
      <c r="G1735" s="9">
        <f>('AC Signal Addition'!$C$1/MAX('Filter Calculations'!D:D))*'Filter Calculations'!D1735</f>
        <v>2.0075261761654428E-3</v>
      </c>
    </row>
    <row r="1736" spans="1:7">
      <c r="A1736">
        <f>A1735+('AC Signal Addition'!$C$12/20)</f>
        <v>0.22578124999999719</v>
      </c>
      <c r="B1736" s="1">
        <f>Calculations!F1737</f>
        <v>-1.3605086033434599</v>
      </c>
      <c r="C1736" s="9">
        <f t="shared" si="54"/>
        <v>6505.676599902421</v>
      </c>
      <c r="D1736" s="9">
        <f t="shared" si="55"/>
        <v>1.5683799350406928</v>
      </c>
      <c r="E1736" s="9" t="s">
        <v>1801</v>
      </c>
      <c r="F1736" s="9">
        <v>1734</v>
      </c>
      <c r="G1736" s="9">
        <f>('AC Signal Addition'!$C$1/MAX('Filter Calculations'!D:D))*'Filter Calculations'!D1736</f>
        <v>2.0211920076116984E-3</v>
      </c>
    </row>
    <row r="1737" spans="1:7">
      <c r="A1737">
        <f>A1736+('AC Signal Addition'!$C$12/20)</f>
        <v>0.22591145833333051</v>
      </c>
      <c r="B1737" s="1">
        <f>Calculations!F1738</f>
        <v>-1.7770798692120948</v>
      </c>
      <c r="C1737" s="9">
        <f t="shared" si="54"/>
        <v>6509.4284318516147</v>
      </c>
      <c r="D1737" s="9">
        <f t="shared" si="55"/>
        <v>1.5790566703495901</v>
      </c>
      <c r="E1737" s="9" t="s">
        <v>1802</v>
      </c>
      <c r="F1737" s="9">
        <v>1735</v>
      </c>
      <c r="G1737" s="9">
        <f>('AC Signal Addition'!$C$1/MAX('Filter Calculations'!D:D))*'Filter Calculations'!D1737</f>
        <v>2.0349512579002256E-3</v>
      </c>
    </row>
    <row r="1738" spans="1:7">
      <c r="A1738">
        <f>A1737+('AC Signal Addition'!$C$12/20)</f>
        <v>0.22604166666666384</v>
      </c>
      <c r="B1738" s="1">
        <f>Calculations!F1739</f>
        <v>-1.8296134880274721</v>
      </c>
      <c r="C1738" s="9">
        <f t="shared" si="54"/>
        <v>6513.1802638008085</v>
      </c>
      <c r="D1738" s="9">
        <f t="shared" si="55"/>
        <v>1.5898074841178733</v>
      </c>
      <c r="E1738" s="9" t="s">
        <v>1803</v>
      </c>
      <c r="F1738" s="9">
        <v>1736</v>
      </c>
      <c r="G1738" s="9">
        <f>('AC Signal Addition'!$C$1/MAX('Filter Calculations'!D:D))*'Filter Calculations'!D1738</f>
        <v>2.0488059740811056E-3</v>
      </c>
    </row>
    <row r="1739" spans="1:7">
      <c r="A1739">
        <f>A1738+('AC Signal Addition'!$C$12/20)</f>
        <v>0.22617187499999716</v>
      </c>
      <c r="B1739" s="1">
        <f>Calculations!F1740</f>
        <v>-0.15769869646539525</v>
      </c>
      <c r="C1739" s="9">
        <f t="shared" si="54"/>
        <v>6516.9320957500031</v>
      </c>
      <c r="D1739" s="9">
        <f t="shared" si="55"/>
        <v>1.6006339873184199</v>
      </c>
      <c r="E1739" s="9" t="s">
        <v>1804</v>
      </c>
      <c r="F1739" s="9">
        <v>1737</v>
      </c>
      <c r="G1739" s="9">
        <f>('AC Signal Addition'!$C$1/MAX('Filter Calculations'!D:D))*'Filter Calculations'!D1739</f>
        <v>2.0627582322364354E-3</v>
      </c>
    </row>
    <row r="1740" spans="1:7">
      <c r="A1740">
        <f>A1739+('AC Signal Addition'!$C$12/20)</f>
        <v>0.22630208333333049</v>
      </c>
      <c r="B1740" s="1">
        <f>Calculations!F1741</f>
        <v>-1.8834177631104663</v>
      </c>
      <c r="C1740" s="9">
        <f t="shared" si="54"/>
        <v>6520.6839276991968</v>
      </c>
      <c r="D1740" s="9">
        <f t="shared" si="55"/>
        <v>1.6115378142003389</v>
      </c>
      <c r="E1740" s="9" t="s">
        <v>1805</v>
      </c>
      <c r="F1740" s="9">
        <v>1738</v>
      </c>
      <c r="G1740" s="9">
        <f>('AC Signal Addition'!$C$1/MAX('Filter Calculations'!D:D))*'Filter Calculations'!D1740</f>
        <v>2.0768101384447003E-3</v>
      </c>
    </row>
    <row r="1741" spans="1:7">
      <c r="A1741">
        <f>A1740+('AC Signal Addition'!$C$12/20)</f>
        <v>0.22643229166666382</v>
      </c>
      <c r="B1741" s="1">
        <f>Calculations!F1742</f>
        <v>-0.33568879897099002</v>
      </c>
      <c r="C1741" s="9">
        <f t="shared" si="54"/>
        <v>6524.4357596483906</v>
      </c>
      <c r="D1741" s="9">
        <f t="shared" si="55"/>
        <v>1.6225206230570672</v>
      </c>
      <c r="E1741" s="9" t="s">
        <v>1806</v>
      </c>
      <c r="F1741" s="9">
        <v>1739</v>
      </c>
      <c r="G1741" s="9">
        <f>('AC Signal Addition'!$C$1/MAX('Filter Calculations'!D:D))*'Filter Calculations'!D1741</f>
        <v>2.0909638297706289E-3</v>
      </c>
    </row>
    <row r="1742" spans="1:7">
      <c r="A1742">
        <f>A1741+('AC Signal Addition'!$C$12/20)</f>
        <v>0.22656249999999714</v>
      </c>
      <c r="B1742" s="1">
        <f>Calculations!F1743</f>
        <v>0.31970576373946391</v>
      </c>
      <c r="C1742" s="9">
        <f t="shared" si="54"/>
        <v>6528.1875915975843</v>
      </c>
      <c r="D1742" s="9">
        <f t="shared" si="55"/>
        <v>1.6335840970313762</v>
      </c>
      <c r="E1742" s="9" t="s">
        <v>1807</v>
      </c>
      <c r="F1742" s="9">
        <v>1740</v>
      </c>
      <c r="G1742" s="9">
        <f>('AC Signal Addition'!$C$1/MAX('Filter Calculations'!D:D))*'Filter Calculations'!D1742</f>
        <v>2.1052214753026176E-3</v>
      </c>
    </row>
    <row r="1743" spans="1:7">
      <c r="A1743">
        <f>A1742+('AC Signal Addition'!$C$12/20)</f>
        <v>0.22669270833333047</v>
      </c>
      <c r="B1743" s="1">
        <f>Calculations!F1744</f>
        <v>0.32474015200889239</v>
      </c>
      <c r="C1743" s="9">
        <f t="shared" si="54"/>
        <v>6531.9394235467789</v>
      </c>
      <c r="D1743" s="9">
        <f t="shared" si="55"/>
        <v>1.6447299448730222</v>
      </c>
      <c r="E1743" s="9" t="s">
        <v>1808</v>
      </c>
      <c r="F1743" s="9">
        <v>1741</v>
      </c>
      <c r="G1743" s="9">
        <f>('AC Signal Addition'!$C$1/MAX('Filter Calculations'!D:D))*'Filter Calculations'!D1743</f>
        <v>2.1195852771291224E-3</v>
      </c>
    </row>
    <row r="1744" spans="1:7">
      <c r="A1744">
        <f>A1743+('AC Signal Addition'!$C$12/20)</f>
        <v>0.22682291666666379</v>
      </c>
      <c r="B1744" s="1">
        <f>Calculations!F1745</f>
        <v>0.95578442412154607</v>
      </c>
      <c r="C1744" s="9">
        <f t="shared" si="54"/>
        <v>6535.6912554959727</v>
      </c>
      <c r="D1744" s="9">
        <f t="shared" si="55"/>
        <v>1.6559599018253066</v>
      </c>
      <c r="E1744" s="9" t="s">
        <v>1809</v>
      </c>
      <c r="F1744" s="9">
        <v>1742</v>
      </c>
      <c r="G1744" s="9">
        <f>('AC Signal Addition'!$C$1/MAX('Filter Calculations'!D:D))*'Filter Calculations'!D1744</f>
        <v>2.1340574714811826E-3</v>
      </c>
    </row>
    <row r="1745" spans="1:7">
      <c r="A1745">
        <f>A1744+('AC Signal Addition'!$C$12/20)</f>
        <v>0.22695312499999712</v>
      </c>
      <c r="B1745" s="1">
        <f>Calculations!F1746</f>
        <v>1.104128943244912</v>
      </c>
      <c r="C1745" s="9">
        <f t="shared" si="54"/>
        <v>6539.4430874451664</v>
      </c>
      <c r="D1745" s="9">
        <f t="shared" si="55"/>
        <v>1.6672757304180339</v>
      </c>
      <c r="E1745" s="9" t="s">
        <v>1810</v>
      </c>
      <c r="F1745" s="9">
        <v>1743</v>
      </c>
      <c r="G1745" s="9">
        <f>('AC Signal Addition'!$C$1/MAX('Filter Calculations'!D:D))*'Filter Calculations'!D1745</f>
        <v>2.1486403297543157E-3</v>
      </c>
    </row>
    <row r="1746" spans="1:7">
      <c r="A1746">
        <f>A1745+('AC Signal Addition'!$C$12/20)</f>
        <v>0.22708333333333044</v>
      </c>
      <c r="B1746" s="1">
        <f>Calculations!F1747</f>
        <v>1.3710172538993208</v>
      </c>
      <c r="C1746" s="9">
        <f t="shared" si="54"/>
        <v>6543.194919394361</v>
      </c>
      <c r="D1746" s="9">
        <f t="shared" si="55"/>
        <v>1.6786792213661619</v>
      </c>
      <c r="E1746" s="9" t="s">
        <v>1811</v>
      </c>
      <c r="F1746" s="9">
        <v>1744</v>
      </c>
      <c r="G1746" s="9">
        <f>('AC Signal Addition'!$C$1/MAX('Filter Calculations'!D:D))*'Filter Calculations'!D1746</f>
        <v>2.1633361596666198E-3</v>
      </c>
    </row>
    <row r="1747" spans="1:7">
      <c r="A1747">
        <f>A1746+('AC Signal Addition'!$C$12/20)</f>
        <v>0.22721354166666377</v>
      </c>
      <c r="B1747" s="1">
        <f>Calculations!F1748</f>
        <v>2.1848147688532968</v>
      </c>
      <c r="C1747" s="9">
        <f t="shared" si="54"/>
        <v>6546.9467513435548</v>
      </c>
      <c r="D1747" s="9">
        <f t="shared" si="55"/>
        <v>1.6901721944238224</v>
      </c>
      <c r="E1747" s="9" t="s">
        <v>1812</v>
      </c>
      <c r="F1747" s="9">
        <v>1745</v>
      </c>
      <c r="G1747" s="9">
        <f>('AC Signal Addition'!$C$1/MAX('Filter Calculations'!D:D))*'Filter Calculations'!D1747</f>
        <v>2.1781473063593616E-3</v>
      </c>
    </row>
    <row r="1748" spans="1:7">
      <c r="A1748">
        <f>A1747+('AC Signal Addition'!$C$12/20)</f>
        <v>0.2273437499999971</v>
      </c>
      <c r="B1748" s="1">
        <f>Calculations!F1749</f>
        <v>0.93897291226096691</v>
      </c>
      <c r="C1748" s="9">
        <f t="shared" si="54"/>
        <v>6550.6985832927485</v>
      </c>
      <c r="D1748" s="9">
        <f t="shared" si="55"/>
        <v>1.7017564993215</v>
      </c>
      <c r="E1748" s="9" t="s">
        <v>1813</v>
      </c>
      <c r="F1748" s="9">
        <v>1746</v>
      </c>
      <c r="G1748" s="9">
        <f>('AC Signal Addition'!$C$1/MAX('Filter Calculations'!D:D))*'Filter Calculations'!D1748</f>
        <v>2.1930761536047296E-3</v>
      </c>
    </row>
    <row r="1749" spans="1:7">
      <c r="A1749">
        <f>A1748+('AC Signal Addition'!$C$12/20)</f>
        <v>0.22747395833333042</v>
      </c>
      <c r="B1749" s="1">
        <f>Calculations!F1750</f>
        <v>0.89497278457098206</v>
      </c>
      <c r="C1749" s="9">
        <f t="shared" si="54"/>
        <v>6554.4504152419431</v>
      </c>
      <c r="D1749" s="9">
        <f t="shared" si="55"/>
        <v>1.7134340166773487</v>
      </c>
      <c r="E1749" s="9" t="s">
        <v>1814</v>
      </c>
      <c r="F1749" s="9">
        <v>1747</v>
      </c>
      <c r="G1749" s="9">
        <f>('AC Signal Addition'!$C$1/MAX('Filter Calculations'!D:D))*'Filter Calculations'!D1749</f>
        <v>2.2081251249802631E-3</v>
      </c>
    </row>
    <row r="1750" spans="1:7">
      <c r="A1750">
        <f>A1749+('AC Signal Addition'!$C$12/20)</f>
        <v>0.22760416666666375</v>
      </c>
      <c r="B1750" s="1">
        <f>Calculations!F1751</f>
        <v>1.9063340526557617</v>
      </c>
      <c r="C1750" s="9">
        <f t="shared" si="54"/>
        <v>6558.2022471911368</v>
      </c>
      <c r="D1750" s="9">
        <f t="shared" si="55"/>
        <v>1.7252066589756514</v>
      </c>
      <c r="E1750" s="9" t="s">
        <v>1815</v>
      </c>
      <c r="F1750" s="9">
        <v>1748</v>
      </c>
      <c r="G1750" s="9">
        <f>('AC Signal Addition'!$C$1/MAX('Filter Calculations'!D:D))*'Filter Calculations'!D1750</f>
        <v>2.2232966851298028E-3</v>
      </c>
    </row>
    <row r="1751" spans="1:7">
      <c r="A1751">
        <f>A1750+('AC Signal Addition'!$C$12/20)</f>
        <v>0.22773437499999707</v>
      </c>
      <c r="B1751" s="1">
        <f>Calculations!F1752</f>
        <v>-0.24791662152517957</v>
      </c>
      <c r="C1751" s="9">
        <f t="shared" si="54"/>
        <v>6561.9540791403306</v>
      </c>
      <c r="D1751" s="9">
        <f t="shared" si="55"/>
        <v>1.737076371512795</v>
      </c>
      <c r="E1751" s="9" t="s">
        <v>1816</v>
      </c>
      <c r="F1751" s="9">
        <v>1749</v>
      </c>
      <c r="G1751" s="9">
        <f>('AC Signal Addition'!$C$1/MAX('Filter Calculations'!D:D))*'Filter Calculations'!D1751</f>
        <v>2.2385933409825825E-3</v>
      </c>
    </row>
    <row r="1752" spans="1:7">
      <c r="A1752">
        <f>A1751+('AC Signal Addition'!$C$12/20)</f>
        <v>0.2278645833333304</v>
      </c>
      <c r="B1752" s="1">
        <f>Calculations!F1753</f>
        <v>0.21849405614351636</v>
      </c>
      <c r="C1752" s="9">
        <f t="shared" si="54"/>
        <v>6565.7059110895252</v>
      </c>
      <c r="D1752" s="9">
        <f t="shared" si="55"/>
        <v>1.7490451334631791</v>
      </c>
      <c r="E1752" s="9" t="s">
        <v>1817</v>
      </c>
      <c r="F1752" s="9">
        <v>1750</v>
      </c>
      <c r="G1752" s="9">
        <f>('AC Signal Addition'!$C$1/MAX('Filter Calculations'!D:D))*'Filter Calculations'!D1752</f>
        <v>2.2540176431268813E-3</v>
      </c>
    </row>
    <row r="1753" spans="1:7">
      <c r="A1753">
        <f>A1752+('AC Signal Addition'!$C$12/20)</f>
        <v>0.22799479166666373</v>
      </c>
      <c r="B1753" s="1">
        <f>Calculations!F1754</f>
        <v>-0.61931339153872578</v>
      </c>
      <c r="C1753" s="9">
        <f t="shared" si="54"/>
        <v>6569.4577430387189</v>
      </c>
      <c r="D1753" s="9">
        <f t="shared" si="55"/>
        <v>1.7611149588237547</v>
      </c>
      <c r="E1753" s="9" t="s">
        <v>1818</v>
      </c>
      <c r="F1753" s="9">
        <v>1751</v>
      </c>
      <c r="G1753" s="9">
        <f>('AC Signal Addition'!$C$1/MAX('Filter Calculations'!D:D))*'Filter Calculations'!D1753</f>
        <v>2.2695721870272605E-3</v>
      </c>
    </row>
    <row r="1754" spans="1:7">
      <c r="A1754">
        <f>A1753+('AC Signal Addition'!$C$12/20)</f>
        <v>0.22812499999999705</v>
      </c>
      <c r="B1754" s="1">
        <f>Calculations!F1755</f>
        <v>-0.77920088390663178</v>
      </c>
      <c r="C1754" s="9">
        <f t="shared" si="54"/>
        <v>6573.2095749879127</v>
      </c>
      <c r="D1754" s="9">
        <f t="shared" si="55"/>
        <v>1.7732878975928201</v>
      </c>
      <c r="E1754" s="9" t="s">
        <v>1819</v>
      </c>
      <c r="F1754" s="9">
        <v>1752</v>
      </c>
      <c r="G1754" s="9">
        <f>('AC Signal Addition'!$C$1/MAX('Filter Calculations'!D:D))*'Filter Calculations'!D1754</f>
        <v>2.2852596145436954E-3</v>
      </c>
    </row>
    <row r="1755" spans="1:7">
      <c r="A1755">
        <f>A1754+('AC Signal Addition'!$C$12/20)</f>
        <v>0.22825520833333038</v>
      </c>
      <c r="B1755" s="1">
        <f>Calculations!F1756</f>
        <v>-1.0824086995898277</v>
      </c>
      <c r="C1755" s="9">
        <f t="shared" si="54"/>
        <v>6576.9614069371073</v>
      </c>
      <c r="D1755" s="9">
        <f t="shared" si="55"/>
        <v>1.7855660367564881</v>
      </c>
      <c r="E1755" s="9" t="s">
        <v>1820</v>
      </c>
      <c r="F1755" s="9">
        <v>1753</v>
      </c>
      <c r="G1755" s="9">
        <f>('AC Signal Addition'!$C$1/MAX('Filter Calculations'!D:D))*'Filter Calculations'!D1755</f>
        <v>2.3010826152028477E-3</v>
      </c>
    </row>
    <row r="1756" spans="1:7">
      <c r="A1756">
        <f>A1755+('AC Signal Addition'!$C$12/20)</f>
        <v>0.2283854166666637</v>
      </c>
      <c r="B1756" s="1">
        <f>Calculations!F1757</f>
        <v>-1.6745683219764815</v>
      </c>
      <c r="C1756" s="9">
        <f t="shared" si="54"/>
        <v>6580.713238886301</v>
      </c>
      <c r="D1756" s="9">
        <f t="shared" si="55"/>
        <v>1.7979515014848018</v>
      </c>
      <c r="E1756" s="9" t="s">
        <v>1821</v>
      </c>
      <c r="F1756" s="9">
        <v>1754</v>
      </c>
      <c r="G1756" s="9">
        <f>('AC Signal Addition'!$C$1/MAX('Filter Calculations'!D:D))*'Filter Calculations'!D1756</f>
        <v>2.3170439277395158E-3</v>
      </c>
    </row>
    <row r="1757" spans="1:7">
      <c r="A1757">
        <f>A1756+('AC Signal Addition'!$C$12/20)</f>
        <v>0.22851562499999703</v>
      </c>
      <c r="B1757" s="1">
        <f>Calculations!F1758</f>
        <v>-2.0261322828121986</v>
      </c>
      <c r="C1757" s="9">
        <f t="shared" si="54"/>
        <v>6584.4650708354948</v>
      </c>
      <c r="D1757" s="9">
        <f t="shared" si="55"/>
        <v>1.8104464562480782</v>
      </c>
      <c r="E1757" s="9" t="s">
        <v>1822</v>
      </c>
      <c r="F1757" s="9">
        <v>1755</v>
      </c>
      <c r="G1757" s="9">
        <f>('AC Signal Addition'!$C$1/MAX('Filter Calculations'!D:D))*'Filter Calculations'!D1757</f>
        <v>2.3331463415352835E-3</v>
      </c>
    </row>
    <row r="1758" spans="1:7">
      <c r="A1758">
        <f>A1757+('AC Signal Addition'!$C$12/20)</f>
        <v>0.22864583333333036</v>
      </c>
      <c r="B1758" s="1">
        <f>Calculations!F1759</f>
        <v>-0.39674707121739294</v>
      </c>
      <c r="C1758" s="9">
        <f t="shared" si="54"/>
        <v>6588.2169027846885</v>
      </c>
      <c r="D1758" s="9">
        <f t="shared" si="55"/>
        <v>1.8230531060496751</v>
      </c>
      <c r="E1758" s="9" t="s">
        <v>1823</v>
      </c>
      <c r="F1758" s="9">
        <v>1756</v>
      </c>
      <c r="G1758" s="9">
        <f>('AC Signal Addition'!$C$1/MAX('Filter Calculations'!D:D))*'Filter Calculations'!D1758</f>
        <v>2.3493926982071991E-3</v>
      </c>
    </row>
    <row r="1759" spans="1:7">
      <c r="A1759">
        <f>A1758+('AC Signal Addition'!$C$12/20)</f>
        <v>0.22877604166666368</v>
      </c>
      <c r="B1759" s="1">
        <f>Calculations!F1760</f>
        <v>-1.9740422793888506</v>
      </c>
      <c r="C1759" s="9">
        <f t="shared" si="54"/>
        <v>6591.9687347338831</v>
      </c>
      <c r="D1759" s="9">
        <f t="shared" si="55"/>
        <v>1.8357736975806795</v>
      </c>
      <c r="E1759" s="9" t="s">
        <v>1824</v>
      </c>
      <c r="F1759" s="9">
        <v>1757</v>
      </c>
      <c r="G1759" s="9">
        <f>('AC Signal Addition'!$C$1/MAX('Filter Calculations'!D:D))*'Filter Calculations'!D1759</f>
        <v>2.3657858930958421E-3</v>
      </c>
    </row>
    <row r="1760" spans="1:7">
      <c r="A1760">
        <f>A1759+('AC Signal Addition'!$C$12/20)</f>
        <v>0.22890624999999701</v>
      </c>
      <c r="B1760" s="1">
        <f>Calculations!F1761</f>
        <v>-1.0434060955506117</v>
      </c>
      <c r="C1760" s="9">
        <f t="shared" si="54"/>
        <v>6595.7205666830769</v>
      </c>
      <c r="D1760" s="9">
        <f t="shared" si="55"/>
        <v>1.8486105205766661</v>
      </c>
      <c r="E1760" s="9" t="s">
        <v>1825</v>
      </c>
      <c r="F1760" s="9">
        <v>1758</v>
      </c>
      <c r="G1760" s="9">
        <f>('AC Signal Addition'!$C$1/MAX('Filter Calculations'!D:D))*'Filter Calculations'!D1760</f>
        <v>2.3823288770137923E-3</v>
      </c>
    </row>
    <row r="1761" spans="1:7">
      <c r="A1761">
        <f>A1760+('AC Signal Addition'!$C$12/20)</f>
        <v>0.22903645833333033</v>
      </c>
      <c r="B1761" s="1">
        <f>Calculations!F1762</f>
        <v>-2.4141648206813249E-2</v>
      </c>
      <c r="C1761" s="9">
        <f t="shared" si="54"/>
        <v>6599.4723986322706</v>
      </c>
      <c r="D1761" s="9">
        <f t="shared" si="55"/>
        <v>1.8615659090118042</v>
      </c>
      <c r="E1761" s="9" t="s">
        <v>1826</v>
      </c>
      <c r="F1761" s="9">
        <v>1759</v>
      </c>
      <c r="G1761" s="9">
        <f>('AC Signal Addition'!$C$1/MAX('Filter Calculations'!D:D))*'Filter Calculations'!D1761</f>
        <v>2.3990246577844936E-3</v>
      </c>
    </row>
    <row r="1762" spans="1:7">
      <c r="A1762">
        <f>A1761+('AC Signal Addition'!$C$12/20)</f>
        <v>0.22916666666666366</v>
      </c>
      <c r="B1762" s="1">
        <f>Calculations!F1763</f>
        <v>-0.26421161677717986</v>
      </c>
      <c r="C1762" s="9">
        <f t="shared" si="54"/>
        <v>6603.2242305814652</v>
      </c>
      <c r="D1762" s="9">
        <f t="shared" si="55"/>
        <v>1.8746422425299514</v>
      </c>
      <c r="E1762" s="9" t="s">
        <v>1827</v>
      </c>
      <c r="F1762" s="9">
        <v>1760</v>
      </c>
      <c r="G1762" s="9">
        <f>('AC Signal Addition'!$C$1/MAX('Filter Calculations'!D:D))*'Filter Calculations'!D1762</f>
        <v>2.415876302086522E-3</v>
      </c>
    </row>
    <row r="1763" spans="1:7">
      <c r="A1763">
        <f>A1762+('AC Signal Addition'!$C$12/20)</f>
        <v>0.22929687499999699</v>
      </c>
      <c r="B1763" s="1">
        <f>Calculations!F1764</f>
        <v>0.72547358943364482</v>
      </c>
      <c r="C1763" s="9">
        <f t="shared" si="54"/>
        <v>6606.976062530659</v>
      </c>
      <c r="D1763" s="9">
        <f t="shared" si="55"/>
        <v>1.8878419477604431</v>
      </c>
      <c r="E1763" s="9" t="s">
        <v>1828</v>
      </c>
      <c r="F1763" s="9">
        <v>1761</v>
      </c>
      <c r="G1763" s="9">
        <f>('AC Signal Addition'!$C$1/MAX('Filter Calculations'!D:D))*'Filter Calculations'!D1763</f>
        <v>2.4328869371492614E-3</v>
      </c>
    </row>
    <row r="1764" spans="1:7">
      <c r="A1764">
        <f>A1763+('AC Signal Addition'!$C$12/20)</f>
        <v>0.22942708333333031</v>
      </c>
      <c r="B1764" s="1">
        <f>Calculations!F1765</f>
        <v>0.5845381018178728</v>
      </c>
      <c r="C1764" s="9">
        <f t="shared" si="54"/>
        <v>6610.7278944798527</v>
      </c>
      <c r="D1764" s="9">
        <f t="shared" si="55"/>
        <v>1.901167499774419</v>
      </c>
      <c r="E1764" s="9" t="s">
        <v>1829</v>
      </c>
      <c r="F1764" s="9">
        <v>1762</v>
      </c>
      <c r="G1764" s="9">
        <f>('AC Signal Addition'!$C$1/MAX('Filter Calculations'!D:D))*'Filter Calculations'!D1764</f>
        <v>2.4500597526296913E-3</v>
      </c>
    </row>
    <row r="1765" spans="1:7">
      <c r="A1765">
        <f>A1764+('AC Signal Addition'!$C$12/20)</f>
        <v>0.22955729166666364</v>
      </c>
      <c r="B1765" s="1">
        <f>Calculations!F1766</f>
        <v>1.2020230902180633</v>
      </c>
      <c r="C1765" s="9">
        <f t="shared" si="54"/>
        <v>6614.4797264290473</v>
      </c>
      <c r="D1765" s="9">
        <f t="shared" si="55"/>
        <v>1.914621423516635</v>
      </c>
      <c r="E1765" s="9" t="s">
        <v>1830</v>
      </c>
      <c r="F1765" s="9">
        <v>1763</v>
      </c>
      <c r="G1765" s="9">
        <f>('AC Signal Addition'!$C$1/MAX('Filter Calculations'!D:D))*'Filter Calculations'!D1765</f>
        <v>2.4673980024575806E-3</v>
      </c>
    </row>
    <row r="1766" spans="1:7">
      <c r="A1766">
        <f>A1765+('AC Signal Addition'!$C$12/20)</f>
        <v>0.22968749999999696</v>
      </c>
      <c r="B1766" s="1">
        <f>Calculations!F1767</f>
        <v>2.0277116401033135</v>
      </c>
      <c r="C1766" s="9">
        <f t="shared" si="54"/>
        <v>6618.2315583782411</v>
      </c>
      <c r="D1766" s="9">
        <f t="shared" si="55"/>
        <v>1.9282062953685712</v>
      </c>
      <c r="E1766" s="9" t="s">
        <v>1831</v>
      </c>
      <c r="F1766" s="9">
        <v>1764</v>
      </c>
      <c r="G1766" s="9">
        <f>('AC Signal Addition'!$C$1/MAX('Filter Calculations'!D:D))*'Filter Calculations'!D1766</f>
        <v>2.4849050068498869E-3</v>
      </c>
    </row>
    <row r="1767" spans="1:7">
      <c r="A1767">
        <f>A1766+('AC Signal Addition'!$C$12/20)</f>
        <v>0.22981770833333029</v>
      </c>
      <c r="B1767" s="1">
        <f>Calculations!F1768</f>
        <v>1.2768919340157407</v>
      </c>
      <c r="C1767" s="9">
        <f t="shared" si="54"/>
        <v>6621.9833903274348</v>
      </c>
      <c r="D1767" s="9">
        <f t="shared" si="55"/>
        <v>1.9419247446308672</v>
      </c>
      <c r="E1767" s="9" t="s">
        <v>1832</v>
      </c>
      <c r="F1767" s="9">
        <v>1765</v>
      </c>
      <c r="G1767" s="9">
        <f>('AC Signal Addition'!$C$1/MAX('Filter Calculations'!D:D))*'Filter Calculations'!D1767</f>
        <v>2.50258415422119E-3</v>
      </c>
    </row>
    <row r="1768" spans="1:7">
      <c r="A1768">
        <f>A1767+('AC Signal Addition'!$C$12/20)</f>
        <v>0.22994791666666362</v>
      </c>
      <c r="B1768" s="1">
        <f>Calculations!F1769</f>
        <v>0.82718710115061889</v>
      </c>
      <c r="C1768" s="9">
        <f t="shared" si="54"/>
        <v>6625.7352222766294</v>
      </c>
      <c r="D1768" s="9">
        <f t="shared" si="55"/>
        <v>1.9557794552191829</v>
      </c>
      <c r="E1768" s="9" t="s">
        <v>1833</v>
      </c>
      <c r="F1768" s="9">
        <v>1766</v>
      </c>
      <c r="G1768" s="9">
        <f>('AC Signal Addition'!$C$1/MAX('Filter Calculations'!D:D))*'Filter Calculations'!D1768</f>
        <v>2.5204389033691701E-3</v>
      </c>
    </row>
    <row r="1769" spans="1:7">
      <c r="A1769">
        <f>A1768+('AC Signal Addition'!$C$12/20)</f>
        <v>0.23007812499999694</v>
      </c>
      <c r="B1769" s="1">
        <f>Calculations!F1770</f>
        <v>2.3295988614657581</v>
      </c>
      <c r="C1769" s="9">
        <f t="shared" si="54"/>
        <v>6629.4870542258232</v>
      </c>
      <c r="D1769" s="9">
        <f t="shared" si="55"/>
        <v>1.9697731672997503</v>
      </c>
      <c r="E1769" s="9" t="s">
        <v>1834</v>
      </c>
      <c r="F1769" s="9">
        <v>1767</v>
      </c>
      <c r="G1769" s="9">
        <f>('AC Signal Addition'!$C$1/MAX('Filter Calculations'!D:D))*'Filter Calculations'!D1769</f>
        <v>2.5384727855823647E-3</v>
      </c>
    </row>
    <row r="1770" spans="1:7">
      <c r="A1770">
        <f>A1769+('AC Signal Addition'!$C$12/20)</f>
        <v>0.23020833333333027</v>
      </c>
      <c r="B1770" s="1">
        <f>Calculations!F1771</f>
        <v>0.2579333981728843</v>
      </c>
      <c r="C1770" s="9">
        <f t="shared" si="54"/>
        <v>6633.2388861750169</v>
      </c>
      <c r="D1770" s="9">
        <f t="shared" si="55"/>
        <v>1.9839086788982536</v>
      </c>
      <c r="E1770" s="9" t="s">
        <v>1835</v>
      </c>
      <c r="F1770" s="9">
        <v>1768</v>
      </c>
      <c r="G1770" s="9">
        <f>('AC Signal Addition'!$C$1/MAX('Filter Calculations'!D:D))*'Filter Calculations'!D1770</f>
        <v>2.5566894067135552E-3</v>
      </c>
    </row>
    <row r="1771" spans="1:7">
      <c r="A1771">
        <f>A1770+('AC Signal Addition'!$C$12/20)</f>
        <v>0.23033854166666359</v>
      </c>
      <c r="B1771" s="1">
        <f>Calculations!F1772</f>
        <v>0.67234119292723016</v>
      </c>
      <c r="C1771" s="9">
        <f t="shared" si="54"/>
        <v>6636.9907181242115</v>
      </c>
      <c r="D1771" s="9">
        <f t="shared" si="55"/>
        <v>1.9981888478438667</v>
      </c>
      <c r="E1771" s="9" t="s">
        <v>1836</v>
      </c>
      <c r="F1771" s="9">
        <v>1769</v>
      </c>
      <c r="G1771" s="9">
        <f>('AC Signal Addition'!$C$1/MAX('Filter Calculations'!D:D))*'Filter Calculations'!D1771</f>
        <v>2.5750924496850719E-3</v>
      </c>
    </row>
    <row r="1772" spans="1:7">
      <c r="A1772">
        <f>A1771+('AC Signal Addition'!$C$12/20)</f>
        <v>0.23046874999999692</v>
      </c>
      <c r="B1772" s="1">
        <f>Calculations!F1773</f>
        <v>-0.15341998254280437</v>
      </c>
      <c r="C1772" s="9">
        <f t="shared" si="54"/>
        <v>6640.7425500734053</v>
      </c>
      <c r="D1772" s="9">
        <f t="shared" si="55"/>
        <v>2.0126165934684797</v>
      </c>
      <c r="E1772" s="9" t="s">
        <v>1837</v>
      </c>
      <c r="F1772" s="9">
        <v>1770</v>
      </c>
      <c r="G1772" s="9">
        <f>('AC Signal Addition'!$C$1/MAX('Filter Calculations'!D:D))*'Filter Calculations'!D1772</f>
        <v>2.5936856766786099E-3</v>
      </c>
    </row>
    <row r="1773" spans="1:7">
      <c r="A1773">
        <f>A1772+('AC Signal Addition'!$C$12/20)</f>
        <v>0.23059895833333025</v>
      </c>
      <c r="B1773" s="1">
        <f>Calculations!F1774</f>
        <v>-0.44225100798346473</v>
      </c>
      <c r="C1773" s="9">
        <f t="shared" si="54"/>
        <v>6644.494382022599</v>
      </c>
      <c r="D1773" s="9">
        <f t="shared" si="55"/>
        <v>2.0271948985616195</v>
      </c>
      <c r="E1773" s="9" t="s">
        <v>1838</v>
      </c>
      <c r="F1773" s="9">
        <v>1771</v>
      </c>
      <c r="G1773" s="9">
        <f>('AC Signal Addition'!$C$1/MAX('Filter Calculations'!D:D))*'Filter Calculations'!D1773</f>
        <v>2.6124729316545636E-3</v>
      </c>
    </row>
    <row r="1774" spans="1:7">
      <c r="A1774">
        <f>A1773+('AC Signal Addition'!$C$12/20)</f>
        <v>0.23072916666666357</v>
      </c>
      <c r="B1774" s="1">
        <f>Calculations!F1775</f>
        <v>-0.58755167150455945</v>
      </c>
      <c r="C1774" s="9">
        <f t="shared" si="54"/>
        <v>6648.2462139717927</v>
      </c>
      <c r="D1774" s="9">
        <f t="shared" si="55"/>
        <v>2.0419268112872162</v>
      </c>
      <c r="E1774" s="9" t="s">
        <v>1839</v>
      </c>
      <c r="F1774" s="9">
        <v>1772</v>
      </c>
      <c r="G1774" s="9">
        <f>('AC Signal Addition'!$C$1/MAX('Filter Calculations'!D:D))*'Filter Calculations'!D1774</f>
        <v>2.6314581428221856E-3</v>
      </c>
    </row>
    <row r="1775" spans="1:7">
      <c r="A1775">
        <f>A1774+('AC Signal Addition'!$C$12/20)</f>
        <v>0.2308593749999969</v>
      </c>
      <c r="B1775" s="1">
        <f>Calculations!F1776</f>
        <v>-1.4861104725892678</v>
      </c>
      <c r="C1775" s="9">
        <f t="shared" si="54"/>
        <v>6651.9980459209874</v>
      </c>
      <c r="D1775" s="9">
        <f t="shared" si="55"/>
        <v>2.0568154472224633</v>
      </c>
      <c r="E1775" s="9" t="s">
        <v>1840</v>
      </c>
      <c r="F1775" s="9">
        <v>1773</v>
      </c>
      <c r="G1775" s="9">
        <f>('AC Signal Addition'!$C$1/MAX('Filter Calculations'!D:D))*'Filter Calculations'!D1775</f>
        <v>2.6506453252670959E-3</v>
      </c>
    </row>
    <row r="1776" spans="1:7">
      <c r="A1776">
        <f>A1775+('AC Signal Addition'!$C$12/20)</f>
        <v>0.23098958333333022</v>
      </c>
      <c r="B1776" s="1">
        <f>Calculations!F1777</f>
        <v>-1.9847594139617888</v>
      </c>
      <c r="C1776" s="9">
        <f t="shared" si="54"/>
        <v>6655.7498778701811</v>
      </c>
      <c r="D1776" s="9">
        <f t="shared" si="55"/>
        <v>2.0718639914413957</v>
      </c>
      <c r="E1776" s="9" t="s">
        <v>1841</v>
      </c>
      <c r="F1776" s="9">
        <v>1774</v>
      </c>
      <c r="G1776" s="9">
        <f>('AC Signal Addition'!$C$1/MAX('Filter Calculations'!D:D))*'Filter Calculations'!D1776</f>
        <v>2.6700385836364131E-3</v>
      </c>
    </row>
    <row r="1777" spans="1:7">
      <c r="A1777">
        <f>A1776+('AC Signal Addition'!$C$12/20)</f>
        <v>0.23111979166666355</v>
      </c>
      <c r="B1777" s="1">
        <f>Calculations!F1778</f>
        <v>-0.61089105461843662</v>
      </c>
      <c r="C1777" s="9">
        <f t="shared" si="54"/>
        <v>6659.5017098193748</v>
      </c>
      <c r="D1777" s="9">
        <f t="shared" si="55"/>
        <v>2.0870757006662757</v>
      </c>
      <c r="E1777" s="9" t="s">
        <v>1842</v>
      </c>
      <c r="F1777" s="9">
        <v>1775</v>
      </c>
      <c r="G1777" s="9">
        <f>('AC Signal Addition'!$C$1/MAX('Filter Calculations'!D:D))*'Filter Calculations'!D1777</f>
        <v>2.6896421149112779E-3</v>
      </c>
    </row>
    <row r="1778" spans="1:7">
      <c r="A1778">
        <f>A1777+('AC Signal Addition'!$C$12/20)</f>
        <v>0.23124999999999687</v>
      </c>
      <c r="B1778" s="1">
        <f>Calculations!F1779</f>
        <v>-1.8630463299157549</v>
      </c>
      <c r="C1778" s="9">
        <f t="shared" si="54"/>
        <v>6663.2535417685694</v>
      </c>
      <c r="D1778" s="9">
        <f t="shared" si="55"/>
        <v>2.1024539055127471</v>
      </c>
      <c r="E1778" s="9" t="s">
        <v>1843</v>
      </c>
      <c r="F1778" s="9">
        <v>1776</v>
      </c>
      <c r="G1778" s="9">
        <f>('AC Signal Addition'!$C$1/MAX('Filter Calculations'!D:D))*'Filter Calculations'!D1778</f>
        <v>2.7094602113002099E-3</v>
      </c>
    </row>
    <row r="1779" spans="1:7">
      <c r="A1779">
        <f>A1778+('AC Signal Addition'!$C$12/20)</f>
        <v>0.2313802083333302</v>
      </c>
      <c r="B1779" s="1">
        <f>Calculations!F1780</f>
        <v>-1.6707350066318432</v>
      </c>
      <c r="C1779" s="9">
        <f t="shared" si="54"/>
        <v>6667.0053737177632</v>
      </c>
      <c r="D1779" s="9">
        <f t="shared" si="55"/>
        <v>2.118002012792394</v>
      </c>
      <c r="E1779" s="9" t="s">
        <v>1844</v>
      </c>
      <c r="F1779" s="9">
        <v>1777</v>
      </c>
      <c r="G1779" s="9">
        <f>('AC Signal Addition'!$C$1/MAX('Filter Calculations'!D:D))*'Filter Calculations'!D1779</f>
        <v>2.7294972632064475E-3</v>
      </c>
    </row>
    <row r="1780" spans="1:7">
      <c r="A1780">
        <f>A1779+('AC Signal Addition'!$C$12/20)</f>
        <v>0.23151041666666353</v>
      </c>
      <c r="B1780" s="1">
        <f>Calculations!F1781</f>
        <v>-0.32420588427369995</v>
      </c>
      <c r="C1780" s="9">
        <f t="shared" si="54"/>
        <v>6670.7572056669569</v>
      </c>
      <c r="D1780" s="9">
        <f t="shared" si="55"/>
        <v>2.1337235079097736</v>
      </c>
      <c r="E1780" s="9" t="s">
        <v>1845</v>
      </c>
      <c r="F1780" s="9">
        <v>1778</v>
      </c>
      <c r="G1780" s="9">
        <f>('AC Signal Addition'!$C$1/MAX('Filter Calculations'!D:D))*'Filter Calculations'!D1780</f>
        <v>2.749757762317034E-3</v>
      </c>
    </row>
    <row r="1781" spans="1:7">
      <c r="A1781">
        <f>A1780+('AC Signal Addition'!$C$12/20)</f>
        <v>0.23164062499999685</v>
      </c>
      <c r="B1781" s="1">
        <f>Calculations!F1782</f>
        <v>-0.87159105149959115</v>
      </c>
      <c r="C1781" s="9">
        <f t="shared" si="54"/>
        <v>6674.5090376161515</v>
      </c>
      <c r="D1781" s="9">
        <f t="shared" si="55"/>
        <v>2.1496219573461692</v>
      </c>
      <c r="E1781" s="9" t="s">
        <v>1846</v>
      </c>
      <c r="F1781" s="9">
        <v>1779</v>
      </c>
      <c r="G1781" s="9">
        <f>('AC Signal Addition'!$C$1/MAX('Filter Calculations'!D:D))*'Filter Calculations'!D1781</f>
        <v>2.7702463048036655E-3</v>
      </c>
    </row>
    <row r="1782" spans="1:7">
      <c r="A1782">
        <f>A1781+('AC Signal Addition'!$C$12/20)</f>
        <v>0.23177083333333018</v>
      </c>
      <c r="B1782" s="1">
        <f>Calculations!F1783</f>
        <v>0.43935644550585734</v>
      </c>
      <c r="C1782" s="9">
        <f t="shared" si="54"/>
        <v>6678.2608695653453</v>
      </c>
      <c r="D1782" s="9">
        <f t="shared" si="55"/>
        <v>2.1657010112063468</v>
      </c>
      <c r="E1782" s="9" t="s">
        <v>1847</v>
      </c>
      <c r="F1782" s="9">
        <v>1780</v>
      </c>
      <c r="G1782" s="9">
        <f>('AC Signal Addition'!$C$1/MAX('Filter Calculations'!D:D))*'Filter Calculations'!D1782</f>
        <v>2.7909675946047275E-3</v>
      </c>
    </row>
    <row r="1783" spans="1:7">
      <c r="A1783">
        <f>A1782+('AC Signal Addition'!$C$12/20)</f>
        <v>0.2319010416666635</v>
      </c>
      <c r="B1783" s="1">
        <f>Calculations!F1784</f>
        <v>4.2372917601108673E-2</v>
      </c>
      <c r="C1783" s="9">
        <f t="shared" si="54"/>
        <v>6682.012701514539</v>
      </c>
      <c r="D1783" s="9">
        <f t="shared" si="55"/>
        <v>2.1819644058897909</v>
      </c>
      <c r="E1783" s="9" t="s">
        <v>1848</v>
      </c>
      <c r="F1783" s="9">
        <v>1781</v>
      </c>
      <c r="G1783" s="9">
        <f>('AC Signal Addition'!$C$1/MAX('Filter Calculations'!D:D))*'Filter Calculations'!D1783</f>
        <v>2.8119264468677535E-3</v>
      </c>
    </row>
    <row r="1784" spans="1:7">
      <c r="A1784">
        <f>A1783+('AC Signal Addition'!$C$12/20)</f>
        <v>0.23203124999999683</v>
      </c>
      <c r="B1784" s="1">
        <f>Calculations!F1785</f>
        <v>0.8386986334326656</v>
      </c>
      <c r="C1784" s="9">
        <f t="shared" si="54"/>
        <v>6685.7645334637336</v>
      </c>
      <c r="D1784" s="9">
        <f t="shared" si="55"/>
        <v>2.1984159668575098</v>
      </c>
      <c r="E1784" s="9" t="s">
        <v>1849</v>
      </c>
      <c r="F1784" s="9">
        <v>1782</v>
      </c>
      <c r="G1784" s="9">
        <f>('AC Signal Addition'!$C$1/MAX('Filter Calculations'!D:D))*'Filter Calculations'!D1784</f>
        <v>2.8331277915150423E-3</v>
      </c>
    </row>
    <row r="1785" spans="1:7">
      <c r="A1785">
        <f>A1784+('AC Signal Addition'!$C$12/20)</f>
        <v>0.23216145833333016</v>
      </c>
      <c r="B1785" s="1">
        <f>Calculations!F1786</f>
        <v>1.7637501449252548</v>
      </c>
      <c r="C1785" s="9">
        <f t="shared" si="54"/>
        <v>6689.5163654129274</v>
      </c>
      <c r="D1785" s="9">
        <f t="shared" si="55"/>
        <v>2.2150596114560219</v>
      </c>
      <c r="E1785" s="9" t="s">
        <v>1850</v>
      </c>
      <c r="F1785" s="9">
        <v>1783</v>
      </c>
      <c r="G1785" s="9">
        <f>('AC Signal Addition'!$C$1/MAX('Filter Calculations'!D:D))*'Filter Calculations'!D1785</f>
        <v>2.8545766768829674E-3</v>
      </c>
    </row>
    <row r="1786" spans="1:7">
      <c r="A1786">
        <f>A1785+('AC Signal Addition'!$C$12/20)</f>
        <v>0.23229166666666348</v>
      </c>
      <c r="B1786" s="1">
        <f>Calculations!F1787</f>
        <v>1.4086617124149297</v>
      </c>
      <c r="C1786" s="9">
        <f t="shared" si="54"/>
        <v>6693.2681973621211</v>
      </c>
      <c r="D1786" s="9">
        <f t="shared" si="55"/>
        <v>2.2318993518835337</v>
      </c>
      <c r="E1786" s="9" t="s">
        <v>1851</v>
      </c>
      <c r="F1786" s="9">
        <v>1784</v>
      </c>
      <c r="G1786" s="9">
        <f>('AC Signal Addition'!$C$1/MAX('Filter Calculations'!D:D))*'Filter Calculations'!D1786</f>
        <v>2.8762782735445311E-3</v>
      </c>
    </row>
    <row r="1787" spans="1:7">
      <c r="A1787">
        <f>A1786+('AC Signal Addition'!$C$12/20)</f>
        <v>0.23242187499999681</v>
      </c>
      <c r="B1787" s="1">
        <f>Calculations!F1788</f>
        <v>0.73641628967406336</v>
      </c>
      <c r="C1787" s="9">
        <f t="shared" si="54"/>
        <v>6697.0200293113157</v>
      </c>
      <c r="D1787" s="9">
        <f t="shared" si="55"/>
        <v>2.2489392982911118</v>
      </c>
      <c r="E1787" s="9" t="s">
        <v>1852</v>
      </c>
      <c r="F1787" s="9">
        <v>1785</v>
      </c>
      <c r="G1787" s="9">
        <f>('AC Signal Addition'!$C$1/MAX('Filter Calculations'!D:D))*'Filter Calculations'!D1787</f>
        <v>2.898237878305883E-3</v>
      </c>
    </row>
    <row r="1788" spans="1:7">
      <c r="A1788">
        <f>A1787+('AC Signal Addition'!$C$12/20)</f>
        <v>0.23255208333333013</v>
      </c>
      <c r="B1788" s="1">
        <f>Calculations!F1789</f>
        <v>2.4877487115303736</v>
      </c>
      <c r="C1788" s="9">
        <f t="shared" si="54"/>
        <v>6700.7718612605095</v>
      </c>
      <c r="D1788" s="9">
        <f t="shared" si="55"/>
        <v>2.2661836619131255</v>
      </c>
      <c r="E1788" s="9" t="s">
        <v>1853</v>
      </c>
      <c r="F1788" s="9">
        <v>1786</v>
      </c>
      <c r="G1788" s="9">
        <f>('AC Signal Addition'!$C$1/MAX('Filter Calculations'!D:D))*'Filter Calculations'!D1788</f>
        <v>2.9204609182405658E-3</v>
      </c>
    </row>
    <row r="1789" spans="1:7">
      <c r="A1789">
        <f>A1788+('AC Signal Addition'!$C$12/20)</f>
        <v>0.23268229166666346</v>
      </c>
      <c r="B1789" s="1">
        <f>Calculations!F1790</f>
        <v>0.77257716243612651</v>
      </c>
      <c r="C1789" s="9">
        <f t="shared" si="54"/>
        <v>6704.5236932097032</v>
      </c>
      <c r="D1789" s="9">
        <f t="shared" si="55"/>
        <v>2.2836367584097501</v>
      </c>
      <c r="E1789" s="9" t="s">
        <v>1854</v>
      </c>
      <c r="F1789" s="9">
        <v>1787</v>
      </c>
      <c r="G1789" s="9">
        <f>('AC Signal Addition'!$C$1/MAX('Filter Calculations'!D:D))*'Filter Calculations'!D1789</f>
        <v>2.9429529549970406E-3</v>
      </c>
    </row>
    <row r="1790" spans="1:7">
      <c r="A1790">
        <f>A1789+('AC Signal Addition'!$C$12/20)</f>
        <v>0.23281249999999679</v>
      </c>
      <c r="B1790" s="1">
        <f>Calculations!F1791</f>
        <v>1.0042246825952839</v>
      </c>
      <c r="C1790" s="9">
        <f t="shared" si="54"/>
        <v>6708.2755251588969</v>
      </c>
      <c r="D1790" s="9">
        <f t="shared" si="55"/>
        <v>2.3013030112735762</v>
      </c>
      <c r="E1790" s="9" t="s">
        <v>1855</v>
      </c>
      <c r="F1790" s="9">
        <v>1788</v>
      </c>
      <c r="G1790" s="9">
        <f>('AC Signal Addition'!$C$1/MAX('Filter Calculations'!D:D))*'Filter Calculations'!D1790</f>
        <v>2.9657196891888335E-3</v>
      </c>
    </row>
    <row r="1791" spans="1:7">
      <c r="A1791">
        <f>A1790+('AC Signal Addition'!$C$12/20)</f>
        <v>0.23294270833333011</v>
      </c>
      <c r="B1791" s="1">
        <f>Calculations!F1792</f>
        <v>0.41680006750925563</v>
      </c>
      <c r="C1791" s="9">
        <f t="shared" si="54"/>
        <v>6712.0273571080916</v>
      </c>
      <c r="D1791" s="9">
        <f t="shared" si="55"/>
        <v>2.3191869553835511</v>
      </c>
      <c r="E1791" s="9" t="s">
        <v>1856</v>
      </c>
      <c r="F1791" s="9">
        <v>1789</v>
      </c>
      <c r="G1791" s="9">
        <f>('AC Signal Addition'!$C$1/MAX('Filter Calculations'!D:D))*'Filter Calculations'!D1791</f>
        <v>2.9887669649745429E-3</v>
      </c>
    </row>
    <row r="1792" spans="1:7">
      <c r="A1792">
        <f>A1791+('AC Signal Addition'!$C$12/20)</f>
        <v>0.23307291666666344</v>
      </c>
      <c r="B1792" s="1">
        <f>Calculations!F1793</f>
        <v>-0.16691313335204305</v>
      </c>
      <c r="C1792" s="9">
        <f t="shared" si="54"/>
        <v>6715.7791890572853</v>
      </c>
      <c r="D1792" s="9">
        <f t="shared" si="55"/>
        <v>2.3372932407063844</v>
      </c>
      <c r="E1792" s="9" t="s">
        <v>1857</v>
      </c>
      <c r="F1792" s="9">
        <v>1790</v>
      </c>
      <c r="G1792" s="9">
        <f>('AC Signal Addition'!$C$1/MAX('Filter Calculations'!D:D))*'Filter Calculations'!D1792</f>
        <v>3.0121007748278921E-3</v>
      </c>
    </row>
    <row r="1793" spans="1:7">
      <c r="A1793">
        <f>A1792+('AC Signal Addition'!$C$12/20)</f>
        <v>0.23320312499999676</v>
      </c>
      <c r="B1793" s="1">
        <f>Calculations!F1794</f>
        <v>5.1406954817363404E-2</v>
      </c>
      <c r="C1793" s="9">
        <f t="shared" si="54"/>
        <v>6719.531021006479</v>
      </c>
      <c r="D1793" s="9">
        <f t="shared" si="55"/>
        <v>2.3556266361297578</v>
      </c>
      <c r="E1793" s="9" t="s">
        <v>1858</v>
      </c>
      <c r="F1793" s="9">
        <v>1791</v>
      </c>
      <c r="G1793" s="9">
        <f>('AC Signal Addition'!$C$1/MAX('Filter Calculations'!D:D))*'Filter Calculations'!D1793</f>
        <v>3.0357272644776371E-3</v>
      </c>
    </row>
    <row r="1794" spans="1:7">
      <c r="A1794">
        <f>A1793+('AC Signal Addition'!$C$12/20)</f>
        <v>0.23333333333333009</v>
      </c>
      <c r="B1794" s="1">
        <f>Calculations!F1795</f>
        <v>-1.1968555243630505</v>
      </c>
      <c r="C1794" s="9">
        <f t="shared" si="54"/>
        <v>6723.2828529556737</v>
      </c>
      <c r="D1794" s="9">
        <f t="shared" si="55"/>
        <v>2.3741920334402624</v>
      </c>
      <c r="E1794" s="9" t="s">
        <v>1859</v>
      </c>
      <c r="F1794" s="9">
        <v>1792</v>
      </c>
      <c r="G1794" s="9">
        <f>('AC Signal Addition'!$C$1/MAX('Filter Calculations'!D:D))*'Filter Calculations'!D1794</f>
        <v>3.0596527380339885E-3</v>
      </c>
    </row>
    <row r="1795" spans="1:7">
      <c r="A1795">
        <f>A1794+('AC Signal Addition'!$C$12/20)</f>
        <v>0.23346354166666342</v>
      </c>
      <c r="B1795" s="1">
        <f>Calculations!F1796</f>
        <v>-1.7469767281194029</v>
      </c>
      <c r="C1795" s="9">
        <f t="shared" ref="C1795:C1858" si="56">F1795*$H$2</f>
        <v>6727.0346849048674</v>
      </c>
      <c r="D1795" s="9">
        <f t="shared" ref="D1795:D1858" si="57">IMABS(E1795)</f>
        <v>2.392994451458752</v>
      </c>
      <c r="E1795" s="9" t="s">
        <v>1860</v>
      </c>
      <c r="F1795" s="9">
        <v>1793</v>
      </c>
      <c r="G1795" s="9">
        <f>('AC Signal Addition'!$C$1/MAX('Filter Calculations'!D:D))*'Filter Calculations'!D1795</f>
        <v>3.0838836633178923E-3</v>
      </c>
    </row>
    <row r="1796" spans="1:7">
      <c r="A1796">
        <f>A1795+('AC Signal Addition'!$C$12/20)</f>
        <v>0.23359374999999674</v>
      </c>
      <c r="B1796" s="1">
        <f>Calculations!F1797</f>
        <v>-0.74053761890952008</v>
      </c>
      <c r="C1796" s="9">
        <f t="shared" si="56"/>
        <v>6730.7865168540611</v>
      </c>
      <c r="D1796" s="9">
        <f t="shared" si="57"/>
        <v>2.4120390403627505</v>
      </c>
      <c r="E1796" s="9" t="s">
        <v>1861</v>
      </c>
      <c r="F1796" s="9">
        <v>1794</v>
      </c>
      <c r="G1796" s="9">
        <f>('AC Signal Addition'!$C$1/MAX('Filter Calculations'!D:D))*'Filter Calculations'!D1796</f>
        <v>3.1084266774313784E-3</v>
      </c>
    </row>
    <row r="1797" spans="1:7">
      <c r="A1797">
        <f>A1796+('AC Signal Addition'!$C$12/20)</f>
        <v>0.23372395833333007</v>
      </c>
      <c r="B1797" s="1">
        <f>Calculations!F1798</f>
        <v>-1.5993328216966705</v>
      </c>
      <c r="C1797" s="9">
        <f t="shared" si="56"/>
        <v>6734.5383488032558</v>
      </c>
      <c r="D1797" s="9">
        <f t="shared" si="57"/>
        <v>2.4313310861282069</v>
      </c>
      <c r="E1797" s="9" t="s">
        <v>1862</v>
      </c>
      <c r="F1797" s="9">
        <v>1795</v>
      </c>
      <c r="G1797" s="9">
        <f>('AC Signal Addition'!$C$1/MAX('Filter Calculations'!D:D))*'Filter Calculations'!D1797</f>
        <v>3.1332885924817058E-3</v>
      </c>
    </row>
    <row r="1798" spans="1:7">
      <c r="A1798">
        <f>A1797+('AC Signal Addition'!$C$12/20)</f>
        <v>0.23385416666666339</v>
      </c>
      <c r="B1798" s="1">
        <f>Calculations!F1799</f>
        <v>-2.1193959021722706</v>
      </c>
      <c r="C1798" s="9">
        <f t="shared" si="56"/>
        <v>6738.2901807524495</v>
      </c>
      <c r="D1798" s="9">
        <f t="shared" si="57"/>
        <v>2.4508760152127698</v>
      </c>
      <c r="E1798" s="9" t="s">
        <v>1863</v>
      </c>
      <c r="F1798" s="9">
        <v>1796</v>
      </c>
      <c r="G1798" s="9">
        <f>('AC Signal Addition'!$C$1/MAX('Filter Calculations'!D:D))*'Filter Calculations'!D1798</f>
        <v>3.1584764016167615E-3</v>
      </c>
    </row>
    <row r="1799" spans="1:7">
      <c r="A1799">
        <f>A1798+('AC Signal Addition'!$C$12/20)</f>
        <v>0.23398437499999672</v>
      </c>
      <c r="B1799" s="1">
        <f>Calculations!F1800</f>
        <v>-0.58884983226890286</v>
      </c>
      <c r="C1799" s="9">
        <f t="shared" si="56"/>
        <v>6742.0420127016432</v>
      </c>
      <c r="D1799" s="9">
        <f t="shared" si="57"/>
        <v>2.4706793993672176</v>
      </c>
      <c r="E1799" s="9" t="s">
        <v>1864</v>
      </c>
      <c r="F1799" s="9">
        <v>1797</v>
      </c>
      <c r="G1799" s="9">
        <f>('AC Signal Addition'!$C$1/MAX('Filter Calculations'!D:D))*'Filter Calculations'!D1799</f>
        <v>3.1839972852256144E-3</v>
      </c>
    </row>
    <row r="1800" spans="1:7">
      <c r="A1800">
        <f>A1799+('AC Signal Addition'!$C$12/20)</f>
        <v>0.23411458333333005</v>
      </c>
      <c r="B1800" s="1">
        <f>Calculations!F1801</f>
        <v>-1.396610176567902</v>
      </c>
      <c r="C1800" s="9">
        <f t="shared" si="56"/>
        <v>6745.7938446508379</v>
      </c>
      <c r="D1800" s="9">
        <f t="shared" si="57"/>
        <v>2.4907469606787287</v>
      </c>
      <c r="E1800" s="9" t="s">
        <v>1865</v>
      </c>
      <c r="F1800" s="9">
        <v>1798</v>
      </c>
      <c r="G1800" s="9">
        <f>('AC Signal Addition'!$C$1/MAX('Filter Calculations'!D:D))*'Filter Calculations'!D1800</f>
        <v>3.2098586174378451E-3</v>
      </c>
    </row>
    <row r="1801" spans="1:7">
      <c r="A1801">
        <f>A1800+('AC Signal Addition'!$C$12/20)</f>
        <v>0.23424479166666337</v>
      </c>
      <c r="B1801" s="1">
        <f>Calculations!F1802</f>
        <v>8.1805429733266488E-2</v>
      </c>
      <c r="C1801" s="9">
        <f t="shared" si="56"/>
        <v>6749.5456766000316</v>
      </c>
      <c r="D1801" s="9">
        <f t="shared" si="57"/>
        <v>2.5110845768289449</v>
      </c>
      <c r="E1801" s="9" t="s">
        <v>1866</v>
      </c>
      <c r="F1801" s="9">
        <v>1799</v>
      </c>
      <c r="G1801" s="9">
        <f>('AC Signal Addition'!$C$1/MAX('Filter Calculations'!D:D))*'Filter Calculations'!D1801</f>
        <v>3.2360679728996805E-3</v>
      </c>
    </row>
    <row r="1802" spans="1:7">
      <c r="A1802">
        <f>A1801+('AC Signal Addition'!$C$12/20)</f>
        <v>0.2343749999999967</v>
      </c>
      <c r="B1802" s="1">
        <f>Calculations!F1803</f>
        <v>-0.42952411226305692</v>
      </c>
      <c r="C1802" s="9">
        <f t="shared" si="56"/>
        <v>6753.2975085492253</v>
      </c>
      <c r="D1802" s="9">
        <f t="shared" si="57"/>
        <v>2.5316982865141582</v>
      </c>
      <c r="E1802" s="9" t="s">
        <v>1867</v>
      </c>
      <c r="F1802" s="9">
        <v>1800</v>
      </c>
      <c r="G1802" s="9">
        <f>('AC Signal Addition'!$C$1/MAX('Filter Calculations'!D:D))*'Filter Calculations'!D1802</f>
        <v>3.2626331337590611E-3</v>
      </c>
    </row>
    <row r="1803" spans="1:7">
      <c r="A1803">
        <f>A1802+('AC Signal Addition'!$C$12/20)</f>
        <v>0.23450520833333002</v>
      </c>
      <c r="B1803" s="1">
        <f>Calculations!F1804</f>
        <v>0.28675357499009113</v>
      </c>
      <c r="C1803" s="9">
        <f t="shared" si="56"/>
        <v>6757.04934049842</v>
      </c>
      <c r="D1803" s="9">
        <f t="shared" si="57"/>
        <v>2.5525942951608389</v>
      </c>
      <c r="E1803" s="9" t="s">
        <v>1868</v>
      </c>
      <c r="F1803" s="9">
        <v>1801</v>
      </c>
      <c r="G1803" s="9">
        <f>('AC Signal Addition'!$C$1/MAX('Filter Calculations'!D:D))*'Filter Calculations'!D1803</f>
        <v>3.2895620970313181E-3</v>
      </c>
    </row>
    <row r="1804" spans="1:7">
      <c r="A1804">
        <f>A1803+('AC Signal Addition'!$C$12/20)</f>
        <v>0.23463541666666335</v>
      </c>
      <c r="B1804" s="1">
        <f>Calculations!F1805</f>
        <v>1.4368979856468471</v>
      </c>
      <c r="C1804" s="9">
        <f t="shared" si="56"/>
        <v>6760.8011724476137</v>
      </c>
      <c r="D1804" s="9">
        <f t="shared" si="57"/>
        <v>2.5737789808121314</v>
      </c>
      <c r="E1804" s="9" t="s">
        <v>1869</v>
      </c>
      <c r="F1804" s="9">
        <v>1802</v>
      </c>
      <c r="G1804" s="9">
        <f>('AC Signal Addition'!$C$1/MAX('Filter Calculations'!D:D))*'Filter Calculations'!D1804</f>
        <v>3.3168630821851786E-3</v>
      </c>
    </row>
    <row r="1805" spans="1:7">
      <c r="A1805">
        <f>A1804+('AC Signal Addition'!$C$12/20)</f>
        <v>0.23476562499999667</v>
      </c>
      <c r="B1805" s="1">
        <f>Calculations!F1806</f>
        <v>1.313713015821909</v>
      </c>
      <c r="C1805" s="9">
        <f t="shared" si="56"/>
        <v>6764.5530043968074</v>
      </c>
      <c r="D1805" s="9">
        <f t="shared" si="57"/>
        <v>2.5952589003284352</v>
      </c>
      <c r="E1805" s="9" t="s">
        <v>1870</v>
      </c>
      <c r="F1805" s="9">
        <v>1803</v>
      </c>
      <c r="G1805" s="9">
        <f>('AC Signal Addition'!$C$1/MAX('Filter Calculations'!D:D))*'Filter Calculations'!D1805</f>
        <v>3.3445445391335356E-3</v>
      </c>
    </row>
    <row r="1806" spans="1:7">
      <c r="A1806">
        <f>A1805+('AC Signal Addition'!$C$12/20)</f>
        <v>0.23489583333333</v>
      </c>
      <c r="B1806" s="1">
        <f>Calculations!F1807</f>
        <v>0.63061534730921609</v>
      </c>
      <c r="C1806" s="9">
        <f t="shared" si="56"/>
        <v>6768.304836346002</v>
      </c>
      <c r="D1806" s="9">
        <f t="shared" si="57"/>
        <v>2.6170407957796367</v>
      </c>
      <c r="E1806" s="9" t="s">
        <v>1871</v>
      </c>
      <c r="F1806" s="9">
        <v>1804</v>
      </c>
      <c r="G1806" s="9">
        <f>('AC Signal Addition'!$C$1/MAX('Filter Calculations'!D:D))*'Filter Calculations'!D1806</f>
        <v>3.3726151564712026E-3</v>
      </c>
    </row>
    <row r="1807" spans="1:7">
      <c r="A1807">
        <f>A1806+('AC Signal Addition'!$C$12/20)</f>
        <v>0.23502604166666333</v>
      </c>
      <c r="B1807" s="1">
        <f>Calculations!F1808</f>
        <v>2.3723488762256588</v>
      </c>
      <c r="C1807" s="9">
        <f t="shared" si="56"/>
        <v>6772.0566682951958</v>
      </c>
      <c r="D1807" s="9">
        <f t="shared" si="57"/>
        <v>2.6391316011714774</v>
      </c>
      <c r="E1807" s="9" t="s">
        <v>1872</v>
      </c>
      <c r="F1807" s="9">
        <v>1805</v>
      </c>
      <c r="G1807" s="9">
        <f>('AC Signal Addition'!$C$1/MAX('Filter Calculations'!D:D))*'Filter Calculations'!D1807</f>
        <v>3.4010838701432726E-3</v>
      </c>
    </row>
    <row r="1808" spans="1:7">
      <c r="A1808">
        <f>A1807+('AC Signal Addition'!$C$12/20)</f>
        <v>0.23515624999999665</v>
      </c>
      <c r="B1808" s="1">
        <f>Calculations!F1809</f>
        <v>1.2352302325987066</v>
      </c>
      <c r="C1808" s="9">
        <f t="shared" si="56"/>
        <v>6775.8085002443895</v>
      </c>
      <c r="D1808" s="9">
        <f t="shared" si="57"/>
        <v>2.6615384494259819</v>
      </c>
      <c r="E1808" s="9" t="s">
        <v>1873</v>
      </c>
      <c r="F1808" s="9">
        <v>1806</v>
      </c>
      <c r="G1808" s="9">
        <f>('AC Signal Addition'!$C$1/MAX('Filter Calculations'!D:D))*'Filter Calculations'!D1808</f>
        <v>3.4299598724408906E-3</v>
      </c>
    </row>
    <row r="1809" spans="1:7">
      <c r="A1809">
        <f>A1808+('AC Signal Addition'!$C$12/20)</f>
        <v>0.23528645833332998</v>
      </c>
      <c r="B1809" s="1">
        <f>Calculations!F1810</f>
        <v>1.1954862942672937</v>
      </c>
      <c r="C1809" s="9">
        <f t="shared" si="56"/>
        <v>6779.5603321935832</v>
      </c>
      <c r="D1809" s="9">
        <f t="shared" si="57"/>
        <v>2.6842686796688326</v>
      </c>
      <c r="E1809" s="9" t="s">
        <v>1874</v>
      </c>
      <c r="F1809" s="9">
        <v>1807</v>
      </c>
      <c r="G1809" s="9">
        <f>('AC Signal Addition'!$C$1/MAX('Filter Calculations'!D:D))*'Filter Calculations'!D1809</f>
        <v>3.4592526213925862E-3</v>
      </c>
    </row>
    <row r="1810" spans="1:7">
      <c r="A1810">
        <f>A1809+('AC Signal Addition'!$C$12/20)</f>
        <v>0.2354166666666633</v>
      </c>
      <c r="B1810" s="1">
        <f>Calculations!F1811</f>
        <v>1.0141874874436936</v>
      </c>
      <c r="C1810" s="9">
        <f t="shared" si="56"/>
        <v>6783.3121641427779</v>
      </c>
      <c r="D1810" s="9">
        <f t="shared" si="57"/>
        <v>2.7073298448470049</v>
      </c>
      <c r="E1810" s="9" t="s">
        <v>1875</v>
      </c>
      <c r="F1810" s="9">
        <v>1808</v>
      </c>
      <c r="G1810" s="9">
        <f>('AC Signal Addition'!$C$1/MAX('Filter Calculations'!D:D))*'Filter Calculations'!D1810</f>
        <v>3.4889718505812239E-3</v>
      </c>
    </row>
    <row r="1811" spans="1:7">
      <c r="A1811">
        <f>A1810+('AC Signal Addition'!$C$12/20)</f>
        <v>0.23554687499999663</v>
      </c>
      <c r="B1811" s="1">
        <f>Calculations!F1812</f>
        <v>5.2499017414196714E-2</v>
      </c>
      <c r="C1811" s="9">
        <f t="shared" si="56"/>
        <v>6787.0639960919716</v>
      </c>
      <c r="D1811" s="9">
        <f t="shared" si="57"/>
        <v>2.7307297196651921</v>
      </c>
      <c r="E1811" s="9" t="s">
        <v>1876</v>
      </c>
      <c r="F1811" s="9">
        <v>1809</v>
      </c>
      <c r="G1811" s="9">
        <f>('AC Signal Addition'!$C$1/MAX('Filter Calculations'!D:D))*'Filter Calculations'!D1811</f>
        <v>3.5191275793717779E-3</v>
      </c>
    </row>
    <row r="1812" spans="1:7">
      <c r="A1812">
        <f>A1811+('AC Signal Addition'!$C$12/20)</f>
        <v>0.23567708333332996</v>
      </c>
      <c r="B1812" s="1">
        <f>Calculations!F1813</f>
        <v>0.72935477270643989</v>
      </c>
      <c r="C1812" s="9">
        <f t="shared" si="56"/>
        <v>6790.8158280411653</v>
      </c>
      <c r="D1812" s="9">
        <f t="shared" si="57"/>
        <v>2.7544763088855575</v>
      </c>
      <c r="E1812" s="9" t="s">
        <v>1877</v>
      </c>
      <c r="F1812" s="9">
        <v>1810</v>
      </c>
      <c r="G1812" s="9">
        <f>('AC Signal Addition'!$C$1/MAX('Filter Calculations'!D:D))*'Filter Calculations'!D1812</f>
        <v>3.5497301236073336E-3</v>
      </c>
    </row>
    <row r="1813" spans="1:7">
      <c r="A1813">
        <f>A1812+('AC Signal Addition'!$C$12/20)</f>
        <v>0.23580729166666328</v>
      </c>
      <c r="B1813" s="1">
        <f>Calculations!F1814</f>
        <v>-0.78808547160324016</v>
      </c>
      <c r="C1813" s="9">
        <f t="shared" si="56"/>
        <v>6794.56765999036</v>
      </c>
      <c r="D1813" s="9">
        <f t="shared" si="57"/>
        <v>2.7785778559872605</v>
      </c>
      <c r="E1813" s="9" t="s">
        <v>1878</v>
      </c>
      <c r="F1813" s="9">
        <v>1811</v>
      </c>
      <c r="G1813" s="9">
        <f>('AC Signal Addition'!$C$1/MAX('Filter Calculations'!D:D))*'Filter Calculations'!D1813</f>
        <v>3.5807901067687322E-3</v>
      </c>
    </row>
    <row r="1814" spans="1:7">
      <c r="A1814">
        <f>A1813+('AC Signal Addition'!$C$12/20)</f>
        <v>0.23593749999999661</v>
      </c>
      <c r="B1814" s="1">
        <f>Calculations!F1815</f>
        <v>-1.3825175633946125</v>
      </c>
      <c r="C1814" s="9">
        <f t="shared" si="56"/>
        <v>6798.3194919395537</v>
      </c>
      <c r="D1814" s="9">
        <f t="shared" si="57"/>
        <v>2.8030428522195376</v>
      </c>
      <c r="E1814" s="9" t="s">
        <v>1879</v>
      </c>
      <c r="F1814" s="9">
        <v>1812</v>
      </c>
      <c r="G1814" s="9">
        <f>('AC Signal Addition'!$C$1/MAX('Filter Calculations'!D:D))*'Filter Calculations'!D1814</f>
        <v>3.6123184716413967E-3</v>
      </c>
    </row>
    <row r="1815" spans="1:7">
      <c r="A1815">
        <f>A1814+('AC Signal Addition'!$C$12/20)</f>
        <v>0.23606770833332993</v>
      </c>
      <c r="B1815" s="1">
        <f>Calculations!F1816</f>
        <v>-0.73010759537111469</v>
      </c>
      <c r="C1815" s="9">
        <f t="shared" si="56"/>
        <v>6802.0713238887474</v>
      </c>
      <c r="D1815" s="9">
        <f t="shared" si="57"/>
        <v>2.8278800460694131</v>
      </c>
      <c r="E1815" s="9" t="s">
        <v>1880</v>
      </c>
      <c r="F1815" s="9">
        <v>1813</v>
      </c>
      <c r="G1815" s="9">
        <f>('AC Signal Addition'!$C$1/MAX('Filter Calculations'!D:D))*'Filter Calculations'!D1815</f>
        <v>3.6443264925164966E-3</v>
      </c>
    </row>
    <row r="1816" spans="1:7">
      <c r="A1816">
        <f>A1815+('AC Signal Addition'!$C$12/20)</f>
        <v>0.23619791666666326</v>
      </c>
      <c r="B1816" s="1">
        <f>Calculations!F1817</f>
        <v>-1.2461118788868806</v>
      </c>
      <c r="C1816" s="9">
        <f t="shared" si="56"/>
        <v>6805.8231558379421</v>
      </c>
      <c r="D1816" s="9">
        <f t="shared" si="57"/>
        <v>2.8530984531574468</v>
      </c>
      <c r="E1816" s="9" t="s">
        <v>1881</v>
      </c>
      <c r="F1816" s="9">
        <v>1814</v>
      </c>
      <c r="G1816" s="9">
        <f>('AC Signal Addition'!$C$1/MAX('Filter Calculations'!D:D))*'Filter Calculations'!D1816</f>
        <v>3.6768257879437297E-3</v>
      </c>
    </row>
    <row r="1817" spans="1:7">
      <c r="A1817">
        <f>A1816+('AC Signal Addition'!$C$12/20)</f>
        <v>0.23632812499999659</v>
      </c>
      <c r="B1817" s="1">
        <f>Calculations!F1818</f>
        <v>-2.3137178282929445</v>
      </c>
      <c r="C1817" s="9">
        <f t="shared" si="56"/>
        <v>6809.5749877871358</v>
      </c>
      <c r="D1817" s="9">
        <f t="shared" si="57"/>
        <v>2.8787073665748535</v>
      </c>
      <c r="E1817" s="9" t="s">
        <v>1882</v>
      </c>
      <c r="F1817" s="9">
        <v>1815</v>
      </c>
      <c r="G1817" s="9">
        <f>('AC Signal Addition'!$C$1/MAX('Filter Calculations'!D:D))*'Filter Calculations'!D1817</f>
        <v>3.7098283340529026E-3</v>
      </c>
    </row>
    <row r="1818" spans="1:7">
      <c r="A1818">
        <f>A1817+('AC Signal Addition'!$C$12/20)</f>
        <v>0.23645833333332991</v>
      </c>
      <c r="B1818" s="1">
        <f>Calculations!F1819</f>
        <v>-0.82100385741468451</v>
      </c>
      <c r="C1818" s="9">
        <f t="shared" si="56"/>
        <v>6813.3268197363295</v>
      </c>
      <c r="D1818" s="9">
        <f t="shared" si="57"/>
        <v>2.9047163677297299</v>
      </c>
      <c r="E1818" s="9" t="s">
        <v>1883</v>
      </c>
      <c r="F1818" s="9">
        <v>1816</v>
      </c>
      <c r="G1818" s="9">
        <f>('AC Signal Addition'!$C$1/MAX('Filter Calculations'!D:D))*'Filter Calculations'!D1818</f>
        <v>3.74334647853161E-3</v>
      </c>
    </row>
    <row r="1819" spans="1:7">
      <c r="A1819">
        <f>A1818+('AC Signal Addition'!$C$12/20)</f>
        <v>0.23658854166666324</v>
      </c>
      <c r="B1819" s="1">
        <f>Calculations!F1820</f>
        <v>-1.7592458847521737</v>
      </c>
      <c r="C1819" s="9">
        <f t="shared" si="56"/>
        <v>6817.0786516855242</v>
      </c>
      <c r="D1819" s="9">
        <f t="shared" si="57"/>
        <v>2.9311353376653329</v>
      </c>
      <c r="E1819" s="9" t="s">
        <v>1884</v>
      </c>
      <c r="F1819" s="9">
        <v>1817</v>
      </c>
      <c r="G1819" s="9">
        <f>('AC Signal Addition'!$C$1/MAX('Filter Calculations'!D:D))*'Filter Calculations'!D1819</f>
        <v>3.7773929552112478E-3</v>
      </c>
    </row>
    <row r="1820" spans="1:7">
      <c r="A1820">
        <f>A1819+('AC Signal Addition'!$C$12/20)</f>
        <v>0.23671874999999656</v>
      </c>
      <c r="B1820" s="1">
        <f>Calculations!F1821</f>
        <v>-0.33872238075527139</v>
      </c>
      <c r="C1820" s="9">
        <f t="shared" si="56"/>
        <v>6820.8304836347179</v>
      </c>
      <c r="D1820" s="9">
        <f t="shared" si="57"/>
        <v>2.9579744689390526</v>
      </c>
      <c r="E1820" s="9" t="s">
        <v>1885</v>
      </c>
      <c r="F1820" s="9">
        <v>1818</v>
      </c>
      <c r="G1820" s="9">
        <f>('AC Signal Addition'!$C$1/MAX('Filter Calculations'!D:D))*'Filter Calculations'!D1820</f>
        <v>3.8119808993756035E-3</v>
      </c>
    </row>
    <row r="1821" spans="1:7">
      <c r="A1821">
        <f>A1820+('AC Signal Addition'!$C$12/20)</f>
        <v>0.23684895833332989</v>
      </c>
      <c r="B1821" s="1">
        <f>Calculations!F1822</f>
        <v>-0.7664623545660959</v>
      </c>
      <c r="C1821" s="9">
        <f t="shared" si="56"/>
        <v>6824.5823155839116</v>
      </c>
      <c r="D1821" s="9">
        <f t="shared" si="57"/>
        <v>2.9852442780468289</v>
      </c>
      <c r="E1821" s="9" t="s">
        <v>1886</v>
      </c>
      <c r="F1821" s="9">
        <v>1819</v>
      </c>
      <c r="G1821" s="9">
        <f>('AC Signal Addition'!$C$1/MAX('Filter Calculations'!D:D))*'Filter Calculations'!D1821</f>
        <v>3.8471238637723675E-3</v>
      </c>
    </row>
    <row r="1822" spans="1:7">
      <c r="A1822">
        <f>A1821+('AC Signal Addition'!$C$12/20)</f>
        <v>0.23697916666666322</v>
      </c>
      <c r="B1822" s="1">
        <f>Calculations!F1823</f>
        <v>-0.40563908697037221</v>
      </c>
      <c r="C1822" s="9">
        <f t="shared" si="56"/>
        <v>6828.3341475331063</v>
      </c>
      <c r="D1822" s="9">
        <f t="shared" si="57"/>
        <v>3.0129556184452322</v>
      </c>
      <c r="E1822" s="9" t="s">
        <v>1887</v>
      </c>
      <c r="F1822" s="9">
        <v>1820</v>
      </c>
      <c r="G1822" s="9">
        <f>('AC Signal Addition'!$C$1/MAX('Filter Calculations'!D:D))*'Filter Calculations'!D1822</f>
        <v>3.8828358353948603E-3</v>
      </c>
    </row>
    <row r="1823" spans="1:7">
      <c r="A1823">
        <f>A1822+('AC Signal Addition'!$C$12/20)</f>
        <v>0.23710937499999654</v>
      </c>
      <c r="B1823" s="1">
        <f>Calculations!F1824</f>
        <v>1.0721728539322415</v>
      </c>
      <c r="C1823" s="9">
        <f t="shared" si="56"/>
        <v>6832.0859794823</v>
      </c>
      <c r="D1823" s="9">
        <f t="shared" si="57"/>
        <v>3.0411196942126826</v>
      </c>
      <c r="E1823" s="9" t="s">
        <v>1888</v>
      </c>
      <c r="F1823" s="9">
        <v>1821</v>
      </c>
      <c r="G1823" s="9">
        <f>('AC Signal Addition'!$C$1/MAX('Filter Calculations'!D:D))*'Filter Calculations'!D1823</f>
        <v>3.9191312530874262E-3</v>
      </c>
    </row>
    <row r="1824" spans="1:7">
      <c r="A1824">
        <f>A1823+('AC Signal Addition'!$C$12/20)</f>
        <v>0.23723958333332987</v>
      </c>
      <c r="B1824" s="1">
        <f>Calculations!F1825</f>
        <v>1.0188632212612019</v>
      </c>
      <c r="C1824" s="9">
        <f t="shared" si="56"/>
        <v>6835.8378114314937</v>
      </c>
      <c r="D1824" s="9">
        <f t="shared" si="57"/>
        <v>3.0697480743488037</v>
      </c>
      <c r="E1824" s="9" t="s">
        <v>1889</v>
      </c>
      <c r="F1824" s="9">
        <v>1822</v>
      </c>
      <c r="G1824" s="9">
        <f>('AC Signal Addition'!$C$1/MAX('Filter Calculations'!D:D))*'Filter Calculations'!D1824</f>
        <v>3.9560250259732003E-3</v>
      </c>
    </row>
    <row r="1825" spans="1:7">
      <c r="A1825">
        <f>A1824+('AC Signal Addition'!$C$12/20)</f>
        <v>0.23736979166666319</v>
      </c>
      <c r="B1825" s="1">
        <f>Calculations!F1826</f>
        <v>0.4948474716824447</v>
      </c>
      <c r="C1825" s="9">
        <f t="shared" si="56"/>
        <v>6839.5896433806874</v>
      </c>
      <c r="D1825" s="9">
        <f t="shared" si="57"/>
        <v>3.0988527078133408</v>
      </c>
      <c r="E1825" s="9" t="s">
        <v>1890</v>
      </c>
      <c r="F1825" s="9">
        <v>1823</v>
      </c>
      <c r="G1825" s="9">
        <f>('AC Signal Addition'!$C$1/MAX('Filter Calculations'!D:D))*'Filter Calculations'!D1825</f>
        <v>3.9935325528349646E-3</v>
      </c>
    </row>
    <row r="1826" spans="1:7">
      <c r="A1826">
        <f>A1825+('AC Signal Addition'!$C$12/20)</f>
        <v>0.23749999999999652</v>
      </c>
      <c r="B1826" s="1">
        <f>Calculations!F1827</f>
        <v>2.0241376002143809</v>
      </c>
      <c r="C1826" s="9">
        <f t="shared" si="56"/>
        <v>6843.3414753298821</v>
      </c>
      <c r="D1826" s="9">
        <f t="shared" si="57"/>
        <v>3.1284459392628858</v>
      </c>
      <c r="E1826" s="9" t="s">
        <v>1891</v>
      </c>
      <c r="F1826" s="9">
        <v>1824</v>
      </c>
      <c r="G1826" s="9">
        <f>('AC Signal Addition'!$C$1/MAX('Filter Calculations'!D:D))*'Filter Calculations'!D1826</f>
        <v>4.0316697423952684E-3</v>
      </c>
    </row>
    <row r="1827" spans="1:7">
      <c r="A1827">
        <f>A1826+('AC Signal Addition'!$C$12/20)</f>
        <v>0.23763020833332985</v>
      </c>
      <c r="B1827" s="1">
        <f>Calculations!F1828</f>
        <v>1.5704140193093032</v>
      </c>
      <c r="C1827" s="9">
        <f t="shared" si="56"/>
        <v>6847.0933072790758</v>
      </c>
      <c r="D1827" s="9">
        <f t="shared" si="57"/>
        <v>3.1585405256049652</v>
      </c>
      <c r="E1827" s="9" t="s">
        <v>1892</v>
      </c>
      <c r="F1827" s="9">
        <v>1825</v>
      </c>
      <c r="G1827" s="9">
        <f>('AC Signal Addition'!$C$1/MAX('Filter Calculations'!D:D))*'Filter Calculations'!D1827</f>
        <v>4.0704530346499044E-3</v>
      </c>
    </row>
    <row r="1828" spans="1:7">
      <c r="A1828">
        <f>A1827+('AC Signal Addition'!$C$12/20)</f>
        <v>0.23776041666666317</v>
      </c>
      <c r="B1828" s="1">
        <f>Calculations!F1829</f>
        <v>1.2585226656648054</v>
      </c>
      <c r="C1828" s="9">
        <f t="shared" si="56"/>
        <v>6850.8451392282695</v>
      </c>
      <c r="D1828" s="9">
        <f t="shared" si="57"/>
        <v>3.1891496533664045</v>
      </c>
      <c r="E1828" s="9" t="s">
        <v>1893</v>
      </c>
      <c r="F1828" s="9">
        <v>1826</v>
      </c>
      <c r="G1828" s="9">
        <f>('AC Signal Addition'!$C$1/MAX('Filter Calculations'!D:D))*'Filter Calculations'!D1828</f>
        <v>4.1098994232507515E-3</v>
      </c>
    </row>
    <row r="1829" spans="1:7">
      <c r="A1829">
        <f>A1828+('AC Signal Addition'!$C$12/20)</f>
        <v>0.2378906249999965</v>
      </c>
      <c r="B1829" s="1">
        <f>Calculations!F1830</f>
        <v>1.5443081132888608</v>
      </c>
      <c r="C1829" s="9">
        <f t="shared" si="56"/>
        <v>6854.5969711774642</v>
      </c>
      <c r="D1829" s="9">
        <f t="shared" si="57"/>
        <v>3.220286956950738</v>
      </c>
      <c r="E1829" s="9" t="s">
        <v>1894</v>
      </c>
      <c r="F1829" s="9">
        <v>1827</v>
      </c>
      <c r="G1829" s="9">
        <f>('AC Signal Addition'!$C$1/MAX('Filter Calculations'!D:D))*'Filter Calculations'!D1829</f>
        <v>4.1500264790343367E-3</v>
      </c>
    </row>
    <row r="1830" spans="1:7">
      <c r="A1830">
        <f>A1829+('AC Signal Addition'!$C$12/20)</f>
        <v>0.23802083333332982</v>
      </c>
      <c r="B1830" s="1">
        <f>Calculations!F1831</f>
        <v>0.23784241951527185</v>
      </c>
      <c r="C1830" s="9">
        <f t="shared" si="56"/>
        <v>6858.3488031266579</v>
      </c>
      <c r="D1830" s="9">
        <f t="shared" si="57"/>
        <v>3.2519665378179416</v>
      </c>
      <c r="E1830" s="9" t="s">
        <v>1895</v>
      </c>
      <c r="F1830" s="9">
        <v>1828</v>
      </c>
      <c r="G1830" s="9">
        <f>('AC Signal Addition'!$C$1/MAX('Filter Calculations'!D:D))*'Filter Calculations'!D1830</f>
        <v>4.1908523747390151E-3</v>
      </c>
    </row>
    <row r="1831" spans="1:7">
      <c r="A1831">
        <f>A1830+('AC Signal Addition'!$C$12/20)</f>
        <v>0.23815104166666315</v>
      </c>
      <c r="B1831" s="1">
        <f>Calculations!F1832</f>
        <v>1.3319753732164124</v>
      </c>
      <c r="C1831" s="9">
        <f t="shared" si="56"/>
        <v>6862.1006350758516</v>
      </c>
      <c r="D1831" s="9">
        <f t="shared" si="57"/>
        <v>3.2842029846594389</v>
      </c>
      <c r="E1831" s="9" t="s">
        <v>1896</v>
      </c>
      <c r="F1831" s="9">
        <v>1829</v>
      </c>
      <c r="G1831" s="9">
        <f>('AC Signal Addition'!$C$1/MAX('Filter Calculations'!D:D))*'Filter Calculations'!D1831</f>
        <v>4.232395911004762E-3</v>
      </c>
    </row>
    <row r="1832" spans="1:7">
      <c r="A1832">
        <f>A1831+('AC Signal Addition'!$C$12/20)</f>
        <v>0.23828124999999648</v>
      </c>
      <c r="B1832" s="1">
        <f>Calculations!F1833</f>
        <v>-0.25303161530830387</v>
      </c>
      <c r="C1832" s="9">
        <f t="shared" si="56"/>
        <v>6865.8524670250463</v>
      </c>
      <c r="D1832" s="9">
        <f t="shared" si="57"/>
        <v>3.3170113946210122</v>
      </c>
      <c r="E1832" s="9" t="s">
        <v>1897</v>
      </c>
      <c r="F1832" s="9">
        <v>1830</v>
      </c>
      <c r="G1832" s="9">
        <f>('AC Signal Addition'!$C$1/MAX('Filter Calculations'!D:D))*'Filter Calculations'!D1832</f>
        <v>4.2746765437234281E-3</v>
      </c>
    </row>
    <row r="1833" spans="1:7">
      <c r="A1833">
        <f>A1832+('AC Signal Addition'!$C$12/20)</f>
        <v>0.2384114583333298</v>
      </c>
      <c r="B1833" s="1">
        <f>Calculations!F1834</f>
        <v>-0.96809502024326854</v>
      </c>
      <c r="C1833" s="9">
        <f t="shared" si="56"/>
        <v>6869.60429897424</v>
      </c>
      <c r="D1833" s="9">
        <f t="shared" si="57"/>
        <v>3.3504073956342837</v>
      </c>
      <c r="E1833" s="9" t="s">
        <v>1898</v>
      </c>
      <c r="F1833" s="9">
        <v>1831</v>
      </c>
      <c r="G1833" s="9">
        <f>('AC Signal Addition'!$C$1/MAX('Filter Calculations'!D:D))*'Filter Calculations'!D1833</f>
        <v>4.3177144128176059E-3</v>
      </c>
    </row>
    <row r="1834" spans="1:7">
      <c r="A1834">
        <f>A1833+('AC Signal Addition'!$C$12/20)</f>
        <v>0.23854166666666313</v>
      </c>
      <c r="B1834" s="1">
        <f>Calculations!F1835</f>
        <v>-0.54793339815120767</v>
      </c>
      <c r="C1834" s="9">
        <f t="shared" si="56"/>
        <v>6873.3561309234337</v>
      </c>
      <c r="D1834" s="9">
        <f t="shared" si="57"/>
        <v>3.3844071699465021</v>
      </c>
      <c r="E1834" s="9" t="s">
        <v>1899</v>
      </c>
      <c r="F1834" s="9">
        <v>1832</v>
      </c>
      <c r="G1834" s="9">
        <f>('AC Signal Addition'!$C$1/MAX('Filter Calculations'!D:D))*'Filter Calculations'!D1834</f>
        <v>4.3615303725637843E-3</v>
      </c>
    </row>
    <row r="1835" spans="1:7">
      <c r="A1835">
        <f>A1834+('AC Signal Addition'!$C$12/20)</f>
        <v>0.23867187499999645</v>
      </c>
      <c r="B1835" s="1">
        <f>Calculations!F1836</f>
        <v>-0.86083735170730169</v>
      </c>
      <c r="C1835" s="9">
        <f t="shared" si="56"/>
        <v>6877.1079628726284</v>
      </c>
      <c r="D1835" s="9">
        <f t="shared" si="57"/>
        <v>3.4190274788484976</v>
      </c>
      <c r="E1835" s="9" t="s">
        <v>1900</v>
      </c>
      <c r="F1835" s="9">
        <v>1833</v>
      </c>
      <c r="G1835" s="9">
        <f>('AC Signal Addition'!$C$1/MAX('Filter Calculations'!D:D))*'Filter Calculations'!D1835</f>
        <v>4.4061460234595898E-3</v>
      </c>
    </row>
    <row r="1836" spans="1:7">
      <c r="A1836">
        <f>A1835+('AC Signal Addition'!$C$12/20)</f>
        <v>0.23880208333332978</v>
      </c>
      <c r="B1836" s="1">
        <f>Calculations!F1837</f>
        <v>-2.2206997320847863</v>
      </c>
      <c r="C1836" s="9">
        <f t="shared" si="56"/>
        <v>6880.8597948218221</v>
      </c>
      <c r="D1836" s="9">
        <f t="shared" si="57"/>
        <v>3.4542856888168028</v>
      </c>
      <c r="E1836" s="9" t="s">
        <v>1901</v>
      </c>
      <c r="F1836" s="9">
        <v>1834</v>
      </c>
      <c r="G1836" s="9">
        <f>('AC Signal Addition'!$C$1/MAX('Filter Calculations'!D:D))*'Filter Calculations'!D1836</f>
        <v>4.4515837459134823E-3</v>
      </c>
    </row>
    <row r="1837" spans="1:7">
      <c r="A1837">
        <f>A1836+('AC Signal Addition'!$C$12/20)</f>
        <v>0.2389322916666631</v>
      </c>
      <c r="B1837" s="1">
        <f>Calculations!F1838</f>
        <v>-1.0068343674356324</v>
      </c>
      <c r="C1837" s="9">
        <f t="shared" si="56"/>
        <v>6884.6116267710158</v>
      </c>
      <c r="D1837" s="9">
        <f t="shared" si="57"/>
        <v>3.4901997990061684</v>
      </c>
      <c r="E1837" s="9" t="s">
        <v>1902</v>
      </c>
      <c r="F1837" s="9">
        <v>1835</v>
      </c>
      <c r="G1837" s="9">
        <f>('AC Signal Addition'!$C$1/MAX('Filter Calculations'!D:D))*'Filter Calculations'!D1837</f>
        <v>4.4978667356747283E-3</v>
      </c>
    </row>
    <row r="1838" spans="1:7">
      <c r="A1838">
        <f>A1837+('AC Signal Addition'!$C$12/20)</f>
        <v>0.23906249999999643</v>
      </c>
      <c r="B1838" s="1">
        <f>Calculations!F1839</f>
        <v>-1.917303751430451</v>
      </c>
      <c r="C1838" s="9">
        <f t="shared" si="56"/>
        <v>6888.3634587202105</v>
      </c>
      <c r="D1838" s="9">
        <f t="shared" si="57"/>
        <v>3.5267884703021042</v>
      </c>
      <c r="E1838" s="9" t="s">
        <v>1903</v>
      </c>
      <c r="F1838" s="9">
        <v>1836</v>
      </c>
      <c r="G1838" s="9">
        <f>('AC Signal Addition'!$C$1/MAX('Filter Calculations'!D:D))*'Filter Calculations'!D1838</f>
        <v>4.5450190412737908E-3</v>
      </c>
    </row>
    <row r="1839" spans="1:7">
      <c r="A1839">
        <f>A1838+('AC Signal Addition'!$C$12/20)</f>
        <v>0.23919270833332976</v>
      </c>
      <c r="B1839" s="1">
        <f>Calculations!F1840</f>
        <v>-0.78346368906977992</v>
      </c>
      <c r="C1839" s="9">
        <f t="shared" si="56"/>
        <v>6892.1152906694042</v>
      </c>
      <c r="D1839" s="9">
        <f t="shared" si="57"/>
        <v>3.5640710559194195</v>
      </c>
      <c r="E1839" s="9" t="s">
        <v>1904</v>
      </c>
      <c r="F1839" s="9">
        <v>1837</v>
      </c>
      <c r="G1839" s="9">
        <f>('AC Signal Addition'!$C$1/MAX('Filter Calculations'!D:D))*'Filter Calculations'!D1839</f>
        <v>4.5930656034550788E-3</v>
      </c>
    </row>
    <row r="1840" spans="1:7">
      <c r="A1840">
        <f>A1839+('AC Signal Addition'!$C$12/20)</f>
        <v>0.23932291666666308</v>
      </c>
      <c r="B1840" s="1">
        <f>Calculations!F1841</f>
        <v>-0.94258930111781769</v>
      </c>
      <c r="C1840" s="9">
        <f t="shared" si="56"/>
        <v>6895.8671226185979</v>
      </c>
      <c r="D1840" s="9">
        <f t="shared" si="57"/>
        <v>3.6020676337730251</v>
      </c>
      <c r="E1840" s="9" t="s">
        <v>1905</v>
      </c>
      <c r="F1840" s="9">
        <v>1838</v>
      </c>
      <c r="G1840" s="9">
        <f>('AC Signal Addition'!$C$1/MAX('Filter Calculations'!D:D))*'Filter Calculations'!D1840</f>
        <v>4.6420322968936242E-3</v>
      </c>
    </row>
    <row r="1841" spans="1:7">
      <c r="A1841">
        <f>A1840+('AC Signal Addition'!$C$12/20)</f>
        <v>0.23945312499999641</v>
      </c>
      <c r="B1841" s="1">
        <f>Calculations!F1842</f>
        <v>-1.151174019312494</v>
      </c>
      <c r="C1841" s="9">
        <f t="shared" si="56"/>
        <v>6899.6189545677917</v>
      </c>
      <c r="D1841" s="9">
        <f t="shared" si="57"/>
        <v>3.640799040617567</v>
      </c>
      <c r="E1841" s="9" t="s">
        <v>1906</v>
      </c>
      <c r="F1841" s="9">
        <v>1839</v>
      </c>
      <c r="G1841" s="9">
        <f>('AC Signal Addition'!$C$1/MAX('Filter Calculations'!D:D))*'Filter Calculations'!D1841</f>
        <v>4.6919459741912835E-3</v>
      </c>
    </row>
    <row r="1842" spans="1:7">
      <c r="A1842">
        <f>A1841+('AC Signal Addition'!$C$12/20)</f>
        <v>0.23958333333332973</v>
      </c>
      <c r="B1842" s="1">
        <f>Calculations!F1843</f>
        <v>0.67469711294886281</v>
      </c>
      <c r="C1842" s="9">
        <f t="shared" si="56"/>
        <v>6903.3707865169863</v>
      </c>
      <c r="D1842" s="9">
        <f t="shared" si="57"/>
        <v>3.6802869081713672</v>
      </c>
      <c r="E1842" s="9" t="s">
        <v>1907</v>
      </c>
      <c r="F1842" s="9">
        <v>1840</v>
      </c>
      <c r="G1842" s="9">
        <f>('AC Signal Addition'!$C$1/MAX('Filter Calculations'!D:D))*'Filter Calculations'!D1842</f>
        <v>4.7428345124301378E-3</v>
      </c>
    </row>
    <row r="1843" spans="1:7">
      <c r="A1843">
        <f>A1842+('AC Signal Addition'!$C$12/20)</f>
        <v>0.23971354166666306</v>
      </c>
      <c r="B1843" s="1">
        <f>Calculations!F1844</f>
        <v>0.59144083002339165</v>
      </c>
      <c r="C1843" s="9">
        <f t="shared" si="56"/>
        <v>6907.12261846618</v>
      </c>
      <c r="D1843" s="9">
        <f t="shared" si="57"/>
        <v>3.7205537012760161</v>
      </c>
      <c r="E1843" s="9" t="s">
        <v>1908</v>
      </c>
      <c r="F1843" s="9">
        <v>1841</v>
      </c>
      <c r="G1843" s="9">
        <f>('AC Signal Addition'!$C$1/MAX('Filter Calculations'!D:D))*'Filter Calculations'!D1843</f>
        <v>4.7947268623492658E-3</v>
      </c>
    </row>
    <row r="1844" spans="1:7">
      <c r="A1844">
        <f>A1843+('AC Signal Addition'!$C$12/20)</f>
        <v>0.23984374999999639</v>
      </c>
      <c r="B1844" s="1">
        <f>Calculations!F1845</f>
        <v>0.29966301006535934</v>
      </c>
      <c r="C1844" s="9">
        <f t="shared" si="56"/>
        <v>6910.8744504153738</v>
      </c>
      <c r="D1844" s="9">
        <f t="shared" si="57"/>
        <v>3.7616227583143469</v>
      </c>
      <c r="E1844" s="9" t="s">
        <v>1909</v>
      </c>
      <c r="F1844" s="9">
        <v>1842</v>
      </c>
      <c r="G1844" s="9">
        <f>('AC Signal Addition'!$C$1/MAX('Filter Calculations'!D:D))*'Filter Calculations'!D1844</f>
        <v>4.847653100431921E-3</v>
      </c>
    </row>
    <row r="1845" spans="1:7">
      <c r="A1845">
        <f>A1844+('AC Signal Addition'!$C$12/20)</f>
        <v>0.23997395833332971</v>
      </c>
      <c r="B1845" s="1">
        <f>Calculations!F1846</f>
        <v>1.5197216259412523</v>
      </c>
      <c r="C1845" s="9">
        <f t="shared" si="56"/>
        <v>6914.6262823645684</v>
      </c>
      <c r="D1845" s="9">
        <f t="shared" si="57"/>
        <v>3.8035183339336092</v>
      </c>
      <c r="E1845" s="9" t="s">
        <v>1910</v>
      </c>
      <c r="F1845" s="9">
        <v>1843</v>
      </c>
      <c r="G1845" s="9">
        <f>('AC Signal Addition'!$C$1/MAX('Filter Calculations'!D:D))*'Filter Calculations'!D1845</f>
        <v>4.9016444839634545E-3</v>
      </c>
    </row>
    <row r="1846" spans="1:7">
      <c r="A1846">
        <f>A1845+('AC Signal Addition'!$C$12/20)</f>
        <v>0.24010416666666304</v>
      </c>
      <c r="B1846" s="1">
        <f>Calculations!F1847</f>
        <v>1.7065325968990206</v>
      </c>
      <c r="C1846" s="9">
        <f t="shared" si="56"/>
        <v>6918.3781143137621</v>
      </c>
      <c r="D1846" s="9">
        <f t="shared" si="57"/>
        <v>3.8462656443644261</v>
      </c>
      <c r="E1846" s="9" t="s">
        <v>1911</v>
      </c>
      <c r="F1846" s="9">
        <v>1844</v>
      </c>
      <c r="G1846" s="9">
        <f>('AC Signal Addition'!$C$1/MAX('Filter Calculations'!D:D))*'Filter Calculations'!D1846</f>
        <v>4.9567335094344561E-3</v>
      </c>
    </row>
    <row r="1847" spans="1:7">
      <c r="A1847">
        <f>A1846+('AC Signal Addition'!$C$12/20)</f>
        <v>0.24023437499999636</v>
      </c>
      <c r="B1847" s="1">
        <f>Calculations!F1848</f>
        <v>1.222985127564836</v>
      </c>
      <c r="C1847" s="9">
        <f t="shared" si="56"/>
        <v>6922.1299462629559</v>
      </c>
      <c r="D1847" s="9">
        <f t="shared" si="57"/>
        <v>3.8898909153730585</v>
      </c>
      <c r="E1847" s="9" t="s">
        <v>1912</v>
      </c>
      <c r="F1847" s="9">
        <v>1845</v>
      </c>
      <c r="G1847" s="9">
        <f>('AC Signal Addition'!$C$1/MAX('Filter Calculations'!D:D))*'Filter Calculations'!D1847</f>
        <v>5.0129539743374672E-3</v>
      </c>
    </row>
    <row r="1848" spans="1:7">
      <c r="A1848">
        <f>A1847+('AC Signal Addition'!$C$12/20)</f>
        <v>0.24036458333332969</v>
      </c>
      <c r="B1848" s="1">
        <f>Calculations!F1849</f>
        <v>1.9184201464613315</v>
      </c>
      <c r="C1848" s="9">
        <f t="shared" si="56"/>
        <v>6925.8817782121505</v>
      </c>
      <c r="D1848" s="9">
        <f t="shared" si="57"/>
        <v>3.9344214331623588</v>
      </c>
      <c r="E1848" s="9" t="s">
        <v>1913</v>
      </c>
      <c r="F1848" s="9">
        <v>1846</v>
      </c>
      <c r="G1848" s="9">
        <f>('AC Signal Addition'!$C$1/MAX('Filter Calculations'!D:D))*'Filter Calculations'!D1848</f>
        <v>5.0703410427637213E-3</v>
      </c>
    </row>
    <row r="1849" spans="1:7">
      <c r="A1849">
        <f>A1848+('AC Signal Addition'!$C$12/20)</f>
        <v>0.24049479166666302</v>
      </c>
      <c r="B1849" s="1">
        <f>Calculations!F1850</f>
        <v>0.41050063582664698</v>
      </c>
      <c r="C1849" s="9">
        <f t="shared" si="56"/>
        <v>6929.6336101613442</v>
      </c>
      <c r="D1849" s="9">
        <f t="shared" si="57"/>
        <v>3.9798855983313022</v>
      </c>
      <c r="E1849" s="9" t="s">
        <v>1914</v>
      </c>
      <c r="F1849" s="9">
        <v>1847</v>
      </c>
      <c r="G1849" s="9">
        <f>('AC Signal Addition'!$C$1/MAX('Filter Calculations'!D:D))*'Filter Calculations'!D1849</f>
        <v>5.1289313149415032E-3</v>
      </c>
    </row>
    <row r="1850" spans="1:7">
      <c r="A1850">
        <f>A1849+('AC Signal Addition'!$C$12/20)</f>
        <v>0.24062499999999634</v>
      </c>
      <c r="B1850" s="1">
        <f>Calculations!F1851</f>
        <v>1.7615430289220944</v>
      </c>
      <c r="C1850" s="9">
        <f t="shared" si="56"/>
        <v>6933.385442110538</v>
      </c>
      <c r="D1850" s="9">
        <f t="shared" si="57"/>
        <v>4.0263129831869877</v>
      </c>
      <c r="E1850" s="9" t="s">
        <v>1915</v>
      </c>
      <c r="F1850" s="9">
        <v>1848</v>
      </c>
      <c r="G1850" s="9">
        <f>('AC Signal Addition'!$C$1/MAX('Filter Calculations'!D:D))*'Filter Calculations'!D1850</f>
        <v>5.1887629010948857E-3</v>
      </c>
    </row>
    <row r="1851" spans="1:7">
      <c r="A1851">
        <f>A1850+('AC Signal Addition'!$C$12/20)</f>
        <v>0.24075520833332967</v>
      </c>
      <c r="B1851" s="1">
        <f>Calculations!F1852</f>
        <v>0.38850517307414323</v>
      </c>
      <c r="C1851" s="9">
        <f t="shared" si="56"/>
        <v>6937.1372740597326</v>
      </c>
      <c r="D1851" s="9">
        <f t="shared" si="57"/>
        <v>4.0737343926097527</v>
      </c>
      <c r="E1851" s="9" t="s">
        <v>1916</v>
      </c>
      <c r="F1851" s="9">
        <v>1849</v>
      </c>
      <c r="G1851" s="9">
        <f>('AC Signal Addition'!$C$1/MAX('Filter Calculations'!D:D))*'Filter Calculations'!D1851</f>
        <v>5.249875499881409E-3</v>
      </c>
    </row>
    <row r="1852" spans="1:7">
      <c r="A1852">
        <f>A1851+('AC Signal Addition'!$C$12/20)</f>
        <v>0.24088541666666299</v>
      </c>
      <c r="B1852" s="1">
        <f>Calculations!F1853</f>
        <v>-0.56709133380756538</v>
      </c>
      <c r="C1852" s="9">
        <f t="shared" si="56"/>
        <v>6940.8891060089263</v>
      </c>
      <c r="D1852" s="9">
        <f t="shared" si="57"/>
        <v>4.1221819287175583</v>
      </c>
      <c r="E1852" s="9" t="s">
        <v>1917</v>
      </c>
      <c r="F1852" s="9">
        <v>1850</v>
      </c>
      <c r="G1852" s="9">
        <f>('AC Signal Addition'!$C$1/MAX('Filter Calculations'!D:D))*'Filter Calculations'!D1852</f>
        <v>5.3123104817259289E-3</v>
      </c>
    </row>
    <row r="1853" spans="1:7">
      <c r="A1853">
        <f>A1852+('AC Signal Addition'!$C$12/20)</f>
        <v>0.24101562499999632</v>
      </c>
      <c r="B1853" s="1">
        <f>Calculations!F1854</f>
        <v>-0.2006013792850696</v>
      </c>
      <c r="C1853" s="9">
        <f t="shared" si="56"/>
        <v>6944.64093795812</v>
      </c>
      <c r="D1853" s="9">
        <f t="shared" si="57"/>
        <v>4.1716890596585081</v>
      </c>
      <c r="E1853" s="9" t="s">
        <v>1918</v>
      </c>
      <c r="F1853" s="9">
        <v>1851</v>
      </c>
      <c r="G1853" s="9">
        <f>('AC Signal Addition'!$C$1/MAX('Filter Calculations'!D:D))*'Filter Calculations'!D1853</f>
        <v>5.3761109774744529E-3</v>
      </c>
    </row>
    <row r="1854" spans="1:7">
      <c r="A1854">
        <f>A1853+('AC Signal Addition'!$C$12/20)</f>
        <v>0.24114583333332965</v>
      </c>
      <c r="B1854" s="1">
        <f>Calculations!F1855</f>
        <v>-0.48040819338317442</v>
      </c>
      <c r="C1854" s="9">
        <f t="shared" si="56"/>
        <v>6948.3927699073147</v>
      </c>
      <c r="D1854" s="9">
        <f t="shared" si="57"/>
        <v>4.2222906928042736</v>
      </c>
      <c r="E1854" s="9" t="s">
        <v>1919</v>
      </c>
      <c r="F1854" s="9">
        <v>1852</v>
      </c>
      <c r="G1854" s="9">
        <f>('AC Signal Addition'!$C$1/MAX('Filter Calculations'!D:D))*'Filter Calculations'!D1854</f>
        <v>5.4413219727194708E-3</v>
      </c>
    </row>
    <row r="1855" spans="1:7">
      <c r="A1855">
        <f>A1854+('AC Signal Addition'!$C$12/20)</f>
        <v>0.24127604166666297</v>
      </c>
      <c r="B1855" s="1">
        <f>Calculations!F1856</f>
        <v>-1.8599127544436935</v>
      </c>
      <c r="C1855" s="9">
        <f t="shared" si="56"/>
        <v>6952.1446018565084</v>
      </c>
      <c r="D1855" s="9">
        <f t="shared" si="57"/>
        <v>4.2740232527144215</v>
      </c>
      <c r="E1855" s="9" t="s">
        <v>1920</v>
      </c>
      <c r="F1855" s="9">
        <v>1853</v>
      </c>
      <c r="G1855" s="9">
        <f>('AC Signal Addition'!$C$1/MAX('Filter Calculations'!D:D))*'Filter Calculations'!D1855</f>
        <v>5.5079904082736223E-3</v>
      </c>
    </row>
    <row r="1856" spans="1:7">
      <c r="A1856">
        <f>A1855+('AC Signal Addition'!$C$12/20)</f>
        <v>0.2414062499999963</v>
      </c>
      <c r="B1856" s="1">
        <f>Calculations!F1857</f>
        <v>-1.1130343823151738</v>
      </c>
      <c r="C1856" s="9">
        <f t="shared" si="56"/>
        <v>6955.8964338057021</v>
      </c>
      <c r="D1856" s="9">
        <f t="shared" si="57"/>
        <v>4.3269247641743958</v>
      </c>
      <c r="E1856" s="9" t="s">
        <v>1921</v>
      </c>
      <c r="F1856" s="9">
        <v>1854</v>
      </c>
      <c r="G1856" s="9">
        <f>('AC Signal Addition'!$C$1/MAX('Filter Calculations'!D:D))*'Filter Calculations'!D1856</f>
        <v>5.5761652871818409E-3</v>
      </c>
    </row>
    <row r="1857" spans="1:7">
      <c r="A1857">
        <f>A1856+('AC Signal Addition'!$C$12/20)</f>
        <v>0.24153645833332962</v>
      </c>
      <c r="B1857" s="1">
        <f>Calculations!F1858</f>
        <v>-1.8720458510280438</v>
      </c>
      <c r="C1857" s="9">
        <f t="shared" si="56"/>
        <v>6959.6482657548959</v>
      </c>
      <c r="D1857" s="9">
        <f t="shared" si="57"/>
        <v>4.381034940755038</v>
      </c>
      <c r="E1857" s="9" t="s">
        <v>1922</v>
      </c>
      <c r="F1857" s="9">
        <v>1855</v>
      </c>
      <c r="G1857" s="9">
        <f>('AC Signal Addition'!$C$1/MAX('Filter Calculations'!D:D))*'Filter Calculations'!D1857</f>
        <v>5.6458977888491834E-3</v>
      </c>
    </row>
    <row r="1858" spans="1:7">
      <c r="A1858">
        <f>A1857+('AC Signal Addition'!$C$12/20)</f>
        <v>0.24166666666666295</v>
      </c>
      <c r="B1858" s="1">
        <f>Calculations!F1859</f>
        <v>-1.1883492169689325</v>
      </c>
      <c r="C1858" s="9">
        <f t="shared" si="56"/>
        <v>6963.4000977040905</v>
      </c>
      <c r="D1858" s="9">
        <f t="shared" si="57"/>
        <v>4.4363952793078196</v>
      </c>
      <c r="E1858" s="9" t="s">
        <v>1923</v>
      </c>
      <c r="F1858" s="9">
        <v>1856</v>
      </c>
      <c r="G1858" s="9">
        <f>('AC Signal Addition'!$C$1/MAX('Filter Calculations'!D:D))*'Filter Calculations'!D1858</f>
        <v>5.7172413908180876E-3</v>
      </c>
    </row>
    <row r="1859" spans="1:7">
      <c r="A1859">
        <f>A1858+('AC Signal Addition'!$C$12/20)</f>
        <v>0.24179687499999628</v>
      </c>
      <c r="B1859" s="1">
        <f>Calculations!F1860</f>
        <v>-0.96931339941886985</v>
      </c>
      <c r="C1859" s="9">
        <f t="shared" ref="C1859:C1922" si="58">F1859*$H$2</f>
        <v>6967.1519296532842</v>
      </c>
      <c r="D1859" s="9">
        <f t="shared" ref="D1859:D1922" si="59">IMABS(E1859)</f>
        <v>4.493049160862256</v>
      </c>
      <c r="E1859" s="9" t="s">
        <v>1924</v>
      </c>
      <c r="F1859" s="9">
        <v>1857</v>
      </c>
      <c r="G1859" s="9">
        <f>('AC Signal Addition'!$C$1/MAX('Filter Calculations'!D:D))*'Filter Calculations'!D1859</f>
        <v>5.7902519987962087E-3</v>
      </c>
    </row>
    <row r="1860" spans="1:7">
      <c r="A1860">
        <f>A1859+('AC Signal Addition'!$C$12/20)</f>
        <v>0.2419270833333296</v>
      </c>
      <c r="B1860" s="1">
        <f>Calculations!F1861</f>
        <v>-1.838857207103423</v>
      </c>
      <c r="C1860" s="9">
        <f t="shared" si="58"/>
        <v>6970.903761602478</v>
      </c>
      <c r="D1860" s="9">
        <f t="shared" si="59"/>
        <v>4.5510419584134869</v>
      </c>
      <c r="E1860" s="9" t="s">
        <v>1925</v>
      </c>
      <c r="F1860" s="9">
        <v>1858</v>
      </c>
      <c r="G1860" s="9">
        <f>('AC Signal Addition'!$C$1/MAX('Filter Calculations'!D:D))*'Filter Calculations'!D1860</f>
        <v>5.8649880855636983E-3</v>
      </c>
    </row>
    <row r="1861" spans="1:7">
      <c r="A1861">
        <f>A1860+('AC Signal Addition'!$C$12/20)</f>
        <v>0.24205729166666293</v>
      </c>
      <c r="B1861" s="1">
        <f>Calculations!F1862</f>
        <v>0.23846916745629287</v>
      </c>
      <c r="C1861" s="9">
        <f t="shared" si="58"/>
        <v>6974.6555935516726</v>
      </c>
      <c r="D1861" s="9">
        <f t="shared" si="59"/>
        <v>4.6104211522362579</v>
      </c>
      <c r="E1861" s="9" t="s">
        <v>1926</v>
      </c>
      <c r="F1861" s="9">
        <v>1859</v>
      </c>
      <c r="G1861" s="9">
        <f>('AC Signal Addition'!$C$1/MAX('Filter Calculations'!D:D))*'Filter Calculations'!D1861</f>
        <v>5.9415108395798654E-3</v>
      </c>
    </row>
    <row r="1862" spans="1:7">
      <c r="A1862">
        <f>A1861+('AC Signal Addition'!$C$12/20)</f>
        <v>0.24218749999999625</v>
      </c>
      <c r="B1862" s="1">
        <f>Calculations!F1863</f>
        <v>0.12144181264898857</v>
      </c>
      <c r="C1862" s="9">
        <f t="shared" si="58"/>
        <v>6978.4074255008663</v>
      </c>
      <c r="D1862" s="9">
        <f t="shared" si="59"/>
        <v>4.6712364532120461</v>
      </c>
      <c r="E1862" s="9" t="s">
        <v>1927</v>
      </c>
      <c r="F1862" s="9">
        <v>1860</v>
      </c>
      <c r="G1862" s="9">
        <f>('AC Signal Addition'!$C$1/MAX('Filter Calculations'!D:D))*'Filter Calculations'!D1862</f>
        <v>6.019884323916474E-3</v>
      </c>
    </row>
    <row r="1863" spans="1:7">
      <c r="A1863">
        <f>A1862+('AC Signal Addition'!$C$12/20)</f>
        <v>0.24231770833332958</v>
      </c>
      <c r="B1863" s="1">
        <f>Calculations!F1864</f>
        <v>1.6874049170885586E-2</v>
      </c>
      <c r="C1863" s="9">
        <f t="shared" si="58"/>
        <v>6982.1592574500601</v>
      </c>
      <c r="D1863" s="9">
        <f t="shared" si="59"/>
        <v>4.7335399350028649</v>
      </c>
      <c r="E1863" s="9" t="s">
        <v>1928</v>
      </c>
      <c r="F1863" s="9">
        <v>1861</v>
      </c>
      <c r="G1863" s="9">
        <f>('AC Signal Addition'!$C$1/MAX('Filter Calculations'!D:D))*'Filter Calculations'!D1863</f>
        <v>6.1001756465918792E-3</v>
      </c>
    </row>
    <row r="1864" spans="1:7">
      <c r="A1864">
        <f>A1863+('AC Signal Addition'!$C$12/20)</f>
        <v>0.2424479166666629</v>
      </c>
      <c r="B1864" s="1">
        <f>Calculations!F1865</f>
        <v>0.9500903990391325</v>
      </c>
      <c r="C1864" s="9">
        <f t="shared" si="58"/>
        <v>6985.9110893992547</v>
      </c>
      <c r="D1864" s="9">
        <f t="shared" si="59"/>
        <v>4.7973861756082279</v>
      </c>
      <c r="E1864" s="9" t="s">
        <v>1929</v>
      </c>
      <c r="F1864" s="9">
        <v>1862</v>
      </c>
      <c r="G1864" s="9">
        <f>('AC Signal Addition'!$C$1/MAX('Filter Calculations'!D:D))*'Filter Calculations'!D1864</f>
        <v>6.182455142997363E-3</v>
      </c>
    </row>
    <row r="1865" spans="1:7">
      <c r="A1865">
        <f>A1864+('AC Signal Addition'!$C$12/20)</f>
        <v>0.24257812499999623</v>
      </c>
      <c r="B1865" s="1">
        <f>Calculations!F1866</f>
        <v>1.5972494488101061</v>
      </c>
      <c r="C1865" s="9">
        <f t="shared" si="58"/>
        <v>6989.6629213484484</v>
      </c>
      <c r="D1865" s="9">
        <f t="shared" si="59"/>
        <v>4.8628324092475461</v>
      </c>
      <c r="E1865" s="9" t="s">
        <v>1930</v>
      </c>
      <c r="F1865" s="9">
        <v>1863</v>
      </c>
      <c r="G1865" s="9">
        <f>('AC Signal Addition'!$C$1/MAX('Filter Calculations'!D:D))*'Filter Calculations'!D1865</f>
        <v>6.2667965716299897E-3</v>
      </c>
    </row>
    <row r="1866" spans="1:7">
      <c r="A1866">
        <f>A1865+('AC Signal Addition'!$C$12/20)</f>
        <v>0.24270833333332956</v>
      </c>
      <c r="B1866" s="1">
        <f>Calculations!F1867</f>
        <v>1.1186617125246285</v>
      </c>
      <c r="C1866" s="9">
        <f t="shared" si="58"/>
        <v>6993.4147532976422</v>
      </c>
      <c r="D1866" s="9">
        <f t="shared" si="59"/>
        <v>4.9299386895159172</v>
      </c>
      <c r="E1866" s="9" t="s">
        <v>1931</v>
      </c>
      <c r="F1866" s="9">
        <v>1864</v>
      </c>
      <c r="G1866" s="9">
        <f>('AC Signal Addition'!$C$1/MAX('Filter Calculations'!D:D))*'Filter Calculations'!D1866</f>
        <v>6.353277324353636E-3</v>
      </c>
    </row>
    <row r="1867" spans="1:7">
      <c r="A1867">
        <f>A1866+('AC Signal Addition'!$C$12/20)</f>
        <v>0.24283854166666288</v>
      </c>
      <c r="B1867" s="1">
        <f>Calculations!F1868</f>
        <v>2.0759246680502117</v>
      </c>
      <c r="C1867" s="9">
        <f t="shared" si="58"/>
        <v>6997.1665852468368</v>
      </c>
      <c r="D1867" s="9">
        <f t="shared" si="59"/>
        <v>4.9987680645075949</v>
      </c>
      <c r="E1867" s="9" t="s">
        <v>1932</v>
      </c>
      <c r="F1867" s="9">
        <v>1865</v>
      </c>
      <c r="G1867" s="9">
        <f>('AC Signal Addition'!$C$1/MAX('Filter Calculations'!D:D))*'Filter Calculations'!D1867</f>
        <v>6.441978652082926E-3</v>
      </c>
    </row>
    <row r="1868" spans="1:7">
      <c r="A1868">
        <f>A1867+('AC Signal Addition'!$C$12/20)</f>
        <v>0.24296874999999621</v>
      </c>
      <c r="B1868" s="1">
        <f>Calculations!F1869</f>
        <v>0.57639271707663176</v>
      </c>
      <c r="C1868" s="9">
        <f t="shared" si="58"/>
        <v>7000.9184171960305</v>
      </c>
      <c r="D1868" s="9">
        <f t="shared" si="59"/>
        <v>5.0693867653005746</v>
      </c>
      <c r="E1868" s="9" t="s">
        <v>1933</v>
      </c>
      <c r="F1868" s="9">
        <v>1866</v>
      </c>
      <c r="G1868" s="9">
        <f>('AC Signal Addition'!$C$1/MAX('Filter Calculations'!D:D))*'Filter Calculations'!D1868</f>
        <v>6.5329859076858161E-3</v>
      </c>
    </row>
    <row r="1869" spans="1:7">
      <c r="A1869">
        <f>A1868+('AC Signal Addition'!$C$12/20)</f>
        <v>0.24309895833332953</v>
      </c>
      <c r="B1869" s="1">
        <f>Calculations!F1870</f>
        <v>1.9578579628257968</v>
      </c>
      <c r="C1869" s="9">
        <f t="shared" si="58"/>
        <v>7004.6702491452243</v>
      </c>
      <c r="D1869" s="9">
        <f t="shared" si="59"/>
        <v>5.1418644087406573</v>
      </c>
      <c r="E1869" s="9" t="s">
        <v>1934</v>
      </c>
      <c r="F1869" s="9">
        <v>1867</v>
      </c>
      <c r="G1869" s="9">
        <f>('AC Signal Addition'!$C$1/MAX('Filter Calculations'!D:D))*'Filter Calculations'!D1869</f>
        <v>6.6263888073141031E-3</v>
      </c>
    </row>
    <row r="1870" spans="1:7">
      <c r="A1870">
        <f>A1869+('AC Signal Addition'!$C$12/20)</f>
        <v>0.24322916666666286</v>
      </c>
      <c r="B1870" s="1">
        <f>Calculations!F1871</f>
        <v>1.0828379519222873</v>
      </c>
      <c r="C1870" s="9">
        <f t="shared" si="58"/>
        <v>7008.4220810944189</v>
      </c>
      <c r="D1870" s="9">
        <f t="shared" si="59"/>
        <v>5.2162742159693645</v>
      </c>
      <c r="E1870" s="9" t="s">
        <v>1935</v>
      </c>
      <c r="F1870" s="9">
        <v>1868</v>
      </c>
      <c r="G1870" s="9">
        <f>('AC Signal Addition'!$C$1/MAX('Filter Calculations'!D:D))*'Filter Calculations'!D1870</f>
        <v>6.7222817120232469E-3</v>
      </c>
    </row>
    <row r="1871" spans="1:7">
      <c r="A1871">
        <f>A1870+('AC Signal Addition'!$C$12/20)</f>
        <v>0.24335937499999619</v>
      </c>
      <c r="B1871" s="1">
        <f>Calculations!F1872</f>
        <v>-0.21650310949244278</v>
      </c>
      <c r="C1871" s="9">
        <f t="shared" si="58"/>
        <v>7012.1739130436126</v>
      </c>
      <c r="D1871" s="9">
        <f t="shared" si="59"/>
        <v>5.2926932480210658</v>
      </c>
      <c r="E1871" s="9" t="s">
        <v>1936</v>
      </c>
      <c r="F1871" s="9">
        <v>1869</v>
      </c>
      <c r="G1871" s="9">
        <f>('AC Signal Addition'!$C$1/MAX('Filter Calculations'!D:D))*'Filter Calculations'!D1871</f>
        <v>6.8207639313895086E-3</v>
      </c>
    </row>
    <row r="1872" spans="1:7">
      <c r="A1872">
        <f>A1871+('AC Signal Addition'!$C$12/20)</f>
        <v>0.24348958333332951</v>
      </c>
      <c r="B1872" s="1">
        <f>Calculations!F1873</f>
        <v>0.26345024194803568</v>
      </c>
      <c r="C1872" s="9">
        <f t="shared" si="58"/>
        <v>7015.9257449928064</v>
      </c>
      <c r="D1872" s="9">
        <f t="shared" si="59"/>
        <v>5.3712026601953484</v>
      </c>
      <c r="E1872" s="9" t="s">
        <v>1937</v>
      </c>
      <c r="F1872" s="9">
        <v>1870</v>
      </c>
      <c r="G1872" s="9">
        <f>('AC Signal Addition'!$C$1/MAX('Filter Calculations'!D:D))*'Filter Calculations'!D1872</f>
        <v>6.9219400513229968E-3</v>
      </c>
    </row>
    <row r="1873" spans="1:7">
      <c r="A1873">
        <f>A1872+('AC Signal Addition'!$C$12/20)</f>
        <v>0.24361979166666284</v>
      </c>
      <c r="B1873" s="1">
        <f>Calculations!F1874</f>
        <v>-0.11619211774565721</v>
      </c>
      <c r="C1873" s="9">
        <f t="shared" si="58"/>
        <v>7019.677576942001</v>
      </c>
      <c r="D1873" s="9">
        <f t="shared" si="59"/>
        <v>5.4518879767991697</v>
      </c>
      <c r="E1873" s="9" t="s">
        <v>1938</v>
      </c>
      <c r="F1873" s="9">
        <v>1871</v>
      </c>
      <c r="G1873" s="9">
        <f>('AC Signal Addition'!$C$1/MAX('Filter Calculations'!D:D))*'Filter Calculations'!D1873</f>
        <v>7.0259202881315166E-3</v>
      </c>
    </row>
    <row r="1874" spans="1:7">
      <c r="A1874">
        <f>A1873+('AC Signal Addition'!$C$12/20)</f>
        <v>0.24374999999999616</v>
      </c>
      <c r="B1874" s="1">
        <f>Calculations!F1875</f>
        <v>-1.2999758706055695</v>
      </c>
      <c r="C1874" s="9">
        <f t="shared" si="58"/>
        <v>7023.4294088911947</v>
      </c>
      <c r="D1874" s="9">
        <f t="shared" si="59"/>
        <v>5.5348393883941611</v>
      </c>
      <c r="E1874" s="9" t="s">
        <v>1939</v>
      </c>
      <c r="F1874" s="9">
        <v>1872</v>
      </c>
      <c r="G1874" s="9">
        <f>('AC Signal Addition'!$C$1/MAX('Filter Calculations'!D:D))*'Filter Calculations'!D1874</f>
        <v>7.1328208715871165E-3</v>
      </c>
    </row>
    <row r="1875" spans="1:7">
      <c r="A1875">
        <f>A1874+('AC Signal Addition'!$C$12/20)</f>
        <v>0.24388020833332949</v>
      </c>
      <c r="B1875" s="1">
        <f>Calculations!F1876</f>
        <v>-1.0944102848779713</v>
      </c>
      <c r="C1875" s="9">
        <f t="shared" si="58"/>
        <v>7027.1812408403885</v>
      </c>
      <c r="D1875" s="9">
        <f t="shared" si="59"/>
        <v>5.6201520735393284</v>
      </c>
      <c r="E1875" s="9" t="s">
        <v>1940</v>
      </c>
      <c r="F1875" s="9">
        <v>1873</v>
      </c>
      <c r="G1875" s="9">
        <f>('AC Signal Addition'!$C$1/MAX('Filter Calculations'!D:D))*'Filter Calculations'!D1875</f>
        <v>7.2427644595601613E-3</v>
      </c>
    </row>
    <row r="1876" spans="1:7">
      <c r="A1876">
        <f>A1875+('AC Signal Addition'!$C$12/20)</f>
        <v>0.24401041666666282</v>
      </c>
      <c r="B1876" s="1">
        <f>Calculations!F1877</f>
        <v>-1.6613483991180935</v>
      </c>
      <c r="C1876" s="9">
        <f t="shared" si="58"/>
        <v>7030.9330727895822</v>
      </c>
      <c r="D1876" s="9">
        <f t="shared" si="59"/>
        <v>5.7079265475400467</v>
      </c>
      <c r="E1876" s="9" t="s">
        <v>1941</v>
      </c>
      <c r="F1876" s="9">
        <v>1874</v>
      </c>
      <c r="G1876" s="9">
        <f>('AC Signal Addition'!$C$1/MAX('Filter Calculations'!D:D))*'Filter Calculations'!D1876</f>
        <v>7.3558805874567919E-3</v>
      </c>
    </row>
    <row r="1877" spans="1:7">
      <c r="A1877">
        <f>A1876+('AC Signal Addition'!$C$12/20)</f>
        <v>0.24414062499999614</v>
      </c>
      <c r="B1877" s="1">
        <f>Calculations!F1878</f>
        <v>-1.4792693906083614</v>
      </c>
      <c r="C1877" s="9">
        <f t="shared" si="58"/>
        <v>7034.6849047387768</v>
      </c>
      <c r="D1877" s="9">
        <f t="shared" si="59"/>
        <v>5.798269040844362</v>
      </c>
      <c r="E1877" s="9" t="s">
        <v>1942</v>
      </c>
      <c r="F1877" s="9">
        <v>1875</v>
      </c>
      <c r="G1877" s="9">
        <f>('AC Signal Addition'!$C$1/MAX('Filter Calculations'!D:D))*'Filter Calculations'!D1877</f>
        <v>7.47230615586325E-3</v>
      </c>
    </row>
    <row r="1878" spans="1:7">
      <c r="A1878">
        <f>A1877+('AC Signal Addition'!$C$12/20)</f>
        <v>0.24427083333332947</v>
      </c>
      <c r="B1878" s="1">
        <f>Calculations!F1879</f>
        <v>-0.88303649621307156</v>
      </c>
      <c r="C1878" s="9">
        <f t="shared" si="58"/>
        <v>7038.4367366879706</v>
      </c>
      <c r="D1878" s="9">
        <f t="shared" si="59"/>
        <v>5.8912919100425505</v>
      </c>
      <c r="E1878" s="9" t="s">
        <v>1943</v>
      </c>
      <c r="F1878" s="9">
        <v>1876</v>
      </c>
      <c r="G1878" s="9">
        <f>('AC Signal Addition'!$C$1/MAX('Filter Calculations'!D:D))*'Filter Calculations'!D1878</f>
        <v>7.5921859602064547E-3</v>
      </c>
    </row>
    <row r="1879" spans="1:7">
      <c r="A1879">
        <f>A1878+('AC Signal Addition'!$C$12/20)</f>
        <v>0.24440104166666279</v>
      </c>
      <c r="B1879" s="1">
        <f>Calculations!F1880</f>
        <v>-2.3577360531301808</v>
      </c>
      <c r="C1879" s="9">
        <f t="shared" si="58"/>
        <v>7042.1885686371643</v>
      </c>
      <c r="D1879" s="9">
        <f t="shared" si="59"/>
        <v>5.9871140848467039</v>
      </c>
      <c r="E1879" s="9" t="s">
        <v>1944</v>
      </c>
      <c r="F1879" s="9">
        <v>1877</v>
      </c>
      <c r="G1879" s="9">
        <f>('AC Signal Addition'!$C$1/MAX('Filter Calculations'!D:D))*'Filter Calculations'!D1879</f>
        <v>7.7156732667825242E-3</v>
      </c>
    </row>
    <row r="1880" spans="1:7">
      <c r="A1880">
        <f>A1879+('AC Signal Addition'!$C$12/20)</f>
        <v>0.24453124999999612</v>
      </c>
      <c r="B1880" s="1">
        <f>Calculations!F1881</f>
        <v>-0.23911074799866389</v>
      </c>
      <c r="C1880" s="9">
        <f t="shared" si="58"/>
        <v>7045.9404005863589</v>
      </c>
      <c r="D1880" s="9">
        <f t="shared" si="59"/>
        <v>6.0858615547466108</v>
      </c>
      <c r="E1880" s="9" t="s">
        <v>1945</v>
      </c>
      <c r="F1880" s="9">
        <v>1878</v>
      </c>
      <c r="G1880" s="9">
        <f>('AC Signal Addition'!$C$1/MAX('Filter Calculations'!D:D))*'Filter Calculations'!D1880</f>
        <v>7.8429304399166531E-3</v>
      </c>
    </row>
    <row r="1881" spans="1:7">
      <c r="A1881">
        <f>A1880+('AC Signal Addition'!$C$12/20)</f>
        <v>0.24466145833332945</v>
      </c>
      <c r="B1881" s="1">
        <f>Calculations!F1882</f>
        <v>-0.3017623542084219</v>
      </c>
      <c r="C1881" s="9">
        <f t="shared" si="58"/>
        <v>7049.6922325355526</v>
      </c>
      <c r="D1881" s="9">
        <f t="shared" si="59"/>
        <v>6.187667899500175</v>
      </c>
      <c r="E1881" s="9" t="s">
        <v>1946</v>
      </c>
      <c r="F1881" s="9">
        <v>1879</v>
      </c>
      <c r="G1881" s="9">
        <f>('AC Signal Addition'!$C$1/MAX('Filter Calculations'!D:D))*'Filter Calculations'!D1881</f>
        <v>7.9741296256131515E-3</v>
      </c>
    </row>
    <row r="1882" spans="1:7">
      <c r="A1882">
        <f>A1881+('AC Signal Addition'!$C$12/20)</f>
        <v>0.24479166666666277</v>
      </c>
      <c r="B1882" s="1">
        <f>Calculations!F1883</f>
        <v>-0.36313374285663214</v>
      </c>
      <c r="C1882" s="9">
        <f t="shared" si="58"/>
        <v>7053.4440644847464</v>
      </c>
      <c r="D1882" s="9">
        <f t="shared" si="59"/>
        <v>6.2926748681865359</v>
      </c>
      <c r="E1882" s="9" t="s">
        <v>1947</v>
      </c>
      <c r="F1882" s="9">
        <v>1880</v>
      </c>
      <c r="G1882" s="9">
        <f>('AC Signal Addition'!$C$1/MAX('Filter Calculations'!D:D))*'Filter Calculations'!D1882</f>
        <v>8.1094534977888683E-3</v>
      </c>
    </row>
    <row r="1883" spans="1:7">
      <c r="A1883">
        <f>A1882+('AC Signal Addition'!$C$12/20)</f>
        <v>0.2449218749999961</v>
      </c>
      <c r="B1883" s="1">
        <f>Calculations!F1884</f>
        <v>0.397742043524693</v>
      </c>
      <c r="C1883" s="9">
        <f t="shared" si="58"/>
        <v>7057.195896433941</v>
      </c>
      <c r="D1883" s="9">
        <f t="shared" si="59"/>
        <v>6.4010330120138113</v>
      </c>
      <c r="E1883" s="9" t="s">
        <v>1948</v>
      </c>
      <c r="F1883" s="9">
        <v>1881</v>
      </c>
      <c r="G1883" s="9">
        <f>('AC Signal Addition'!$C$1/MAX('Filter Calculations'!D:D))*'Filter Calculations'!D1883</f>
        <v>8.249096073780918E-3</v>
      </c>
    </row>
    <row r="1884" spans="1:7">
      <c r="A1884">
        <f>A1883+('AC Signal Addition'!$C$12/20)</f>
        <v>0.24505208333332942</v>
      </c>
      <c r="B1884" s="1">
        <f>Calculations!F1885</f>
        <v>1.2387044951165807</v>
      </c>
      <c r="C1884" s="9">
        <f t="shared" si="58"/>
        <v>7060.9477283831347</v>
      </c>
      <c r="D1884" s="9">
        <f t="shared" si="59"/>
        <v>6.5129023768548251</v>
      </c>
      <c r="E1884" s="9" t="s">
        <v>1949</v>
      </c>
      <c r="F1884" s="9">
        <v>1882</v>
      </c>
      <c r="G1884" s="9">
        <f>('AC Signal Addition'!$C$1/MAX('Filter Calculations'!D:D))*'Filter Calculations'!D1884</f>
        <v>8.3932636068266581E-3</v>
      </c>
    </row>
    <row r="1885" spans="1:7">
      <c r="A1885">
        <f>A1884+('AC Signal Addition'!$C$12/20)</f>
        <v>0.24518229166666275</v>
      </c>
      <c r="B1885" s="1">
        <f>Calculations!F1886</f>
        <v>0.96157138870310122</v>
      </c>
      <c r="C1885" s="9">
        <f t="shared" si="58"/>
        <v>7064.6995603323285</v>
      </c>
      <c r="D1885" s="9">
        <f t="shared" si="59"/>
        <v>6.6284532621820791</v>
      </c>
      <c r="E1885" s="9" t="s">
        <v>1950</v>
      </c>
      <c r="F1885" s="9">
        <v>1883</v>
      </c>
      <c r="G1885" s="9">
        <f>('AC Signal Addition'!$C$1/MAX('Filter Calculations'!D:D))*'Filter Calculations'!D1885</f>
        <v>8.5421755641132344E-3</v>
      </c>
    </row>
    <row r="1886" spans="1:7">
      <c r="A1886">
        <f>A1885+('AC Signal Addition'!$C$12/20)</f>
        <v>0.24531249999999608</v>
      </c>
      <c r="B1886" s="1">
        <f>Calculations!F1887</f>
        <v>1.9994273688300921</v>
      </c>
      <c r="C1886" s="9">
        <f t="shared" si="58"/>
        <v>7068.4513922815231</v>
      </c>
      <c r="D1886" s="9">
        <f t="shared" si="59"/>
        <v>6.7478670539082133</v>
      </c>
      <c r="E1886" s="9" t="s">
        <v>1951</v>
      </c>
      <c r="F1886" s="9">
        <v>1884</v>
      </c>
      <c r="G1886" s="9">
        <f>('AC Signal Addition'!$C$1/MAX('Filter Calculations'!D:D))*'Filter Calculations'!D1886</f>
        <v>8.6960657000701245E-3</v>
      </c>
    </row>
    <row r="1887" spans="1:7">
      <c r="A1887">
        <f>A1886+('AC Signal Addition'!$C$12/20)</f>
        <v>0.2454427083333294</v>
      </c>
      <c r="B1887" s="1">
        <f>Calculations!F1888</f>
        <v>0.71842496643773601</v>
      </c>
      <c r="C1887" s="9">
        <f t="shared" si="58"/>
        <v>7072.2032242307168</v>
      </c>
      <c r="D1887" s="9">
        <f t="shared" si="59"/>
        <v>6.8713371397194631</v>
      </c>
      <c r="E1887" s="9" t="s">
        <v>1952</v>
      </c>
      <c r="F1887" s="9">
        <v>1885</v>
      </c>
      <c r="G1887" s="9">
        <f>('AC Signal Addition'!$C$1/MAX('Filter Calculations'!D:D))*'Filter Calculations'!D1887</f>
        <v>8.8551832359714967E-3</v>
      </c>
    </row>
    <row r="1888" spans="1:7">
      <c r="A1888">
        <f>A1887+('AC Signal Addition'!$C$12/20)</f>
        <v>0.24557291666666273</v>
      </c>
      <c r="B1888" s="1">
        <f>Calculations!F1889</f>
        <v>1.9084854938030897</v>
      </c>
      <c r="C1888" s="9">
        <f t="shared" si="58"/>
        <v>7075.9550561799106</v>
      </c>
      <c r="D1888" s="9">
        <f t="shared" si="59"/>
        <v>6.9990699165513508</v>
      </c>
      <c r="E1888" s="9" t="s">
        <v>1953</v>
      </c>
      <c r="F1888" s="9">
        <v>1886</v>
      </c>
      <c r="G1888" s="9">
        <f>('AC Signal Addition'!$C$1/MAX('Filter Calculations'!D:D))*'Filter Calculations'!D1888</f>
        <v>9.0197941582834812E-3</v>
      </c>
    </row>
    <row r="1889" spans="1:7">
      <c r="A1889">
        <f>A1888+('AC Signal Addition'!$C$12/20)</f>
        <v>0.24570312499999605</v>
      </c>
      <c r="B1889" s="1">
        <f>Calculations!F1890</f>
        <v>1.7461939435188927</v>
      </c>
      <c r="C1889" s="9">
        <f t="shared" si="58"/>
        <v>7079.7068881291052</v>
      </c>
      <c r="D1889" s="9">
        <f t="shared" si="59"/>
        <v>7.1312859012530678</v>
      </c>
      <c r="E1889" s="9" t="s">
        <v>1954</v>
      </c>
      <c r="F1889" s="9">
        <v>1887</v>
      </c>
      <c r="G1889" s="9">
        <f>('AC Signal Addition'!$C$1/MAX('Filter Calculations'!D:D))*'Filter Calculations'!D1889</f>
        <v>9.1901826499920843E-3</v>
      </c>
    </row>
    <row r="1890" spans="1:7">
      <c r="A1890">
        <f>A1889+('AC Signal Addition'!$C$12/20)</f>
        <v>0.24583333333332938</v>
      </c>
      <c r="B1890" s="1">
        <f>Calculations!F1891</f>
        <v>7.5278757796920392E-2</v>
      </c>
      <c r="C1890" s="9">
        <f t="shared" si="58"/>
        <v>7083.4587200782989</v>
      </c>
      <c r="D1890" s="9">
        <f t="shared" si="59"/>
        <v>7.2682209569421063</v>
      </c>
      <c r="E1890" s="9" t="s">
        <v>1955</v>
      </c>
      <c r="F1890" s="9">
        <v>1888</v>
      </c>
      <c r="G1890" s="9">
        <f>('AC Signal Addition'!$C$1/MAX('Filter Calculations'!D:D))*'Filter Calculations'!D1890</f>
        <v>9.3666526710226503E-3</v>
      </c>
    </row>
    <row r="1891" spans="1:7">
      <c r="A1891">
        <f>A1890+('AC Signal Addition'!$C$12/20)</f>
        <v>0.24596354166666271</v>
      </c>
      <c r="B1891" s="1">
        <f>Calculations!F1892</f>
        <v>0.76285649857568072</v>
      </c>
      <c r="C1891" s="9">
        <f t="shared" si="58"/>
        <v>7087.2105520274927</v>
      </c>
      <c r="D1891" s="9">
        <f t="shared" si="59"/>
        <v>7.4101276493763359</v>
      </c>
      <c r="E1891" s="9" t="s">
        <v>1956</v>
      </c>
      <c r="F1891" s="9">
        <v>1889</v>
      </c>
      <c r="G1891" s="9">
        <f>('AC Signal Addition'!$C$1/MAX('Filter Calculations'!D:D))*'Filter Calculations'!D1891</f>
        <v>9.5495297062145306E-3</v>
      </c>
    </row>
    <row r="1892" spans="1:7">
      <c r="A1892">
        <f>A1891+('AC Signal Addition'!$C$12/20)</f>
        <v>0.24609374999999603</v>
      </c>
      <c r="B1892" s="1">
        <f>Calculations!F1893</f>
        <v>0.24015780879321239</v>
      </c>
      <c r="C1892" s="9">
        <f t="shared" si="58"/>
        <v>7090.9623839766864</v>
      </c>
      <c r="D1892" s="9">
        <f t="shared" si="59"/>
        <v>7.5572767497145872</v>
      </c>
      <c r="E1892" s="9" t="s">
        <v>1957</v>
      </c>
      <c r="F1892" s="9">
        <v>1890</v>
      </c>
      <c r="G1892" s="9">
        <f>('AC Signal Addition'!$C$1/MAX('Filter Calculations'!D:D))*'Filter Calculations'!D1892</f>
        <v>9.7391627019485696E-3</v>
      </c>
    </row>
    <row r="1893" spans="1:7">
      <c r="A1893">
        <f>A1892+('AC Signal Addition'!$C$12/20)</f>
        <v>0.24622395833332936</v>
      </c>
      <c r="B1893" s="1">
        <f>Calculations!F1894</f>
        <v>-0.64243868771645063</v>
      </c>
      <c r="C1893" s="9">
        <f t="shared" si="58"/>
        <v>7094.714215925881</v>
      </c>
      <c r="D1893" s="9">
        <f t="shared" si="59"/>
        <v>7.7099589024267692</v>
      </c>
      <c r="E1893" s="9" t="s">
        <v>1958</v>
      </c>
      <c r="F1893" s="9">
        <v>1891</v>
      </c>
      <c r="G1893" s="9">
        <f>('AC Signal Addition'!$C$1/MAX('Filter Calculations'!D:D))*'Filter Calculations'!D1893</f>
        <v>9.935926215604976E-3</v>
      </c>
    </row>
    <row r="1894" spans="1:7">
      <c r="A1894">
        <f>A1893+('AC Signal Addition'!$C$12/20)</f>
        <v>0.24635416666666268</v>
      </c>
      <c r="B1894" s="1">
        <f>Calculations!F1895</f>
        <v>-0.909593861665</v>
      </c>
      <c r="C1894" s="9">
        <f t="shared" si="58"/>
        <v>7098.4660478750748</v>
      </c>
      <c r="D1894" s="9">
        <f t="shared" si="59"/>
        <v>7.8684864799397056</v>
      </c>
      <c r="E1894" s="9" t="s">
        <v>1959</v>
      </c>
      <c r="F1894" s="9">
        <v>1892</v>
      </c>
      <c r="G1894" s="9">
        <f>('AC Signal Addition'!$C$1/MAX('Filter Calculations'!D:D))*'Filter Calculations'!D1894</f>
        <v>1.0140222805669983E-2</v>
      </c>
    </row>
    <row r="1895" spans="1:7">
      <c r="A1895">
        <f>A1894+('AC Signal Addition'!$C$12/20)</f>
        <v>0.24648437499999601</v>
      </c>
      <c r="B1895" s="1">
        <f>Calculations!F1896</f>
        <v>-1.3433570770887897</v>
      </c>
      <c r="C1895" s="9">
        <f t="shared" si="58"/>
        <v>7102.2178798242685</v>
      </c>
      <c r="D1895" s="9">
        <f t="shared" si="59"/>
        <v>8.0331956488480891</v>
      </c>
      <c r="E1895" s="9" t="s">
        <v>1960</v>
      </c>
      <c r="F1895" s="9">
        <v>1893</v>
      </c>
      <c r="G1895" s="9">
        <f>('AC Signal Addition'!$C$1/MAX('Filter Calculations'!D:D))*'Filter Calculations'!D1895</f>
        <v>1.0352485694489299E-2</v>
      </c>
    </row>
    <row r="1896" spans="1:7">
      <c r="A1896">
        <f>A1895+('AC Signal Addition'!$C$12/20)</f>
        <v>0.24661458333332933</v>
      </c>
      <c r="B1896" s="1">
        <f>Calculations!F1897</f>
        <v>-1.5930200235162333</v>
      </c>
      <c r="C1896" s="9">
        <f t="shared" si="58"/>
        <v>7105.9697117734631</v>
      </c>
      <c r="D1896" s="9">
        <f t="shared" si="59"/>
        <v>8.2044486763593039</v>
      </c>
      <c r="E1896" s="9" t="s">
        <v>1961</v>
      </c>
      <c r="F1896" s="9">
        <v>1894</v>
      </c>
      <c r="G1896" s="9">
        <f>('AC Signal Addition'!$C$1/MAX('Filter Calculations'!D:D))*'Filter Calculations'!D1896</f>
        <v>1.0573181740614113E-2</v>
      </c>
    </row>
    <row r="1897" spans="1:7">
      <c r="A1897">
        <f>A1896+('AC Signal Addition'!$C$12/20)</f>
        <v>0.24674479166666266</v>
      </c>
      <c r="B1897" s="1">
        <f>Calculations!F1898</f>
        <v>-0.72717941921790186</v>
      </c>
      <c r="C1897" s="9">
        <f t="shared" si="58"/>
        <v>7109.7215437226569</v>
      </c>
      <c r="D1897" s="9">
        <f t="shared" si="59"/>
        <v>8.3826365103455522</v>
      </c>
      <c r="E1897" s="9" t="s">
        <v>1962</v>
      </c>
      <c r="F1897" s="9">
        <v>1895</v>
      </c>
      <c r="G1897" s="9">
        <f>('AC Signal Addition'!$C$1/MAX('Filter Calculations'!D:D))*'Filter Calculations'!D1897</f>
        <v>1.0802814763748461E-2</v>
      </c>
    </row>
    <row r="1898" spans="1:7">
      <c r="A1898">
        <f>A1897+('AC Signal Addition'!$C$12/20)</f>
        <v>0.24687499999999599</v>
      </c>
      <c r="B1898" s="1">
        <f>Calculations!F1899</f>
        <v>-2.6222713431692628</v>
      </c>
      <c r="C1898" s="9">
        <f t="shared" si="58"/>
        <v>7113.4733756718506</v>
      </c>
      <c r="D1898" s="9">
        <f t="shared" si="59"/>
        <v>8.568181671409361</v>
      </c>
      <c r="E1898" s="9" t="s">
        <v>1963</v>
      </c>
      <c r="F1898" s="9">
        <v>1896</v>
      </c>
      <c r="G1898" s="9">
        <f>('AC Signal Addition'!$C$1/MAX('Filter Calculations'!D:D))*'Filter Calculations'!D1898</f>
        <v>1.1041929271792371E-2</v>
      </c>
    </row>
    <row r="1899" spans="1:7">
      <c r="A1899">
        <f>A1898+('AC Signal Addition'!$C$12/20)</f>
        <v>0.24700520833332931</v>
      </c>
      <c r="B1899" s="1">
        <f>Calculations!F1900</f>
        <v>-0.74306045231178519</v>
      </c>
      <c r="C1899" s="9">
        <f t="shared" si="58"/>
        <v>7117.2252076210452</v>
      </c>
      <c r="D1899" s="9">
        <f t="shared" si="59"/>
        <v>8.7615415020811795</v>
      </c>
      <c r="E1899" s="9" t="s">
        <v>1964</v>
      </c>
      <c r="F1899" s="9">
        <v>1897</v>
      </c>
      <c r="G1899" s="9">
        <f>('AC Signal Addition'!$C$1/MAX('Filter Calculations'!D:D))*'Filter Calculations'!D1899</f>
        <v>1.1291114648125874E-2</v>
      </c>
    </row>
    <row r="1900" spans="1:7">
      <c r="A1900">
        <f>A1899+('AC Signal Addition'!$C$12/20)</f>
        <v>0.24713541666666264</v>
      </c>
      <c r="B1900" s="1">
        <f>Calculations!F1901</f>
        <v>-0.61102478668324089</v>
      </c>
      <c r="C1900" s="9">
        <f t="shared" si="58"/>
        <v>7120.977039570239</v>
      </c>
      <c r="D1900" s="9">
        <f t="shared" si="59"/>
        <v>8.9632118255938558</v>
      </c>
      <c r="E1900" s="9" t="s">
        <v>1965</v>
      </c>
      <c r="F1900" s="9">
        <v>1898</v>
      </c>
      <c r="G1900" s="9">
        <f>('AC Signal Addition'!$C$1/MAX('Filter Calculations'!D:D))*'Filter Calculations'!D1900</f>
        <v>1.1551009866720157E-2</v>
      </c>
    </row>
    <row r="1901" spans="1:7">
      <c r="A1901">
        <f>A1900+('AC Signal Addition'!$C$12/20)</f>
        <v>0.24726562499999596</v>
      </c>
      <c r="B1901" s="1">
        <f>Calculations!F1902</f>
        <v>-0.81911775698677736</v>
      </c>
      <c r="C1901" s="9">
        <f t="shared" si="58"/>
        <v>7124.7288715194327</v>
      </c>
      <c r="D1901" s="9">
        <f t="shared" si="59"/>
        <v>9.1737310756997488</v>
      </c>
      <c r="E1901" s="9" t="s">
        <v>1966</v>
      </c>
      <c r="F1901" s="9">
        <v>1899</v>
      </c>
      <c r="G1901" s="9">
        <f>('AC Signal Addition'!$C$1/MAX('Filter Calculations'!D:D))*'Filter Calculations'!D1901</f>
        <v>1.1822308814287603E-2</v>
      </c>
    </row>
    <row r="1902" spans="1:7">
      <c r="A1902">
        <f>A1901+('AC Signal Addition'!$C$12/20)</f>
        <v>0.24739583333332929</v>
      </c>
      <c r="B1902" s="1">
        <f>Calculations!F1903</f>
        <v>-8.06503380385028E-2</v>
      </c>
      <c r="C1902" s="9">
        <f t="shared" si="58"/>
        <v>7128.4807034686273</v>
      </c>
      <c r="D1902" s="9">
        <f t="shared" si="59"/>
        <v>9.3936849700215568</v>
      </c>
      <c r="E1902" s="9" t="s">
        <v>1967</v>
      </c>
      <c r="F1902" s="9">
        <v>1900</v>
      </c>
      <c r="G1902" s="9">
        <f>('AC Signal Addition'!$C$1/MAX('Filter Calculations'!D:D))*'Filter Calculations'!D1902</f>
        <v>1.2105766312890944E-2</v>
      </c>
    </row>
    <row r="1903" spans="1:7">
      <c r="A1903">
        <f>A1902+('AC Signal Addition'!$C$12/20)</f>
        <v>0.24752604166666262</v>
      </c>
      <c r="B1903" s="1">
        <f>Calculations!F1904</f>
        <v>0.67657637599497034</v>
      </c>
      <c r="C1903" s="9">
        <f t="shared" si="58"/>
        <v>7132.2325354178211</v>
      </c>
      <c r="D1903" s="9">
        <f t="shared" si="59"/>
        <v>9.623711812031468</v>
      </c>
      <c r="E1903" s="9" t="s">
        <v>1968</v>
      </c>
      <c r="F1903" s="9">
        <v>1901</v>
      </c>
      <c r="G1903" s="9">
        <f>('AC Signal Addition'!$C$1/MAX('Filter Calculations'!D:D))*'Filter Calculations'!D1903</f>
        <v>1.2402204952674058E-2</v>
      </c>
    </row>
    <row r="1904" spans="1:7">
      <c r="A1904">
        <f>A1903+('AC Signal Addition'!$C$12/20)</f>
        <v>0.24765624999999594</v>
      </c>
      <c r="B1904" s="1">
        <f>Calculations!F1905</f>
        <v>0.74839921653246466</v>
      </c>
      <c r="C1904" s="9">
        <f t="shared" si="58"/>
        <v>7135.9843673670148</v>
      </c>
      <c r="D1904" s="9">
        <f t="shared" si="59"/>
        <v>9.8645085227803673</v>
      </c>
      <c r="E1904" s="9" t="s">
        <v>1969</v>
      </c>
      <c r="F1904" s="9">
        <v>1902</v>
      </c>
      <c r="G1904" s="9">
        <f>('AC Signal Addition'!$C$1/MAX('Filter Calculations'!D:D))*'Filter Calculations'!D1904</f>
        <v>1.271252286503133E-2</v>
      </c>
    </row>
    <row r="1905" spans="1:7">
      <c r="A1905">
        <f>A1904+('AC Signal Addition'!$C$12/20)</f>
        <v>0.24778645833332927</v>
      </c>
      <c r="B1905" s="1">
        <f>Calculations!F1906</f>
        <v>1.7178365742215118</v>
      </c>
      <c r="C1905" s="9">
        <f t="shared" si="58"/>
        <v>7139.7361993162094</v>
      </c>
      <c r="D1905" s="9">
        <f t="shared" si="59"/>
        <v>10.116837521996571</v>
      </c>
      <c r="E1905" s="9" t="s">
        <v>1970</v>
      </c>
      <c r="F1905" s="9">
        <v>1903</v>
      </c>
      <c r="G1905" s="9">
        <f>('AC Signal Addition'!$C$1/MAX('Filter Calculations'!D:D))*'Filter Calculations'!D1905</f>
        <v>1.3037702590370787E-2</v>
      </c>
    </row>
    <row r="1906" spans="1:7">
      <c r="A1906">
        <f>A1905+('AC Signal Addition'!$C$12/20)</f>
        <v>0.24791666666666259</v>
      </c>
      <c r="B1906" s="1">
        <f>Calculations!F1907</f>
        <v>0.7994404873229235</v>
      </c>
      <c r="C1906" s="9">
        <f t="shared" si="58"/>
        <v>7143.4880312654032</v>
      </c>
      <c r="D1906" s="9">
        <f t="shared" si="59"/>
        <v>10.38153460197865</v>
      </c>
      <c r="E1906" s="9" t="s">
        <v>1971</v>
      </c>
      <c r="F1906" s="9">
        <v>1904</v>
      </c>
      <c r="G1906" s="9">
        <f>('AC Signal Addition'!$C$1/MAX('Filter Calculations'!D:D))*'Filter Calculations'!D1906</f>
        <v>1.3378821225304136E-2</v>
      </c>
    </row>
    <row r="1907" spans="1:7">
      <c r="A1907">
        <f>A1906+('AC Signal Addition'!$C$12/20)</f>
        <v>0.24804687499999592</v>
      </c>
      <c r="B1907" s="1">
        <f>Calculations!F1908</f>
        <v>1.645872956217705</v>
      </c>
      <c r="C1907" s="9">
        <f t="shared" si="58"/>
        <v>7147.2398632145969</v>
      </c>
      <c r="D1907" s="9">
        <f t="shared" si="59"/>
        <v>10.659517964911915</v>
      </c>
      <c r="E1907" s="9" t="s">
        <v>1972</v>
      </c>
      <c r="F1907" s="9">
        <v>1905</v>
      </c>
      <c r="G1907" s="9">
        <f>('AC Signal Addition'!$C$1/MAX('Filter Calculations'!D:D))*'Filter Calculations'!D1907</f>
        <v>1.3737062069156272E-2</v>
      </c>
    </row>
    <row r="1908" spans="1:7">
      <c r="A1908">
        <f>A1907+('AC Signal Addition'!$C$12/20)</f>
        <v>0.24817708333332925</v>
      </c>
      <c r="B1908" s="1">
        <f>Calculations!F1909</f>
        <v>2.2797318159343085</v>
      </c>
      <c r="C1908" s="9">
        <f t="shared" si="58"/>
        <v>7150.9916951637906</v>
      </c>
      <c r="D1908" s="9">
        <f t="shared" si="59"/>
        <v>10.951798629519834</v>
      </c>
      <c r="E1908" s="9" t="s">
        <v>1973</v>
      </c>
      <c r="F1908" s="9">
        <v>1906</v>
      </c>
      <c r="G1908" s="9">
        <f>('AC Signal Addition'!$C$1/MAX('Filter Calculations'!D:D))*'Filter Calculations'!D1908</f>
        <v>1.4113728035154895E-2</v>
      </c>
    </row>
    <row r="1909" spans="1:7">
      <c r="A1909">
        <f>A1908+('AC Signal Addition'!$C$12/20)</f>
        <v>0.24830729166666257</v>
      </c>
      <c r="B1909" s="1">
        <f>Calculations!F1910</f>
        <v>0.32011836956908157</v>
      </c>
      <c r="C1909" s="9">
        <f t="shared" si="58"/>
        <v>7154.7435271129852</v>
      </c>
      <c r="D1909" s="9">
        <f t="shared" si="59"/>
        <v>11.25949245554393</v>
      </c>
      <c r="E1909" s="9" t="s">
        <v>1974</v>
      </c>
      <c r="F1909" s="9">
        <v>1907</v>
      </c>
      <c r="G1909" s="9">
        <f>('AC Signal Addition'!$C$1/MAX('Filter Calculations'!D:D))*'Filter Calculations'!D1909</f>
        <v>1.4510257146537101E-2</v>
      </c>
    </row>
    <row r="1910" spans="1:7">
      <c r="A1910">
        <f>A1909+('AC Signal Addition'!$C$12/20)</f>
        <v>0.2484374999999959</v>
      </c>
      <c r="B1910" s="1">
        <f>Calculations!F1911</f>
        <v>1.2024886336683414</v>
      </c>
      <c r="C1910" s="9">
        <f t="shared" si="58"/>
        <v>7158.495359062179</v>
      </c>
      <c r="D1910" s="9">
        <f t="shared" si="59"/>
        <v>11.583834086859703</v>
      </c>
      <c r="E1910" s="9" t="s">
        <v>1975</v>
      </c>
      <c r="F1910" s="9">
        <v>1908</v>
      </c>
      <c r="G1910" s="9">
        <f>('AC Signal Addition'!$C$1/MAX('Filter Calculations'!D:D))*'Filter Calculations'!D1910</f>
        <v>1.4928240505227654E-2</v>
      </c>
    </row>
    <row r="1911" spans="1:7">
      <c r="A1911">
        <f>A1910+('AC Signal Addition'!$C$12/20)</f>
        <v>0.24856770833332922</v>
      </c>
      <c r="B1911" s="1">
        <f>Calculations!F1912</f>
        <v>0.60296699680255006</v>
      </c>
      <c r="C1911" s="9">
        <f t="shared" si="58"/>
        <v>7162.2471910113727</v>
      </c>
      <c r="D1911" s="9">
        <f t="shared" si="59"/>
        <v>11.92619318042153</v>
      </c>
      <c r="E1911" s="9" t="s">
        <v>1976</v>
      </c>
      <c r="F1911" s="9">
        <v>1909</v>
      </c>
      <c r="G1911" s="9">
        <f>('AC Signal Addition'!$C$1/MAX('Filter Calculations'!D:D))*'Filter Calculations'!D1911</f>
        <v>1.5369443206295363E-2</v>
      </c>
    </row>
    <row r="1912" spans="1:7">
      <c r="A1912">
        <f>A1911+('AC Signal Addition'!$C$12/20)</f>
        <v>0.24869791666666255</v>
      </c>
      <c r="B1912" s="1">
        <f>Calculations!F1913</f>
        <v>2.2372313326275983E-3</v>
      </c>
      <c r="C1912" s="9">
        <f t="shared" si="58"/>
        <v>7165.9990229605673</v>
      </c>
      <c r="D1912" s="9">
        <f t="shared" si="59"/>
        <v>12.288093370649582</v>
      </c>
      <c r="E1912" s="9" t="s">
        <v>1977</v>
      </c>
      <c r="F1912" s="9">
        <v>1910</v>
      </c>
      <c r="G1912" s="9">
        <f>('AC Signal Addition'!$C$1/MAX('Filter Calculations'!D:D))*'Filter Calculations'!D1912</f>
        <v>1.5835828777609823E-2</v>
      </c>
    </row>
    <row r="1913" spans="1:7">
      <c r="A1913">
        <f>A1912+('AC Signal Addition'!$C$12/20)</f>
        <v>0.24882812499999588</v>
      </c>
      <c r="B1913" s="1">
        <f>Calculations!F1914</f>
        <v>-0.53955551437315774</v>
      </c>
      <c r="C1913" s="9">
        <f t="shared" si="58"/>
        <v>7169.7508549097611</v>
      </c>
      <c r="D1913" s="9">
        <f t="shared" si="59"/>
        <v>12.671234522135176</v>
      </c>
      <c r="E1913" s="9" t="s">
        <v>1978</v>
      </c>
      <c r="F1913" s="9">
        <v>1911</v>
      </c>
      <c r="G1913" s="9">
        <f>('AC Signal Addition'!$C$1/MAX('Filter Calculations'!D:D))*'Filter Calculations'!D1913</f>
        <v>1.6329587857197726E-2</v>
      </c>
    </row>
    <row r="1914" spans="1:7">
      <c r="A1914">
        <f>A1913+('AC Signal Addition'!$C$12/20)</f>
        <v>0.2489583333333292</v>
      </c>
      <c r="B1914" s="1">
        <f>Calculations!F1915</f>
        <v>-0.97654302892086831</v>
      </c>
      <c r="C1914" s="9">
        <f t="shared" si="58"/>
        <v>7173.5026868589548</v>
      </c>
      <c r="D1914" s="9">
        <f t="shared" si="59"/>
        <v>13.077518956451931</v>
      </c>
      <c r="E1914" s="9" t="s">
        <v>1979</v>
      </c>
      <c r="F1914" s="9">
        <v>1912</v>
      </c>
      <c r="G1914" s="9">
        <f>('AC Signal Addition'!$C$1/MAX('Filter Calculations'!D:D))*'Filter Calculations'!D1914</f>
        <v>1.6853171992081955E-2</v>
      </c>
    </row>
    <row r="1915" spans="1:7">
      <c r="A1915">
        <f>A1914+('AC Signal Addition'!$C$12/20)</f>
        <v>0.24908854166666253</v>
      </c>
      <c r="B1915" s="1">
        <f>Calculations!F1916</f>
        <v>-1.4972070748166888</v>
      </c>
      <c r="C1915" s="9">
        <f t="shared" si="58"/>
        <v>7177.2545188081494</v>
      </c>
      <c r="D1915" s="9">
        <f t="shared" si="59"/>
        <v>13.509082505754979</v>
      </c>
      <c r="E1915" s="9" t="s">
        <v>1980</v>
      </c>
      <c r="F1915" s="9">
        <v>1913</v>
      </c>
      <c r="G1915" s="9">
        <f>('AC Signal Addition'!$C$1/MAX('Filter Calculations'!D:D))*'Filter Calculations'!D1915</f>
        <v>1.7409333657466448E-2</v>
      </c>
    </row>
    <row r="1916" spans="1:7">
      <c r="A1916">
        <f>A1915+('AC Signal Addition'!$C$12/20)</f>
        <v>0.24921874999999585</v>
      </c>
      <c r="B1916" s="1">
        <f>Calculations!F1917</f>
        <v>-0.53513222785643633</v>
      </c>
      <c r="C1916" s="9">
        <f t="shared" si="58"/>
        <v>7181.0063507573432</v>
      </c>
      <c r="D1916" s="9">
        <f t="shared" si="59"/>
        <v>13.968331462861521</v>
      </c>
      <c r="E1916" s="9" t="s">
        <v>1981</v>
      </c>
      <c r="F1916" s="9">
        <v>1914</v>
      </c>
      <c r="G1916" s="9">
        <f>('AC Signal Addition'!$C$1/MAX('Filter Calculations'!D:D))*'Filter Calculations'!D1916</f>
        <v>1.8001173874794701E-2</v>
      </c>
    </row>
    <row r="1917" spans="1:7">
      <c r="A1917">
        <f>A1916+('AC Signal Addition'!$C$12/20)</f>
        <v>0.24934895833332918</v>
      </c>
      <c r="B1917" s="1">
        <f>Calculations!F1918</f>
        <v>-2.5919932580614717</v>
      </c>
      <c r="C1917" s="9">
        <f t="shared" si="58"/>
        <v>7184.7581827065369</v>
      </c>
      <c r="D1917" s="9">
        <f t="shared" si="59"/>
        <v>14.457986776385322</v>
      </c>
      <c r="E1917" s="9" t="s">
        <v>1982</v>
      </c>
      <c r="F1917" s="9">
        <v>1915</v>
      </c>
      <c r="G1917" s="9">
        <f>('AC Signal Addition'!$C$1/MAX('Filter Calculations'!D:D))*'Filter Calculations'!D1917</f>
        <v>1.8632199166605277E-2</v>
      </c>
    </row>
    <row r="1918" spans="1:7">
      <c r="A1918">
        <f>A1917+('AC Signal Addition'!$C$12/20)</f>
        <v>0.24947916666666251</v>
      </c>
      <c r="B1918" s="1">
        <f>Calculations!F1919</f>
        <v>-1.2330451058382828</v>
      </c>
      <c r="C1918" s="9">
        <f t="shared" si="58"/>
        <v>7188.5100146557315</v>
      </c>
      <c r="D1918" s="9">
        <f t="shared" si="59"/>
        <v>14.981137204434175</v>
      </c>
      <c r="E1918" s="9" t="s">
        <v>1983</v>
      </c>
      <c r="F1918" s="9">
        <v>1916</v>
      </c>
      <c r="G1918" s="9">
        <f>('AC Signal Addition'!$C$1/MAX('Filter Calculations'!D:D))*'Filter Calculations'!D1918</f>
        <v>1.9306390056406188E-2</v>
      </c>
    </row>
    <row r="1919" spans="1:7">
      <c r="A1919">
        <f>A1918+('AC Signal Addition'!$C$12/20)</f>
        <v>0.24960937499999583</v>
      </c>
      <c r="B1919" s="1">
        <f>Calculations!F1920</f>
        <v>-0.77490935355776192</v>
      </c>
      <c r="C1919" s="9">
        <f t="shared" si="58"/>
        <v>7192.2618466049253</v>
      </c>
      <c r="D1919" s="9">
        <f t="shared" si="59"/>
        <v>15.541303619549829</v>
      </c>
      <c r="E1919" s="9" t="s">
        <v>1984</v>
      </c>
      <c r="F1919" s="9">
        <v>1917</v>
      </c>
      <c r="G1919" s="9">
        <f>('AC Signal Addition'!$C$1/MAX('Filter Calculations'!D:D))*'Filter Calculations'!D1919</f>
        <v>2.0028283939303181E-2</v>
      </c>
    </row>
    <row r="1920" spans="1:7">
      <c r="A1920">
        <f>A1919+('AC Signal Addition'!$C$12/20)</f>
        <v>0.24973958333332916</v>
      </c>
      <c r="B1920" s="1">
        <f>Calculations!F1921</f>
        <v>-1.2967132332728806</v>
      </c>
      <c r="C1920" s="9">
        <f t="shared" si="58"/>
        <v>7196.013678554119</v>
      </c>
      <c r="D1920" s="9">
        <f t="shared" si="59"/>
        <v>16.142517292920989</v>
      </c>
      <c r="E1920" s="9" t="s">
        <v>1985</v>
      </c>
      <c r="F1920" s="9">
        <v>1918</v>
      </c>
      <c r="G1920" s="9">
        <f>('AC Signal Addition'!$C$1/MAX('Filter Calculations'!D:D))*'Filter Calculations'!D1920</f>
        <v>2.0803075967902505E-2</v>
      </c>
    </row>
    <row r="1921" spans="1:7">
      <c r="A1921">
        <f>A1920+('AC Signal Addition'!$C$12/20)</f>
        <v>0.24986979166666248</v>
      </c>
      <c r="B1921" s="1">
        <f>Calculations!F1922</f>
        <v>-0.4612246667671917</v>
      </c>
      <c r="C1921" s="9">
        <f t="shared" si="58"/>
        <v>7199.7655105033136</v>
      </c>
      <c r="D1921" s="9">
        <f t="shared" si="59"/>
        <v>16.789415836916572</v>
      </c>
      <c r="E1921" s="9" t="s">
        <v>1986</v>
      </c>
      <c r="F1921" s="9">
        <v>1919</v>
      </c>
      <c r="G1921" s="9">
        <f>('AC Signal Addition'!$C$1/MAX('Filter Calculations'!D:D))*'Filter Calculations'!D1921</f>
        <v>2.1636742694725042E-2</v>
      </c>
    </row>
    <row r="1922" spans="1:7">
      <c r="A1922">
        <f>A1921+('AC Signal Addition'!$C$12/20)</f>
        <v>0.24999999999999581</v>
      </c>
      <c r="B1922" s="1">
        <f>Calculations!F1923</f>
        <v>-1.3345866376000133E-10</v>
      </c>
      <c r="C1922" s="9">
        <f t="shared" si="58"/>
        <v>7203.5173424525074</v>
      </c>
      <c r="D1922" s="9">
        <f t="shared" si="59"/>
        <v>17.487361634026872</v>
      </c>
      <c r="E1922" s="9" t="s">
        <v>1987</v>
      </c>
      <c r="F1922" s="9">
        <v>1920</v>
      </c>
      <c r="G1922" s="9">
        <f>('AC Signal Addition'!$C$1/MAX('Filter Calculations'!D:D))*'Filter Calculations'!D1922</f>
        <v>2.2536194693152271E-2</v>
      </c>
    </row>
    <row r="1923" spans="1:7">
      <c r="A1923">
        <f>A1922+('AC Signal Addition'!$C$12/20)</f>
        <v>0.25013020833332916</v>
      </c>
      <c r="B1923" s="1">
        <f>Calculations!F1924</f>
        <v>0.46122466689193481</v>
      </c>
      <c r="C1923" s="9">
        <f t="shared" ref="C1923:C1986" si="60">F1923*$H$2</f>
        <v>7207.2691744017011</v>
      </c>
      <c r="D1923" s="9">
        <f t="shared" ref="D1923:D1986" si="61">IMABS(E1923)</f>
        <v>18.242589151217238</v>
      </c>
      <c r="E1923" s="9" t="s">
        <v>1988</v>
      </c>
      <c r="F1923" s="9">
        <v>1921</v>
      </c>
      <c r="G1923" s="9">
        <f>('AC Signal Addition'!$C$1/MAX('Filter Calculations'!D:D))*'Filter Calculations'!D1923</f>
        <v>2.3509466403386175E-2</v>
      </c>
    </row>
    <row r="1924" spans="1:7">
      <c r="A1924">
        <f>A1923+('AC Signal Addition'!$C$12/20)</f>
        <v>0.25026041666666249</v>
      </c>
      <c r="B1924" s="1">
        <f>Calculations!F1925</f>
        <v>1.2967132332417064</v>
      </c>
      <c r="C1924" s="9">
        <f t="shared" si="60"/>
        <v>7211.0210063508957</v>
      </c>
      <c r="D1924" s="9">
        <f t="shared" si="61"/>
        <v>19.06238970691556</v>
      </c>
      <c r="E1924" s="9" t="s">
        <v>1989</v>
      </c>
      <c r="F1924" s="9">
        <v>1922</v>
      </c>
      <c r="G1924" s="9">
        <f>('AC Signal Addition'!$C$1/MAX('Filter Calculations'!D:D))*'Filter Calculations'!D1924</f>
        <v>2.4565954244114695E-2</v>
      </c>
    </row>
    <row r="1925" spans="1:7">
      <c r="A1925">
        <f>A1924+('AC Signal Addition'!$C$12/20)</f>
        <v>0.25039062499999581</v>
      </c>
      <c r="B1925" s="1">
        <f>Calculations!F1926</f>
        <v>0.7749093534684528</v>
      </c>
      <c r="C1925" s="9">
        <f t="shared" si="60"/>
        <v>7214.7728383000895</v>
      </c>
      <c r="D1925" s="9">
        <f t="shared" si="61"/>
        <v>19.955345291570818</v>
      </c>
      <c r="E1925" s="9" t="s">
        <v>1990</v>
      </c>
      <c r="F1925" s="9">
        <v>1923</v>
      </c>
      <c r="G1925" s="9">
        <f>('AC Signal Addition'!$C$1/MAX('Filter Calculations'!D:D))*'Filter Calculations'!D1925</f>
        <v>2.571671794016428E-2</v>
      </c>
    </row>
    <row r="1926" spans="1:7">
      <c r="A1926">
        <f>A1925+('AC Signal Addition'!$C$12/20)</f>
        <v>0.25052083333332914</v>
      </c>
      <c r="B1926" s="1">
        <f>Calculations!F1927</f>
        <v>1.2330451058911909</v>
      </c>
      <c r="C1926" s="9">
        <f t="shared" si="60"/>
        <v>7218.5246702492832</v>
      </c>
      <c r="D1926" s="9">
        <f t="shared" si="61"/>
        <v>20.931627338069777</v>
      </c>
      <c r="E1926" s="9" t="s">
        <v>1991</v>
      </c>
      <c r="F1926" s="9">
        <v>1924</v>
      </c>
      <c r="G1926" s="9">
        <f>('AC Signal Addition'!$C$1/MAX('Filter Calculations'!D:D))*'Filter Calculations'!D1926</f>
        <v>2.6974865551895422E-2</v>
      </c>
    </row>
    <row r="1927" spans="1:7">
      <c r="A1927">
        <f>A1926+('AC Signal Addition'!$C$12/20)</f>
        <v>0.25065104166666247</v>
      </c>
      <c r="B1927" s="1">
        <f>Calculations!F1928</f>
        <v>2.5919932580330296</v>
      </c>
      <c r="C1927" s="9">
        <f t="shared" si="60"/>
        <v>7222.2765021984769</v>
      </c>
      <c r="D1927" s="9">
        <f t="shared" si="61"/>
        <v>22.003382513233479</v>
      </c>
      <c r="E1927" s="9" t="s">
        <v>1992</v>
      </c>
      <c r="F1927" s="9">
        <v>1925</v>
      </c>
      <c r="G1927" s="9">
        <f>('AC Signal Addition'!$C$1/MAX('Filter Calculations'!D:D))*'Filter Calculations'!D1927</f>
        <v>2.8356050649816954E-2</v>
      </c>
    </row>
    <row r="1928" spans="1:7">
      <c r="A1928">
        <f>A1927+('AC Signal Addition'!$C$12/20)</f>
        <v>0.25078124999999579</v>
      </c>
      <c r="B1928" s="1">
        <f>Calculations!F1929</f>
        <v>0.53513222783504044</v>
      </c>
      <c r="C1928" s="9">
        <f t="shared" si="60"/>
        <v>7226.0283341476716</v>
      </c>
      <c r="D1928" s="9">
        <f t="shared" si="61"/>
        <v>23.185236608394579</v>
      </c>
      <c r="E1928" s="9" t="s">
        <v>1993</v>
      </c>
      <c r="F1928" s="9">
        <v>1926</v>
      </c>
      <c r="G1928" s="9">
        <f>('AC Signal Addition'!$C$1/MAX('Filter Calculations'!D:D))*'Filter Calculations'!D1928</f>
        <v>2.9879121685051024E-2</v>
      </c>
    </row>
    <row r="1929" spans="1:7">
      <c r="A1929">
        <f>A1928+('AC Signal Addition'!$C$12/20)</f>
        <v>0.25091145833332912</v>
      </c>
      <c r="B1929" s="1">
        <f>Calculations!F1930</f>
        <v>1.497207074958788</v>
      </c>
      <c r="C1929" s="9">
        <f t="shared" si="60"/>
        <v>7229.7801660968653</v>
      </c>
      <c r="D1929" s="9">
        <f t="shared" si="61"/>
        <v>24.494960975891086</v>
      </c>
      <c r="E1929" s="9" t="s">
        <v>1994</v>
      </c>
      <c r="F1929" s="9">
        <v>1927</v>
      </c>
      <c r="G1929" s="9">
        <f>('AC Signal Addition'!$C$1/MAX('Filter Calculations'!D:D))*'Filter Calculations'!D1929</f>
        <v>3.1566980834874657E-2</v>
      </c>
    </row>
    <row r="1930" spans="1:7">
      <c r="A1930">
        <f>A1929+('AC Signal Addition'!$C$12/20)</f>
        <v>0.25104166666666244</v>
      </c>
      <c r="B1930" s="1">
        <f>Calculations!F1931</f>
        <v>0.97654302878585331</v>
      </c>
      <c r="C1930" s="9">
        <f t="shared" si="60"/>
        <v>7233.531998046059</v>
      </c>
      <c r="D1930" s="9">
        <f t="shared" si="61"/>
        <v>25.954366159536768</v>
      </c>
      <c r="E1930" s="9" t="s">
        <v>1995</v>
      </c>
      <c r="F1930" s="9">
        <v>1928</v>
      </c>
      <c r="G1930" s="9">
        <f>('AC Signal Addition'!$C$1/MAX('Filter Calculations'!D:D))*'Filter Calculations'!D1930</f>
        <v>3.3447735636150028E-2</v>
      </c>
    </row>
    <row r="1931" spans="1:7">
      <c r="A1931">
        <f>A1930+('AC Signal Addition'!$C$12/20)</f>
        <v>0.25117187499999577</v>
      </c>
      <c r="B1931" s="1">
        <f>Calculations!F1932</f>
        <v>0.53955551445849781</v>
      </c>
      <c r="C1931" s="9">
        <f t="shared" si="60"/>
        <v>7237.2838299952537</v>
      </c>
      <c r="D1931" s="9">
        <f t="shared" si="61"/>
        <v>27.590518524521332</v>
      </c>
      <c r="E1931" s="9" t="s">
        <v>1996</v>
      </c>
      <c r="F1931" s="9">
        <v>1929</v>
      </c>
      <c r="G1931" s="9">
        <f>('AC Signal Addition'!$C$1/MAX('Filter Calculations'!D:D))*'Filter Calculations'!D1931</f>
        <v>3.5556266872400495E-2</v>
      </c>
    </row>
    <row r="1932" spans="1:7">
      <c r="A1932">
        <f>A1931+('AC Signal Addition'!$C$12/20)</f>
        <v>0.2513020833333291</v>
      </c>
      <c r="B1932" s="1">
        <f>Calculations!F1933</f>
        <v>-2.2372311846579063E-3</v>
      </c>
      <c r="C1932" s="9">
        <f t="shared" si="60"/>
        <v>7241.0356619444474</v>
      </c>
      <c r="D1932" s="9">
        <f t="shared" si="61"/>
        <v>29.437424821859516</v>
      </c>
      <c r="E1932" s="9" t="s">
        <v>1997</v>
      </c>
      <c r="F1932" s="9">
        <v>1930</v>
      </c>
      <c r="G1932" s="9">
        <f>('AC Signal Addition'!$C$1/MAX('Filter Calculations'!D:D))*'Filter Calculations'!D1932</f>
        <v>3.793639949434123E-2</v>
      </c>
    </row>
    <row r="1933" spans="1:7">
      <c r="A1933">
        <f>A1932+('AC Signal Addition'!$C$12/20)</f>
        <v>0.25143229166666242</v>
      </c>
      <c r="B1933" s="1">
        <f>Calculations!F1934</f>
        <v>-0.60296699696464662</v>
      </c>
      <c r="C1933" s="9">
        <f t="shared" si="60"/>
        <v>7244.7874938936411</v>
      </c>
      <c r="D1933" s="9">
        <f t="shared" si="61"/>
        <v>31.538409039916907</v>
      </c>
      <c r="E1933" s="9" t="s">
        <v>1998</v>
      </c>
      <c r="F1933" s="9">
        <v>1931</v>
      </c>
      <c r="G1933" s="9">
        <f>('AC Signal Addition'!$C$1/MAX('Filter Calculations'!D:D))*'Filter Calculations'!D1933</f>
        <v>4.0643965699940346E-2</v>
      </c>
    </row>
    <row r="1934" spans="1:7">
      <c r="A1934">
        <f>A1933+('AC Signal Addition'!$C$12/20)</f>
        <v>0.25156249999999575</v>
      </c>
      <c r="B1934" s="1">
        <f>Calculations!F1935</f>
        <v>-1.2024886335093905</v>
      </c>
      <c r="C1934" s="9">
        <f t="shared" si="60"/>
        <v>7248.5393258428358</v>
      </c>
      <c r="D1934" s="9">
        <f t="shared" si="61"/>
        <v>33.949537866958657</v>
      </c>
      <c r="E1934" s="9" t="s">
        <v>1999</v>
      </c>
      <c r="F1934" s="9">
        <v>1932</v>
      </c>
      <c r="G1934" s="9">
        <f>('AC Signal Addition'!$C$1/MAX('Filter Calculations'!D:D))*'Filter Calculations'!D1934</f>
        <v>4.3751219373402137E-2</v>
      </c>
    </row>
    <row r="1935" spans="1:7">
      <c r="A1935">
        <f>A1934+('AC Signal Addition'!$C$12/20)</f>
        <v>0.25169270833332907</v>
      </c>
      <c r="B1935" s="1">
        <f>Calculations!F1936</f>
        <v>-0.32011836959403472</v>
      </c>
      <c r="C1935" s="9">
        <f t="shared" si="60"/>
        <v>7252.2911577920295</v>
      </c>
      <c r="D1935" s="9">
        <f t="shared" si="61"/>
        <v>36.744677326567576</v>
      </c>
      <c r="E1935" s="9" t="s">
        <v>2000</v>
      </c>
      <c r="F1935" s="9">
        <v>1933</v>
      </c>
      <c r="G1935" s="9">
        <f>('AC Signal Addition'!$C$1/MAX('Filter Calculations'!D:D))*'Filter Calculations'!D1935</f>
        <v>4.7353352638244653E-2</v>
      </c>
    </row>
    <row r="1936" spans="1:7">
      <c r="A1936">
        <f>A1935+('AC Signal Addition'!$C$12/20)</f>
        <v>0.2518229166666624</v>
      </c>
      <c r="B1936" s="1">
        <f>Calculations!F1937</f>
        <v>-2.2797318159383577</v>
      </c>
      <c r="C1936" s="9">
        <f t="shared" si="60"/>
        <v>7256.0429897412232</v>
      </c>
      <c r="D1936" s="9">
        <f t="shared" si="61"/>
        <v>40.023164914646181</v>
      </c>
      <c r="E1936" s="9" t="s">
        <v>2001</v>
      </c>
      <c r="F1936" s="9">
        <v>1934</v>
      </c>
      <c r="G1936" s="9">
        <f>('AC Signal Addition'!$C$1/MAX('Filter Calculations'!D:D))*'Filter Calculations'!D1936</f>
        <v>5.1578383041931054E-2</v>
      </c>
    </row>
    <row r="1937" spans="1:7">
      <c r="A1937">
        <f>A1936+('AC Signal Addition'!$C$12/20)</f>
        <v>0.25195312499999573</v>
      </c>
      <c r="B1937" s="1">
        <f>Calculations!F1938</f>
        <v>-1.6458729561634613</v>
      </c>
      <c r="C1937" s="9">
        <f t="shared" si="60"/>
        <v>7259.7948216904178</v>
      </c>
      <c r="D1937" s="9">
        <f t="shared" si="61"/>
        <v>43.921824455260449</v>
      </c>
      <c r="E1937" s="9" t="s">
        <v>2002</v>
      </c>
      <c r="F1937" s="9">
        <v>1935</v>
      </c>
      <c r="G1937" s="9">
        <f>('AC Signal Addition'!$C$1/MAX('Filter Calculations'!D:D))*'Filter Calculations'!D1937</f>
        <v>5.6602637259825145E-2</v>
      </c>
    </row>
    <row r="1938" spans="1:7">
      <c r="A1938">
        <f>A1937+('AC Signal Addition'!$C$12/20)</f>
        <v>0.25208333333332905</v>
      </c>
      <c r="B1938" s="1">
        <f>Calculations!F1939</f>
        <v>-0.79944048739097351</v>
      </c>
      <c r="C1938" s="9">
        <f t="shared" si="60"/>
        <v>7263.5466536396116</v>
      </c>
      <c r="D1938" s="9">
        <f t="shared" si="61"/>
        <v>48.634490242400666</v>
      </c>
      <c r="E1938" s="9" t="s">
        <v>2003</v>
      </c>
      <c r="F1938" s="9">
        <v>1936</v>
      </c>
      <c r="G1938" s="9">
        <f>('AC Signal Addition'!$C$1/MAX('Filter Calculations'!D:D))*'Filter Calculations'!D1938</f>
        <v>6.2675912115426863E-2</v>
      </c>
    </row>
    <row r="1939" spans="1:7">
      <c r="A1939">
        <f>A1938+('AC Signal Addition'!$C$12/20)</f>
        <v>0.25221354166666238</v>
      </c>
      <c r="B1939" s="1">
        <f>Calculations!F1940</f>
        <v>-1.717836574273369</v>
      </c>
      <c r="C1939" s="9">
        <f t="shared" si="60"/>
        <v>7267.2984855888053</v>
      </c>
      <c r="D1939" s="9">
        <f t="shared" si="61"/>
        <v>54.445152675188332</v>
      </c>
      <c r="E1939" s="9" t="s">
        <v>2004</v>
      </c>
      <c r="F1939" s="9">
        <v>1937</v>
      </c>
      <c r="G1939" s="9">
        <f>('AC Signal Addition'!$C$1/MAX('Filter Calculations'!D:D))*'Filter Calculations'!D1939</f>
        <v>7.0164189799733795E-2</v>
      </c>
    </row>
    <row r="1940" spans="1:7">
      <c r="A1940">
        <f>A1939+('AC Signal Addition'!$C$12/20)</f>
        <v>0.2523437499999957</v>
      </c>
      <c r="B1940" s="1">
        <f>Calculations!F1941</f>
        <v>-0.74839921638096962</v>
      </c>
      <c r="C1940" s="9">
        <f t="shared" si="60"/>
        <v>7271.0503175379999</v>
      </c>
      <c r="D1940" s="9">
        <f t="shared" si="61"/>
        <v>61.787271502181916</v>
      </c>
      <c r="E1940" s="9" t="s">
        <v>2005</v>
      </c>
      <c r="F1940" s="9">
        <v>1938</v>
      </c>
      <c r="G1940" s="9">
        <f>('AC Signal Addition'!$C$1/MAX('Filter Calculations'!D:D))*'Filter Calculations'!D1940</f>
        <v>7.9626075635240726E-2</v>
      </c>
    </row>
    <row r="1941" spans="1:7">
      <c r="A1941">
        <f>A1940+('AC Signal Addition'!$C$12/20)</f>
        <v>0.25247395833332903</v>
      </c>
      <c r="B1941" s="1">
        <f>Calculations!F1942</f>
        <v>-0.67657637624623734</v>
      </c>
      <c r="C1941" s="9">
        <f t="shared" si="60"/>
        <v>7274.8021494871937</v>
      </c>
      <c r="D1941" s="9">
        <f t="shared" si="61"/>
        <v>71.357010194671162</v>
      </c>
      <c r="E1941" s="9" t="s">
        <v>2006</v>
      </c>
      <c r="F1941" s="9">
        <v>1939</v>
      </c>
      <c r="G1941" s="9">
        <f>('AC Signal Addition'!$C$1/MAX('Filter Calculations'!D:D))*'Filter Calculations'!D1941</f>
        <v>9.1958724713469234E-2</v>
      </c>
    </row>
    <row r="1942" spans="1:7">
      <c r="A1942">
        <f>A1941+('AC Signal Addition'!$C$12/20)</f>
        <v>0.25260416666666236</v>
      </c>
      <c r="B1942" s="1">
        <f>Calculations!F1943</f>
        <v>8.0650338117975839E-2</v>
      </c>
      <c r="C1942" s="9">
        <f t="shared" si="60"/>
        <v>7278.5539814363874</v>
      </c>
      <c r="D1942" s="9">
        <f t="shared" si="61"/>
        <v>84.347792867019308</v>
      </c>
      <c r="E1942" s="9" t="s">
        <v>2007</v>
      </c>
      <c r="F1942" s="9">
        <v>1940</v>
      </c>
      <c r="G1942" s="9">
        <f>('AC Signal Addition'!$C$1/MAX('Filter Calculations'!D:D))*'Filter Calculations'!D1942</f>
        <v>0.1087001185067336</v>
      </c>
    </row>
    <row r="1943" spans="1:7">
      <c r="A1943">
        <f>A1942+('AC Signal Addition'!$C$12/20)</f>
        <v>0.25273437499999568</v>
      </c>
      <c r="B1943" s="1">
        <f>Calculations!F1944</f>
        <v>0.81911775699288913</v>
      </c>
      <c r="C1943" s="9">
        <f t="shared" si="60"/>
        <v>7282.3058133855811</v>
      </c>
      <c r="D1943" s="9">
        <f t="shared" si="61"/>
        <v>102.990805001654</v>
      </c>
      <c r="E1943" s="9" t="s">
        <v>2008</v>
      </c>
      <c r="F1943" s="9">
        <v>1941</v>
      </c>
      <c r="G1943" s="9">
        <f>('AC Signal Addition'!$C$1/MAX('Filter Calculations'!D:D))*'Filter Calculations'!D1943</f>
        <v>0.1327256153155498</v>
      </c>
    </row>
    <row r="1944" spans="1:7">
      <c r="A1944">
        <f>A1943+('AC Signal Addition'!$C$12/20)</f>
        <v>0.25286458333332901</v>
      </c>
      <c r="B1944" s="1">
        <f>Calculations!F1945</f>
        <v>0.61102478656089532</v>
      </c>
      <c r="C1944" s="9">
        <f t="shared" si="60"/>
        <v>7286.0576453347758</v>
      </c>
      <c r="D1944" s="9">
        <f t="shared" si="61"/>
        <v>131.99632872435441</v>
      </c>
      <c r="E1944" s="9" t="s">
        <v>2009</v>
      </c>
      <c r="F1944" s="9">
        <v>1942</v>
      </c>
      <c r="G1944" s="9">
        <f>('AC Signal Addition'!$C$1/MAX('Filter Calculations'!D:D))*'Filter Calculations'!D1944</f>
        <v>0.17010541813953359</v>
      </c>
    </row>
    <row r="1945" spans="1:7">
      <c r="A1945">
        <f>A1944+('AC Signal Addition'!$C$12/20)</f>
        <v>0.25299479166666233</v>
      </c>
      <c r="B1945" s="1">
        <f>Calculations!F1946</f>
        <v>0.74306045237967489</v>
      </c>
      <c r="C1945" s="9">
        <f t="shared" si="60"/>
        <v>7289.8094772839695</v>
      </c>
      <c r="D1945" s="9">
        <f t="shared" si="61"/>
        <v>183.32123639786099</v>
      </c>
      <c r="E1945" s="9" t="s">
        <v>2010</v>
      </c>
      <c r="F1945" s="9">
        <v>1943</v>
      </c>
      <c r="G1945" s="9">
        <f>('AC Signal Addition'!$C$1/MAX('Filter Calculations'!D:D))*'Filter Calculations'!D1945</f>
        <v>0.23624850685381776</v>
      </c>
    </row>
    <row r="1946" spans="1:7">
      <c r="A1946">
        <f>A1945+('AC Signal Addition'!$C$12/20)</f>
        <v>0.25312499999999566</v>
      </c>
      <c r="B1946" s="1">
        <f>Calculations!F1947</f>
        <v>2.6222713431055444</v>
      </c>
      <c r="C1946" s="9">
        <f t="shared" si="60"/>
        <v>7293.5613092331632</v>
      </c>
      <c r="D1946" s="9">
        <f t="shared" si="61"/>
        <v>298.81458521260839</v>
      </c>
      <c r="E1946" s="9" t="s">
        <v>2011</v>
      </c>
      <c r="F1946" s="9">
        <v>1944</v>
      </c>
      <c r="G1946" s="9">
        <f>('AC Signal Addition'!$C$1/MAX('Filter Calculations'!D:D))*'Filter Calculations'!D1946</f>
        <v>0.38508631607420979</v>
      </c>
    </row>
    <row r="1947" spans="1:7">
      <c r="A1947">
        <f>A1946+('AC Signal Addition'!$C$12/20)</f>
        <v>0.25325520833332898</v>
      </c>
      <c r="B1947" s="1">
        <f>Calculations!F1948</f>
        <v>0.72717941920384754</v>
      </c>
      <c r="C1947" s="9">
        <f t="shared" si="60"/>
        <v>7297.3131411823579</v>
      </c>
      <c r="D1947" s="9">
        <f t="shared" si="61"/>
        <v>799.31915763493009</v>
      </c>
      <c r="E1947" s="9" t="s">
        <v>2012</v>
      </c>
      <c r="F1947" s="9">
        <v>1945</v>
      </c>
      <c r="G1947" s="9">
        <f>('AC Signal Addition'!$C$1/MAX('Filter Calculations'!D:D))*'Filter Calculations'!D1947</f>
        <v>1.0300931916096712</v>
      </c>
    </row>
    <row r="1948" spans="1:7">
      <c r="A1948">
        <f>A1947+('AC Signal Addition'!$C$12/20)</f>
        <v>0.25338541666666231</v>
      </c>
      <c r="B1948" s="1">
        <f>Calculations!F1949</f>
        <v>1.5930200236339411</v>
      </c>
      <c r="C1948" s="9">
        <f t="shared" si="60"/>
        <v>7301.0649731315516</v>
      </c>
      <c r="D1948" s="9">
        <f t="shared" si="61"/>
        <v>1202.7501049668203</v>
      </c>
      <c r="E1948" s="9" t="s">
        <v>2013</v>
      </c>
      <c r="F1948" s="9">
        <v>1946</v>
      </c>
      <c r="G1948" s="9">
        <f>('AC Signal Addition'!$C$1/MAX('Filter Calculations'!D:D))*'Filter Calculations'!D1948</f>
        <v>1.5499999999999965</v>
      </c>
    </row>
    <row r="1949" spans="1:7">
      <c r="A1949">
        <f>A1948+('AC Signal Addition'!$C$12/20)</f>
        <v>0.25351562499999564</v>
      </c>
      <c r="B1949" s="1">
        <f>Calculations!F1950</f>
        <v>1.3433570769847085</v>
      </c>
      <c r="C1949" s="9">
        <f t="shared" si="60"/>
        <v>7304.8168050807453</v>
      </c>
      <c r="D1949" s="9">
        <f t="shared" si="61"/>
        <v>344.73524135523451</v>
      </c>
      <c r="E1949" s="9" t="s">
        <v>2014</v>
      </c>
      <c r="F1949" s="9">
        <v>1947</v>
      </c>
      <c r="G1949" s="9">
        <f>('AC Signal Addition'!$C$1/MAX('Filter Calculations'!D:D))*'Filter Calculations'!D1949</f>
        <v>0.44426487421953115</v>
      </c>
    </row>
    <row r="1950" spans="1:7">
      <c r="A1950">
        <f>A1949+('AC Signal Addition'!$C$12/20)</f>
        <v>0.25364583333332896</v>
      </c>
      <c r="B1950" s="1">
        <f>Calculations!F1951</f>
        <v>0.90959386168539036</v>
      </c>
      <c r="C1950" s="9">
        <f t="shared" si="60"/>
        <v>7308.56863702994</v>
      </c>
      <c r="D1950" s="9">
        <f t="shared" si="61"/>
        <v>201.74156189566287</v>
      </c>
      <c r="E1950" s="9" t="s">
        <v>2015</v>
      </c>
      <c r="F1950" s="9">
        <v>1948</v>
      </c>
      <c r="G1950" s="9">
        <f>('AC Signal Addition'!$C$1/MAX('Filter Calculations'!D:D))*'Filter Calculations'!D1950</f>
        <v>0.2599870244425404</v>
      </c>
    </row>
    <row r="1951" spans="1:7">
      <c r="A1951">
        <f>A1950+('AC Signal Addition'!$C$12/20)</f>
        <v>0.25377604166666229</v>
      </c>
      <c r="B1951" s="1">
        <f>Calculations!F1952</f>
        <v>0.64243868791191916</v>
      </c>
      <c r="C1951" s="9">
        <f t="shared" si="60"/>
        <v>7312.3204689791337</v>
      </c>
      <c r="D1951" s="9">
        <f t="shared" si="61"/>
        <v>142.86813153567394</v>
      </c>
      <c r="E1951" s="9" t="s">
        <v>2016</v>
      </c>
      <c r="F1951" s="9">
        <v>1949</v>
      </c>
      <c r="G1951" s="9">
        <f>('AC Signal Addition'!$C$1/MAX('Filter Calculations'!D:D))*'Filter Calculations'!D1951</f>
        <v>0.18411605450361032</v>
      </c>
    </row>
    <row r="1952" spans="1:7">
      <c r="A1952">
        <f>A1951+('AC Signal Addition'!$C$12/20)</f>
        <v>0.25390624999999561</v>
      </c>
      <c r="B1952" s="1">
        <f>Calculations!F1953</f>
        <v>-0.24015780896941494</v>
      </c>
      <c r="C1952" s="9">
        <f t="shared" si="60"/>
        <v>7316.0723009283274</v>
      </c>
      <c r="D1952" s="9">
        <f t="shared" si="61"/>
        <v>110.7603214590422</v>
      </c>
      <c r="E1952" s="9" t="s">
        <v>2017</v>
      </c>
      <c r="F1952" s="9">
        <v>1950</v>
      </c>
      <c r="G1952" s="9">
        <f>('AC Signal Addition'!$C$1/MAX('Filter Calculations'!D:D))*'Filter Calculations'!D1952</f>
        <v>0.14273829414153411</v>
      </c>
    </row>
    <row r="1953" spans="1:7">
      <c r="A1953">
        <f>A1952+('AC Signal Addition'!$C$12/20)</f>
        <v>0.25403645833332894</v>
      </c>
      <c r="B1953" s="1">
        <f>Calculations!F1954</f>
        <v>-0.76285649841561198</v>
      </c>
      <c r="C1953" s="9">
        <f t="shared" si="60"/>
        <v>7319.8241328775221</v>
      </c>
      <c r="D1953" s="9">
        <f t="shared" si="61"/>
        <v>90.548414451855322</v>
      </c>
      <c r="E1953" s="9" t="s">
        <v>2018</v>
      </c>
      <c r="F1953" s="9">
        <v>1951</v>
      </c>
      <c r="G1953" s="9">
        <f>('AC Signal Addition'!$C$1/MAX('Filter Calculations'!D:D))*'Filter Calculations'!D1953</f>
        <v>0.11669094171831081</v>
      </c>
    </row>
    <row r="1954" spans="1:7">
      <c r="A1954">
        <f>A1953+('AC Signal Addition'!$C$12/20)</f>
        <v>0.25416666666666227</v>
      </c>
      <c r="B1954" s="1">
        <f>Calculations!F1955</f>
        <v>-7.5278757812816455E-2</v>
      </c>
      <c r="C1954" s="9">
        <f t="shared" si="60"/>
        <v>7323.5759648267158</v>
      </c>
      <c r="D1954" s="9">
        <f t="shared" si="61"/>
        <v>76.656267744118978</v>
      </c>
      <c r="E1954" s="9" t="s">
        <v>2019</v>
      </c>
      <c r="F1954" s="9">
        <v>1952</v>
      </c>
      <c r="G1954" s="9">
        <f>('AC Signal Addition'!$C$1/MAX('Filter Calculations'!D:D))*'Filter Calculations'!D1954</f>
        <v>9.8787948147102345E-2</v>
      </c>
    </row>
    <row r="1955" spans="1:7">
      <c r="A1955">
        <f>A1954+('AC Signal Addition'!$C$12/20)</f>
        <v>0.25429687499999559</v>
      </c>
      <c r="B1955" s="1">
        <f>Calculations!F1956</f>
        <v>-1.7461939435183744</v>
      </c>
      <c r="C1955" s="9">
        <f t="shared" si="60"/>
        <v>7327.3277967759095</v>
      </c>
      <c r="D1955" s="9">
        <f t="shared" si="61"/>
        <v>66.521870841231788</v>
      </c>
      <c r="E1955" s="9" t="s">
        <v>2020</v>
      </c>
      <c r="F1955" s="9">
        <v>1953</v>
      </c>
      <c r="G1955" s="9">
        <f>('AC Signal Addition'!$C$1/MAX('Filter Calculations'!D:D))*'Filter Calculations'!D1955</f>
        <v>8.5727616549867991E-2</v>
      </c>
    </row>
    <row r="1956" spans="1:7">
      <c r="A1956">
        <f>A1955+('AC Signal Addition'!$C$12/20)</f>
        <v>0.25442708333332892</v>
      </c>
      <c r="B1956" s="1">
        <f>Calculations!F1957</f>
        <v>-1.9084854937285793</v>
      </c>
      <c r="C1956" s="9">
        <f t="shared" si="60"/>
        <v>7331.0796287251042</v>
      </c>
      <c r="D1956" s="9">
        <f t="shared" si="61"/>
        <v>58.803219194092406</v>
      </c>
      <c r="E1956" s="9" t="s">
        <v>2021</v>
      </c>
      <c r="F1956" s="9">
        <v>1954</v>
      </c>
      <c r="G1956" s="9">
        <f>('AC Signal Addition'!$C$1/MAX('Filter Calculations'!D:D))*'Filter Calculations'!D1956</f>
        <v>7.5780487878949213E-2</v>
      </c>
    </row>
    <row r="1957" spans="1:7">
      <c r="A1957">
        <f>A1956+('AC Signal Addition'!$C$12/20)</f>
        <v>0.25455729166666224</v>
      </c>
      <c r="B1957" s="1">
        <f>Calculations!F1958</f>
        <v>-0.7184249664989899</v>
      </c>
      <c r="C1957" s="9">
        <f t="shared" si="60"/>
        <v>7334.8314606742979</v>
      </c>
      <c r="D1957" s="9">
        <f t="shared" si="61"/>
        <v>52.729374885997444</v>
      </c>
      <c r="E1957" s="9" t="s">
        <v>2022</v>
      </c>
      <c r="F1957" s="9">
        <v>1955</v>
      </c>
      <c r="G1957" s="9">
        <f>('AC Signal Addition'!$C$1/MAX('Filter Calculations'!D:D))*'Filter Calculations'!D1957</f>
        <v>6.7953044224053932E-2</v>
      </c>
    </row>
    <row r="1958" spans="1:7">
      <c r="A1958">
        <f>A1957+('AC Signal Addition'!$C$12/20)</f>
        <v>0.25468749999999557</v>
      </c>
      <c r="B1958" s="1">
        <f>Calculations!F1959</f>
        <v>-1.999427368884223</v>
      </c>
      <c r="C1958" s="9">
        <f t="shared" si="60"/>
        <v>7338.5832926234916</v>
      </c>
      <c r="D1958" s="9">
        <f t="shared" si="61"/>
        <v>47.825915387745852</v>
      </c>
      <c r="E1958" s="9" t="s">
        <v>2023</v>
      </c>
      <c r="F1958" s="9">
        <v>1956</v>
      </c>
      <c r="G1958" s="9">
        <f>('AC Signal Addition'!$C$1/MAX('Filter Calculations'!D:D))*'Filter Calculations'!D1958</f>
        <v>6.163389098440436E-2</v>
      </c>
    </row>
    <row r="1959" spans="1:7">
      <c r="A1959">
        <f>A1958+('AC Signal Addition'!$C$12/20)</f>
        <v>0.2548177083333289</v>
      </c>
      <c r="B1959" s="1">
        <f>Calculations!F1960</f>
        <v>-0.96157138854518376</v>
      </c>
      <c r="C1959" s="9">
        <f t="shared" si="60"/>
        <v>7342.3351245726853</v>
      </c>
      <c r="D1959" s="9">
        <f t="shared" si="61"/>
        <v>43.784882966652631</v>
      </c>
      <c r="E1959" s="9" t="s">
        <v>2024</v>
      </c>
      <c r="F1959" s="9">
        <v>1957</v>
      </c>
      <c r="G1959" s="9">
        <f>('AC Signal Addition'!$C$1/MAX('Filter Calculations'!D:D))*'Filter Calculations'!D1959</f>
        <v>5.6426158948606892E-2</v>
      </c>
    </row>
    <row r="1960" spans="1:7">
      <c r="A1960">
        <f>A1959+('AC Signal Addition'!$C$12/20)</f>
        <v>0.25494791666666222</v>
      </c>
      <c r="B1960" s="1">
        <f>Calculations!F1961</f>
        <v>-1.2387044953265003</v>
      </c>
      <c r="C1960" s="9">
        <f t="shared" si="60"/>
        <v>7346.08695652188</v>
      </c>
      <c r="D1960" s="9">
        <f t="shared" si="61"/>
        <v>40.397661802905908</v>
      </c>
      <c r="E1960" s="9" t="s">
        <v>2025</v>
      </c>
      <c r="F1960" s="9">
        <v>1958</v>
      </c>
      <c r="G1960" s="9">
        <f>('AC Signal Addition'!$C$1/MAX('Filter Calculations'!D:D))*'Filter Calculations'!D1960</f>
        <v>5.2061002144939646E-2</v>
      </c>
    </row>
    <row r="1961" spans="1:7">
      <c r="A1961">
        <f>A1960+('AC Signal Addition'!$C$12/20)</f>
        <v>0.25507812499999555</v>
      </c>
      <c r="B1961" s="1">
        <f>Calculations!F1962</f>
        <v>-0.3977420435022036</v>
      </c>
      <c r="C1961" s="9">
        <f t="shared" si="60"/>
        <v>7349.8387884710737</v>
      </c>
      <c r="D1961" s="9">
        <f t="shared" si="61"/>
        <v>37.517910127732272</v>
      </c>
      <c r="E1961" s="9" t="s">
        <v>2026</v>
      </c>
      <c r="F1961" s="9">
        <v>1959</v>
      </c>
      <c r="G1961" s="9">
        <f>('AC Signal Addition'!$C$1/MAX('Filter Calculations'!D:D))*'Filter Calculations'!D1961</f>
        <v>4.8349827996555544E-2</v>
      </c>
    </row>
    <row r="1962" spans="1:7">
      <c r="A1962">
        <f>A1961+('AC Signal Addition'!$C$12/20)</f>
        <v>0.25520833333332887</v>
      </c>
      <c r="B1962" s="1">
        <f>Calculations!F1963</f>
        <v>0.36313374290938571</v>
      </c>
      <c r="C1962" s="9">
        <f t="shared" si="60"/>
        <v>7353.5906204202674</v>
      </c>
      <c r="D1962" s="9">
        <f t="shared" si="61"/>
        <v>35.039937305286351</v>
      </c>
      <c r="E1962" s="9" t="s">
        <v>2027</v>
      </c>
      <c r="F1962" s="9">
        <v>1960</v>
      </c>
      <c r="G1962" s="9">
        <f>('AC Signal Addition'!$C$1/MAX('Filter Calculations'!D:D))*'Filter Calculations'!D1962</f>
        <v>4.5156431580350598E-2</v>
      </c>
    </row>
    <row r="1963" spans="1:7">
      <c r="A1963">
        <f>A1962+('AC Signal Addition'!$C$12/20)</f>
        <v>0.2553385416666622</v>
      </c>
      <c r="B1963" s="1">
        <f>Calculations!F1964</f>
        <v>0.30176235405022928</v>
      </c>
      <c r="C1963" s="9">
        <f t="shared" si="60"/>
        <v>7357.3424523694621</v>
      </c>
      <c r="D1963" s="9">
        <f t="shared" si="61"/>
        <v>32.885505428062707</v>
      </c>
      <c r="E1963" s="9" t="s">
        <v>2028</v>
      </c>
      <c r="F1963" s="9">
        <v>1961</v>
      </c>
      <c r="G1963" s="9">
        <f>('AC Signal Addition'!$C$1/MAX('Filter Calculations'!D:D))*'Filter Calculations'!D1963</f>
        <v>4.2379986668056237E-2</v>
      </c>
    </row>
    <row r="1964" spans="1:7">
      <c r="A1964">
        <f>A1963+('AC Signal Addition'!$C$12/20)</f>
        <v>0.25546874999999553</v>
      </c>
      <c r="B1964" s="1">
        <f>Calculations!F1965</f>
        <v>0.23911074808800947</v>
      </c>
      <c r="C1964" s="9">
        <f t="shared" si="60"/>
        <v>7361.0942843186558</v>
      </c>
      <c r="D1964" s="9">
        <f t="shared" si="61"/>
        <v>30.995459597703825</v>
      </c>
      <c r="E1964" s="9" t="s">
        <v>2029</v>
      </c>
      <c r="F1964" s="9">
        <v>1962</v>
      </c>
      <c r="G1964" s="9">
        <f>('AC Signal Addition'!$C$1/MAX('Filter Calculations'!D:D))*'Filter Calculations'!D1964</f>
        <v>3.9944259558194889E-2</v>
      </c>
    </row>
    <row r="1965" spans="1:7">
      <c r="A1965">
        <f>A1964+('AC Signal Addition'!$C$12/20)</f>
        <v>0.25559895833332885</v>
      </c>
      <c r="B1965" s="1">
        <f>Calculations!F1966</f>
        <v>2.3577360530336189</v>
      </c>
      <c r="C1965" s="9">
        <f t="shared" si="60"/>
        <v>7364.8461162678495</v>
      </c>
      <c r="D1965" s="9">
        <f t="shared" si="61"/>
        <v>29.324244316114541</v>
      </c>
      <c r="E1965" s="9" t="s">
        <v>2030</v>
      </c>
      <c r="F1965" s="9">
        <v>1963</v>
      </c>
      <c r="G1965" s="9">
        <f>('AC Signal Addition'!$C$1/MAX('Filter Calculations'!D:D))*'Filter Calculations'!D1965</f>
        <v>3.7790542276636356E-2</v>
      </c>
    </row>
    <row r="1966" spans="1:7">
      <c r="A1966">
        <f>A1965+('AC Signal Addition'!$C$12/20)</f>
        <v>0.25572916666666218</v>
      </c>
      <c r="B1966" s="1">
        <f>Calculations!F1967</f>
        <v>0.88303649620015678</v>
      </c>
      <c r="C1966" s="9">
        <f t="shared" si="60"/>
        <v>7368.5979482170442</v>
      </c>
      <c r="D1966" s="9">
        <f t="shared" si="61"/>
        <v>27.836208010354603</v>
      </c>
      <c r="E1966" s="9" t="s">
        <v>2031</v>
      </c>
      <c r="F1966" s="9">
        <v>1964</v>
      </c>
      <c r="G1966" s="9">
        <f>('AC Signal Addition'!$C$1/MAX('Filter Calculations'!D:D))*'Filter Calculations'!D1966</f>
        <v>3.5872890168851652E-2</v>
      </c>
    </row>
    <row r="1967" spans="1:7">
      <c r="A1967">
        <f>A1966+('AC Signal Addition'!$C$12/20)</f>
        <v>0.2558593749999955</v>
      </c>
      <c r="B1967" s="1">
        <f>Calculations!F1968</f>
        <v>1.4792693907058363</v>
      </c>
      <c r="C1967" s="9">
        <f t="shared" si="60"/>
        <v>7372.3497801662379</v>
      </c>
      <c r="D1967" s="9">
        <f t="shared" si="61"/>
        <v>26.503050488530178</v>
      </c>
      <c r="E1967" s="9" t="s">
        <v>2032</v>
      </c>
      <c r="F1967" s="9">
        <v>1965</v>
      </c>
      <c r="G1967" s="9">
        <f>('AC Signal Addition'!$C$1/MAX('Filter Calculations'!D:D))*'Filter Calculations'!D1967</f>
        <v>3.415483240249223E-2</v>
      </c>
    </row>
    <row r="1968" spans="1:7">
      <c r="A1968">
        <f>A1967+('AC Signal Addition'!$C$12/20)</f>
        <v>0.25598958333332883</v>
      </c>
      <c r="B1968" s="1">
        <f>Calculations!F1969</f>
        <v>1.6613483990388873</v>
      </c>
      <c r="C1968" s="9">
        <f t="shared" si="60"/>
        <v>7376.1016121154316</v>
      </c>
      <c r="D1968" s="9">
        <f t="shared" si="61"/>
        <v>25.302021144189013</v>
      </c>
      <c r="E1968" s="9" t="s">
        <v>2033</v>
      </c>
      <c r="F1968" s="9">
        <v>1966</v>
      </c>
      <c r="G1968" s="9">
        <f>('AC Signal Addition'!$C$1/MAX('Filter Calculations'!D:D))*'Filter Calculations'!D1968</f>
        <v>3.26070499695153E-2</v>
      </c>
    </row>
    <row r="1969" spans="1:7">
      <c r="A1969">
        <f>A1968+('AC Signal Addition'!$C$12/20)</f>
        <v>0.25611979166666216</v>
      </c>
      <c r="B1969" s="1">
        <f>Calculations!F1970</f>
        <v>1.0944102848433757</v>
      </c>
      <c r="C1969" s="9">
        <f t="shared" si="60"/>
        <v>7379.8534440646263</v>
      </c>
      <c r="D1969" s="9">
        <f t="shared" si="61"/>
        <v>24.214622337718289</v>
      </c>
      <c r="E1969" s="9" t="s">
        <v>2034</v>
      </c>
      <c r="F1969" s="9">
        <v>1967</v>
      </c>
      <c r="G1969" s="9">
        <f>('AC Signal Addition'!$C$1/MAX('Filter Calculations'!D:D))*'Filter Calculations'!D1969</f>
        <v>3.1205704716607496E-2</v>
      </c>
    </row>
    <row r="1970" spans="1:7">
      <c r="A1970">
        <f>A1969+('AC Signal Addition'!$C$12/20)</f>
        <v>0.25624999999999548</v>
      </c>
      <c r="B1970" s="1">
        <f>Calculations!F1971</f>
        <v>1.2999758708241465</v>
      </c>
      <c r="C1970" s="9">
        <f t="shared" si="60"/>
        <v>7383.60527601382</v>
      </c>
      <c r="D1970" s="9">
        <f t="shared" si="61"/>
        <v>23.225660086400783</v>
      </c>
      <c r="E1970" s="9" t="s">
        <v>2035</v>
      </c>
      <c r="F1970" s="9">
        <v>1968</v>
      </c>
      <c r="G1970" s="9">
        <f>('AC Signal Addition'!$C$1/MAX('Filter Calculations'!D:D))*'Filter Calculations'!D1970</f>
        <v>2.9931215956879292E-2</v>
      </c>
    </row>
    <row r="1971" spans="1:7">
      <c r="A1971">
        <f>A1970+('AC Signal Addition'!$C$12/20)</f>
        <v>0.25638020833332881</v>
      </c>
      <c r="B1971" s="1">
        <f>Calculations!F1972</f>
        <v>0.11619211757512622</v>
      </c>
      <c r="C1971" s="9">
        <f t="shared" si="60"/>
        <v>7387.3571079630137</v>
      </c>
      <c r="D1971" s="9">
        <f t="shared" si="61"/>
        <v>22.322538168001746</v>
      </c>
      <c r="E1971" s="9" t="s">
        <v>2036</v>
      </c>
      <c r="F1971" s="9">
        <v>1969</v>
      </c>
      <c r="G1971" s="9">
        <f>('AC Signal Addition'!$C$1/MAX('Filter Calculations'!D:D))*'Filter Calculations'!D1971</f>
        <v>2.8767350771802362E-2</v>
      </c>
    </row>
    <row r="1972" spans="1:7">
      <c r="A1972">
        <f>A1971+('AC Signal Addition'!$C$12/20)</f>
        <v>0.25651041666666213</v>
      </c>
      <c r="B1972" s="1">
        <f>Calculations!F1973</f>
        <v>-0.26345024180714821</v>
      </c>
      <c r="C1972" s="9">
        <f t="shared" si="60"/>
        <v>7391.1089399122084</v>
      </c>
      <c r="D1972" s="9">
        <f t="shared" si="61"/>
        <v>21.494725805591571</v>
      </c>
      <c r="E1972" s="9" t="s">
        <v>2037</v>
      </c>
      <c r="F1972" s="9">
        <v>1970</v>
      </c>
      <c r="G1972" s="9">
        <f>('AC Signal Addition'!$C$1/MAX('Filter Calculations'!D:D))*'Filter Calculations'!D1972</f>
        <v>2.7700538009585919E-2</v>
      </c>
    </row>
    <row r="1973" spans="1:7">
      <c r="A1973">
        <f>A1972+('AC Signal Addition'!$C$12/20)</f>
        <v>0.25664062499999546</v>
      </c>
      <c r="B1973" s="1">
        <f>Calculations!F1974</f>
        <v>0.21650310950116936</v>
      </c>
      <c r="C1973" s="9">
        <f t="shared" si="60"/>
        <v>7394.8607718614021</v>
      </c>
      <c r="D1973" s="9">
        <f t="shared" si="61"/>
        <v>20.73335109672167</v>
      </c>
      <c r="E1973" s="9" t="s">
        <v>2038</v>
      </c>
      <c r="F1973" s="9">
        <v>1971</v>
      </c>
      <c r="G1973" s="9">
        <f>('AC Signal Addition'!$C$1/MAX('Filter Calculations'!D:D))*'Filter Calculations'!D1973</f>
        <v>2.6719344331967491E-2</v>
      </c>
    </row>
    <row r="1974" spans="1:7">
      <c r="A1974">
        <f>A1973+('AC Signal Addition'!$C$12/20)</f>
        <v>0.25677083333332879</v>
      </c>
      <c r="B1974" s="1">
        <f>Calculations!F1975</f>
        <v>-1.0828379519392377</v>
      </c>
      <c r="C1974" s="9">
        <f t="shared" si="60"/>
        <v>7398.6126038105958</v>
      </c>
      <c r="D1974" s="9">
        <f t="shared" si="61"/>
        <v>20.030886845329935</v>
      </c>
      <c r="E1974" s="9" t="s">
        <v>2039</v>
      </c>
      <c r="F1974" s="9">
        <v>1972</v>
      </c>
      <c r="G1974" s="9">
        <f>('AC Signal Addition'!$C$1/MAX('Filter Calculations'!D:D))*'Filter Calculations'!D1974</f>
        <v>2.58140693416259E-2</v>
      </c>
    </row>
    <row r="1975" spans="1:7">
      <c r="A1975">
        <f>A1974+('AC Signal Addition'!$C$12/20)</f>
        <v>0.25690104166666211</v>
      </c>
      <c r="B1975" s="1">
        <f>Calculations!F1976</f>
        <v>-1.9578579627143828</v>
      </c>
      <c r="C1975" s="9">
        <f t="shared" si="60"/>
        <v>7402.3644357597896</v>
      </c>
      <c r="D1975" s="9">
        <f t="shared" si="61"/>
        <v>19.380905190084153</v>
      </c>
      <c r="E1975" s="9" t="s">
        <v>2040</v>
      </c>
      <c r="F1975" s="9">
        <v>1973</v>
      </c>
      <c r="G1975" s="9">
        <f>('AC Signal Addition'!$C$1/MAX('Filter Calculations'!D:D))*'Filter Calculations'!D1975</f>
        <v>2.4976429368475574E-2</v>
      </c>
    </row>
    <row r="1976" spans="1:7">
      <c r="A1976">
        <f>A1975+('AC Signal Addition'!$C$12/20)</f>
        <v>0.25703124999999544</v>
      </c>
      <c r="B1976" s="1">
        <f>Calculations!F1977</f>
        <v>-0.57639271714320117</v>
      </c>
      <c r="C1976" s="9">
        <f t="shared" si="60"/>
        <v>7406.1162677089842</v>
      </c>
      <c r="D1976" s="9">
        <f t="shared" si="61"/>
        <v>18.77788407212396</v>
      </c>
      <c r="E1976" s="9" t="s">
        <v>2041</v>
      </c>
      <c r="F1976" s="9">
        <v>1974</v>
      </c>
      <c r="G1976" s="9">
        <f>('AC Signal Addition'!$C$1/MAX('Filter Calculations'!D:D))*'Filter Calculations'!D1976</f>
        <v>2.4199308062080774E-2</v>
      </c>
    </row>
    <row r="1977" spans="1:7">
      <c r="A1977">
        <f>A1976+('AC Signal Addition'!$C$12/20)</f>
        <v>0.25716145833332876</v>
      </c>
      <c r="B1977" s="1">
        <f>Calculations!F1978</f>
        <v>-2.0759246680936356</v>
      </c>
      <c r="C1977" s="9">
        <f t="shared" si="60"/>
        <v>7409.8680996581779</v>
      </c>
      <c r="D1977" s="9">
        <f t="shared" si="61"/>
        <v>18.217053199739162</v>
      </c>
      <c r="E1977" s="9" t="s">
        <v>2042</v>
      </c>
      <c r="F1977" s="9">
        <v>1975</v>
      </c>
      <c r="G1977" s="9">
        <f>('AC Signal Addition'!$C$1/MAX('Filter Calculations'!D:D))*'Filter Calculations'!D1977</f>
        <v>2.347655788429516E-2</v>
      </c>
    </row>
    <row r="1978" spans="1:7">
      <c r="A1978">
        <f>A1977+('AC Signal Addition'!$C$12/20)</f>
        <v>0.25729166666666209</v>
      </c>
      <c r="B1978" s="1">
        <f>Calculations!F1979</f>
        <v>-1.1186617123743017</v>
      </c>
      <c r="C1978" s="9">
        <f t="shared" si="60"/>
        <v>7413.6199316073717</v>
      </c>
      <c r="D1978" s="9">
        <f t="shared" si="61"/>
        <v>17.694270415010426</v>
      </c>
      <c r="E1978" s="9" t="s">
        <v>2043</v>
      </c>
      <c r="F1978" s="9">
        <v>1976</v>
      </c>
      <c r="G1978" s="9">
        <f>('AC Signal Addition'!$C$1/MAX('Filter Calculations'!D:D))*'Filter Calculations'!D1978</f>
        <v>2.2802840781313165E-2</v>
      </c>
    </row>
    <row r="1979" spans="1:7">
      <c r="A1979">
        <f>A1978+('AC Signal Addition'!$C$12/20)</f>
        <v>0.25742187499999541</v>
      </c>
      <c r="B1979" s="1">
        <f>Calculations!F1980</f>
        <v>-1.5972494489634967</v>
      </c>
      <c r="C1979" s="9">
        <f t="shared" si="60"/>
        <v>7417.3717635565663</v>
      </c>
      <c r="D1979" s="9">
        <f t="shared" si="61"/>
        <v>17.205921685199872</v>
      </c>
      <c r="E1979" s="9" t="s">
        <v>2044</v>
      </c>
      <c r="F1979" s="9">
        <v>1977</v>
      </c>
      <c r="G1979" s="9">
        <f>('AC Signal Addition'!$C$1/MAX('Filter Calculations'!D:D))*'Filter Calculations'!D1979</f>
        <v>2.2173499301249656E-2</v>
      </c>
    </row>
    <row r="1980" spans="1:7">
      <c r="A1980">
        <f>A1979+('AC Signal Addition'!$C$12/20)</f>
        <v>0.25755208333332874</v>
      </c>
      <c r="B1980" s="1">
        <f>Calculations!F1981</f>
        <v>-0.95009039907379078</v>
      </c>
      <c r="C1980" s="9">
        <f t="shared" si="60"/>
        <v>7421.12359550576</v>
      </c>
      <c r="D1980" s="9">
        <f t="shared" si="61"/>
        <v>16.748839614614411</v>
      </c>
      <c r="E1980" s="9" t="s">
        <v>2045</v>
      </c>
      <c r="F1980" s="9">
        <v>1978</v>
      </c>
      <c r="G1980" s="9">
        <f>('AC Signal Addition'!$C$1/MAX('Filter Calculations'!D:D))*'Filter Calculations'!D1980</f>
        <v>2.1584451579298298E-2</v>
      </c>
    </row>
    <row r="1981" spans="1:7">
      <c r="A1981">
        <f>A1980+('AC Signal Addition'!$C$12/20)</f>
        <v>0.25768229166666207</v>
      </c>
      <c r="B1981" s="1">
        <f>Calculations!F1982</f>
        <v>-1.6874049072486297E-2</v>
      </c>
      <c r="C1981" s="9">
        <f t="shared" si="60"/>
        <v>7424.8754274549538</v>
      </c>
      <c r="D1981" s="9">
        <f t="shared" si="61"/>
        <v>16.320236595521536</v>
      </c>
      <c r="E1981" s="9" t="s">
        <v>2046</v>
      </c>
      <c r="F1981" s="9">
        <v>1979</v>
      </c>
      <c r="G1981" s="9">
        <f>('AC Signal Addition'!$C$1/MAX('Filter Calculations'!D:D))*'Filter Calculations'!D1981</f>
        <v>2.1032105188430777E-2</v>
      </c>
    </row>
    <row r="1982" spans="1:7">
      <c r="A1982">
        <f>A1981+('AC Signal Addition'!$C$12/20)</f>
        <v>0.25781249999999539</v>
      </c>
      <c r="B1982" s="1">
        <f>Calculations!F1983</f>
        <v>-0.1214418128355961</v>
      </c>
      <c r="C1982" s="9">
        <f t="shared" si="60"/>
        <v>7428.6272594041484</v>
      </c>
      <c r="D1982" s="9">
        <f t="shared" si="61"/>
        <v>15.917649619206241</v>
      </c>
      <c r="E1982" s="9" t="s">
        <v>2047</v>
      </c>
      <c r="F1982" s="9">
        <v>1980</v>
      </c>
      <c r="G1982" s="9">
        <f>('AC Signal Addition'!$C$1/MAX('Filter Calculations'!D:D))*'Filter Calculations'!D1982</f>
        <v>2.0513286016674463E-2</v>
      </c>
    </row>
    <row r="1983" spans="1:7">
      <c r="A1983">
        <f>A1982+('AC Signal Addition'!$C$12/20)</f>
        <v>0.25794270833332872</v>
      </c>
      <c r="B1983" s="1">
        <f>Calculations!F1984</f>
        <v>-0.23846916735021792</v>
      </c>
      <c r="C1983" s="9">
        <f t="shared" si="60"/>
        <v>7432.3790913533421</v>
      </c>
      <c r="D1983" s="9">
        <f t="shared" si="61"/>
        <v>15.538894441512239</v>
      </c>
      <c r="E1983" s="9" t="s">
        <v>2048</v>
      </c>
      <c r="F1983" s="9">
        <v>1981</v>
      </c>
      <c r="G1983" s="9">
        <f>('AC Signal Addition'!$C$1/MAX('Filter Calculations'!D:D))*'Filter Calculations'!D1983</f>
        <v>2.0025179199637939E-2</v>
      </c>
    </row>
    <row r="1984" spans="1:7">
      <c r="A1984">
        <f>A1983+('AC Signal Addition'!$C$12/20)</f>
        <v>0.25807291666666204</v>
      </c>
      <c r="B1984" s="1">
        <f>Calculations!F1985</f>
        <v>1.8388572069890634</v>
      </c>
      <c r="C1984" s="9">
        <f t="shared" si="60"/>
        <v>7436.1309233025358</v>
      </c>
      <c r="D1984" s="9">
        <f t="shared" si="61"/>
        <v>15.18202730398221</v>
      </c>
      <c r="E1984" s="9" t="s">
        <v>2049</v>
      </c>
      <c r="F1984" s="9">
        <v>1982</v>
      </c>
      <c r="G1984" s="9">
        <f>('AC Signal Addition'!$C$1/MAX('Filter Calculations'!D:D))*'Filter Calculations'!D1984</f>
        <v>1.9565279790037134E-2</v>
      </c>
    </row>
    <row r="1985" spans="1:7">
      <c r="A1985">
        <f>A1984+('AC Signal Addition'!$C$12/20)</f>
        <v>0.25820312499999537</v>
      </c>
      <c r="B1985" s="1">
        <f>Calculations!F1986</f>
        <v>0.96931339939276495</v>
      </c>
      <c r="C1985" s="9">
        <f t="shared" si="60"/>
        <v>7439.8827552517305</v>
      </c>
      <c r="D1985" s="9">
        <f t="shared" si="61"/>
        <v>14.845312796413141</v>
      </c>
      <c r="E1985" s="9" t="s">
        <v>2050</v>
      </c>
      <c r="F1985" s="9">
        <v>1983</v>
      </c>
      <c r="G1985" s="9">
        <f>('AC Signal Addition'!$C$1/MAX('Filter Calculations'!D:D))*'Filter Calculations'!D1985</f>
        <v>1.9131351341744502E-2</v>
      </c>
    </row>
    <row r="1986" spans="1:7">
      <c r="A1986">
        <f>A1985+('AC Signal Addition'!$C$12/20)</f>
        <v>0.2583333333333287</v>
      </c>
      <c r="B1986" s="1">
        <f>Calculations!F1987</f>
        <v>1.1883492170584931</v>
      </c>
      <c r="C1986" s="9">
        <f t="shared" si="60"/>
        <v>7443.6345872009242</v>
      </c>
      <c r="D1986" s="9">
        <f t="shared" si="61"/>
        <v>14.527196741399157</v>
      </c>
      <c r="E1986" s="9" t="s">
        <v>2051</v>
      </c>
      <c r="F1986" s="9">
        <v>1984</v>
      </c>
      <c r="G1986" s="9">
        <f>('AC Signal Addition'!$C$1/MAX('Filter Calculations'!D:D))*'Filter Calculations'!D1986</f>
        <v>1.8721390965739982E-2</v>
      </c>
    </row>
    <row r="1987" spans="1:7">
      <c r="A1987">
        <f>A1986+('AC Signal Addition'!$C$12/20)</f>
        <v>0.25846354166666202</v>
      </c>
      <c r="B1987" s="1">
        <f>Calculations!F1988</f>
        <v>1.8720458509601687</v>
      </c>
      <c r="C1987" s="9">
        <f t="shared" ref="C1987:C2049" si="62">F1987*$H$2</f>
        <v>7447.3864191501179</v>
      </c>
      <c r="D1987" s="9">
        <f t="shared" ref="D1987:D2049" si="63">IMABS(E1987)</f>
        <v>14.226283208513518</v>
      </c>
      <c r="E1987" s="9" t="s">
        <v>2052</v>
      </c>
      <c r="F1987" s="9">
        <v>1985</v>
      </c>
      <c r="G1987" s="9">
        <f>('AC Signal Addition'!$C$1/MAX('Filter Calculations'!D:D))*'Filter Calculations'!D1987</f>
        <v>1.8333599707982737E-2</v>
      </c>
    </row>
    <row r="1988" spans="1:7">
      <c r="A1988">
        <f>A1987+('AC Signal Addition'!$C$12/20)</f>
        <v>0.25859374999999535</v>
      </c>
      <c r="B1988" s="1">
        <f>Calculations!F1989</f>
        <v>1.1130343822434041</v>
      </c>
      <c r="C1988" s="9">
        <f t="shared" si="62"/>
        <v>7451.1382510993126</v>
      </c>
      <c r="D1988" s="9">
        <f t="shared" si="63"/>
        <v>13.941314942789681</v>
      </c>
      <c r="E1988" s="9" t="s">
        <v>2053</v>
      </c>
      <c r="F1988" s="9">
        <v>1986</v>
      </c>
      <c r="G1988" s="9">
        <f>('AC Signal Addition'!$C$1/MAX('Filter Calculations'!D:D))*'Filter Calculations'!D1988</f>
        <v>1.7966357327335321E-2</v>
      </c>
    </row>
    <row r="1989" spans="1:7">
      <c r="A1989">
        <f>A1988+('AC Signal Addition'!$C$12/20)</f>
        <v>0.25872395833332867</v>
      </c>
      <c r="B1989" s="1">
        <f>Calculations!F1990</f>
        <v>1.8599127546570622</v>
      </c>
      <c r="C1989" s="9">
        <f t="shared" si="62"/>
        <v>7454.8900830485063</v>
      </c>
      <c r="D1989" s="9">
        <f t="shared" si="63"/>
        <v>13.67115663003767</v>
      </c>
      <c r="E1989" s="9" t="s">
        <v>2054</v>
      </c>
      <c r="F1989" s="9">
        <v>1987</v>
      </c>
      <c r="G1989" s="9">
        <f>('AC Signal Addition'!$C$1/MAX('Filter Calculations'!D:D))*'Filter Calculations'!D1989</f>
        <v>1.7618200729355087E-2</v>
      </c>
    </row>
    <row r="1990" spans="1:7">
      <c r="A1990">
        <f>A1989+('AC Signal Addition'!$C$12/20)</f>
        <v>0.258854166666662</v>
      </c>
      <c r="B1990" s="1">
        <f>Calculations!F1991</f>
        <v>0.4804081932375906</v>
      </c>
      <c r="C1990" s="9">
        <f t="shared" si="62"/>
        <v>7458.6419149977</v>
      </c>
      <c r="D1990" s="9">
        <f t="shared" si="63"/>
        <v>13.414780530888915</v>
      </c>
      <c r="E1990" s="9" t="s">
        <v>2055</v>
      </c>
      <c r="F1990" s="9">
        <v>1988</v>
      </c>
      <c r="G1990" s="9">
        <f>('AC Signal Addition'!$C$1/MAX('Filter Calculations'!D:D))*'Filter Calculations'!D1990</f>
        <v>1.7287805452697404E-2</v>
      </c>
    </row>
    <row r="1991" spans="1:7">
      <c r="A1991">
        <f>A1990+('AC Signal Addition'!$C$12/20)</f>
        <v>0.25898437499999533</v>
      </c>
      <c r="B1991" s="1">
        <f>Calculations!F1992</f>
        <v>0.20060137938599737</v>
      </c>
      <c r="C1991" s="9">
        <f t="shared" si="62"/>
        <v>7462.3937469468947</v>
      </c>
      <c r="D1991" s="9">
        <f t="shared" si="63"/>
        <v>13.171254101282749</v>
      </c>
      <c r="E1991" s="9" t="s">
        <v>2056</v>
      </c>
      <c r="F1991" s="9">
        <v>1989</v>
      </c>
      <c r="G1991" s="9">
        <f>('AC Signal Addition'!$C$1/MAX('Filter Calculations'!D:D))*'Filter Calculations'!D1991</f>
        <v>1.697396971547253E-2</v>
      </c>
    </row>
    <row r="1992" spans="1:7">
      <c r="A1992">
        <f>A1991+('AC Signal Addition'!$C$12/20)</f>
        <v>0.25911458333332865</v>
      </c>
      <c r="B1992" s="1">
        <f>Calculations!F1993</f>
        <v>0.56709133385290145</v>
      </c>
      <c r="C1992" s="9">
        <f t="shared" si="62"/>
        <v>7466.1455788960884</v>
      </c>
      <c r="D1992" s="9">
        <f t="shared" si="63"/>
        <v>12.93972928648278</v>
      </c>
      <c r="E1992" s="9" t="s">
        <v>2057</v>
      </c>
      <c r="F1992" s="9">
        <v>1990</v>
      </c>
      <c r="G1992" s="9">
        <f>('AC Signal Addition'!$C$1/MAX('Filter Calculations'!D:D))*'Filter Calculations'!D1992</f>
        <v>1.6675600618302634E-2</v>
      </c>
    </row>
    <row r="1993" spans="1:7">
      <c r="A1993">
        <f>A1992+('AC Signal Addition'!$C$12/20)</f>
        <v>0.25924479166666198</v>
      </c>
      <c r="B1993" s="1">
        <f>Calculations!F1994</f>
        <v>-0.38850517312573457</v>
      </c>
      <c r="C1993" s="9">
        <f t="shared" si="62"/>
        <v>7469.8974108452821</v>
      </c>
      <c r="D1993" s="9">
        <f t="shared" si="63"/>
        <v>12.71943323041339</v>
      </c>
      <c r="E1993" s="9" t="s">
        <v>2058</v>
      </c>
      <c r="F1993" s="9">
        <v>1991</v>
      </c>
      <c r="G1993" s="9">
        <f>('AC Signal Addition'!$C$1/MAX('Filter Calculations'!D:D))*'Filter Calculations'!D1993</f>
        <v>1.6391702171320601E-2</v>
      </c>
    </row>
    <row r="1994" spans="1:7">
      <c r="A1994">
        <f>A1993+('AC Signal Addition'!$C$12/20)</f>
        <v>0.2593749999999953</v>
      </c>
      <c r="B1994" s="1">
        <f>Calculations!F1995</f>
        <v>-1.7615430287667471</v>
      </c>
      <c r="C1994" s="9">
        <f t="shared" si="62"/>
        <v>7473.6492427944759</v>
      </c>
      <c r="D1994" s="9">
        <f t="shared" si="63"/>
        <v>12.509660187004652</v>
      </c>
      <c r="E1994" s="9" t="s">
        <v>2059</v>
      </c>
      <c r="F1994" s="9">
        <v>1992</v>
      </c>
      <c r="G1994" s="9">
        <f>('AC Signal Addition'!$C$1/MAX('Filter Calculations'!D:D))*'Filter Calculations'!D1994</f>
        <v>1.612136487021306E-2</v>
      </c>
    </row>
    <row r="1995" spans="1:7">
      <c r="A1995">
        <f>A1994+('AC Signal Addition'!$C$12/20)</f>
        <v>0.25950520833332863</v>
      </c>
      <c r="B1995" s="1">
        <f>Calculations!F1996</f>
        <v>-0.4105006359019242</v>
      </c>
      <c r="C1995" s="9">
        <f t="shared" si="62"/>
        <v>7477.4010747436705</v>
      </c>
      <c r="D1995" s="9">
        <f t="shared" si="63"/>
        <v>12.309764455839836</v>
      </c>
      <c r="E1995" s="9" t="s">
        <v>2060</v>
      </c>
      <c r="F1995" s="9">
        <v>1993</v>
      </c>
      <c r="G1995" s="9">
        <f>('AC Signal Addition'!$C$1/MAX('Filter Calculations'!D:D))*'Filter Calculations'!D1995</f>
        <v>1.5863756592295671E-2</v>
      </c>
    </row>
    <row r="1996" spans="1:7">
      <c r="A1996">
        <f>A1995+('AC Signal Addition'!$C$12/20)</f>
        <v>0.25963541666666196</v>
      </c>
      <c r="B1996" s="1">
        <f>Calculations!F1997</f>
        <v>-1.9184201464909094</v>
      </c>
      <c r="C1996" s="9">
        <f t="shared" si="62"/>
        <v>7481.1529066928642</v>
      </c>
      <c r="D1996" s="9">
        <f t="shared" si="63"/>
        <v>12.119154194236401</v>
      </c>
      <c r="E1996" s="9" t="s">
        <v>2061</v>
      </c>
      <c r="F1996" s="9">
        <v>1994</v>
      </c>
      <c r="G1996" s="9">
        <f>('AC Signal Addition'!$C$1/MAX('Filter Calculations'!D:D))*'Filter Calculations'!D1996</f>
        <v>1.5618114622059904E-2</v>
      </c>
    </row>
    <row r="1997" spans="1:7">
      <c r="A1997">
        <f>A1996+('AC Signal Addition'!$C$12/20)</f>
        <v>0.25976562499999528</v>
      </c>
      <c r="B1997" s="1">
        <f>Calculations!F1998</f>
        <v>-1.2229851274269126</v>
      </c>
      <c r="C1997" s="9">
        <f t="shared" si="62"/>
        <v>7484.904738642058</v>
      </c>
      <c r="D1997" s="9">
        <f t="shared" si="63"/>
        <v>11.937285981363603</v>
      </c>
      <c r="E1997" s="9" t="s">
        <v>2062</v>
      </c>
      <c r="F1997" s="9">
        <v>1995</v>
      </c>
      <c r="G1997" s="9">
        <f>('AC Signal Addition'!$C$1/MAX('Filter Calculations'!D:D))*'Filter Calculations'!D1997</f>
        <v>1.538373864587937E-2</v>
      </c>
    </row>
    <row r="1998" spans="1:7">
      <c r="A1998">
        <f>A1997+('AC Signal Addition'!$C$12/20)</f>
        <v>0.25989583333332861</v>
      </c>
      <c r="B1998" s="1">
        <f>Calculations!F1999</f>
        <v>-1.7065325969930252</v>
      </c>
      <c r="C1998" s="9">
        <f t="shared" si="62"/>
        <v>7488.6565705912526</v>
      </c>
      <c r="D1998" s="9">
        <f t="shared" si="63"/>
        <v>11.763660030128992</v>
      </c>
      <c r="E1998" s="9" t="s">
        <v>2063</v>
      </c>
      <c r="F1998" s="9">
        <v>1996</v>
      </c>
      <c r="G1998" s="9">
        <f>('AC Signal Addition'!$C$1/MAX('Filter Calculations'!D:D))*'Filter Calculations'!D1998</f>
        <v>1.5159984581504487E-2</v>
      </c>
    </row>
    <row r="1999" spans="1:7">
      <c r="A1999">
        <f>A1998+('AC Signal Addition'!$C$12/20)</f>
        <v>0.26002604166666193</v>
      </c>
      <c r="B1999" s="1">
        <f>Calculations!F2000</f>
        <v>-1.5197216260207254</v>
      </c>
      <c r="C1999" s="9">
        <f t="shared" si="62"/>
        <v>7492.4084025404463</v>
      </c>
      <c r="D1999" s="9">
        <f t="shared" si="63"/>
        <v>11.5978159585702</v>
      </c>
      <c r="E1999" s="9" t="s">
        <v>2064</v>
      </c>
      <c r="F1999" s="9">
        <v>1997</v>
      </c>
      <c r="G1999" s="9">
        <f>('AC Signal Addition'!$C$1/MAX('Filter Calculations'!D:D))*'Filter Calculations'!D1999</f>
        <v>1.4946259128599022E-2</v>
      </c>
    </row>
    <row r="2000" spans="1:7">
      <c r="A2000">
        <f>A1999+('AC Signal Addition'!$C$12/20)</f>
        <v>0.26015624999999526</v>
      </c>
      <c r="B2000" s="1">
        <f>Calculations!F2001</f>
        <v>-0.29966300993342587</v>
      </c>
      <c r="C2000" s="9">
        <f t="shared" si="62"/>
        <v>7496.1602344896401</v>
      </c>
      <c r="D2000" s="9">
        <f t="shared" si="63"/>
        <v>11.439329046062456</v>
      </c>
      <c r="E2000" s="9" t="s">
        <v>2065</v>
      </c>
      <c r="F2000" s="9">
        <v>1998</v>
      </c>
      <c r="G2000" s="9">
        <f>('AC Signal Addition'!$C$1/MAX('Filter Calculations'!D:D))*'Filter Calculations'!D2000</f>
        <v>1.4742014944065129E-2</v>
      </c>
    </row>
    <row r="2001" spans="1:7">
      <c r="A2001">
        <f>A2000+('AC Signal Addition'!$C$12/20)</f>
        <v>0.26028645833332859</v>
      </c>
      <c r="B2001" s="1">
        <f>Calculations!F2002</f>
        <v>-0.59144083022049354</v>
      </c>
      <c r="C2001" s="9">
        <f t="shared" si="62"/>
        <v>7499.9120664388347</v>
      </c>
      <c r="D2001" s="9">
        <f t="shared" si="63"/>
        <v>11.287806910796002</v>
      </c>
      <c r="E2001" s="9" t="s">
        <v>2066</v>
      </c>
      <c r="F2001" s="9">
        <v>1999</v>
      </c>
      <c r="G2001" s="9">
        <f>('AC Signal Addition'!$C$1/MAX('Filter Calculations'!D:D))*'Filter Calculations'!D2001</f>
        <v>1.4546746360264437E-2</v>
      </c>
    </row>
    <row r="2002" spans="1:7">
      <c r="A2002">
        <f>A2001+('AC Signal Addition'!$C$12/20)</f>
        <v>0.26041666666666191</v>
      </c>
      <c r="B2002" s="1">
        <f>Calculations!F2003</f>
        <v>-0.67469711283887124</v>
      </c>
      <c r="C2002" s="9">
        <f t="shared" si="62"/>
        <v>7503.6638983880284</v>
      </c>
      <c r="D2002" s="9">
        <f t="shared" si="63"/>
        <v>11.142886554384187</v>
      </c>
      <c r="E2002" s="9" t="s">
        <v>2067</v>
      </c>
      <c r="F2002" s="9">
        <v>2000</v>
      </c>
      <c r="G2002" s="9">
        <f>('AC Signal Addition'!$C$1/MAX('Filter Calculations'!D:D))*'Filter Calculations'!D2002</f>
        <v>1.4359985576365352E-2</v>
      </c>
    </row>
    <row r="2003" spans="1:7">
      <c r="A2003">
        <f>A2002+('AC Signal Addition'!$C$12/20)</f>
        <v>0.26054687499999524</v>
      </c>
      <c r="B2003" s="1">
        <f>Calculations!F2004</f>
        <v>1.1511740192032343</v>
      </c>
      <c r="C2003" s="9">
        <f t="shared" si="62"/>
        <v>7507.4157303372222</v>
      </c>
      <c r="D2003" s="9">
        <f t="shared" si="63"/>
        <v>11.004231727170295</v>
      </c>
      <c r="E2003" s="9" t="s">
        <v>2068</v>
      </c>
      <c r="F2003" s="9">
        <v>2001</v>
      </c>
      <c r="G2003" s="9">
        <f>('AC Signal Addition'!$C$1/MAX('Filter Calculations'!D:D))*'Filter Calculations'!D2003</f>
        <v>1.4181299262979029E-2</v>
      </c>
    </row>
    <row r="2004" spans="1:7">
      <c r="A2004">
        <f>A2003+('AC Signal Addition'!$C$12/20)</f>
        <v>0.26067708333332856</v>
      </c>
      <c r="B2004" s="1">
        <f>Calculations!F2005</f>
        <v>0.94258930105915462</v>
      </c>
      <c r="C2004" s="9">
        <f t="shared" si="62"/>
        <v>7511.1675622864168</v>
      </c>
      <c r="D2004" s="9">
        <f t="shared" si="63"/>
        <v>10.871530574534228</v>
      </c>
      <c r="E2004" s="9" t="s">
        <v>2069</v>
      </c>
      <c r="F2004" s="9">
        <v>2002</v>
      </c>
      <c r="G2004" s="9">
        <f>('AC Signal Addition'!$C$1/MAX('Filter Calculations'!D:D))*'Filter Calculations'!D2004</f>
        <v>1.4010285528923626E-2</v>
      </c>
    </row>
    <row r="2005" spans="1:7">
      <c r="A2005">
        <f>A2004+('AC Signal Addition'!$C$12/20)</f>
        <v>0.26080729166666189</v>
      </c>
      <c r="B2005" s="1">
        <f>Calculations!F2006</f>
        <v>0.78346368916768949</v>
      </c>
      <c r="C2005" s="9">
        <f t="shared" si="62"/>
        <v>7514.9193942356105</v>
      </c>
      <c r="D2005" s="9">
        <f t="shared" si="63"/>
        <v>10.744493530020209</v>
      </c>
      <c r="E2005" s="9" t="s">
        <v>2070</v>
      </c>
      <c r="F2005" s="9">
        <v>2003</v>
      </c>
      <c r="G2005" s="9">
        <f>('AC Signal Addition'!$C$1/MAX('Filter Calculations'!D:D))*'Filter Calculations'!D2005</f>
        <v>1.3846571206070036E-2</v>
      </c>
    </row>
    <row r="2006" spans="1:7">
      <c r="A2006">
        <f>A2005+('AC Signal Addition'!$C$12/20)</f>
        <v>0.26093749999999521</v>
      </c>
      <c r="B2006" s="1">
        <f>Calculations!F2007</f>
        <v>1.9173037513596078</v>
      </c>
      <c r="C2006" s="9">
        <f t="shared" si="62"/>
        <v>7518.6712261848043</v>
      </c>
      <c r="D2006" s="9">
        <f t="shared" si="63"/>
        <v>10.622851425452287</v>
      </c>
      <c r="E2006" s="9" t="s">
        <v>2071</v>
      </c>
      <c r="F2006" s="9">
        <v>2004</v>
      </c>
      <c r="G2006" s="9">
        <f>('AC Signal Addition'!$C$1/MAX('Filter Calculations'!D:D))*'Filter Calculations'!D2006</f>
        <v>1.3689809413822694E-2</v>
      </c>
    </row>
    <row r="2007" spans="1:7">
      <c r="A2007">
        <f>A2006+('AC Signal Addition'!$C$12/20)</f>
        <v>0.26106770833332854</v>
      </c>
      <c r="B2007" s="1">
        <f>Calculations!F2008</f>
        <v>1.006834367345661</v>
      </c>
      <c r="C2007" s="9">
        <f t="shared" si="62"/>
        <v>7522.4230581339989</v>
      </c>
      <c r="D2007" s="9">
        <f t="shared" si="63"/>
        <v>10.506353792913677</v>
      </c>
      <c r="E2007" s="9" t="s">
        <v>2072</v>
      </c>
      <c r="F2007" s="9">
        <v>2005</v>
      </c>
      <c r="G2007" s="9">
        <f>('AC Signal Addition'!$C$1/MAX('Filter Calculations'!D:D))*'Filter Calculations'!D2007</f>
        <v>1.3539677370857851E-2</v>
      </c>
    </row>
    <row r="2008" spans="1:7">
      <c r="A2008">
        <f>A2007+('AC Signal Addition'!$C$12/20)</f>
        <v>0.26119791666666187</v>
      </c>
      <c r="B2008" s="1">
        <f>Calculations!F2009</f>
        <v>2.2206997322689666</v>
      </c>
      <c r="C2008" s="9">
        <f t="shared" si="62"/>
        <v>7526.1748900831926</v>
      </c>
      <c r="D2008" s="9">
        <f t="shared" si="63"/>
        <v>10.394767336022818</v>
      </c>
      <c r="E2008" s="9" t="s">
        <v>2073</v>
      </c>
      <c r="F2008" s="9">
        <v>2006</v>
      </c>
      <c r="G2008" s="9">
        <f>('AC Signal Addition'!$C$1/MAX('Filter Calculations'!D:D))*'Filter Calculations'!D2008</f>
        <v>1.3395874425036782E-2</v>
      </c>
    </row>
    <row r="2009" spans="1:7">
      <c r="A2009">
        <f>A2008+('AC Signal Addition'!$C$12/20)</f>
        <v>0.26132812499999519</v>
      </c>
      <c r="B2009" s="1">
        <f>Calculations!F2010</f>
        <v>0.86083735160081254</v>
      </c>
      <c r="C2009" s="9">
        <f t="shared" si="62"/>
        <v>7529.9267220323864</v>
      </c>
      <c r="D2009" s="9">
        <f t="shared" si="63"/>
        <v>10.287874551504597</v>
      </c>
      <c r="E2009" s="9" t="s">
        <v>2074</v>
      </c>
      <c r="F2009" s="9">
        <v>2007</v>
      </c>
      <c r="G2009" s="9">
        <f>('AC Signal Addition'!$C$1/MAX('Filter Calculations'!D:D))*'Filter Calculations'!D2009</f>
        <v>1.3258120277006328E-2</v>
      </c>
    </row>
    <row r="2010" spans="1:7">
      <c r="A2010">
        <f>A2009+('AC Signal Addition'!$C$12/20)</f>
        <v>0.26145833333332852</v>
      </c>
      <c r="B2010" s="1">
        <f>Calculations!F2011</f>
        <v>0.54793339820044062</v>
      </c>
      <c r="C2010" s="9">
        <f t="shared" si="62"/>
        <v>7533.6785539815801</v>
      </c>
      <c r="D2010" s="9">
        <f t="shared" si="63"/>
        <v>10.185472484031223</v>
      </c>
      <c r="E2010" s="9" t="s">
        <v>2075</v>
      </c>
      <c r="F2010" s="9">
        <v>2008</v>
      </c>
      <c r="G2010" s="9">
        <f>('AC Signal Addition'!$C$1/MAX('Filter Calculations'!D:D))*'Filter Calculations'!D2010</f>
        <v>1.3126153375545856E-2</v>
      </c>
    </row>
    <row r="2011" spans="1:7">
      <c r="A2011">
        <f>A2010+('AC Signal Addition'!$C$12/20)</f>
        <v>0.26158854166666184</v>
      </c>
      <c r="B2011" s="1">
        <f>Calculations!F2012</f>
        <v>0.96809502032962225</v>
      </c>
      <c r="C2011" s="9">
        <f t="shared" si="62"/>
        <v>7537.4303859307747</v>
      </c>
      <c r="D2011" s="9">
        <f t="shared" si="63"/>
        <v>10.087371599838209</v>
      </c>
      <c r="E2011" s="9" t="s">
        <v>2076</v>
      </c>
      <c r="F2011" s="9">
        <v>2009</v>
      </c>
      <c r="G2011" s="9">
        <f>('AC Signal Addition'!$C$1/MAX('Filter Calculations'!D:D))*'Filter Calculations'!D2011</f>
        <v>1.2999729465981227E-2</v>
      </c>
    </row>
    <row r="2012" spans="1:7">
      <c r="A2012">
        <f>A2011+('AC Signal Addition'!$C$12/20)</f>
        <v>0.26171874999999517</v>
      </c>
      <c r="B2012" s="1">
        <f>Calculations!F2013</f>
        <v>0.25303161521488948</v>
      </c>
      <c r="C2012" s="9">
        <f t="shared" si="62"/>
        <v>7541.1822178799684</v>
      </c>
      <c r="D2012" s="9">
        <f t="shared" si="63"/>
        <v>9.9933947661087608</v>
      </c>
      <c r="E2012" s="9" t="s">
        <v>2077</v>
      </c>
      <c r="F2012" s="9">
        <v>2010</v>
      </c>
      <c r="G2012" s="9">
        <f>('AC Signal Addition'!$C$1/MAX('Filter Calculations'!D:D))*'Filter Calculations'!D2012</f>
        <v>1.2878620274903949E-2</v>
      </c>
    </row>
    <row r="2013" spans="1:7">
      <c r="A2013">
        <f>A2012+('AC Signal Addition'!$C$12/20)</f>
        <v>0.2618489583333285</v>
      </c>
      <c r="B2013" s="1">
        <f>Calculations!F2014</f>
        <v>-1.3319753730221604</v>
      </c>
      <c r="C2013" s="9">
        <f t="shared" si="62"/>
        <v>7544.9340498291622</v>
      </c>
      <c r="D2013" s="9">
        <f t="shared" si="63"/>
        <v>9.9033763249288391</v>
      </c>
      <c r="E2013" s="9" t="s">
        <v>2078</v>
      </c>
      <c r="F2013" s="9">
        <v>2011</v>
      </c>
      <c r="G2013" s="9">
        <f>('AC Signal Addition'!$C$1/MAX('Filter Calculations'!D:D))*'Filter Calculations'!D2013</f>
        <v>1.2762612316764775E-2</v>
      </c>
    </row>
    <row r="2014" spans="1:7">
      <c r="A2014">
        <f>A2013+('AC Signal Addition'!$C$12/20)</f>
        <v>0.26197916666666182</v>
      </c>
      <c r="B2014" s="1">
        <f>Calculations!F2015</f>
        <v>-0.23784241959221641</v>
      </c>
      <c r="C2014" s="9">
        <f t="shared" si="62"/>
        <v>7548.6858817783568</v>
      </c>
      <c r="D2014" s="9">
        <f t="shared" si="63"/>
        <v>9.8171612518542375</v>
      </c>
      <c r="E2014" s="9" t="s">
        <v>2079</v>
      </c>
      <c r="F2014" s="9">
        <v>2012</v>
      </c>
      <c r="G2014" s="9">
        <f>('AC Signal Addition'!$C$1/MAX('Filter Calculations'!D:D))*'Filter Calculations'!D2014</f>
        <v>1.2651505809507959E-2</v>
      </c>
    </row>
    <row r="2015" spans="1:7">
      <c r="A2015">
        <f>A2014+('AC Signal Addition'!$C$12/20)</f>
        <v>0.26210937499999515</v>
      </c>
      <c r="B2015" s="1">
        <f>Calculations!F2016</f>
        <v>-1.5443081133120322</v>
      </c>
      <c r="C2015" s="9">
        <f t="shared" si="62"/>
        <v>7552.4377137275505</v>
      </c>
      <c r="D2015" s="9">
        <f t="shared" si="63"/>
        <v>9.734604390367755</v>
      </c>
      <c r="E2015" s="9" t="s">
        <v>2080</v>
      </c>
      <c r="F2015" s="9">
        <v>2013</v>
      </c>
      <c r="G2015" s="9">
        <f>('AC Signal Addition'!$C$1/MAX('Filter Calculations'!D:D))*'Filter Calculations'!D2015</f>
        <v>1.2545113688006064E-2</v>
      </c>
    </row>
    <row r="2016" spans="1:7">
      <c r="A2016">
        <f>A2015+('AC Signal Addition'!$C$12/20)</f>
        <v>0.26223958333332847</v>
      </c>
      <c r="B2016" s="1">
        <f>Calculations!F2017</f>
        <v>-1.2585226655344839</v>
      </c>
      <c r="C2016" s="9">
        <f t="shared" si="62"/>
        <v>7556.1895456767443</v>
      </c>
      <c r="D2016" s="9">
        <f t="shared" si="63"/>
        <v>9.6555697544946497</v>
      </c>
      <c r="E2016" s="9" t="s">
        <v>2081</v>
      </c>
      <c r="F2016" s="9">
        <v>2014</v>
      </c>
      <c r="G2016" s="9">
        <f>('AC Signal Addition'!$C$1/MAX('Filter Calculations'!D:D))*'Filter Calculations'!D2016</f>
        <v>1.2443260705331251E-2</v>
      </c>
    </row>
    <row r="2017" spans="1:7">
      <c r="A2017">
        <f>A2016+('AC Signal Addition'!$C$12/20)</f>
        <v>0.2623697916666618</v>
      </c>
      <c r="B2017" s="1">
        <f>Calculations!F2018</f>
        <v>-1.5704140193538889</v>
      </c>
      <c r="C2017" s="9">
        <f t="shared" si="62"/>
        <v>7559.9413776259389</v>
      </c>
      <c r="D2017" s="9">
        <f t="shared" si="63"/>
        <v>9.57992989275699</v>
      </c>
      <c r="E2017" s="9" t="s">
        <v>2082</v>
      </c>
      <c r="F2017" s="9">
        <v>2015</v>
      </c>
      <c r="G2017" s="9">
        <f>('AC Signal Addition'!$C$1/MAX('Filter Calculations'!D:D))*'Filter Calculations'!D2017</f>
        <v>1.2345782613074834E-2</v>
      </c>
    </row>
    <row r="2018" spans="1:7">
      <c r="A2018">
        <f>A2017+('AC Signal Addition'!$C$12/20)</f>
        <v>0.26249999999999513</v>
      </c>
      <c r="B2018" s="1">
        <f>Calculations!F2019</f>
        <v>-2.0241376003177534</v>
      </c>
      <c r="C2018" s="9">
        <f t="shared" si="62"/>
        <v>7563.6932095751326</v>
      </c>
      <c r="D2018" s="9">
        <f t="shared" si="63"/>
        <v>9.5075653074419595</v>
      </c>
      <c r="E2018" s="9" t="s">
        <v>2083</v>
      </c>
      <c r="F2018" s="9">
        <v>2016</v>
      </c>
      <c r="G2018" s="9">
        <f>('AC Signal Addition'!$C$1/MAX('Filter Calculations'!D:D))*'Filter Calculations'!D2018</f>
        <v>1.2252525412950631E-2</v>
      </c>
    </row>
    <row r="2019" spans="1:7">
      <c r="A2019">
        <f>A2018+('AC Signal Addition'!$C$12/20)</f>
        <v>0.26263020833332845</v>
      </c>
      <c r="B2019" s="1">
        <f>Calculations!F2020</f>
        <v>-0.49484747153627567</v>
      </c>
      <c r="C2019" s="9">
        <f t="shared" si="62"/>
        <v>7567.4450415243264</v>
      </c>
      <c r="D2019" s="9">
        <f t="shared" si="63"/>
        <v>9.4383639237679589</v>
      </c>
      <c r="E2019" s="9" t="s">
        <v>2084</v>
      </c>
      <c r="F2019" s="9">
        <v>2017</v>
      </c>
      <c r="G2019" s="9">
        <f>('AC Signal Addition'!$C$1/MAX('Filter Calculations'!D:D))*'Filter Calculations'!D2019</f>
        <v>1.2163344672702298E-2</v>
      </c>
    </row>
    <row r="2020" spans="1:7">
      <c r="A2020">
        <f>A2019+('AC Signal Addition'!$C$12/20)</f>
        <v>0.26276041666666178</v>
      </c>
      <c r="B2020" s="1">
        <f>Calculations!F2021</f>
        <v>-1.018863221446358</v>
      </c>
      <c r="C2020" s="9">
        <f t="shared" si="62"/>
        <v>7571.196873473521</v>
      </c>
      <c r="D2020" s="9">
        <f t="shared" si="63"/>
        <v>9.3722206042569649</v>
      </c>
      <c r="E2020" s="9" t="s">
        <v>2085</v>
      </c>
      <c r="F2020" s="9">
        <v>2018</v>
      </c>
      <c r="G2020" s="9">
        <f>('AC Signal Addition'!$C$1/MAX('Filter Calculations'!D:D))*'Filter Calculations'!D2020</f>
        <v>1.2078104900268548E-2</v>
      </c>
    </row>
    <row r="2021" spans="1:7">
      <c r="A2021">
        <f>A2020+('AC Signal Addition'!$C$12/20)</f>
        <v>0.2628906249999951</v>
      </c>
      <c r="B2021" s="1">
        <f>Calculations!F2022</f>
        <v>-1.0721728538360951</v>
      </c>
      <c r="C2021" s="9">
        <f t="shared" si="62"/>
        <v>7574.9487054227147</v>
      </c>
      <c r="D2021" s="9">
        <f t="shared" si="63"/>
        <v>9.3090367039793662</v>
      </c>
      <c r="E2021" s="9" t="s">
        <v>2086</v>
      </c>
      <c r="F2021" s="9">
        <v>2019</v>
      </c>
      <c r="G2021" s="9">
        <f>('AC Signal Addition'!$C$1/MAX('Filter Calculations'!D:D))*'Filter Calculations'!D2021</f>
        <v>1.1996678970621276E-2</v>
      </c>
    </row>
    <row r="2022" spans="1:7">
      <c r="A2022">
        <f>A2021+('AC Signal Addition'!$C$12/20)</f>
        <v>0.26302083333332843</v>
      </c>
      <c r="B2022" s="1">
        <f>Calculations!F2023</f>
        <v>0.40563908689125139</v>
      </c>
      <c r="C2022" s="9">
        <f t="shared" si="62"/>
        <v>7578.7005373719085</v>
      </c>
      <c r="D2022" s="9">
        <f t="shared" si="63"/>
        <v>9.2487196629709789</v>
      </c>
      <c r="E2022" s="9" t="s">
        <v>2087</v>
      </c>
      <c r="F2022" s="9">
        <v>2020</v>
      </c>
      <c r="G2022" s="9">
        <f>('AC Signal Addition'!$C$1/MAX('Filter Calculations'!D:D))*'Filter Calculations'!D2022</f>
        <v>1.1918947600507964E-2</v>
      </c>
    </row>
    <row r="2023" spans="1:7">
      <c r="A2023">
        <f>A2022+('AC Signal Addition'!$C$12/20)</f>
        <v>0.26315104166666176</v>
      </c>
      <c r="B2023" s="1">
        <f>Calculations!F2024</f>
        <v>0.76646235445944511</v>
      </c>
      <c r="C2023" s="9">
        <f t="shared" si="62"/>
        <v>7582.4523693211031</v>
      </c>
      <c r="D2023" s="9">
        <f t="shared" si="63"/>
        <v>9.1911826323701931</v>
      </c>
      <c r="E2023" s="9" t="s">
        <v>2088</v>
      </c>
      <c r="F2023" s="9">
        <v>2021</v>
      </c>
      <c r="G2023" s="9">
        <f>('AC Signal Addition'!$C$1/MAX('Filter Calculations'!D:D))*'Filter Calculations'!D2023</f>
        <v>1.1844798866649672E-2</v>
      </c>
    </row>
    <row r="2024" spans="1:7">
      <c r="A2024">
        <f>A2023+('AC Signal Addition'!$C$12/20)</f>
        <v>0.26328124999999508</v>
      </c>
      <c r="B2024" s="1">
        <f>Calculations!F2025</f>
        <v>0.33872238087435647</v>
      </c>
      <c r="C2024" s="9">
        <f t="shared" si="62"/>
        <v>7586.2042012702968</v>
      </c>
      <c r="D2024" s="9">
        <f t="shared" si="63"/>
        <v>9.1363441313162692</v>
      </c>
      <c r="E2024" s="9" t="s">
        <v>2089</v>
      </c>
      <c r="F2024" s="9">
        <v>2022</v>
      </c>
      <c r="G2024" s="9">
        <f>('AC Signal Addition'!$C$1/MAX('Filter Calculations'!D:D))*'Filter Calculations'!D2024</f>
        <v>1.177412776358132E-2</v>
      </c>
    </row>
    <row r="2025" spans="1:7">
      <c r="A2025">
        <f>A2024+('AC Signal Addition'!$C$12/20)</f>
        <v>0.26341145833332841</v>
      </c>
      <c r="B2025" s="1">
        <f>Calculations!F2026</f>
        <v>1.7592458846695149</v>
      </c>
      <c r="C2025" s="9">
        <f t="shared" si="62"/>
        <v>7589.9560332194906</v>
      </c>
      <c r="D2025" s="9">
        <f t="shared" si="63"/>
        <v>9.0841277318421305</v>
      </c>
      <c r="E2025" s="9" t="s">
        <v>2090</v>
      </c>
      <c r="F2025" s="9">
        <v>2023</v>
      </c>
      <c r="G2025" s="9">
        <f>('AC Signal Addition'!$C$1/MAX('Filter Calculations'!D:D))*'Filter Calculations'!D2025</f>
        <v>1.1706835797568855E-2</v>
      </c>
    </row>
    <row r="2026" spans="1:7">
      <c r="A2026">
        <f>A2025+('AC Signal Addition'!$C$12/20)</f>
        <v>0.26354166666666173</v>
      </c>
      <c r="B2026" s="1">
        <f>Calculations!F2027</f>
        <v>0.82100385732094594</v>
      </c>
      <c r="C2026" s="9">
        <f t="shared" si="62"/>
        <v>7593.7078651686843</v>
      </c>
      <c r="D2026" s="9">
        <f t="shared" si="63"/>
        <v>9.034461769398046</v>
      </c>
      <c r="E2026" s="9" t="s">
        <v>2091</v>
      </c>
      <c r="F2026" s="9">
        <v>2024</v>
      </c>
      <c r="G2026" s="9">
        <f>('AC Signal Addition'!$C$1/MAX('Filter Calculations'!D:D))*'Filter Calculations'!D2026</f>
        <v>1.164283061355729E-2</v>
      </c>
    </row>
    <row r="2027" spans="1:7">
      <c r="A2027">
        <f>A2026+('AC Signal Addition'!$C$12/20)</f>
        <v>0.26367187499999506</v>
      </c>
      <c r="B2027" s="1">
        <f>Calculations!F2028</f>
        <v>2.3137178284337105</v>
      </c>
      <c r="C2027" s="9">
        <f t="shared" si="62"/>
        <v>7597.4596971178789</v>
      </c>
      <c r="D2027" s="9">
        <f t="shared" si="63"/>
        <v>8.987279076781622</v>
      </c>
      <c r="E2027" s="9" t="s">
        <v>2092</v>
      </c>
      <c r="F2027" s="9">
        <v>2025</v>
      </c>
      <c r="G2027" s="9">
        <f>('AC Signal Addition'!$C$1/MAX('Filter Calculations'!D:D))*'Filter Calculations'!D2027</f>
        <v>1.158202565228275E-2</v>
      </c>
    </row>
    <row r="2028" spans="1:7">
      <c r="A2028">
        <f>A2027+('AC Signal Addition'!$C$12/20)</f>
        <v>0.26380208333332839</v>
      </c>
      <c r="B2028" s="1">
        <f>Calculations!F2029</f>
        <v>1.2461118788222725</v>
      </c>
      <c r="C2028" s="9">
        <f t="shared" si="62"/>
        <v>7601.2115290670727</v>
      </c>
      <c r="D2028" s="9">
        <f t="shared" si="63"/>
        <v>8.9425167395575418</v>
      </c>
      <c r="E2028" s="9" t="s">
        <v>2093</v>
      </c>
      <c r="F2028" s="9">
        <v>2026</v>
      </c>
      <c r="G2028" s="9">
        <f>('AC Signal Addition'!$C$1/MAX('Filter Calculations'!D:D))*'Filter Calculations'!D2028</f>
        <v>1.1524339835078654E-2</v>
      </c>
    </row>
    <row r="2029" spans="1:7">
      <c r="A2029">
        <f>A2028+('AC Signal Addition'!$C$12/20)</f>
        <v>0.26393229166666171</v>
      </c>
      <c r="B2029" s="1">
        <f>Calculations!F2030</f>
        <v>0.7301075953680739</v>
      </c>
      <c r="C2029" s="9">
        <f t="shared" si="62"/>
        <v>7604.9633610162664</v>
      </c>
      <c r="D2029" s="9">
        <f t="shared" si="63"/>
        <v>8.9001158711794126</v>
      </c>
      <c r="E2029" s="9" t="s">
        <v>2094</v>
      </c>
      <c r="F2029" s="9">
        <v>2027</v>
      </c>
      <c r="G2029" s="9">
        <f>('AC Signal Addition'!$C$1/MAX('Filter Calculations'!D:D))*'Filter Calculations'!D2029</f>
        <v>1.1469697274072255E-2</v>
      </c>
    </row>
    <row r="2030" spans="1:7">
      <c r="A2030">
        <f>A2029+('AC Signal Addition'!$C$12/20)</f>
        <v>0.26406249999999504</v>
      </c>
      <c r="B2030" s="1">
        <f>Calculations!F2031</f>
        <v>1.382517563515109</v>
      </c>
      <c r="C2030" s="9">
        <f t="shared" si="62"/>
        <v>7608.715192965461</v>
      </c>
      <c r="D2030" s="9">
        <f t="shared" si="63"/>
        <v>8.8600214062731251</v>
      </c>
      <c r="E2030" s="9" t="s">
        <v>2095</v>
      </c>
      <c r="F2030" s="9">
        <v>2028</v>
      </c>
      <c r="G2030" s="9">
        <f>('AC Signal Addition'!$C$1/MAX('Filter Calculations'!D:D))*'Filter Calculations'!D2030</f>
        <v>1.1418027005786176E-2</v>
      </c>
    </row>
    <row r="2031" spans="1:7">
      <c r="A2031">
        <f>A2030+('AC Signal Addition'!$C$12/20)</f>
        <v>0.26419270833332836</v>
      </c>
      <c r="B2031" s="1">
        <f>Calculations!F2032</f>
        <v>0.78808547147134989</v>
      </c>
      <c r="C2031" s="9">
        <f t="shared" si="62"/>
        <v>7612.4670249146548</v>
      </c>
      <c r="D2031" s="9">
        <f t="shared" si="63"/>
        <v>8.8221819106041437</v>
      </c>
      <c r="E2031" s="9" t="s">
        <v>2096</v>
      </c>
      <c r="F2031" s="9">
        <v>2029</v>
      </c>
      <c r="G2031" s="9">
        <f>('AC Signal Addition'!$C$1/MAX('Filter Calculations'!D:D))*'Filter Calculations'!D2031</f>
        <v>1.1369262746240725E-2</v>
      </c>
    </row>
    <row r="2032" spans="1:7">
      <c r="A2032">
        <f>A2031+('AC Signal Addition'!$C$12/20)</f>
        <v>0.26432291666666169</v>
      </c>
      <c r="B2032" s="1">
        <f>Calculations!F2033</f>
        <v>-0.72935477249080682</v>
      </c>
      <c r="C2032" s="9">
        <f t="shared" si="62"/>
        <v>7616.2188568638485</v>
      </c>
      <c r="D2032" s="9">
        <f t="shared" si="63"/>
        <v>8.7865494065133465</v>
      </c>
      <c r="E2032" s="9" t="s">
        <v>2097</v>
      </c>
      <c r="F2032" s="9">
        <v>2030</v>
      </c>
      <c r="G2032" s="9">
        <f>('AC Signal Addition'!$C$1/MAX('Filter Calculations'!D:D))*'Filter Calculations'!D2032</f>
        <v>1.1323342665990756E-2</v>
      </c>
    </row>
    <row r="2033" spans="1:7">
      <c r="A2033">
        <f>A2032+('AC Signal Addition'!$C$12/20)</f>
        <v>0.26445312499999502</v>
      </c>
      <c r="B2033" s="1">
        <f>Calculations!F2034</f>
        <v>-5.2499017477647181E-2</v>
      </c>
      <c r="C2033" s="9">
        <f t="shared" si="62"/>
        <v>7619.9706888130431</v>
      </c>
      <c r="D2033" s="9">
        <f t="shared" si="63"/>
        <v>8.7530792126035717</v>
      </c>
      <c r="E2033" s="9" t="s">
        <v>2098</v>
      </c>
      <c r="F2033" s="9">
        <v>2031</v>
      </c>
      <c r="G2033" s="9">
        <f>('AC Signal Addition'!$C$1/MAX('Filter Calculations'!D:D))*'Filter Calculations'!D2033</f>
        <v>1.1280209183527595E-2</v>
      </c>
    </row>
    <row r="2034" spans="1:7">
      <c r="A2034">
        <f>A2033+('AC Signal Addition'!$C$12/20)</f>
        <v>0.26458333333332834</v>
      </c>
      <c r="B2034" s="1">
        <f>Calculations!F2035</f>
        <v>-1.0141874874769303</v>
      </c>
      <c r="C2034" s="9">
        <f t="shared" si="62"/>
        <v>7623.7225207622369</v>
      </c>
      <c r="D2034" s="9">
        <f t="shared" si="63"/>
        <v>8.7217297967123653</v>
      </c>
      <c r="E2034" s="9" t="s">
        <v>2099</v>
      </c>
      <c r="F2034" s="9">
        <v>2032</v>
      </c>
      <c r="G2034" s="9">
        <f>('AC Signal Addition'!$C$1/MAX('Filter Calculations'!D:D))*'Filter Calculations'!D2034</f>
        <v>1.1239808775803075E-2</v>
      </c>
    </row>
    <row r="2035" spans="1:7">
      <c r="A2035">
        <f>A2034+('AC Signal Addition'!$C$12/20)</f>
        <v>0.26471354166666167</v>
      </c>
      <c r="B2035" s="1">
        <f>Calculations!F2036</f>
        <v>-1.1954862941344249</v>
      </c>
      <c r="C2035" s="9">
        <f t="shared" si="62"/>
        <v>7627.4743527114306</v>
      </c>
      <c r="D2035" s="9">
        <f t="shared" si="63"/>
        <v>8.6924626411569701</v>
      </c>
      <c r="E2035" s="9" t="s">
        <v>2100</v>
      </c>
      <c r="F2035" s="9">
        <v>2033</v>
      </c>
      <c r="G2035" s="9">
        <f>('AC Signal Addition'!$C$1/MAX('Filter Calculations'!D:D))*'Filter Calculations'!D2035</f>
        <v>1.1202091804568959E-2</v>
      </c>
    </row>
    <row r="2036" spans="1:7">
      <c r="A2036">
        <f>A2035+('AC Signal Addition'!$C$12/20)</f>
        <v>0.26484374999999499</v>
      </c>
      <c r="B2036" s="1">
        <f>Calculations!F2037</f>
        <v>-1.2352302326108124</v>
      </c>
      <c r="C2036" s="9">
        <f t="shared" si="62"/>
        <v>7631.2261846606252</v>
      </c>
      <c r="D2036" s="9">
        <f t="shared" si="63"/>
        <v>8.6652421194311469</v>
      </c>
      <c r="E2036" s="9" t="s">
        <v>2101</v>
      </c>
      <c r="F2036" s="9">
        <v>2034</v>
      </c>
      <c r="G2036" s="9">
        <f>('AC Signal Addition'!$C$1/MAX('Filter Calculations'!D:D))*'Filter Calculations'!D2036</f>
        <v>1.1167012357474511E-2</v>
      </c>
    </row>
    <row r="2037" spans="1:7">
      <c r="A2037">
        <f>A2036+('AC Signal Addition'!$C$12/20)</f>
        <v>0.26497395833332832</v>
      </c>
      <c r="B2037" s="1">
        <f>Calculations!F2038</f>
        <v>-2.3723488763283105</v>
      </c>
      <c r="C2037" s="9">
        <f t="shared" si="62"/>
        <v>7634.978016609819</v>
      </c>
      <c r="D2037" s="9">
        <f t="shared" si="63"/>
        <v>8.6400353836680228</v>
      </c>
      <c r="E2037" s="9" t="s">
        <v>2102</v>
      </c>
      <c r="F2037" s="9">
        <v>2035</v>
      </c>
      <c r="G2037" s="9">
        <f>('AC Signal Addition'!$C$1/MAX('Filter Calculations'!D:D))*'Filter Calculations'!D2037</f>
        <v>1.1134528103038365E-2</v>
      </c>
    </row>
    <row r="2038" spans="1:7">
      <c r="A2038">
        <f>A2037+('AC Signal Addition'!$C$12/20)</f>
        <v>0.26510416666666164</v>
      </c>
      <c r="B2038" s="1">
        <f>Calculations!F2039</f>
        <v>-0.63061534716938383</v>
      </c>
      <c r="C2038" s="9">
        <f t="shared" si="62"/>
        <v>7638.7298485590127</v>
      </c>
      <c r="D2038" s="9">
        <f t="shared" si="63"/>
        <v>8.6168122620591685</v>
      </c>
      <c r="E2038" s="9" t="s">
        <v>2103</v>
      </c>
      <c r="F2038" s="9">
        <v>2036</v>
      </c>
      <c r="G2038" s="9">
        <f>('AC Signal Addition'!$C$1/MAX('Filter Calculations'!D:D))*'Filter Calculations'!D2038</f>
        <v>1.1104600158451142E-2</v>
      </c>
    </row>
    <row r="2039" spans="1:7">
      <c r="A2039">
        <f>A2038+('AC Signal Addition'!$C$12/20)</f>
        <v>0.26523437499999497</v>
      </c>
      <c r="B2039" s="1">
        <f>Calculations!F2040</f>
        <v>-1.3137130159751662</v>
      </c>
      <c r="C2039" s="9">
        <f t="shared" si="62"/>
        <v>7642.4816805082073</v>
      </c>
      <c r="D2039" s="9">
        <f t="shared" si="63"/>
        <v>8.5955451657386099</v>
      </c>
      <c r="E2039" s="9" t="s">
        <v>2104</v>
      </c>
      <c r="F2039" s="9">
        <v>2037</v>
      </c>
      <c r="G2039" s="9">
        <f>('AC Signal Addition'!$C$1/MAX('Filter Calculations'!D:D))*'Filter Calculations'!D2039</f>
        <v>1.1077192969575633E-2</v>
      </c>
    </row>
    <row r="2040" spans="1:7">
      <c r="A2040">
        <f>A2039+('AC Signal Addition'!$C$12/20)</f>
        <v>0.2653645833333283</v>
      </c>
      <c r="B2040" s="1">
        <f>Calculations!F2041</f>
        <v>-1.436897985578786</v>
      </c>
      <c r="C2040" s="9">
        <f t="shared" si="62"/>
        <v>7646.233512457401</v>
      </c>
      <c r="D2040" s="9">
        <f t="shared" si="63"/>
        <v>8.5762090044885895</v>
      </c>
      <c r="E2040" s="9" t="s">
        <v>2105</v>
      </c>
      <c r="F2040" s="9">
        <v>2038</v>
      </c>
      <c r="G2040" s="9">
        <f>('AC Signal Addition'!$C$1/MAX('Filter Calculations'!D:D))*'Filter Calculations'!D2040</f>
        <v>1.1052274202315696E-2</v>
      </c>
    </row>
    <row r="2041" spans="1:7">
      <c r="A2041">
        <f>A2040+('AC Signal Addition'!$C$12/20)</f>
        <v>0.26549479166666162</v>
      </c>
      <c r="B2041" s="1">
        <f>Calculations!F2042</f>
        <v>-0.28675357501873244</v>
      </c>
      <c r="C2041" s="9">
        <f t="shared" si="62"/>
        <v>7649.9853444065948</v>
      </c>
      <c r="D2041" s="9">
        <f t="shared" si="63"/>
        <v>8.5587811108605703</v>
      </c>
      <c r="E2041" s="9" t="s">
        <v>2106</v>
      </c>
      <c r="F2041" s="9">
        <v>2039</v>
      </c>
      <c r="G2041" s="9">
        <f>('AC Signal Addition'!$C$1/MAX('Filter Calculations'!D:D))*'Filter Calculations'!D2041</f>
        <v>1.1029814644830001E-2</v>
      </c>
    </row>
    <row r="2042" spans="1:7">
      <c r="A2042">
        <f>A2041+('AC Signal Addition'!$C$12/20)</f>
        <v>0.26562499999999495</v>
      </c>
      <c r="B2042" s="1">
        <f>Calculations!F2043</f>
        <v>0.4295241121014195</v>
      </c>
      <c r="C2042" s="9">
        <f t="shared" si="62"/>
        <v>7653.7371763557885</v>
      </c>
      <c r="D2042" s="9">
        <f t="shared" si="63"/>
        <v>8.5432411721937704</v>
      </c>
      <c r="E2042" s="9" t="s">
        <v>2107</v>
      </c>
      <c r="F2042" s="9">
        <v>2040</v>
      </c>
      <c r="G2042" s="9">
        <f>('AC Signal Addition'!$C$1/MAX('Filter Calculations'!D:D))*'Filter Calculations'!D2042</f>
        <v>1.1009788119923395E-2</v>
      </c>
    </row>
    <row r="2043" spans="1:7">
      <c r="A2043">
        <f>A2042+('AC Signal Addition'!$C$12/20)</f>
        <v>0.26575520833332827</v>
      </c>
      <c r="B2043" s="1">
        <f>Calculations!F2044</f>
        <v>-8.1805429589205669E-2</v>
      </c>
      <c r="C2043" s="9">
        <f t="shared" si="62"/>
        <v>7657.4890083049831</v>
      </c>
      <c r="D2043" s="9">
        <f t="shared" si="63"/>
        <v>8.5295711702391745</v>
      </c>
      <c r="E2043" s="9" t="s">
        <v>2108</v>
      </c>
      <c r="F2043" s="9">
        <v>2041</v>
      </c>
      <c r="G2043" s="9">
        <f>('AC Signal Addition'!$C$1/MAX('Filter Calculations'!D:D))*'Filter Calculations'!D2043</f>
        <v>1.0992171407239584E-2</v>
      </c>
    </row>
    <row r="2044" spans="1:7">
      <c r="A2044">
        <f>A2043+('AC Signal Addition'!$C$12/20)</f>
        <v>0.2658854166666616</v>
      </c>
      <c r="B2044" s="1">
        <f>Calculations!F2045</f>
        <v>1.3966101764746863</v>
      </c>
      <c r="C2044" s="9">
        <f t="shared" si="62"/>
        <v>7661.2408402541769</v>
      </c>
      <c r="D2044" s="9">
        <f t="shared" si="63"/>
        <v>8.5177553279443448</v>
      </c>
      <c r="E2044" s="9" t="s">
        <v>2109</v>
      </c>
      <c r="F2044" s="9">
        <v>2042</v>
      </c>
      <c r="G2044" s="9">
        <f>('AC Signal Addition'!$C$1/MAX('Filter Calculations'!D:D))*'Filter Calculations'!D2044</f>
        <v>1.0976944174682002E-2</v>
      </c>
    </row>
    <row r="2045" spans="1:7">
      <c r="A2045">
        <f>A2044+('AC Signal Addition'!$C$12/20)</f>
        <v>0.26601562499999493</v>
      </c>
      <c r="B2045" s="1">
        <f>Calculations!F2046</f>
        <v>0.58884983217645759</v>
      </c>
      <c r="C2045" s="9">
        <f t="shared" si="62"/>
        <v>7664.9926722033706</v>
      </c>
      <c r="D2045" s="9">
        <f t="shared" si="63"/>
        <v>8.5077800631965719</v>
      </c>
      <c r="E2045" s="9" t="s">
        <v>2110</v>
      </c>
      <c r="F2045" s="9">
        <v>2043</v>
      </c>
      <c r="G2045" s="9">
        <f>('AC Signal Addition'!$C$1/MAX('Filter Calculations'!D:D))*'Filter Calculations'!D2045</f>
        <v>1.0964088918802E-2</v>
      </c>
    </row>
    <row r="2046" spans="1:7">
      <c r="A2046">
        <f>A2045+('AC Signal Addition'!$C$12/20)</f>
        <v>0.26614583333332825</v>
      </c>
      <c r="B2046" s="1">
        <f>Calculations!F2047</f>
        <v>2.1193959022679492</v>
      </c>
      <c r="C2046" s="9">
        <f t="shared" si="62"/>
        <v>7668.7445041525652</v>
      </c>
      <c r="D2046" s="9">
        <f t="shared" si="63"/>
        <v>8.4996339492307893</v>
      </c>
      <c r="E2046" s="9" t="s">
        <v>2111</v>
      </c>
      <c r="F2046" s="9">
        <v>2044</v>
      </c>
      <c r="G2046" s="9">
        <f>('AC Signal Addition'!$C$1/MAX('Filter Calculations'!D:D))*'Filter Calculations'!D2046</f>
        <v>1.0953590913776E-2</v>
      </c>
    </row>
    <row r="2047" spans="1:7">
      <c r="A2047">
        <f>A2046+('AC Signal Addition'!$C$12/20)</f>
        <v>0.26627604166666158</v>
      </c>
      <c r="B2047" s="1">
        <f>Calculations!F2048</f>
        <v>1.5993328216656717</v>
      </c>
      <c r="C2047" s="9">
        <f t="shared" si="62"/>
        <v>7672.496336101759</v>
      </c>
      <c r="D2047" s="9">
        <f t="shared" si="63"/>
        <v>8.4933076814562689</v>
      </c>
      <c r="E2047" s="9" t="s">
        <v>2112</v>
      </c>
      <c r="F2047" s="9">
        <v>2045</v>
      </c>
      <c r="G2047" s="9">
        <f>('AC Signal Addition'!$C$1/MAX('Filter Calculations'!D:D))*'Filter Calculations'!D2047</f>
        <v>1.0945438168654622E-2</v>
      </c>
    </row>
    <row r="2048" spans="1:7">
      <c r="A2048">
        <f>A2047+('AC Signal Addition'!$C$12/20)</f>
        <v>0.2664062499999949</v>
      </c>
      <c r="B2048" s="1">
        <f>Calculations!F2049</f>
        <v>0.74053761886526159</v>
      </c>
      <c r="C2048" s="9">
        <f t="shared" si="62"/>
        <v>7676.2481680509527</v>
      </c>
      <c r="D2048" s="9">
        <f t="shared" si="63"/>
        <v>8.4887940505844206</v>
      </c>
      <c r="E2048" s="9" t="s">
        <v>2113</v>
      </c>
      <c r="F2048" s="9">
        <v>2046</v>
      </c>
      <c r="G2048" s="9">
        <f>('AC Signal Addition'!$C$1/MAX('Filter Calculations'!D:D))*'Filter Calculations'!D2048</f>
        <v>1.0939621392732114E-2</v>
      </c>
    </row>
    <row r="2049" spans="1:7">
      <c r="A2049">
        <f>A2048+('AC Signal Addition'!$C$12/20)</f>
        <v>0.26653645833332823</v>
      </c>
      <c r="B2049" s="1">
        <f>Calculations!F2050</f>
        <v>1.7469767282586335</v>
      </c>
      <c r="C2049" s="9">
        <f t="shared" si="62"/>
        <v>7680.0000000001473</v>
      </c>
      <c r="D2049" s="9">
        <f t="shared" si="63"/>
        <v>8.4860879218482754</v>
      </c>
      <c r="E2049" s="9" t="s">
        <v>2114</v>
      </c>
      <c r="F2049" s="9">
        <v>2047</v>
      </c>
      <c r="G2049" s="9">
        <f>('AC Signal Addition'!$C$1/MAX('Filter Calculations'!D:D))*'Filter Calculations'!D2049</f>
        <v>1.0936133968766235E-2</v>
      </c>
    </row>
  </sheetData>
  <conditionalFormatting sqref="D1:D1048576">
    <cfRule type="dataBar" priority="1">
      <dataBar>
        <cfvo type="min" val="0"/>
        <cfvo type="max" val="0"/>
        <color rgb="FF638EC6"/>
      </dataBar>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codeName="Sheet9"/>
  <dimension ref="A1:Z3007"/>
  <sheetViews>
    <sheetView topLeftCell="A3" workbookViewId="0">
      <selection activeCell="Z43" sqref="Z43"/>
    </sheetView>
  </sheetViews>
  <sheetFormatPr defaultRowHeight="15"/>
  <cols>
    <col min="1" max="1" width="12.28515625" style="9" customWidth="1"/>
    <col min="2" max="2" width="9.140625" style="29"/>
    <col min="3" max="3" width="9.5703125" style="29" bestFit="1" customWidth="1"/>
    <col min="4" max="4" width="9.140625" style="9"/>
    <col min="5" max="5" width="12.5703125" style="9" customWidth="1"/>
    <col min="6" max="8" width="9.140625" style="9"/>
    <col min="9" max="9" width="10.7109375" style="9" customWidth="1"/>
    <col min="10" max="12" width="9.140625" style="9"/>
    <col min="13" max="13" width="11.140625" style="9" customWidth="1"/>
    <col min="14" max="14" width="9.140625" style="9"/>
    <col min="15" max="15" width="12.7109375" style="9" bestFit="1" customWidth="1"/>
    <col min="16" max="16" width="9" style="9" customWidth="1"/>
    <col min="17" max="18" width="10.140625" style="9" customWidth="1"/>
    <col min="19" max="19" width="12" style="9" bestFit="1" customWidth="1"/>
    <col min="20" max="21" width="9.140625" style="9"/>
    <col min="22" max="22" width="11.7109375" style="46" customWidth="1"/>
    <col min="23" max="23" width="12.42578125" style="46" customWidth="1"/>
    <col min="24" max="24" width="6.7109375" style="9" customWidth="1"/>
    <col min="25" max="25" width="11.28515625" style="9" customWidth="1"/>
    <col min="26" max="26" width="10.5703125" style="9" customWidth="1"/>
    <col min="27" max="16384" width="9.140625" style="9"/>
  </cols>
  <sheetData>
    <row r="1" spans="1:26">
      <c r="A1" s="59" t="s">
        <v>40</v>
      </c>
      <c r="B1" s="59"/>
      <c r="C1" s="59"/>
      <c r="D1" s="23"/>
      <c r="E1" s="59" t="s">
        <v>41</v>
      </c>
      <c r="F1" s="59"/>
      <c r="G1" s="59"/>
      <c r="H1" s="23"/>
      <c r="I1" s="59" t="s">
        <v>42</v>
      </c>
      <c r="J1" s="59"/>
      <c r="K1" s="59"/>
      <c r="L1" s="23"/>
      <c r="M1" s="59" t="s">
        <v>43</v>
      </c>
      <c r="N1" s="59"/>
      <c r="O1" s="59"/>
      <c r="Q1" s="59" t="s">
        <v>61</v>
      </c>
      <c r="R1" s="59"/>
      <c r="S1" s="59"/>
      <c r="T1" s="59"/>
      <c r="V1" s="58" t="s">
        <v>60</v>
      </c>
      <c r="W1" s="58"/>
      <c r="Y1" s="58" t="s">
        <v>60</v>
      </c>
      <c r="Z1" s="58"/>
    </row>
    <row r="2" spans="1:26" ht="45">
      <c r="A2" s="24" t="s">
        <v>17</v>
      </c>
      <c r="B2" s="25" t="s">
        <v>38</v>
      </c>
      <c r="C2" s="25" t="s">
        <v>39</v>
      </c>
      <c r="D2" s="23"/>
      <c r="E2" s="24" t="s">
        <v>17</v>
      </c>
      <c r="F2" s="25" t="s">
        <v>38</v>
      </c>
      <c r="G2" s="25" t="s">
        <v>39</v>
      </c>
      <c r="H2" s="23"/>
      <c r="I2" s="24" t="s">
        <v>17</v>
      </c>
      <c r="J2" s="25" t="s">
        <v>38</v>
      </c>
      <c r="K2" s="25" t="s">
        <v>39</v>
      </c>
      <c r="L2" s="23"/>
      <c r="M2" s="24" t="s">
        <v>17</v>
      </c>
      <c r="N2" s="25" t="s">
        <v>38</v>
      </c>
      <c r="O2" s="25" t="s">
        <v>39</v>
      </c>
      <c r="Q2" s="26" t="s">
        <v>17</v>
      </c>
      <c r="R2" s="26" t="s">
        <v>44</v>
      </c>
      <c r="S2" s="27" t="s">
        <v>38</v>
      </c>
      <c r="T2" s="27" t="s">
        <v>39</v>
      </c>
      <c r="V2" s="44" t="s">
        <v>17</v>
      </c>
      <c r="W2" s="47" t="s">
        <v>38</v>
      </c>
      <c r="Y2" s="44" t="s">
        <v>17</v>
      </c>
      <c r="Z2" s="47" t="s">
        <v>38</v>
      </c>
    </row>
    <row r="3" spans="1:26">
      <c r="A3" s="14">
        <v>1</v>
      </c>
      <c r="B3" s="28">
        <f>SQRT(1/(1+('High Pass RC Filter'!$B$1/A3)^2))</f>
        <v>2.2858855868831228E-4</v>
      </c>
      <c r="C3" s="28">
        <f>DEGREES(ATAN('High Pass RC Filter'!$B$1/A3))</f>
        <v>89.986902840228126</v>
      </c>
      <c r="E3" s="14">
        <v>1</v>
      </c>
      <c r="F3" s="14">
        <f>SQRT(1/(1+(E3/'Low Pass RC Filter'!$B$1)^2))</f>
        <v>0.99999986354108072</v>
      </c>
      <c r="G3" s="14">
        <f>-1*DEGREES(ATAN(E3/'Low Pass RC Filter'!$B$1))</f>
        <v>-2.9932197276989449E-2</v>
      </c>
      <c r="I3" s="14">
        <v>1</v>
      </c>
      <c r="J3" s="38">
        <f>SQRT(1/(1+('High Pass RL Filter'!$B$1/'Filtering Calculations'!I3)^2))</f>
        <v>2.3107878947233219E-4</v>
      </c>
      <c r="K3" s="14">
        <f>DEGREES(ATAN('High Pass RL Filter'!$B$1/'Filtering Calculations'!I3))</f>
        <v>89.986760160510414</v>
      </c>
      <c r="M3" s="14">
        <v>1</v>
      </c>
      <c r="N3" s="14">
        <f>SQRT(1/(1+(M3/'Low Pass RL Filter'!$B$1)^2))</f>
        <v>0.99999983493252476</v>
      </c>
      <c r="O3" s="14">
        <f>-1*DEGREES(ATAN(M3/'Low Pass RL Filter'!$B$1))</f>
        <v>-3.2920649162840827E-2</v>
      </c>
      <c r="Q3" s="14">
        <v>1</v>
      </c>
      <c r="R3" s="14">
        <f>Q3*2*PI()</f>
        <v>6.2831853071795862</v>
      </c>
      <c r="S3" s="14">
        <f>SQRT(1/(1+('Band Pass Filter'!$B$6*((Q3/'Band Pass Filter'!$B$1)-('Band Pass Filter'!$B$1/Q3)))^2))</f>
        <v>4.3353997919279515E-5</v>
      </c>
      <c r="T3" s="14">
        <f>-1*DEGREES(ATAN('Band Pass Filter'!$B$6*((Q3/'Band Pass Filter'!$B$1)-('Band Pass Filter'!$B$1/Q3))))</f>
        <v>89.997515998893434</v>
      </c>
      <c r="V3" s="45">
        <f>M3</f>
        <v>1</v>
      </c>
      <c r="W3" s="48">
        <f>1/SQRT(1+('Butterworth Low Pass'!$B$5)^2*('Filtering Calculations'!V3/'Butterworth Low Pass'!$B$1)^(2*'Butterworth Low Pass'!$B$4))</f>
        <v>1</v>
      </c>
      <c r="Y3" s="41">
        <f>V3</f>
        <v>1</v>
      </c>
      <c r="Z3" s="9">
        <f>1/SQRT(1+('Butterworth High Pass'!$B$5)^2*('Butterworth High Pass'!$B$1/'Filtering Calculations'!V3)^(2*'Butterworth High Pass'!$B$4))</f>
        <v>9.482409155093401E-11</v>
      </c>
    </row>
    <row r="4" spans="1:26">
      <c r="A4" s="14">
        <v>100</v>
      </c>
      <c r="B4" s="28">
        <f>SQRT(1/(1+('High Pass RC Filter'!$B$1/A4)^2))</f>
        <v>2.2852886617013547E-2</v>
      </c>
      <c r="C4" s="28">
        <f>DEGREES(ATAN('High Pass RC Filter'!$B$1/A4))</f>
        <v>88.690512049303763</v>
      </c>
      <c r="E4" s="14">
        <v>40</v>
      </c>
      <c r="F4" s="14">
        <f>SQRT(1/(1+(E4/'Low Pass RC Filter'!$B$1)^2))</f>
        <v>0.99978173716326257</v>
      </c>
      <c r="G4" s="14">
        <f>-1*DEGREES(ATAN(E4/'Low Pass RC Filter'!$B$1))</f>
        <v>-1.1971137729414296</v>
      </c>
      <c r="I4" s="14">
        <v>100</v>
      </c>
      <c r="J4" s="14">
        <f>SQRT(1/(1+('High Pass RL Filter'!$B$1/'Filtering Calculations'!I4)^2))</f>
        <v>2.3101712529278517E-2</v>
      </c>
      <c r="K4" s="14">
        <f>DEGREES(ATAN('High Pass RL Filter'!$B$1/'Filtering Calculations'!I4))</f>
        <v>88.676251609719202</v>
      </c>
      <c r="M4" s="14">
        <v>40</v>
      </c>
      <c r="N4" s="14">
        <f>SQRT(1/(1+(M4/'Low Pass RL Filter'!$B$1)^2))</f>
        <v>0.99973599655783729</v>
      </c>
      <c r="O4" s="14">
        <f>-1*DEGREES(ATAN(M4/'Low Pass RL Filter'!$B$1))</f>
        <v>-1.3165943286484898</v>
      </c>
      <c r="Q4" s="14">
        <v>40</v>
      </c>
      <c r="R4" s="14">
        <f t="shared" ref="R4:R67" si="0">Q4*2*PI()</f>
        <v>251.32741228718345</v>
      </c>
      <c r="S4" s="14">
        <f>SQRT(1/(1+('Band Pass Filter'!$B$6*((Q4/'Band Pass Filter'!$B$1)-('Band Pass Filter'!$B$1/Q4)))^2))</f>
        <v>1.7353952061581407E-3</v>
      </c>
      <c r="T4" s="14">
        <f>-1*DEGREES(ATAN('Band Pass Filter'!$B$6*((Q4/'Band Pass Filter'!$B$1)-('Band Pass Filter'!$B$1/Q4))))</f>
        <v>89.900569128992259</v>
      </c>
      <c r="V4" s="45">
        <f t="shared" ref="V4:V46" si="1">M4</f>
        <v>40</v>
      </c>
      <c r="W4" s="48">
        <f>1/SQRT(1+('Butterworth Low Pass'!$B$5)^2*('Filtering Calculations'!V4/'Butterworth Low Pass'!$B$1)^(2*'Butterworth Low Pass'!$B$4))</f>
        <v>0.99999999999963518</v>
      </c>
      <c r="Y4" s="41">
        <f t="shared" ref="Y4:Y46" si="2">V4</f>
        <v>40</v>
      </c>
      <c r="Z4" s="9">
        <f>1/SQRT(1+('Butterworth High Pass'!$B$5)^2*('Butterworth High Pass'!$B$1/'Filtering Calculations'!V4)^(2*'Butterworth High Pass'!$B$4))</f>
        <v>6.0687418591480211E-6</v>
      </c>
    </row>
    <row r="5" spans="1:26">
      <c r="A5" s="14">
        <v>200</v>
      </c>
      <c r="B5" s="28">
        <f>SQRT(1/(1+('High Pass RC Filter'!$B$1/A5)^2))</f>
        <v>4.5670010189115845E-2</v>
      </c>
      <c r="C5" s="28">
        <f>DEGREES(ATAN('High Pass RC Filter'!$B$1/A5))</f>
        <v>87.382390681157204</v>
      </c>
      <c r="E5" s="14">
        <v>80</v>
      </c>
      <c r="F5" s="14">
        <f>SQRT(1/(1+(E5/'Low Pass RC Filter'!$B$1)^2))</f>
        <v>0.99912780515207622</v>
      </c>
      <c r="G5" s="14">
        <f>-1*DEGREES(ATAN(E5/'Low Pass RC Filter'!$B$1))</f>
        <v>-2.3931832776565809</v>
      </c>
      <c r="I5" s="14">
        <v>200</v>
      </c>
      <c r="J5" s="14">
        <f>SQRT(1/(1+('High Pass RL Filter'!$B$1/'Filtering Calculations'!I5)^2))</f>
        <v>4.6166482015853556E-2</v>
      </c>
      <c r="K5" s="14">
        <f>DEGREES(ATAN('High Pass RL Filter'!$B$1/'Filtering Calculations'!I5))</f>
        <v>87.353914904323489</v>
      </c>
      <c r="M5" s="14">
        <v>80</v>
      </c>
      <c r="N5" s="14">
        <f>SQRT(1/(1+(M5/'Low Pass RL Filter'!$B$1)^2))</f>
        <v>0.99894523902823817</v>
      </c>
      <c r="O5" s="14">
        <f>-1*DEGREES(ATAN(M5/'Low Pass RL Filter'!$B$1))</f>
        <v>-2.6317997208948345</v>
      </c>
      <c r="Q5" s="14">
        <v>80</v>
      </c>
      <c r="R5" s="14">
        <f t="shared" si="0"/>
        <v>502.6548245743669</v>
      </c>
      <c r="S5" s="14">
        <f>SQRT(1/(1+('Band Pass Filter'!$B$6*((Q5/'Band Pass Filter'!$B$1)-('Band Pass Filter'!$B$1/Q5)))^2))</f>
        <v>3.4782279255898886E-3</v>
      </c>
      <c r="T5" s="14">
        <f>-1*DEGREES(ATAN('Band Pass Filter'!$B$6*((Q5/'Band Pass Filter'!$B$1)-('Band Pass Filter'!$B$1/Q5))))</f>
        <v>89.800711817844061</v>
      </c>
      <c r="V5" s="45">
        <f t="shared" si="1"/>
        <v>80</v>
      </c>
      <c r="W5" s="48">
        <f>1/SQRT(1+('Butterworth Low Pass'!$B$5)^2*('Filtering Calculations'!V5/'Butterworth Low Pass'!$B$1)^(2*'Butterworth Low Pass'!$B$4))</f>
        <v>0.99999999990661803</v>
      </c>
      <c r="Y5" s="41">
        <f t="shared" si="2"/>
        <v>80</v>
      </c>
      <c r="Z5" s="9">
        <f>1/SQRT(1+('Butterworth High Pass'!$B$5)^2*('Butterworth High Pass'!$B$1/'Filtering Calculations'!V5)^(2*'Butterworth High Pass'!$B$4))</f>
        <v>4.8549934816859771E-5</v>
      </c>
    </row>
    <row r="6" spans="1:26">
      <c r="A6" s="14">
        <v>300</v>
      </c>
      <c r="B6" s="28">
        <f>SQRT(1/(1+('High Pass RC Filter'!$B$1/A6)^2))</f>
        <v>6.8415886824279917E-2</v>
      </c>
      <c r="C6" s="28">
        <f>DEGREES(ATAN('High Pass RC Filter'!$B$1/A6))</f>
        <v>86.076993940411498</v>
      </c>
      <c r="E6" s="14">
        <v>100</v>
      </c>
      <c r="F6" s="14">
        <f>SQRT(1/(1+(E6/'Low Pass RC Filter'!$B$1)^2))</f>
        <v>0.99863819734714432</v>
      </c>
      <c r="G6" s="14">
        <f>-1*DEGREES(ATAN(E6/'Low Pass RC Filter'!$B$1))</f>
        <v>-2.9905014392768376</v>
      </c>
      <c r="I6" s="14">
        <v>300</v>
      </c>
      <c r="J6" s="14">
        <f>SQRT(1/(1+('High Pass RL Filter'!$B$1/'Filtering Calculations'!I6)^2))</f>
        <v>6.9157660070993485E-2</v>
      </c>
      <c r="K6" s="14">
        <f>DEGREES(ATAN('High Pass RL Filter'!$B$1/'Filtering Calculations'!I6))</f>
        <v>86.03439255673824</v>
      </c>
      <c r="M6" s="14">
        <v>100</v>
      </c>
      <c r="N6" s="14">
        <f>SQRT(1/(1+(M6/'Low Pass RL Filter'!$B$1)^2))</f>
        <v>0.9983534007203716</v>
      </c>
      <c r="O6" s="14">
        <f>-1*DEGREES(ATAN(M6/'Low Pass RL Filter'!$B$1))</f>
        <v>-3.2884496840798443</v>
      </c>
      <c r="Q6" s="14">
        <v>100</v>
      </c>
      <c r="R6" s="14">
        <f t="shared" si="0"/>
        <v>628.31853071795865</v>
      </c>
      <c r="S6" s="14">
        <f>SQRT(1/(1+('Band Pass Filter'!$B$6*((Q6/'Band Pass Filter'!$B$1)-('Band Pass Filter'!$B$1/Q6)))^2))</f>
        <v>4.3547837098060777E-3</v>
      </c>
      <c r="T6" s="14">
        <f>-1*DEGREES(ATAN('Band Pass Filter'!$B$6*((Q6/'Band Pass Filter'!$B$1)-('Band Pass Filter'!$B$1/Q6))))</f>
        <v>89.750488484102945</v>
      </c>
      <c r="V6" s="45">
        <f t="shared" si="1"/>
        <v>100</v>
      </c>
      <c r="W6" s="48">
        <f>1/SQRT(1+('Butterworth Low Pass'!$B$5)^2*('Filtering Calculations'!V6/'Butterworth Low Pass'!$B$1)^(2*'Butterworth Low Pass'!$B$4))</f>
        <v>0.99999999944340012</v>
      </c>
      <c r="Y6" s="41">
        <f t="shared" si="2"/>
        <v>100</v>
      </c>
      <c r="Z6" s="9">
        <f>1/SQRT(1+('Butterworth High Pass'!$B$5)^2*('Butterworth High Pass'!$B$1/'Filtering Calculations'!V6)^(2*'Butterworth High Pass'!$B$4))</f>
        <v>9.4824091124623457E-5</v>
      </c>
    </row>
    <row r="7" spans="1:26">
      <c r="A7" s="14">
        <v>400</v>
      </c>
      <c r="B7" s="28">
        <f>SQRT(1/(1+('High Pass RC Filter'!$B$1/A7)^2))</f>
        <v>9.1055585869575892E-2</v>
      </c>
      <c r="C7" s="28">
        <f>DEGREES(ATAN('High Pass RC Filter'!$B$1/A7))</f>
        <v>84.77566292943041</v>
      </c>
      <c r="E7" s="14">
        <v>200</v>
      </c>
      <c r="F7" s="14">
        <f>SQRT(1/(1+(E7/'Low Pass RC Filter'!$B$1)^2))</f>
        <v>0.99458592990227102</v>
      </c>
      <c r="G7" s="14">
        <f>-1*DEGREES(ATAN(E7/'Low Pass RC Filter'!$B$1))</f>
        <v>-5.9647974951639018</v>
      </c>
      <c r="I7" s="14">
        <v>400</v>
      </c>
      <c r="J7" s="14">
        <f>SQRT(1/(1+('High Pass RL Filter'!$B$1/'Filtering Calculations'!I7)^2))</f>
        <v>9.2039182149639839E-2</v>
      </c>
      <c r="K7" s="14">
        <f>DEGREES(ATAN('High Pass RL Filter'!$B$1/'Filtering Calculations'!I7))</f>
        <v>84.71906935931365</v>
      </c>
      <c r="M7" s="14">
        <v>200</v>
      </c>
      <c r="N7" s="14">
        <f>SQRT(1/(1+(M7/'Low Pass RL Filter'!$B$1)^2))</f>
        <v>0.99346198143585229</v>
      </c>
      <c r="O7" s="14">
        <f>-1*DEGREES(ATAN(M7/'Low Pass RL Filter'!$B$1))</f>
        <v>-6.5553760160284984</v>
      </c>
      <c r="Q7" s="14">
        <v>200</v>
      </c>
      <c r="R7" s="14">
        <f t="shared" si="0"/>
        <v>1256.6370614359173</v>
      </c>
      <c r="S7" s="14">
        <f>SQRT(1/(1+('Band Pass Filter'!$B$6*((Q7/'Band Pass Filter'!$B$1)-('Band Pass Filter'!$B$1/Q7)))^2))</f>
        <v>8.8279865988397637E-3</v>
      </c>
      <c r="T7" s="14">
        <f>-1*DEGREES(ATAN('Band Pass Filter'!$B$6*((Q7/'Band Pass Filter'!$B$1)-('Band Pass Filter'!$B$1/Q7))))</f>
        <v>89.49418705619405</v>
      </c>
      <c r="V7" s="45">
        <f t="shared" si="1"/>
        <v>200</v>
      </c>
      <c r="W7" s="48">
        <f>1/SQRT(1+('Butterworth Low Pass'!$B$5)^2*('Filtering Calculations'!V7/'Butterworth Low Pass'!$B$1)^(2*'Butterworth Low Pass'!$B$4))</f>
        <v>0.99999985751043885</v>
      </c>
      <c r="Y7" s="41">
        <f t="shared" si="2"/>
        <v>200</v>
      </c>
      <c r="Z7" s="9">
        <f>1/SQRT(1+('Butterworth High Pass'!$B$5)^2*('Butterworth High Pass'!$B$1/'Filtering Calculations'!V7)^(2*'Butterworth High Pass'!$B$4))</f>
        <v>7.5859251413656654E-4</v>
      </c>
    </row>
    <row r="8" spans="1:26">
      <c r="A8" s="14">
        <v>500</v>
      </c>
      <c r="B8" s="28">
        <f>SQRT(1/(1+('High Pass RC Filter'!$B$1/A8)^2))</f>
        <v>0.11355499402883011</v>
      </c>
      <c r="C8" s="28">
        <f>DEGREES(ATAN('High Pass RC Filter'!$B$1/A8))</f>
        <v>83.479713665275185</v>
      </c>
      <c r="E8" s="14">
        <v>300</v>
      </c>
      <c r="F8" s="14">
        <f>SQRT(1/(1+(E8/'Low Pass RC Filter'!$B$1)^2))</f>
        <v>0.98794040683035955</v>
      </c>
      <c r="G8" s="14">
        <f>-1*DEGREES(ATAN(E8/'Low Pass RC Filter'!$B$1))</f>
        <v>-8.9072035738741544</v>
      </c>
      <c r="I8" s="14">
        <v>500</v>
      </c>
      <c r="J8" s="14">
        <f>SQRT(1/(1+('High Pass RL Filter'!$B$1/'Filtering Calculations'!I8)^2))</f>
        <v>0.11477584599313397</v>
      </c>
      <c r="K8" s="14">
        <f>DEGREES(ATAN('High Pass RL Filter'!$B$1/'Filtering Calculations'!I8))</f>
        <v>83.409303637660599</v>
      </c>
      <c r="M8" s="14">
        <v>300</v>
      </c>
      <c r="N8" s="14">
        <f>SQRT(1/(1+(M8/'Low Pass RL Filter'!$B$1)^2))</f>
        <v>0.9854669886712849</v>
      </c>
      <c r="O8" s="14">
        <f>-1*DEGREES(ATAN(M8/'Low Pass RL Filter'!$B$1))</f>
        <v>-9.7800890807772696</v>
      </c>
      <c r="Q8" s="14">
        <v>300</v>
      </c>
      <c r="R8" s="14">
        <f t="shared" si="0"/>
        <v>1884.9555921538758</v>
      </c>
      <c r="S8" s="14">
        <f>SQRT(1/(1+('Band Pass Filter'!$B$6*((Q8/'Band Pass Filter'!$B$1)-('Band Pass Filter'!$B$1/Q8)))^2))</f>
        <v>1.3548985401395654E-2</v>
      </c>
      <c r="T8" s="14">
        <f>-1*DEGREES(ATAN('Band Pass Filter'!$B$6*((Q8/'Band Pass Filter'!$B$1)-('Band Pass Filter'!$B$1/Q8))))</f>
        <v>89.223676566317039</v>
      </c>
      <c r="V8" s="45">
        <f t="shared" si="1"/>
        <v>300</v>
      </c>
      <c r="W8" s="48">
        <f>1/SQRT(1+('Butterworth Low Pass'!$B$5)^2*('Filtering Calculations'!V8/'Butterworth Low Pass'!$B$1)^(2*'Butterworth Low Pass'!$B$4))</f>
        <v>0.99999634816761851</v>
      </c>
      <c r="Y8" s="41">
        <f t="shared" si="2"/>
        <v>300</v>
      </c>
      <c r="Z8" s="9">
        <f>1/SQRT(1+('Butterworth High Pass'!$B$5)^2*('Butterworth High Pass'!$B$1/'Filtering Calculations'!V8)^(2*'Butterworth High Pass'!$B$4))</f>
        <v>2.5602420808459908E-3</v>
      </c>
    </row>
    <row r="9" spans="1:26">
      <c r="A9" s="14">
        <v>600</v>
      </c>
      <c r="B9" s="28">
        <f>SQRT(1/(1+('High Pass RC Filter'!$B$1/A9)^2))</f>
        <v>0.1358810649310504</v>
      </c>
      <c r="C9" s="28">
        <f>DEGREES(ATAN('High Pass RC Filter'!$B$1/A9))</f>
        <v>82.190429320413713</v>
      </c>
      <c r="E9" s="14">
        <v>400</v>
      </c>
      <c r="F9" s="14">
        <f>SQRT(1/(1+(E9/'Low Pass RC Filter'!$B$1)^2))</f>
        <v>0.97885655323729892</v>
      </c>
      <c r="G9" s="14">
        <f>-1*DEGREES(ATAN(E9/'Low Pass RC Filter'!$B$1))</f>
        <v>-11.803035516332288</v>
      </c>
      <c r="I9" s="14">
        <v>600</v>
      </c>
      <c r="J9" s="14">
        <f>SQRT(1/(1+('High Pass RL Filter'!$B$1/'Filtering Calculations'!I9)^2))</f>
        <v>0.13733357439596991</v>
      </c>
      <c r="K9" s="14">
        <f>DEGREES(ATAN('High Pass RL Filter'!$B$1/'Filtering Calculations'!I9))</f>
        <v>82.106419077769942</v>
      </c>
      <c r="M9" s="14">
        <v>400</v>
      </c>
      <c r="N9" s="14">
        <f>SQRT(1/(1+(M9/'Low Pass RL Filter'!$B$1)^2))</f>
        <v>0.97459146944500141</v>
      </c>
      <c r="O9" s="14">
        <f>-1*DEGREES(ATAN(M9/'Low Pass RL Filter'!$B$1))</f>
        <v>-12.943486768590009</v>
      </c>
      <c r="Q9" s="14">
        <v>400</v>
      </c>
      <c r="R9" s="14">
        <f t="shared" si="0"/>
        <v>2513.2741228718346</v>
      </c>
      <c r="S9" s="14">
        <f>SQRT(1/(1+('Band Pass Filter'!$B$6*((Q9/'Band Pass Filter'!$B$1)-('Band Pass Filter'!$B$1/Q9)))^2))</f>
        <v>1.8671267040330723E-2</v>
      </c>
      <c r="T9" s="14">
        <f>-1*DEGREES(ATAN('Band Pass Filter'!$B$6*((Q9/'Band Pass Filter'!$B$1)-('Band Pass Filter'!$B$1/Q9))))</f>
        <v>88.930153033286658</v>
      </c>
      <c r="V9" s="45">
        <f t="shared" si="1"/>
        <v>400</v>
      </c>
      <c r="W9" s="48">
        <f>1/SQRT(1+('Butterworth Low Pass'!$B$5)^2*('Filtering Calculations'!V9/'Butterworth Low Pass'!$B$1)^(2*'Butterworth Low Pass'!$B$4))</f>
        <v>0.9999635246603179</v>
      </c>
      <c r="Y9" s="41">
        <f t="shared" si="2"/>
        <v>400</v>
      </c>
      <c r="Z9" s="9">
        <f>1/SQRT(1+('Butterworth High Pass'!$B$5)^2*('Butterworth High Pass'!$B$1/'Filtering Calculations'!V9)^(2*'Butterworth High Pass'!$B$4))</f>
        <v>6.0686301075947892E-3</v>
      </c>
    </row>
    <row r="10" spans="1:26">
      <c r="A10" s="14">
        <v>700</v>
      </c>
      <c r="B10" s="28">
        <f>SQRT(1/(1+('High Pass RC Filter'!$B$1/A10)^2))</f>
        <v>0.15800205003041184</v>
      </c>
      <c r="C10" s="28">
        <f>DEGREES(ATAN('High Pass RC Filter'!$B$1/A10))</f>
        <v>80.909052957667669</v>
      </c>
      <c r="E10" s="14">
        <v>500</v>
      </c>
      <c r="F10" s="14">
        <f>SQRT(1/(1+(E10/'Low Pass RC Filter'!$B$1)^2))</f>
        <v>0.96753731127896914</v>
      </c>
      <c r="G10" s="14">
        <f>-1*DEGREES(ATAN(E10/'Low Pass RC Filter'!$B$1))</f>
        <v>-14.639012891978226</v>
      </c>
      <c r="I10" s="14">
        <v>700</v>
      </c>
      <c r="J10" s="14">
        <f>SQRT(1/(1+('High Pass RL Filter'!$B$1/'Filtering Calculations'!I10)^2))</f>
        <v>0.15967965787526556</v>
      </c>
      <c r="K10" s="14">
        <f>DEGREES(ATAN('High Pass RL Filter'!$B$1/'Filtering Calculations'!I10))</f>
        <v>80.811697085323289</v>
      </c>
      <c r="M10" s="14">
        <v>500</v>
      </c>
      <c r="N10" s="14">
        <f>SQRT(1/(1+(M10/'Low Pass RL Filter'!$B$1)^2))</f>
        <v>0.96112367634074936</v>
      </c>
      <c r="O10" s="14">
        <f>-1*DEGREES(ATAN(M10/'Low Pass RL Filter'!$B$1))</f>
        <v>-16.028664649426066</v>
      </c>
      <c r="Q10" s="14">
        <v>500</v>
      </c>
      <c r="R10" s="14">
        <f t="shared" si="0"/>
        <v>3141.5926535897929</v>
      </c>
      <c r="S10" s="14">
        <f>SQRT(1/(1+('Band Pass Filter'!$B$6*((Q10/'Band Pass Filter'!$B$1)-('Band Pass Filter'!$B$1/Q10)))^2))</f>
        <v>2.4390756907702631E-2</v>
      </c>
      <c r="T10" s="14">
        <f>-1*DEGREES(ATAN('Band Pass Filter'!$B$6*((Q10/'Band Pass Filter'!$B$1)-('Band Pass Filter'!$B$1/Q10))))</f>
        <v>88.602373969971225</v>
      </c>
      <c r="V10" s="45">
        <f t="shared" si="1"/>
        <v>500</v>
      </c>
      <c r="W10" s="48">
        <f>1/SQRT(1+('Butterworth Low Pass'!$B$5)^2*('Filtering Calculations'!V10/'Butterworth Low Pass'!$B$1)^(2*'Butterworth Low Pass'!$B$4))</f>
        <v>0.99978264902050018</v>
      </c>
      <c r="Y10" s="41">
        <f t="shared" si="2"/>
        <v>500</v>
      </c>
      <c r="Z10" s="9">
        <f>1/SQRT(1+('Butterworth High Pass'!$B$5)^2*('Butterworth High Pass'!$B$1/'Filtering Calculations'!V10)^(2*'Butterworth High Pass'!$B$4))</f>
        <v>1.1852178893806443E-2</v>
      </c>
    </row>
    <row r="11" spans="1:26">
      <c r="A11" s="14">
        <v>800</v>
      </c>
      <c r="B11" s="28">
        <f>SQRT(1/(1+('High Pass RC Filter'!$B$1/A11)^2))</f>
        <v>0.17988770729759729</v>
      </c>
      <c r="C11" s="28">
        <f>DEGREES(ATAN('High Pass RC Filter'!$B$1/A11))</f>
        <v>79.636780856435934</v>
      </c>
      <c r="E11" s="14">
        <v>600</v>
      </c>
      <c r="F11" s="14">
        <f>SQRT(1/(1+(E11/'Low Pass RC Filter'!$B$1)^2))</f>
        <v>0.95422173953601652</v>
      </c>
      <c r="G11" s="14">
        <f>-1*DEGREES(ATAN(E11/'Low Pass RC Filter'!$B$1))</f>
        <v>-17.403561268329689</v>
      </c>
      <c r="I11" s="14">
        <v>800</v>
      </c>
      <c r="J11" s="14">
        <f>SQRT(1/(1+('High Pass RL Filter'!$B$1/'Filtering Calculations'!I11)^2))</f>
        <v>0.1817829734577783</v>
      </c>
      <c r="K11" s="14">
        <f>DEGREES(ATAN('High Pass RL Filter'!$B$1/'Filtering Calculations'!I11))</f>
        <v>79.526369781073399</v>
      </c>
      <c r="M11" s="14">
        <v>600</v>
      </c>
      <c r="N11" s="14">
        <f>SQRT(1/(1+(M11/'Low Pass RL Filter'!$B$1)^2))</f>
        <v>0.94539725366761762</v>
      </c>
      <c r="O11" s="14">
        <f>-1*DEGREES(ATAN(M11/'Low Pass RL Filter'!$B$1))</f>
        <v>-19.021339548448871</v>
      </c>
      <c r="Q11" s="14">
        <v>600</v>
      </c>
      <c r="R11" s="14">
        <f t="shared" si="0"/>
        <v>3769.9111843077517</v>
      </c>
      <c r="S11" s="14">
        <f>SQRT(1/(1+('Band Pass Filter'!$B$6*((Q11/'Band Pass Filter'!$B$1)-('Band Pass Filter'!$B$1/Q11)))^2))</f>
        <v>3.0974327200695918E-2</v>
      </c>
      <c r="T11" s="14">
        <f>-1*DEGREES(ATAN('Band Pass Filter'!$B$6*((Q11/'Band Pass Filter'!$B$1)-('Band Pass Filter'!$B$1/Q11))))</f>
        <v>88.225017878665099</v>
      </c>
      <c r="V11" s="45">
        <f t="shared" si="1"/>
        <v>600</v>
      </c>
      <c r="W11" s="48">
        <f>1/SQRT(1+('Butterworth Low Pass'!$B$5)^2*('Filtering Calculations'!V11/'Butterworth Low Pass'!$B$1)^(2*'Butterworth Low Pass'!$B$4))</f>
        <v>0.99906643473472267</v>
      </c>
      <c r="Y11" s="41">
        <f t="shared" si="2"/>
        <v>600</v>
      </c>
      <c r="Z11" s="9">
        <f>1/SQRT(1+('Butterworth High Pass'!$B$5)^2*('Butterworth High Pass'!$B$1/'Filtering Calculations'!V11)^(2*'Butterworth High Pass'!$B$4))</f>
        <v>2.0477708898184756E-2</v>
      </c>
    </row>
    <row r="12" spans="1:26">
      <c r="A12" s="14">
        <v>900</v>
      </c>
      <c r="B12" s="28">
        <f>SQRT(1/(1+('High Pass RC Filter'!$B$1/A12)^2))</f>
        <v>0.2015094848310677</v>
      </c>
      <c r="C12" s="28">
        <f>DEGREES(ATAN('High Pass RC Filter'!$B$1/A12))</f>
        <v>78.374756511320086</v>
      </c>
      <c r="E12" s="14">
        <v>700</v>
      </c>
      <c r="F12" s="14">
        <f>SQRT(1/(1+(E12/'Low Pass RC Filter'!$B$1)^2))</f>
        <v>0.93917219187243262</v>
      </c>
      <c r="G12" s="14">
        <f>-1*DEGREES(ATAN(E12/'Low Pass RC Filter'!$B$1))</f>
        <v>-20.087001661662324</v>
      </c>
      <c r="I12" s="14">
        <v>900</v>
      </c>
      <c r="J12" s="14">
        <f>SQRT(1/(1+('High Pass RL Filter'!$B$1/'Filtering Calculations'!I12)^2))</f>
        <v>0.20361417653276459</v>
      </c>
      <c r="K12" s="14">
        <f>DEGREES(ATAN('High Pass RL Filter'!$B$1/'Filtering Calculations'!I12))</f>
        <v>78.251613718712107</v>
      </c>
      <c r="M12" s="14">
        <v>700</v>
      </c>
      <c r="N12" s="14">
        <f>SQRT(1/(1+(M12/'Low Pass RL Filter'!$B$1)^2))</f>
        <v>0.92777066781170903</v>
      </c>
      <c r="O12" s="14">
        <f>-1*DEGREES(ATAN(M12/'Low Pass RL Filter'!$B$1))</f>
        <v>-21.910072674455908</v>
      </c>
      <c r="Q12" s="14">
        <v>700</v>
      </c>
      <c r="R12" s="14">
        <f t="shared" si="0"/>
        <v>4398.22971502571</v>
      </c>
      <c r="S12" s="14">
        <f>SQRT(1/(1+('Band Pass Filter'!$B$6*((Q12/'Band Pass Filter'!$B$1)-('Band Pass Filter'!$B$1/Q12)))^2))</f>
        <v>3.880805352271062E-2</v>
      </c>
      <c r="T12" s="14">
        <f>-1*DEGREES(ATAN('Band Pass Filter'!$B$6*((Q12/'Band Pass Filter'!$B$1)-('Band Pass Filter'!$B$1/Q12))))</f>
        <v>87.77590381137675</v>
      </c>
      <c r="V12" s="45">
        <f t="shared" si="1"/>
        <v>700</v>
      </c>
      <c r="W12" s="48">
        <f>1/SQRT(1+('Butterworth Low Pass'!$B$5)^2*('Filtering Calculations'!V12/'Butterworth Low Pass'!$B$1)^(2*'Butterworth Low Pass'!$B$4))</f>
        <v>0.99680667334261619</v>
      </c>
      <c r="Y12" s="41">
        <f t="shared" si="2"/>
        <v>700</v>
      </c>
      <c r="Z12" s="9">
        <f>1/SQRT(1+('Butterworth High Pass'!$B$5)^2*('Butterworth High Pass'!$B$1/'Filtering Calculations'!V12)^(2*'Butterworth High Pass'!$B$4))</f>
        <v>3.2507473870537387E-2</v>
      </c>
    </row>
    <row r="13" spans="1:26">
      <c r="A13" s="14">
        <v>1000</v>
      </c>
      <c r="B13" s="28">
        <f>SQRT(1/(1+('High Pass RC Filter'!$B$1/A13)^2))</f>
        <v>0.22284067724452547</v>
      </c>
      <c r="C13" s="28">
        <f>DEGREES(ATAN('High Pass RC Filter'!$B$1/A13))</f>
        <v>77.124065366795705</v>
      </c>
      <c r="E13" s="14">
        <v>800</v>
      </c>
      <c r="F13" s="14">
        <f>SQRT(1/(1+(E13/'Low Pass RC Filter'!$B$1)^2))</f>
        <v>0.92266178277206801</v>
      </c>
      <c r="G13" s="14">
        <f>-1*DEGREES(ATAN(E13/'Low Pass RC Filter'!$B$1))</f>
        <v>-22.6816281125333</v>
      </c>
      <c r="I13" s="14">
        <v>1000</v>
      </c>
      <c r="J13" s="14">
        <f>SQRT(1/(1+('High Pass RL Filter'!$B$1/'Filtering Calculations'!I13)^2))</f>
        <v>0.22514586351529584</v>
      </c>
      <c r="K13" s="14">
        <f>DEGREES(ATAN('High Pass RL Filter'!$B$1/'Filtering Calculations'!I13))</f>
        <v>76.98854439249881</v>
      </c>
      <c r="M13" s="14">
        <v>800</v>
      </c>
      <c r="N13" s="14">
        <f>SQRT(1/(1+(M13/'Low Pass RL Filter'!$B$1)^2))</f>
        <v>0.90860804067662693</v>
      </c>
      <c r="O13" s="14">
        <f>-1*DEGREES(ATAN(M13/'Low Pass RL Filter'!$B$1))</f>
        <v>-24.686303720314186</v>
      </c>
      <c r="Q13" s="14">
        <v>800</v>
      </c>
      <c r="R13" s="14">
        <f t="shared" si="0"/>
        <v>5026.5482457436692</v>
      </c>
      <c r="S13" s="14">
        <f>SQRT(1/(1+('Band Pass Filter'!$B$6*((Q13/'Band Pass Filter'!$B$1)-('Band Pass Filter'!$B$1/Q13)))^2))</f>
        <v>4.8485340267682711E-2</v>
      </c>
      <c r="T13" s="14">
        <f>-1*DEGREES(ATAN('Band Pass Filter'!$B$6*((Q13/'Band Pass Filter'!$B$1)-('Band Pass Filter'!$B$1/Q13))))</f>
        <v>87.220905045797508</v>
      </c>
      <c r="V13" s="45">
        <f t="shared" si="1"/>
        <v>800</v>
      </c>
      <c r="W13" s="48">
        <f>1/SQRT(1+('Butterworth Low Pass'!$B$5)^2*('Filtering Calculations'!V13/'Butterworth Low Pass'!$B$1)^(2*'Butterworth Low Pass'!$B$4))</f>
        <v>0.99079060197900537</v>
      </c>
      <c r="Y13" s="41">
        <f t="shared" si="2"/>
        <v>800</v>
      </c>
      <c r="Z13" s="9">
        <f>1/SQRT(1+('Butterworth High Pass'!$B$5)^2*('Butterworth High Pass'!$B$1/'Filtering Calculations'!V13)^(2*'Butterworth High Pass'!$B$4))</f>
        <v>4.8492817394886603E-2</v>
      </c>
    </row>
    <row r="14" spans="1:26">
      <c r="A14" s="14">
        <v>2000</v>
      </c>
      <c r="B14" s="28">
        <f>SQRT(1/(1+('High Pass RC Filter'!$B$1/A14)^2))</f>
        <v>0.41578554156762521</v>
      </c>
      <c r="C14" s="28">
        <f>DEGREES(ATAN('High Pass RC Filter'!$B$1/A14))</f>
        <v>65.431204478520286</v>
      </c>
      <c r="E14" s="14">
        <v>900</v>
      </c>
      <c r="F14" s="14">
        <f>SQRT(1/(1+(E14/'Low Pass RC Filter'!$B$1)^2))</f>
        <v>0.90496311057866774</v>
      </c>
      <c r="G14" s="14">
        <f>-1*DEGREES(ATAN(E14/'Low Pass RC Filter'!$B$1))</f>
        <v>-25.18168486675464</v>
      </c>
      <c r="I14" s="14">
        <v>2000</v>
      </c>
      <c r="J14" s="14">
        <f>SQRT(1/(1+('High Pass RL Filter'!$B$1/'Filtering Calculations'!I14)^2))</f>
        <v>0.41952144027317656</v>
      </c>
      <c r="K14" s="14">
        <f>DEGREES(ATAN('High Pass RL Filter'!$B$1/'Filtering Calculations'!I14))</f>
        <v>65.195622296201137</v>
      </c>
      <c r="M14" s="14">
        <v>900</v>
      </c>
      <c r="N14" s="14">
        <f>SQRT(1/(1+(M14/'Low Pass RL Filter'!$B$1)^2))</f>
        <v>0.88826293853976168</v>
      </c>
      <c r="O14" s="14">
        <f>-1*DEGREES(ATAN(M14/'Low Pass RL Filter'!$B$1))</f>
        <v>-27.344226341156897</v>
      </c>
      <c r="Q14" s="14">
        <v>900</v>
      </c>
      <c r="R14" s="14">
        <f t="shared" si="0"/>
        <v>5654.8667764616275</v>
      </c>
      <c r="S14" s="14">
        <f>SQRT(1/(1+('Band Pass Filter'!$B$6*((Q14/'Band Pass Filter'!$B$1)-('Band Pass Filter'!$B$1/Q14)))^2))</f>
        <v>6.0981315261350255E-2</v>
      </c>
      <c r="T14" s="14">
        <f>-1*DEGREES(ATAN('Band Pass Filter'!$B$6*((Q14/'Band Pass Filter'!$B$1)-('Band Pass Filter'!$B$1/Q14))))</f>
        <v>86.503858856768375</v>
      </c>
      <c r="V14" s="45">
        <f t="shared" si="1"/>
        <v>900</v>
      </c>
      <c r="W14" s="48">
        <f>1/SQRT(1+('Butterworth Low Pass'!$B$5)^2*('Filtering Calculations'!V14/'Butterworth Low Pass'!$B$1)^(2*'Butterworth Low Pass'!$B$4))</f>
        <v>0.97686830038712769</v>
      </c>
      <c r="Y14" s="41">
        <f t="shared" si="2"/>
        <v>900</v>
      </c>
      <c r="Z14" s="9">
        <f>1/SQRT(1+('Butterworth High Pass'!$B$5)^2*('Butterworth High Pass'!$B$1/'Filtering Calculations'!V14)^(2*'Butterworth High Pass'!$B$4))</f>
        <v>6.8962190872229601E-2</v>
      </c>
    </row>
    <row r="15" spans="1:26">
      <c r="A15" s="14">
        <v>3000</v>
      </c>
      <c r="B15" s="28">
        <f>SQRT(1/(1+('High Pass RC Filter'!$B$1/A15)^2))</f>
        <v>0.5655571926067875</v>
      </c>
      <c r="C15" s="28">
        <f>DEGREES(ATAN('High Pass RC Filter'!$B$1/A15))</f>
        <v>55.559007291697938</v>
      </c>
      <c r="E15" s="14">
        <v>1000</v>
      </c>
      <c r="F15" s="14">
        <f>SQRT(1/(1+(E15/'Low Pass RC Filter'!$B$1)^2))</f>
        <v>0.88633888756919466</v>
      </c>
      <c r="G15" s="14">
        <f>-1*DEGREES(ATAN(E15/'Low Pass RC Filter'!$B$1))</f>
        <v>-27.58326175289276</v>
      </c>
      <c r="I15" s="14">
        <v>3000</v>
      </c>
      <c r="J15" s="14">
        <f>SQRT(1/(1+('High Pass RL Filter'!$B$1/'Filtering Calculations'!I15)^2))</f>
        <v>0.56972581266287348</v>
      </c>
      <c r="K15" s="14">
        <f>DEGREES(ATAN('High Pass RL Filter'!$B$1/'Filtering Calculations'!I15))</f>
        <v>55.268891949696311</v>
      </c>
      <c r="M15" s="14">
        <v>1000</v>
      </c>
      <c r="N15" s="14">
        <f>SQRT(1/(1+(M15/'Low Pass RL Filter'!$B$1)^2))</f>
        <v>0.86706595494179028</v>
      </c>
      <c r="O15" s="14">
        <f>-1*DEGREES(ATAN(M15/'Low Pass RL Filter'!$B$1))</f>
        <v>-29.880545853884211</v>
      </c>
      <c r="Q15" s="14">
        <v>1000</v>
      </c>
      <c r="R15" s="14">
        <f t="shared" si="0"/>
        <v>6283.1853071795858</v>
      </c>
      <c r="S15" s="14">
        <f>SQRT(1/(1+('Band Pass Filter'!$B$6*((Q15/'Band Pass Filter'!$B$1)-('Band Pass Filter'!$B$1/Q15)))^2))</f>
        <v>7.803260779781121E-2</v>
      </c>
      <c r="T15" s="14">
        <f>-1*DEGREES(ATAN('Band Pass Filter'!$B$6*((Q15/'Band Pass Filter'!$B$1)-('Band Pass Filter'!$B$1/Q15))))</f>
        <v>85.524511107358606</v>
      </c>
      <c r="V15" s="45">
        <f t="shared" si="1"/>
        <v>1000</v>
      </c>
      <c r="W15" s="48">
        <f>1/SQRT(1+('Butterworth Low Pass'!$B$5)^2*('Filtering Calculations'!V15/'Butterworth Low Pass'!$B$1)^(2*'Butterworth Low Pass'!$B$4))</f>
        <v>0.94859413718634533</v>
      </c>
      <c r="Y15" s="41">
        <f t="shared" si="2"/>
        <v>1000</v>
      </c>
      <c r="Z15" s="9">
        <f>1/SQRT(1+('Butterworth High Pass'!$B$5)^2*('Butterworth High Pass'!$B$1/'Filtering Calculations'!V15)^(2*'Butterworth High Pass'!$B$4))</f>
        <v>9.4400634544270903E-2</v>
      </c>
    </row>
    <row r="16" spans="1:26">
      <c r="A16" s="14">
        <v>4000</v>
      </c>
      <c r="B16" s="28">
        <f>SQRT(1/(1+('High Pass RC Filter'!$B$1/A16)^2))</f>
        <v>0.67479675257812244</v>
      </c>
      <c r="C16" s="28">
        <f>DEGREES(ATAN('High Pass RC Filter'!$B$1/A16))</f>
        <v>47.56163113581831</v>
      </c>
      <c r="E16" s="14">
        <v>2000</v>
      </c>
      <c r="F16" s="14">
        <f>SQRT(1/(1+(E16/'Low Pass RC Filter'!$B$1)^2))</f>
        <v>0.6914380137827153</v>
      </c>
      <c r="G16" s="14">
        <f>-1*DEGREES(ATAN(E16/'Low Pass RC Filter'!$B$1))</f>
        <v>-46.25595181421604</v>
      </c>
      <c r="I16" s="14">
        <v>4000</v>
      </c>
      <c r="J16" s="14">
        <f>SQRT(1/(1+('High Pass RL Filter'!$B$1/'Filtering Calculations'!I16)^2))</f>
        <v>0.6787709238339672</v>
      </c>
      <c r="K16" s="14">
        <f>DEGREES(ATAN('High Pass RL Filter'!$B$1/'Filtering Calculations'!I16))</f>
        <v>47.252326805180104</v>
      </c>
      <c r="M16" s="14">
        <v>2000</v>
      </c>
      <c r="N16" s="14">
        <f>SQRT(1/(1+(M16/'Low Pass RL Filter'!$B$1)^2))</f>
        <v>0.65645575269670597</v>
      </c>
      <c r="O16" s="14">
        <f>-1*DEGREES(ATAN(M16/'Low Pass RL Filter'!$B$1))</f>
        <v>-48.96987478174325</v>
      </c>
      <c r="Q16" s="14">
        <v>1100</v>
      </c>
      <c r="R16" s="14">
        <f t="shared" si="0"/>
        <v>6911.5038378975451</v>
      </c>
      <c r="S16" s="14">
        <f>SQRT(1/(1+('Band Pass Filter'!$B$6*((Q16/'Band Pass Filter'!$B$1)-('Band Pass Filter'!$B$1/Q16)))^2))</f>
        <v>0.10307296388027534</v>
      </c>
      <c r="T16" s="14">
        <f>-1*DEGREES(ATAN('Band Pass Filter'!$B$6*((Q16/'Band Pass Filter'!$B$1)-('Band Pass Filter'!$B$1/Q16))))</f>
        <v>84.083846910972611</v>
      </c>
      <c r="V16" s="45">
        <f t="shared" si="1"/>
        <v>2000</v>
      </c>
      <c r="W16" s="48">
        <f>1/SQRT(1+('Butterworth Low Pass'!$B$5)^2*('Filtering Calculations'!V16/'Butterworth Low Pass'!$B$1)^(2*'Butterworth Low Pass'!$B$4))</f>
        <v>0.18412141998451295</v>
      </c>
      <c r="Y16" s="41">
        <f t="shared" si="2"/>
        <v>2000</v>
      </c>
      <c r="Z16" s="9">
        <f>1/SQRT(1+('Butterworth High Pass'!$B$5)^2*('Butterworth High Pass'!$B$1/'Filtering Calculations'!V16)^(2*'Butterworth High Pass'!$B$4))</f>
        <v>0.60437234385007244</v>
      </c>
    </row>
    <row r="17" spans="1:26">
      <c r="A17" s="14">
        <v>5000</v>
      </c>
      <c r="B17" s="28">
        <f>SQRT(1/(1+('High Pass RC Filter'!$B$1/A17)^2))</f>
        <v>0.752601158878205</v>
      </c>
      <c r="C17" s="28">
        <f>DEGREES(ATAN('High Pass RC Filter'!$B$1/A17))</f>
        <v>41.183796519215747</v>
      </c>
      <c r="E17" s="14">
        <v>3000</v>
      </c>
      <c r="F17" s="14">
        <f>SQRT(1/(1+(E17/'Low Pass RC Filter'!$B$1)^2))</f>
        <v>0.537894039045276</v>
      </c>
      <c r="G17" s="14">
        <f>-1*DEGREES(ATAN(E17/'Low Pass RC Filter'!$B$1))</f>
        <v>-57.459608289845924</v>
      </c>
      <c r="I17" s="14">
        <v>5000</v>
      </c>
      <c r="J17" s="14">
        <f>SQRT(1/(1+('High Pass RL Filter'!$B$1/'Filtering Calculations'!I17)^2))</f>
        <v>0.75612340145053425</v>
      </c>
      <c r="K17" s="14">
        <f>DEGREES(ATAN('High Pass RL Filter'!$B$1/'Filtering Calculations'!I17))</f>
        <v>40.876372844211467</v>
      </c>
      <c r="M17" s="14">
        <v>3000</v>
      </c>
      <c r="N17" s="14">
        <f>SQRT(1/(1+(M17/'Low Pass RL Filter'!$B$1)^2))</f>
        <v>0.50180881270701794</v>
      </c>
      <c r="O17" s="14">
        <f>-1*DEGREES(ATAN(M17/'Low Pass RL Filter'!$B$1))</f>
        <v>-59.880257586610782</v>
      </c>
      <c r="Q17" s="14">
        <v>1110</v>
      </c>
      <c r="R17" s="14">
        <f t="shared" si="0"/>
        <v>6974.3356909693412</v>
      </c>
      <c r="S17" s="14">
        <f>SQRT(1/(1+('Band Pass Filter'!$B$6*((Q17/'Band Pass Filter'!$B$1)-('Band Pass Filter'!$B$1/Q17)))^2))</f>
        <v>0.10625119613794463</v>
      </c>
      <c r="T17" s="14">
        <f>-1*DEGREES(ATAN('Band Pass Filter'!$B$6*((Q17/'Band Pass Filter'!$B$1)-('Band Pass Filter'!$B$1/Q17))))</f>
        <v>83.900741894660968</v>
      </c>
      <c r="V17" s="45">
        <f t="shared" si="1"/>
        <v>3000</v>
      </c>
      <c r="W17" s="48">
        <f>1/SQRT(1+('Butterworth Low Pass'!$B$5)^2*('Filtering Calculations'!V17/'Butterworth Low Pass'!$B$1)^(2*'Butterworth Low Pass'!$B$4))</f>
        <v>3.697696713817409E-2</v>
      </c>
      <c r="Y17" s="41">
        <f t="shared" si="2"/>
        <v>3000</v>
      </c>
      <c r="Z17" s="9">
        <f>1/SQRT(1+('Butterworth High Pass'!$B$5)^2*('Butterworth High Pass'!$B$1/'Filtering Calculations'!V17)^(2*'Butterworth High Pass'!$B$4))</f>
        <v>0.93146941296204033</v>
      </c>
    </row>
    <row r="18" spans="1:26">
      <c r="A18" s="14">
        <v>6000</v>
      </c>
      <c r="B18" s="28">
        <f>SQRT(1/(1+('High Pass RC Filter'!$B$1/A18)^2))</f>
        <v>0.8080285562677767</v>
      </c>
      <c r="C18" s="28">
        <f>DEGREES(ATAN('High Pass RC Filter'!$B$1/A18))</f>
        <v>36.096239176850602</v>
      </c>
      <c r="E18" s="14">
        <v>4000</v>
      </c>
      <c r="F18" s="14">
        <f>SQRT(1/(1+(E18/'Low Pass RC Filter'!$B$1)^2))</f>
        <v>0.43166505727159121</v>
      </c>
      <c r="G18" s="14">
        <f>-1*DEGREES(ATAN(E18/'Low Pass RC Filter'!$B$1))</f>
        <v>-64.426724648208918</v>
      </c>
      <c r="I18" s="14">
        <v>6000</v>
      </c>
      <c r="J18" s="14">
        <f>SQRT(1/(1+('High Pass RL Filter'!$B$1/'Filtering Calculations'!I18)^2))</f>
        <v>0.81105152450968543</v>
      </c>
      <c r="K18" s="14">
        <f>DEGREES(ATAN('High Pass RL Filter'!$B$1/'Filtering Calculations'!I18))</f>
        <v>35.801204209400382</v>
      </c>
      <c r="M18" s="14">
        <v>4000</v>
      </c>
      <c r="N18" s="14">
        <f>SQRT(1/(1+(M18/'Low Pass RL Filter'!$B$1)^2))</f>
        <v>0.39897481830294373</v>
      </c>
      <c r="O18" s="14">
        <f>-1*DEGREES(ATAN(M18/'Low Pass RL Filter'!$B$1))</f>
        <v>-66.485894949126049</v>
      </c>
      <c r="Q18" s="14">
        <v>1120</v>
      </c>
      <c r="R18" s="14">
        <f t="shared" si="0"/>
        <v>7037.1675440411364</v>
      </c>
      <c r="S18" s="14">
        <f>SQRT(1/(1+('Band Pass Filter'!$B$6*((Q18/'Band Pass Filter'!$B$1)-('Band Pass Filter'!$B$1/Q18)))^2))</f>
        <v>0.10959015052306643</v>
      </c>
      <c r="T18" s="14">
        <f>-1*DEGREES(ATAN('Band Pass Filter'!$B$6*((Q18/'Band Pass Filter'!$B$1)-('Band Pass Filter'!$B$1/Q18))))</f>
        <v>83.708309909935068</v>
      </c>
      <c r="V18" s="45">
        <f t="shared" si="1"/>
        <v>4000</v>
      </c>
      <c r="W18" s="48">
        <f>1/SQRT(1+('Butterworth Low Pass'!$B$5)^2*('Filtering Calculations'!V18/'Butterworth Low Pass'!$B$1)^(2*'Butterworth Low Pass'!$B$4))</f>
        <v>1.1706947910525772E-2</v>
      </c>
      <c r="Y18" s="41">
        <f t="shared" si="2"/>
        <v>4000</v>
      </c>
      <c r="Z18" s="9">
        <f>1/SQRT(1+('Butterworth High Pass'!$B$5)^2*('Butterworth High Pass'!$B$1/'Filtering Calculations'!V18)^(2*'Butterworth High Pass'!$B$4))</f>
        <v>0.98669432593629725</v>
      </c>
    </row>
    <row r="19" spans="1:26">
      <c r="A19" s="14">
        <v>7000</v>
      </c>
      <c r="B19" s="28">
        <f>SQRT(1/(1+('High Pass RC Filter'!$B$1/A19)^2))</f>
        <v>0.84801616064063423</v>
      </c>
      <c r="C19" s="28">
        <f>DEGREES(ATAN('High Pass RC Filter'!$B$1/A19))</f>
        <v>32.003452756239319</v>
      </c>
      <c r="E19" s="14">
        <v>5000</v>
      </c>
      <c r="F19" s="14">
        <f>SQRT(1/(1+(E19/'Low Pass RC Filter'!$B$1)^2))</f>
        <v>0.35753189932882157</v>
      </c>
      <c r="G19" s="14">
        <f>-1*DEGREES(ATAN(E19/'Low Pass RC Filter'!$B$1))</f>
        <v>-69.051301337581748</v>
      </c>
      <c r="I19" s="14">
        <v>7000</v>
      </c>
      <c r="J19" s="14">
        <f>SQRT(1/(1+('High Pass RL Filter'!$B$1/'Filtering Calculations'!I19)^2))</f>
        <v>0.85058068603941617</v>
      </c>
      <c r="K19" s="14">
        <f>DEGREES(ATAN('High Pass RL Filter'!$B$1/'Filtering Calculations'!I19))</f>
        <v>31.725115730447062</v>
      </c>
      <c r="M19" s="14">
        <v>5000</v>
      </c>
      <c r="N19" s="14">
        <f>SQRT(1/(1+(M19/'Low Pass RL Filter'!$B$1)^2))</f>
        <v>0.3287379933386691</v>
      </c>
      <c r="O19" s="14">
        <f>-1*DEGREES(ATAN(M19/'Low Pass RL Filter'!$B$1))</f>
        <v>-70.807805280022706</v>
      </c>
      <c r="Q19" s="14">
        <v>1130</v>
      </c>
      <c r="R19" s="14">
        <f t="shared" si="0"/>
        <v>7099.9993971129325</v>
      </c>
      <c r="S19" s="14">
        <f>SQRT(1/(1+('Band Pass Filter'!$B$6*((Q19/'Band Pass Filter'!$B$1)-('Band Pass Filter'!$B$1/Q19)))^2))</f>
        <v>0.11310261106637319</v>
      </c>
      <c r="T19" s="14">
        <f>-1*DEGREES(ATAN('Band Pass Filter'!$B$6*((Q19/'Band Pass Filter'!$B$1)-('Band Pass Filter'!$B$1/Q19))))</f>
        <v>83.505801369004445</v>
      </c>
      <c r="V19" s="45">
        <f t="shared" si="1"/>
        <v>5000</v>
      </c>
      <c r="W19" s="48">
        <f>1/SQRT(1+('Butterworth Low Pass'!$B$5)^2*('Filtering Calculations'!V19/'Butterworth Low Pass'!$B$1)^(2*'Butterworth Low Pass'!$B$4))</f>
        <v>4.7954393534915514E-3</v>
      </c>
      <c r="Y19" s="41">
        <f t="shared" si="2"/>
        <v>5000</v>
      </c>
      <c r="Z19" s="9">
        <f>1/SQRT(1+('Butterworth High Pass'!$B$5)^2*('Butterworth High Pass'!$B$1/'Filtering Calculations'!V19)^(2*'Butterworth High Pass'!$B$4))</f>
        <v>0.99646001251030936</v>
      </c>
    </row>
    <row r="20" spans="1:26">
      <c r="A20" s="14">
        <v>8000</v>
      </c>
      <c r="B20" s="28">
        <f>SQRT(1/(1+('High Pass RC Filter'!$B$1/A20)^2))</f>
        <v>0.87738628138177466</v>
      </c>
      <c r="C20" s="28">
        <f>DEGREES(ATAN('High Pass RC Filter'!$B$1/A20))</f>
        <v>28.671338307619866</v>
      </c>
      <c r="E20" s="14">
        <v>6000</v>
      </c>
      <c r="F20" s="14">
        <f>SQRT(1/(1+(E20/'Low Pass RC Filter'!$B$1)^2))</f>
        <v>0.30393811162775314</v>
      </c>
      <c r="G20" s="14">
        <f>-1*DEGREES(ATAN(E20/'Low Pass RC Filter'!$B$1))</f>
        <v>-72.305710430857374</v>
      </c>
      <c r="I20" s="14">
        <v>8000</v>
      </c>
      <c r="J20" s="14">
        <f>SQRT(1/(1+('High Pass RL Filter'!$B$1/'Filtering Calculations'!I20)^2))</f>
        <v>0.87955912073816012</v>
      </c>
      <c r="K20" s="14">
        <f>DEGREES(ATAN('High Pass RL Filter'!$B$1/'Filtering Calculations'!I20))</f>
        <v>28.410773922577899</v>
      </c>
      <c r="M20" s="14">
        <v>6000</v>
      </c>
      <c r="N20" s="14">
        <f>SQRT(1/(1+(M20/'Low Pass RL Filter'!$B$1)^2))</f>
        <v>0.27858653932199956</v>
      </c>
      <c r="O20" s="14">
        <f>-1*DEGREES(ATAN(M20/'Low Pass RL Filter'!$B$1))</f>
        <v>-73.824136936490618</v>
      </c>
      <c r="Q20" s="14">
        <v>1140</v>
      </c>
      <c r="R20" s="14">
        <f t="shared" si="0"/>
        <v>7162.8312501847286</v>
      </c>
      <c r="S20" s="14">
        <f>SQRT(1/(1+('Band Pass Filter'!$B$6*((Q20/'Band Pass Filter'!$B$1)-('Band Pass Filter'!$B$1/Q20)))^2))</f>
        <v>0.11680273460759315</v>
      </c>
      <c r="T20" s="14">
        <f>-1*DEGREES(ATAN('Band Pass Filter'!$B$6*((Q20/'Band Pass Filter'!$B$1)-('Band Pass Filter'!$B$1/Q20))))</f>
        <v>83.292385035547369</v>
      </c>
      <c r="V20" s="45">
        <f t="shared" si="1"/>
        <v>6000</v>
      </c>
      <c r="W20" s="48">
        <f>1/SQRT(1+('Butterworth Low Pass'!$B$5)^2*('Filtering Calculations'!V20/'Butterworth Low Pass'!$B$1)^(2*'Butterworth Low Pass'!$B$4))</f>
        <v>2.3126358358047448E-3</v>
      </c>
      <c r="Y20" s="41">
        <f t="shared" si="2"/>
        <v>6000</v>
      </c>
      <c r="Z20" s="9">
        <f>1/SQRT(1+('Butterworth High Pass'!$B$5)^2*('Butterworth High Pass'!$B$1/'Filtering Calculations'!V20)^(2*'Butterworth High Pass'!$B$4))</f>
        <v>0.99881026691067598</v>
      </c>
    </row>
    <row r="21" spans="1:26">
      <c r="A21" s="14">
        <v>9000</v>
      </c>
      <c r="B21" s="28">
        <f>SQRT(1/(1+('High Pass RC Filter'!$B$1/A21)^2))</f>
        <v>0.8993807405927231</v>
      </c>
      <c r="C21" s="28">
        <f>DEGREES(ATAN('High Pass RC Filter'!$B$1/A21))</f>
        <v>25.923212637113537</v>
      </c>
      <c r="E21" s="14">
        <v>7000</v>
      </c>
      <c r="F21" s="14">
        <f>SQRT(1/(1+(E21/'Low Pass RC Filter'!$B$1)^2))</f>
        <v>0.2637707518879876</v>
      </c>
      <c r="G21" s="14">
        <f>-1*DEGREES(ATAN(E21/'Low Pass RC Filter'!$B$1))</f>
        <v>-74.706076531017132</v>
      </c>
      <c r="I21" s="14">
        <v>9000</v>
      </c>
      <c r="J21" s="14">
        <f>SQRT(1/(1+('High Pass RL Filter'!$B$1/'Filtering Calculations'!I21)^2))</f>
        <v>0.90122876117114969</v>
      </c>
      <c r="K21" s="14">
        <f>DEGREES(ATAN('High Pass RL Filter'!$B$1/'Filtering Calculations'!I21))</f>
        <v>25.679944578056521</v>
      </c>
      <c r="M21" s="14">
        <v>7000</v>
      </c>
      <c r="N21" s="14">
        <f>SQRT(1/(1+(M21/'Low Pass RL Filter'!$B$1)^2))</f>
        <v>0.2412854808536731</v>
      </c>
      <c r="O21" s="14">
        <f>-1*DEGREES(ATAN(M21/'Low Pass RL Filter'!$B$1))</f>
        <v>-76.037577101025065</v>
      </c>
      <c r="Q21" s="14">
        <v>1150</v>
      </c>
      <c r="R21" s="14">
        <f t="shared" si="0"/>
        <v>7225.6631032565238</v>
      </c>
      <c r="S21" s="14">
        <f>SQRT(1/(1+('Band Pass Filter'!$B$6*((Q21/'Band Pass Filter'!$B$1)-('Band Pass Filter'!$B$1/Q21)))^2))</f>
        <v>0.12070623820772128</v>
      </c>
      <c r="T21" s="14">
        <f>-1*DEGREES(ATAN('Band Pass Filter'!$B$6*((Q21/'Band Pass Filter'!$B$1)-('Band Pass Filter'!$B$1/Q21))))</f>
        <v>83.067136667131976</v>
      </c>
      <c r="V21" s="45">
        <f t="shared" si="1"/>
        <v>7000</v>
      </c>
      <c r="W21" s="48">
        <f>1/SQRT(1+('Butterworth Low Pass'!$B$5)^2*('Filtering Calculations'!V21/'Butterworth Low Pass'!$B$1)^(2*'Butterworth Low Pass'!$B$4))</f>
        <v>1.2483055905468613E-3</v>
      </c>
      <c r="Y21" s="41">
        <f t="shared" si="2"/>
        <v>7000</v>
      </c>
      <c r="Z21" s="9">
        <f>1/SQRT(1+('Butterworth High Pass'!$B$5)^2*('Butterworth High Pass'!$B$1/'Filtering Calculations'!V21)^(2*'Butterworth High Pass'!$B$4))</f>
        <v>0.99952767970298906</v>
      </c>
    </row>
    <row r="22" spans="1:26">
      <c r="A22" s="14">
        <v>10000</v>
      </c>
      <c r="B22" s="28">
        <f>SQRT(1/(1+('High Pass RC Filter'!$B$1/A22)^2))</f>
        <v>0.91616836844744509</v>
      </c>
      <c r="C22" s="28">
        <f>DEGREES(ATAN('High Pass RC Filter'!$B$1/A22))</f>
        <v>23.627800470777391</v>
      </c>
      <c r="E22" s="14">
        <v>8000</v>
      </c>
      <c r="F22" s="14">
        <f>SQRT(1/(1+(E22/'Low Pass RC Filter'!$B$1)^2))</f>
        <v>0.23270452108327755</v>
      </c>
      <c r="G22" s="14">
        <f>-1*DEGREES(ATAN(E22/'Low Pass RC Filter'!$B$1))</f>
        <v>-76.543649321083223</v>
      </c>
      <c r="I22" s="14">
        <v>10000</v>
      </c>
      <c r="J22" s="14">
        <f>SQRT(1/(1+('High Pass RL Filter'!$B$1/'Filtering Calculations'!I22)^2))</f>
        <v>0.91774988374364908</v>
      </c>
      <c r="K22" s="14">
        <f>DEGREES(ATAN('High Pass RL Filter'!$B$1/'Filtering Calculations'!I22))</f>
        <v>23.400684101378889</v>
      </c>
      <c r="M22" s="14">
        <v>8000</v>
      </c>
      <c r="N22" s="14">
        <f>SQRT(1/(1+(M22/'Low Pass RL Filter'!$B$1)^2))</f>
        <v>0.21258010540767924</v>
      </c>
      <c r="O22" s="14">
        <f>-1*DEGREES(ATAN(M22/'Low Pass RL Filter'!$B$1))</f>
        <v>-77.726403986478573</v>
      </c>
      <c r="Q22" s="14">
        <v>1160</v>
      </c>
      <c r="R22" s="14">
        <f t="shared" si="0"/>
        <v>7288.4949563283199</v>
      </c>
      <c r="S22" s="14">
        <f>SQRT(1/(1+('Band Pass Filter'!$B$6*((Q22/'Band Pass Filter'!$B$1)-('Band Pass Filter'!$B$1/Q22)))^2))</f>
        <v>0.12483061773087706</v>
      </c>
      <c r="T22" s="14">
        <f>-1*DEGREES(ATAN('Band Pass Filter'!$B$6*((Q22/'Band Pass Filter'!$B$1)-('Band Pass Filter'!$B$1/Q22))))</f>
        <v>82.829025722226106</v>
      </c>
      <c r="V22" s="45">
        <f t="shared" si="1"/>
        <v>8000</v>
      </c>
      <c r="W22" s="48">
        <f>1/SQRT(1+('Butterworth Low Pass'!$B$5)^2*('Filtering Calculations'!V22/'Butterworth Low Pass'!$B$1)^(2*'Butterworth Low Pass'!$B$4))</f>
        <v>7.31734193288959E-4</v>
      </c>
      <c r="Y22" s="41">
        <f t="shared" si="2"/>
        <v>8000</v>
      </c>
      <c r="Z22" s="9">
        <f>1/SQRT(1+('Butterworth High Pass'!$B$5)^2*('Butterworth High Pass'!$B$1/'Filtering Calculations'!V22)^(2*'Butterworth High Pass'!$B$4))</f>
        <v>0.99978794205887889</v>
      </c>
    </row>
    <row r="23" spans="1:26">
      <c r="A23" s="14">
        <v>20000</v>
      </c>
      <c r="B23" s="28">
        <f>SQRT(1/(1+('High Pass RC Filter'!$B$1/A23)^2))</f>
        <v>0.9769033615761985</v>
      </c>
      <c r="C23" s="28">
        <f>DEGREES(ATAN('High Pass RC Filter'!$B$1/A23))</f>
        <v>12.338190614549035</v>
      </c>
      <c r="E23" s="14">
        <v>9000</v>
      </c>
      <c r="F23" s="14">
        <f>SQRT(1/(1+(E23/'Low Pass RC Filter'!$B$1)^2))</f>
        <v>0.20803400567482666</v>
      </c>
      <c r="G23" s="14">
        <f>-1*DEGREES(ATAN(E23/'Low Pass RC Filter'!$B$1))</f>
        <v>-77.992835213996386</v>
      </c>
      <c r="I23" s="14">
        <v>20000</v>
      </c>
      <c r="J23" s="14">
        <f>SQRT(1/(1+('High Pass RL Filter'!$B$1/'Filtering Calculations'!I23)^2))</f>
        <v>0.97738181304589422</v>
      </c>
      <c r="K23" s="14">
        <f>DEGREES(ATAN('High Pass RL Filter'!$B$1/'Filtering Calculations'!I23))</f>
        <v>12.209236888061248</v>
      </c>
      <c r="M23" s="14">
        <v>9000</v>
      </c>
      <c r="N23" s="14">
        <f>SQRT(1/(1+(M23/'Low Pass RL Filter'!$B$1)^2))</f>
        <v>0.18986260367151098</v>
      </c>
      <c r="O23" s="14">
        <f>-1*DEGREES(ATAN(M23/'Low Pass RL Filter'!$B$1))</f>
        <v>-79.05523398275129</v>
      </c>
      <c r="Q23" s="14">
        <v>1170</v>
      </c>
      <c r="R23" s="14">
        <f t="shared" si="0"/>
        <v>7351.326809400116</v>
      </c>
      <c r="S23" s="14">
        <f>SQRT(1/(1+('Band Pass Filter'!$B$6*((Q23/'Band Pass Filter'!$B$1)-('Band Pass Filter'!$B$1/Q23)))^2))</f>
        <v>0.12919540372655858</v>
      </c>
      <c r="T23" s="14">
        <f>-1*DEGREES(ATAN('Band Pass Filter'!$B$6*((Q23/'Band Pass Filter'!$B$1)-('Band Pass Filter'!$B$1/Q23))))</f>
        <v>82.576899739033848</v>
      </c>
      <c r="V23" s="45">
        <f t="shared" si="1"/>
        <v>9000</v>
      </c>
      <c r="W23" s="48">
        <f>1/SQRT(1+('Butterworth Low Pass'!$B$5)^2*('Filtering Calculations'!V23/'Butterworth Low Pass'!$B$1)^(2*'Butterworth Low Pass'!$B$4))</f>
        <v>4.5681812915406158E-4</v>
      </c>
      <c r="Y23" s="41">
        <f t="shared" si="2"/>
        <v>9000</v>
      </c>
      <c r="Z23" s="9">
        <f>1/SQRT(1+('Butterworth High Pass'!$B$5)^2*('Butterworth High Pass'!$B$1/'Filtering Calculations'!V23)^(2*'Butterworth High Pass'!$B$4))</f>
        <v>0.99989538127832001</v>
      </c>
    </row>
    <row r="24" spans="1:26">
      <c r="A24" s="14">
        <v>30000</v>
      </c>
      <c r="B24" s="28">
        <f>SQRT(1/(1+('High Pass RC Filter'!$B$1/A24)^2))</f>
        <v>0.98953452577120826</v>
      </c>
      <c r="C24" s="28">
        <f>DEGREES(ATAN('High Pass RC Filter'!$B$1/A24))</f>
        <v>8.2965316346639835</v>
      </c>
      <c r="E24" s="14">
        <v>10000</v>
      </c>
      <c r="F24" s="14">
        <f>SQRT(1/(1+(E24/'Low Pass RC Filter'!$B$1)^2))</f>
        <v>0.18800516964502254</v>
      </c>
      <c r="G24" s="14">
        <f>-1*DEGREES(ATAN(E24/'Low Pass RC Filter'!$B$1))</f>
        <v>-79.163608985231775</v>
      </c>
      <c r="I24" s="14">
        <v>30000</v>
      </c>
      <c r="J24" s="14">
        <f>SQRT(1/(1+('High Pass RL Filter'!$B$1/'Filtering Calculations'!I24)^2))</f>
        <v>0.98975543805803812</v>
      </c>
      <c r="K24" s="14">
        <f>DEGREES(ATAN('High Pass RL Filter'!$B$1/'Filtering Calculations'!I24))</f>
        <v>8.2083485201668935</v>
      </c>
      <c r="M24" s="14">
        <v>10000</v>
      </c>
      <c r="N24" s="14">
        <f>SQRT(1/(1+(M24/'Low Pass RL Filter'!$B$1)^2))</f>
        <v>0.17146453966721389</v>
      </c>
      <c r="O24" s="14">
        <f>-1*DEGREES(ATAN(M24/'Low Pass RL Filter'!$B$1))</f>
        <v>-80.127018593179486</v>
      </c>
      <c r="Q24" s="14">
        <v>1180</v>
      </c>
      <c r="R24" s="14">
        <f t="shared" si="0"/>
        <v>7414.1586624719121</v>
      </c>
      <c r="S24" s="14">
        <f>SQRT(1/(1+('Band Pass Filter'!$B$6*((Q24/'Band Pass Filter'!$B$1)-('Band Pass Filter'!$B$1/Q24)))^2))</f>
        <v>0.13382246213665616</v>
      </c>
      <c r="T24" s="14">
        <f>-1*DEGREES(ATAN('Band Pass Filter'!$B$6*((Q24/'Band Pass Filter'!$B$1)-('Band Pass Filter'!$B$1/Q24))))</f>
        <v>82.309465900453716</v>
      </c>
      <c r="V24" s="45">
        <f t="shared" si="1"/>
        <v>10000</v>
      </c>
      <c r="W24" s="48">
        <f>1/SQRT(1+('Butterworth Low Pass'!$B$5)^2*('Filtering Calculations'!V24/'Butterworth Low Pass'!$B$1)^(2*'Butterworth Low Pass'!$B$4))</f>
        <v>2.9971839234900044E-4</v>
      </c>
      <c r="Y24" s="41">
        <f t="shared" si="2"/>
        <v>10000</v>
      </c>
      <c r="Z24" s="9">
        <f>1/SQRT(1+('Butterworth High Pass'!$B$5)^2*('Butterworth High Pass'!$B$1/'Filtering Calculations'!V24)^(2*'Butterworth High Pass'!$B$4))</f>
        <v>0.99994439723356565</v>
      </c>
    </row>
    <row r="25" spans="1:26">
      <c r="A25" s="14">
        <v>40000</v>
      </c>
      <c r="B25" s="28">
        <f>SQRT(1/(1+('High Pass RC Filter'!$B$1/A25)^2))</f>
        <v>0.99407257266279447</v>
      </c>
      <c r="C25" s="28">
        <f>DEGREES(ATAN('High Pass RC Filter'!$B$1/A25))</f>
        <v>6.2414501168761429</v>
      </c>
      <c r="E25" s="14">
        <v>20000</v>
      </c>
      <c r="F25" s="14">
        <f>SQRT(1/(1+(E25/'Low Pass RC Filter'!$B$1)^2))</f>
        <v>9.5273896532319491E-2</v>
      </c>
      <c r="G25" s="14">
        <f>-1*DEGREES(ATAN(E25/'Low Pass RC Filter'!$B$1))</f>
        <v>-84.532915566941639</v>
      </c>
      <c r="I25" s="14">
        <v>40000</v>
      </c>
      <c r="J25" s="14">
        <f>SQRT(1/(1+('High Pass RL Filter'!$B$1/'Filtering Calculations'!I25)^2))</f>
        <v>0.99419853506747169</v>
      </c>
      <c r="K25" s="14">
        <f>DEGREES(ATAN('High Pass RL Filter'!$B$1/'Filtering Calculations'!I25))</f>
        <v>6.1747112259113406</v>
      </c>
      <c r="M25" s="14">
        <v>20000</v>
      </c>
      <c r="N25" s="14">
        <f>SQRT(1/(1+(M25/'Low Pass RL Filter'!$B$1)^2))</f>
        <v>8.6693395139923413E-2</v>
      </c>
      <c r="O25" s="14">
        <f>-1*DEGREES(ATAN(M25/'Low Pass RL Filter'!$B$1))</f>
        <v>-85.026591217353499</v>
      </c>
      <c r="Q25" s="14">
        <v>1190</v>
      </c>
      <c r="R25" s="14">
        <f t="shared" si="0"/>
        <v>7476.9905155437073</v>
      </c>
      <c r="S25" s="14">
        <f>SQRT(1/(1+('Band Pass Filter'!$B$6*((Q25/'Band Pass Filter'!$B$1)-('Band Pass Filter'!$B$1/Q25)))^2))</f>
        <v>0.13873634910409194</v>
      </c>
      <c r="T25" s="14">
        <f>-1*DEGREES(ATAN('Band Pass Filter'!$B$6*((Q25/'Band Pass Filter'!$B$1)-('Band Pass Filter'!$B$1/Q25))))</f>
        <v>82.025269181282468</v>
      </c>
      <c r="V25" s="45">
        <f t="shared" si="1"/>
        <v>20000</v>
      </c>
      <c r="W25" s="48">
        <f>1/SQRT(1+('Butterworth Low Pass'!$B$5)^2*('Filtering Calculations'!V25/'Butterworth Low Pass'!$B$1)^(2*'Butterworth Low Pass'!$B$4))</f>
        <v>1.8732400359902125E-5</v>
      </c>
      <c r="Y25" s="41">
        <f t="shared" si="2"/>
        <v>20000</v>
      </c>
      <c r="Z25" s="9">
        <f>1/SQRT(1+('Butterworth High Pass'!$B$5)^2*('Butterworth High Pass'!$B$1/'Filtering Calculations'!V25)^(2*'Butterworth High Pass'!$B$4))</f>
        <v>0.99999913113544059</v>
      </c>
    </row>
    <row r="26" spans="1:26">
      <c r="A26" s="14">
        <v>50000</v>
      </c>
      <c r="B26" s="28">
        <f>SQRT(1/(1+('High Pass RC Filter'!$B$1/A26)^2))</f>
        <v>0.99619428489542416</v>
      </c>
      <c r="C26" s="28">
        <f>DEGREES(ATAN('High Pass RC Filter'!$B$1/A26))</f>
        <v>5.0002716259786233</v>
      </c>
      <c r="E26" s="14">
        <v>30000</v>
      </c>
      <c r="F26" s="14">
        <f>SQRT(1/(1+(E26/'Low Pass RC Filter'!$B$1)^2))</f>
        <v>6.3676689686180163E-2</v>
      </c>
      <c r="G26" s="14">
        <f>-1*DEGREES(ATAN(E26/'Low Pass RC Filter'!$B$1))</f>
        <v>-86.349124373705081</v>
      </c>
      <c r="I26" s="14">
        <v>50000</v>
      </c>
      <c r="J26" s="14">
        <f>SQRT(1/(1+('High Pass RL Filter'!$B$1/'Filtering Calculations'!I26)^2))</f>
        <v>0.99627541261889174</v>
      </c>
      <c r="K26" s="14">
        <f>DEGREES(ATAN('High Pass RL Filter'!$B$1/'Filtering Calculations'!I26))</f>
        <v>4.9466547895454251</v>
      </c>
      <c r="M26" s="14">
        <v>30000</v>
      </c>
      <c r="N26" s="14">
        <f>SQRT(1/(1+(M26/'Low Pass RL Filter'!$B$1)^2))</f>
        <v>5.791663619929352E-2</v>
      </c>
      <c r="O26" s="14">
        <f>-1*DEGREES(ATAN(M26/'Low Pass RL Filter'!$B$1))</f>
        <v>-86.679763216305446</v>
      </c>
      <c r="Q26" s="14">
        <v>1200</v>
      </c>
      <c r="R26" s="14">
        <f t="shared" si="0"/>
        <v>7539.8223686155034</v>
      </c>
      <c r="S26" s="14">
        <f>SQRT(1/(1+('Band Pass Filter'!$B$6*((Q26/'Band Pass Filter'!$B$1)-('Band Pass Filter'!$B$1/Q26)))^2))</f>
        <v>0.14396473137425103</v>
      </c>
      <c r="T26" s="14">
        <f>-1*DEGREES(ATAN('Band Pass Filter'!$B$6*((Q26/'Band Pass Filter'!$B$1)-('Band Pass Filter'!$B$1/Q26))))</f>
        <v>81.722666322638531</v>
      </c>
      <c r="V26" s="45">
        <f t="shared" si="1"/>
        <v>30000</v>
      </c>
      <c r="W26" s="48">
        <f>1/SQRT(1+('Butterworth Low Pass'!$B$5)^2*('Filtering Calculations'!V26/'Butterworth Low Pass'!$B$1)^(2*'Butterworth Low Pass'!$B$4))</f>
        <v>3.7002272322094838E-6</v>
      </c>
      <c r="Y26" s="41">
        <f t="shared" si="2"/>
        <v>30000</v>
      </c>
      <c r="Z26" s="9">
        <f>1/SQRT(1+('Butterworth High Pass'!$B$5)^2*('Butterworth High Pass'!$B$1/'Filtering Calculations'!V26)^(2*'Butterworth High Pass'!$B$4))</f>
        <v>0.99999992372099045</v>
      </c>
    </row>
    <row r="27" spans="1:26">
      <c r="A27" s="14">
        <v>60000</v>
      </c>
      <c r="B27" s="28">
        <f>SQRT(1/(1+('High Pass RC Filter'!$B$1/A27)^2))</f>
        <v>0.99735252930945306</v>
      </c>
      <c r="C27" s="28">
        <f>DEGREES(ATAN('High Pass RC Filter'!$B$1/A27))</f>
        <v>4.1701249919805727</v>
      </c>
      <c r="E27" s="14">
        <v>40000</v>
      </c>
      <c r="F27" s="14">
        <f>SQRT(1/(1+(E27/'Low Pass RC Filter'!$B$1)^2))</f>
        <v>4.7799933199032002E-2</v>
      </c>
      <c r="G27" s="14">
        <f>-1*DEGREES(ATAN(E27/'Low Pass RC Filter'!$B$1))</f>
        <v>-87.260221567502157</v>
      </c>
      <c r="I27" s="14">
        <v>60000</v>
      </c>
      <c r="J27" s="14">
        <f>SQRT(1/(1+('High Pass RL Filter'!$B$1/'Filtering Calculations'!I27)^2))</f>
        <v>0.99740906264564289</v>
      </c>
      <c r="K27" s="14">
        <f>DEGREES(ATAN('High Pass RL Filter'!$B$1/'Filtering Calculations'!I27))</f>
        <v>4.1253414473092986</v>
      </c>
      <c r="M27" s="14">
        <v>40000</v>
      </c>
      <c r="N27" s="14">
        <f>SQRT(1/(1+(M27/'Low Pass RL Filter'!$B$1)^2))</f>
        <v>4.3469385006672003E-2</v>
      </c>
      <c r="O27" s="14">
        <f>-1*DEGREES(ATAN(M27/'Low Pass RL Filter'!$B$1))</f>
        <v>-87.508602661758175</v>
      </c>
      <c r="Q27" s="14">
        <v>1210</v>
      </c>
      <c r="R27" s="14">
        <f t="shared" si="0"/>
        <v>7602.6542216872995</v>
      </c>
      <c r="S27" s="14">
        <f>SQRT(1/(1+('Band Pass Filter'!$B$6*((Q27/'Band Pass Filter'!$B$1)-('Band Pass Filter'!$B$1/Q27)))^2))</f>
        <v>0.14953888659141881</v>
      </c>
      <c r="T27" s="14">
        <f>-1*DEGREES(ATAN('Band Pass Filter'!$B$6*((Q27/'Band Pass Filter'!$B$1)-('Band Pass Filter'!$B$1/Q27))))</f>
        <v>81.399794684040643</v>
      </c>
      <c r="V27" s="45">
        <f t="shared" si="1"/>
        <v>40000</v>
      </c>
      <c r="W27" s="48">
        <f>1/SQRT(1+('Butterworth Low Pass'!$B$5)^2*('Filtering Calculations'!V27/'Butterworth Low Pass'!$B$1)^(2*'Butterworth Low Pass'!$B$4))</f>
        <v>1.1707750226984944E-6</v>
      </c>
      <c r="Y27" s="41">
        <f t="shared" si="2"/>
        <v>40000</v>
      </c>
      <c r="Z27" s="9">
        <f>1/SQRT(1+('Butterworth High Pass'!$B$5)^2*('Butterworth High Pass'!$B$1/'Filtering Calculations'!V27)^(2*'Butterworth High Pass'!$B$4))</f>
        <v>0.99999998642397392</v>
      </c>
    </row>
    <row r="28" spans="1:26">
      <c r="A28" s="14">
        <v>70000</v>
      </c>
      <c r="B28" s="28">
        <f>SQRT(1/(1+('High Pass RC Filter'!$B$1/A28)^2))</f>
        <v>0.99805286959576744</v>
      </c>
      <c r="C28" s="28">
        <f>DEGREES(ATAN('High Pass RC Filter'!$B$1/A28))</f>
        <v>3.5760669716566302</v>
      </c>
      <c r="E28" s="14">
        <v>50000</v>
      </c>
      <c r="F28" s="14">
        <f>SQRT(1/(1+(E28/'Low Pass RC Filter'!$B$1)^2))</f>
        <v>3.8255683212664829E-2</v>
      </c>
      <c r="G28" s="14">
        <f>-1*DEGREES(ATAN(E28/'Low Pass RC Filter'!$B$1))</f>
        <v>-87.807575819801698</v>
      </c>
      <c r="I28" s="14">
        <v>70000</v>
      </c>
      <c r="J28" s="14">
        <f>SQRT(1/(1+('High Pass RL Filter'!$B$1/'Filtering Calculations'!I28)^2))</f>
        <v>0.99809449091486335</v>
      </c>
      <c r="K28" s="14">
        <f>DEGREES(ATAN('High Pass RL Filter'!$B$1/'Filtering Calculations'!I28))</f>
        <v>3.5376277250561947</v>
      </c>
      <c r="M28" s="14">
        <v>50000</v>
      </c>
      <c r="N28" s="14">
        <f>SQRT(1/(1+(M28/'Low Pass RL Filter'!$B$1)^2))</f>
        <v>3.4787342088616106E-2</v>
      </c>
      <c r="O28" s="14">
        <f>-1*DEGREES(ATAN(M28/'Low Pass RL Filter'!$B$1))</f>
        <v>-88.006429890366107</v>
      </c>
      <c r="Q28" s="14">
        <v>1220</v>
      </c>
      <c r="R28" s="14">
        <f t="shared" si="0"/>
        <v>7665.4860747590956</v>
      </c>
      <c r="S28" s="14">
        <f>SQRT(1/(1+('Band Pass Filter'!$B$6*((Q28/'Band Pass Filter'!$B$1)-('Band Pass Filter'!$B$1/Q28)))^2))</f>
        <v>0.15549430137790973</v>
      </c>
      <c r="T28" s="14">
        <f>-1*DEGREES(ATAN('Band Pass Filter'!$B$6*((Q28/'Band Pass Filter'!$B$1)-('Band Pass Filter'!$B$1/Q28))))</f>
        <v>81.054534771561677</v>
      </c>
      <c r="V28" s="45">
        <f t="shared" si="1"/>
        <v>50000</v>
      </c>
      <c r="W28" s="48">
        <f>1/SQRT(1+('Butterworth Low Pass'!$B$5)^2*('Filtering Calculations'!V28/'Butterworth Low Pass'!$B$1)^(2*'Butterworth Low Pass'!$B$4))</f>
        <v>4.795494492975768E-7</v>
      </c>
      <c r="Y28" s="41">
        <f t="shared" si="2"/>
        <v>50000</v>
      </c>
      <c r="Z28" s="9">
        <f>1/SQRT(1+('Butterworth High Pass'!$B$5)^2*('Butterworth High Pass'!$B$1/'Filtering Calculations'!V28)^(2*'Butterworth High Pass'!$B$4))</f>
        <v>0.99999999644112614</v>
      </c>
    </row>
    <row r="29" spans="1:26">
      <c r="A29" s="14">
        <v>80000</v>
      </c>
      <c r="B29" s="28">
        <f>SQRT(1/(1+('High Pass RC Filter'!$B$1/A29)^2))</f>
        <v>0.99850820768099602</v>
      </c>
      <c r="C29" s="28">
        <f>DEGREES(ATAN('High Pass RC Filter'!$B$1/A29))</f>
        <v>3.1300106707374828</v>
      </c>
      <c r="E29" s="14">
        <v>60000</v>
      </c>
      <c r="F29" s="14">
        <f>SQRT(1/(1+(E29/'Low Pass RC Filter'!$B$1)^2))</f>
        <v>3.1886866387933609E-2</v>
      </c>
      <c r="G29" s="14">
        <f>-1*DEGREES(ATAN(E29/'Low Pass RC Filter'!$B$1))</f>
        <v>-88.172707388083452</v>
      </c>
      <c r="I29" s="14">
        <v>80000</v>
      </c>
      <c r="J29" s="14">
        <f>SQRT(1/(1+('High Pass RL Filter'!$B$1/'Filtering Calculations'!I29)^2))</f>
        <v>0.99854011717166702</v>
      </c>
      <c r="K29" s="14">
        <f>DEGREES(ATAN('High Pass RL Filter'!$B$1/'Filtering Calculations'!I29))</f>
        <v>3.0963459618642291</v>
      </c>
      <c r="M29" s="14">
        <v>60000</v>
      </c>
      <c r="N29" s="14">
        <f>SQRT(1/(1+(M29/'Low Pass RL Filter'!$B$1)^2))</f>
        <v>2.8994812954587248E-2</v>
      </c>
      <c r="O29" s="14">
        <f>-1*DEGREES(ATAN(M29/'Low Pass RL Filter'!$B$1))</f>
        <v>-88.338486728979504</v>
      </c>
      <c r="Q29" s="14">
        <v>1230</v>
      </c>
      <c r="R29" s="14">
        <f t="shared" si="0"/>
        <v>7728.3179278308908</v>
      </c>
      <c r="S29" s="14">
        <f>SQRT(1/(1+('Band Pass Filter'!$B$6*((Q29/'Band Pass Filter'!$B$1)-('Band Pass Filter'!$B$1/Q29)))^2))</f>
        <v>0.16187138967805606</v>
      </c>
      <c r="T29" s="14">
        <f>-1*DEGREES(ATAN('Band Pass Filter'!$B$6*((Q29/'Band Pass Filter'!$B$1)-('Band Pass Filter'!$B$1/Q29))))</f>
        <v>80.684464911796269</v>
      </c>
      <c r="V29" s="45">
        <f t="shared" si="1"/>
        <v>60000</v>
      </c>
      <c r="W29" s="48">
        <f>1/SQRT(1+('Butterworth Low Pass'!$B$5)^2*('Filtering Calculations'!V29/'Butterworth Low Pass'!$B$1)^(2*'Butterworth Low Pass'!$B$4))</f>
        <v>2.3126420201466975E-7</v>
      </c>
      <c r="Y29" s="41">
        <f t="shared" si="2"/>
        <v>60000</v>
      </c>
      <c r="Z29" s="9">
        <f>1/SQRT(1+('Butterworth High Pass'!$B$5)^2*('Butterworth High Pass'!$B$1/'Filtering Calculations'!V29)^(2*'Butterworth High Pass'!$B$4))</f>
        <v>0.9999999988081405</v>
      </c>
    </row>
    <row r="30" spans="1:26">
      <c r="A30" s="14">
        <v>90000</v>
      </c>
      <c r="B30" s="28">
        <f>SQRT(1/(1+('High Pass RC Filter'!$B$1/A30)^2))</f>
        <v>0.99882074631992745</v>
      </c>
      <c r="C30" s="28">
        <f>DEGREES(ATAN('High Pass RC Filter'!$B$1/A30))</f>
        <v>2.7828124533037224</v>
      </c>
      <c r="E30" s="14">
        <v>70000</v>
      </c>
      <c r="F30" s="14">
        <f>SQRT(1/(1+(E30/'Low Pass RC Filter'!$B$1)^2))</f>
        <v>2.7335286937261605E-2</v>
      </c>
      <c r="G30" s="14">
        <f>-1*DEGREES(ATAN(E30/'Low Pass RC Filter'!$B$1))</f>
        <v>-88.433608312746472</v>
      </c>
      <c r="I30" s="14">
        <v>90000</v>
      </c>
      <c r="J30" s="14">
        <f>SQRT(1/(1+('High Pass RL Filter'!$B$1/'Filtering Calculations'!I30)^2))</f>
        <v>0.99884598218602072</v>
      </c>
      <c r="K30" s="14">
        <f>DEGREES(ATAN('High Pass RL Filter'!$B$1/'Filtering Calculations'!I30))</f>
        <v>2.7528697325494398</v>
      </c>
      <c r="M30" s="14">
        <v>70000</v>
      </c>
      <c r="N30" s="14">
        <f>SQRT(1/(1+(M30/'Low Pass RL Filter'!$B$1)^2))</f>
        <v>2.4855468887487454E-2</v>
      </c>
      <c r="O30" s="14">
        <f>-1*DEGREES(ATAN(M30/'Low Pass RL Filter'!$B$1))</f>
        <v>-88.57573985927614</v>
      </c>
      <c r="Q30" s="14">
        <v>1240</v>
      </c>
      <c r="R30" s="14">
        <f t="shared" si="0"/>
        <v>7791.1497809026869</v>
      </c>
      <c r="S30" s="14">
        <f>SQRT(1/(1+('Band Pass Filter'!$B$6*((Q30/'Band Pass Filter'!$B$1)-('Band Pass Filter'!$B$1/Q30)))^2))</f>
        <v>0.16871635976295815</v>
      </c>
      <c r="T30" s="14">
        <f>-1*DEGREES(ATAN('Band Pass Filter'!$B$6*((Q30/'Band Pass Filter'!$B$1)-('Band Pass Filter'!$B$1/Q30))))</f>
        <v>80.28680610969235</v>
      </c>
      <c r="V30" s="45">
        <f t="shared" si="1"/>
        <v>70000</v>
      </c>
      <c r="W30" s="48">
        <f>1/SQRT(1+('Butterworth Low Pass'!$B$5)^2*('Filtering Calculations'!V30/'Butterworth Low Pass'!$B$1)^(2*'Butterworth Low Pass'!$B$4))</f>
        <v>1.2483065631445975E-7</v>
      </c>
      <c r="Y30" s="41">
        <f t="shared" si="2"/>
        <v>70000</v>
      </c>
      <c r="Z30" s="9">
        <f>1/SQRT(1+('Butterworth High Pass'!$B$5)^2*('Butterworth High Pass'!$B$1/'Filtering Calculations'!V30)^(2*'Butterworth High Pass'!$B$4))</f>
        <v>0.99999999952734497</v>
      </c>
    </row>
    <row r="31" spans="1:26">
      <c r="A31" s="14">
        <v>100000</v>
      </c>
      <c r="B31" s="28">
        <f>SQRT(1/(1+('High Pass RC Filter'!$B$1/A31)^2))</f>
        <v>0.99904448349644093</v>
      </c>
      <c r="C31" s="28">
        <f>DEGREES(ATAN('High Pass RC Filter'!$B$1/A31))</f>
        <v>2.5049053127408216</v>
      </c>
      <c r="E31" s="14">
        <v>80000</v>
      </c>
      <c r="F31" s="14">
        <f>SQRT(1/(1+(E31/'Low Pass RC Filter'!$B$1)^2))</f>
        <v>2.3920470748248046E-2</v>
      </c>
      <c r="G31" s="14">
        <f>-1*DEGREES(ATAN(E31/'Low Pass RC Filter'!$B$1))</f>
        <v>-88.629327247001086</v>
      </c>
      <c r="I31" s="14">
        <v>100000</v>
      </c>
      <c r="J31" s="14">
        <f>SQRT(1/(1+('High Pass RL Filter'!$B$1/'Filtering Calculations'!I31)^2))</f>
        <v>0.99906493814051411</v>
      </c>
      <c r="K31" s="14">
        <f>DEGREES(ATAN('High Pass RL Filter'!$B$1/'Filtering Calculations'!I31))</f>
        <v>2.4779449191421516</v>
      </c>
      <c r="M31" s="14">
        <v>80000</v>
      </c>
      <c r="N31" s="14">
        <f>SQRT(1/(1+(M31/'Low Pass RL Filter'!$B$1)^2))</f>
        <v>2.1750109993092813E-2</v>
      </c>
      <c r="O31" s="14">
        <f>-1*DEGREES(ATAN(M31/'Low Pass RL Filter'!$B$1))</f>
        <v>-88.753712217280295</v>
      </c>
      <c r="Q31" s="14">
        <v>1250</v>
      </c>
      <c r="R31" s="14">
        <f t="shared" si="0"/>
        <v>7853.981633974483</v>
      </c>
      <c r="S31" s="14">
        <f>SQRT(1/(1+('Band Pass Filter'!$B$6*((Q31/'Band Pass Filter'!$B$1)-('Band Pass Filter'!$B$1/Q31)))^2))</f>
        <v>0.17608226593532858</v>
      </c>
      <c r="T31" s="14">
        <f>-1*DEGREES(ATAN('Band Pass Filter'!$B$6*((Q31/'Band Pass Filter'!$B$1)-('Band Pass Filter'!$B$1/Q31))))</f>
        <v>79.858354557186018</v>
      </c>
      <c r="V31" s="45">
        <f t="shared" si="1"/>
        <v>80000</v>
      </c>
      <c r="W31" s="48">
        <f>1/SQRT(1+('Butterworth Low Pass'!$B$5)^2*('Filtering Calculations'!V31/'Butterworth Low Pass'!$B$1)^(2*'Butterworth Low Pass'!$B$4))</f>
        <v>7.3173438918705848E-8</v>
      </c>
      <c r="Y31" s="41">
        <f t="shared" si="2"/>
        <v>80000</v>
      </c>
      <c r="Z31" s="9">
        <f>1/SQRT(1+('Butterworth High Pass'!$B$5)^2*('Butterworth High Pass'!$B$1/'Filtering Calculations'!V31)^(2*'Butterworth High Pass'!$B$4))</f>
        <v>0.99999999978787457</v>
      </c>
    </row>
    <row r="32" spans="1:26">
      <c r="A32" s="14">
        <v>200000</v>
      </c>
      <c r="B32" s="28">
        <f>SQRT(1/(1+('High Pass RC Filter'!$B$1/A32)^2))</f>
        <v>0.99976086386446472</v>
      </c>
      <c r="C32" s="28">
        <f>DEGREES(ATAN('High Pass RC Filter'!$B$1/A32))</f>
        <v>1.2530514073455548</v>
      </c>
      <c r="E32" s="14">
        <v>90000</v>
      </c>
      <c r="F32" s="14">
        <f>SQRT(1/(1+(E32/'Low Pass RC Filter'!$B$1)^2))</f>
        <v>2.1263917485085323E-2</v>
      </c>
      <c r="G32" s="14">
        <f>-1*DEGREES(ATAN(E32/'Low Pass RC Filter'!$B$1))</f>
        <v>-88.781575441130173</v>
      </c>
      <c r="I32" s="14">
        <v>200000</v>
      </c>
      <c r="J32" s="14">
        <f>SQRT(1/(1+('High Pass RL Filter'!$B$1/'Filtering Calculations'!I32)^2))</f>
        <v>0.99976598841588282</v>
      </c>
      <c r="K32" s="14">
        <f>DEGREES(ATAN('High Pass RL Filter'!$B$1/'Filtering Calculations'!I32))</f>
        <v>1.2395520788115593</v>
      </c>
      <c r="M32" s="14">
        <v>90000</v>
      </c>
      <c r="N32" s="14">
        <f>SQRT(1/(1+(M32/'Low Pass RL Filter'!$B$1)^2))</f>
        <v>1.9334390943321397E-2</v>
      </c>
      <c r="O32" s="14">
        <f>-1*DEGREES(ATAN(M32/'Low Pass RL Filter'!$B$1))</f>
        <v>-88.892151969799684</v>
      </c>
      <c r="Q32" s="14">
        <v>1260</v>
      </c>
      <c r="R32" s="14">
        <f t="shared" si="0"/>
        <v>7916.8134870462791</v>
      </c>
      <c r="S32" s="14">
        <f>SQRT(1/(1+('Band Pass Filter'!$B$6*((Q32/'Band Pass Filter'!$B$1)-('Band Pass Filter'!$B$1/Q32)))^2))</f>
        <v>0.18403029088892284</v>
      </c>
      <c r="T32" s="14">
        <f>-1*DEGREES(ATAN('Band Pass Filter'!$B$6*((Q32/'Band Pass Filter'!$B$1)-('Band Pass Filter'!$B$1/Q32))))</f>
        <v>79.395398498325804</v>
      </c>
      <c r="V32" s="45">
        <f t="shared" si="1"/>
        <v>90000</v>
      </c>
      <c r="W32" s="48">
        <f>1/SQRT(1+('Butterworth Low Pass'!$B$5)^2*('Filtering Calculations'!V32/'Butterworth Low Pass'!$B$1)^(2*'Butterworth Low Pass'!$B$4))</f>
        <v>4.5681817681911242E-8</v>
      </c>
      <c r="Y32" s="41">
        <f t="shared" si="2"/>
        <v>90000</v>
      </c>
      <c r="Z32" s="9">
        <f>1/SQRT(1+('Butterworth High Pass'!$B$5)^2*('Butterworth High Pass'!$B$1/'Filtering Calculations'!V32)^(2*'Butterworth High Pass'!$B$4))</f>
        <v>0.99999999989536481</v>
      </c>
    </row>
    <row r="33" spans="1:26">
      <c r="A33" s="14">
        <v>300000</v>
      </c>
      <c r="B33" s="28">
        <f>SQRT(1/(1+('High Pass RC Filter'!$B$1/A33)^2))</f>
        <v>0.99989369609005996</v>
      </c>
      <c r="C33" s="28">
        <f>DEGREES(ATAN('High Pass RC Filter'!$B$1/A33))</f>
        <v>0.83544160018700508</v>
      </c>
      <c r="E33" s="14">
        <v>100000</v>
      </c>
      <c r="F33" s="14">
        <f>SQRT(1/(1+(E33/'Low Pass RC Filter'!$B$1)^2))</f>
        <v>1.9138347835223373E-2</v>
      </c>
      <c r="G33" s="14">
        <f>-1*DEGREES(ATAN(E33/'Low Pass RC Filter'!$B$1))</f>
        <v>-88.90338649130608</v>
      </c>
      <c r="I33" s="14">
        <v>300000</v>
      </c>
      <c r="J33" s="14">
        <f>SQRT(1/(1+('High Pass RL Filter'!$B$1/'Filtering Calculations'!I33)^2))</f>
        <v>0.99989597456668267</v>
      </c>
      <c r="K33" s="14">
        <f>DEGREES(ATAN('High Pass RL Filter'!$B$1/'Filtering Calculations'!I33))</f>
        <v>0.82643968191430217</v>
      </c>
      <c r="M33" s="14">
        <v>100000</v>
      </c>
      <c r="N33" s="14">
        <f>SQRT(1/(1+(M33/'Low Pass RL Filter'!$B$1)^2))</f>
        <v>1.7401569837978723E-2</v>
      </c>
      <c r="O33" s="14">
        <f>-1*DEGREES(ATAN(M33/'Low Pass RL Filter'!$B$1))</f>
        <v>-89.002913164982857</v>
      </c>
      <c r="Q33" s="14">
        <v>1270</v>
      </c>
      <c r="R33" s="14">
        <f t="shared" si="0"/>
        <v>7979.6453401180743</v>
      </c>
      <c r="S33" s="14">
        <f>SQRT(1/(1+('Band Pass Filter'!$B$6*((Q33/'Band Pass Filter'!$B$1)-('Band Pass Filter'!$B$1/Q33)))^2))</f>
        <v>0.19263131757601895</v>
      </c>
      <c r="T33" s="14">
        <f>-1*DEGREES(ATAN('Band Pass Filter'!$B$6*((Q33/'Band Pass Filter'!$B$1)-('Band Pass Filter'!$B$1/Q33))))</f>
        <v>78.893615134006168</v>
      </c>
      <c r="V33" s="45">
        <f t="shared" si="1"/>
        <v>100000</v>
      </c>
      <c r="W33" s="48">
        <f>1/SQRT(1+('Butterworth Low Pass'!$B$5)^2*('Filtering Calculations'!V33/'Butterworth Low Pass'!$B$1)^(2*'Butterworth Low Pass'!$B$4))</f>
        <v>2.9971840581101984E-8</v>
      </c>
      <c r="Y33" s="41">
        <f t="shared" si="2"/>
        <v>100000</v>
      </c>
      <c r="Z33" s="9">
        <f>1/SQRT(1+('Butterworth High Pass'!$B$5)^2*('Butterworth High Pass'!$B$1/'Filtering Calculations'!V33)^(2*'Butterworth High Pass'!$B$4))</f>
        <v>0.99999999994439248</v>
      </c>
    </row>
    <row r="34" spans="1:26">
      <c r="A34" s="14">
        <v>400000</v>
      </c>
      <c r="B34" s="28">
        <f>SQRT(1/(1+('High Pass RC Filter'!$B$1/A34)^2))</f>
        <v>0.99994019987900162</v>
      </c>
      <c r="C34" s="28">
        <f>DEGREES(ATAN('High Pass RC Filter'!$B$1/A34))</f>
        <v>0.6266006280851143</v>
      </c>
      <c r="E34" s="14">
        <v>200000</v>
      </c>
      <c r="F34" s="14">
        <f>SQRT(1/(1+(E34/'Low Pass RC Filter'!$B$1)^2))</f>
        <v>9.5704885492859052E-3</v>
      </c>
      <c r="G34" s="14">
        <f>-1*DEGREES(ATAN(E34/'Low Pass RC Filter'!$B$1))</f>
        <v>-89.451643026972675</v>
      </c>
      <c r="I34" s="14">
        <v>400000</v>
      </c>
      <c r="J34" s="14">
        <f>SQRT(1/(1+('High Pass RL Filter'!$B$1/'Filtering Calculations'!I34)^2))</f>
        <v>0.99994148169901642</v>
      </c>
      <c r="K34" s="14">
        <f>DEGREES(ATAN('High Pass RL Filter'!$B$1/'Filtering Calculations'!I34))</f>
        <v>0.61984856810700806</v>
      </c>
      <c r="M34" s="14">
        <v>200000</v>
      </c>
      <c r="N34" s="14">
        <f>SQRT(1/(1+(M34/'Low Pass RL Filter'!$B$1)^2))</f>
        <v>8.7017731091856305E-3</v>
      </c>
      <c r="O34" s="14">
        <f>-1*DEGREES(ATAN(M34/'Low Pass RL Filter'!$B$1))</f>
        <v>-89.50141883426285</v>
      </c>
      <c r="Q34" s="14">
        <v>1280</v>
      </c>
      <c r="R34" s="14">
        <f t="shared" si="0"/>
        <v>8042.4771931898704</v>
      </c>
      <c r="S34" s="14">
        <f>SQRT(1/(1+('Band Pass Filter'!$B$6*((Q34/'Band Pass Filter'!$B$1)-('Band Pass Filter'!$B$1/Q34)))^2))</f>
        <v>0.20196786624500299</v>
      </c>
      <c r="T34" s="14">
        <f>-1*DEGREES(ATAN('Band Pass Filter'!$B$6*((Q34/'Band Pass Filter'!$B$1)-('Band Pass Filter'!$B$1/Q34))))</f>
        <v>78.347941864975624</v>
      </c>
      <c r="V34" s="45">
        <f t="shared" si="1"/>
        <v>200000</v>
      </c>
      <c r="W34" s="48">
        <f>1/SQRT(1+('Butterworth Low Pass'!$B$5)^2*('Filtering Calculations'!V34/'Butterworth Low Pass'!$B$1)^(2*'Butterworth Low Pass'!$B$4))</f>
        <v>1.8732400363188748E-9</v>
      </c>
      <c r="Y34" s="41">
        <f t="shared" si="2"/>
        <v>200000</v>
      </c>
      <c r="Z34" s="9">
        <f>1/SQRT(1+('Butterworth High Pass'!$B$5)^2*('Butterworth High Pass'!$B$1/'Filtering Calculations'!V34)^(2*'Butterworth High Pass'!$B$4))</f>
        <v>0.99999999999913114</v>
      </c>
    </row>
    <row r="35" spans="1:26">
      <c r="A35" s="14">
        <v>500000</v>
      </c>
      <c r="B35" s="28">
        <f>SQRT(1/(1+('High Pass RC Filter'!$B$1/A35)^2))</f>
        <v>0.99996172668665695</v>
      </c>
      <c r="C35" s="28">
        <f>DEGREES(ATAN('High Pass RC Filter'!$B$1/A35))</f>
        <v>0.50128769694588993</v>
      </c>
      <c r="E35" s="14">
        <v>300000</v>
      </c>
      <c r="F35" s="14">
        <f>SQRT(1/(1+(E35/'Low Pass RC Filter'!$B$1)^2))</f>
        <v>6.3804880393734447E-3</v>
      </c>
      <c r="G35" s="14">
        <f>-1*DEGREES(ATAN(E35/'Low Pass RC Filter'!$B$1))</f>
        <v>-89.634422483599906</v>
      </c>
      <c r="I35" s="14">
        <v>500000</v>
      </c>
      <c r="J35" s="14">
        <f>SQRT(1/(1+('High Pass RL Filter'!$B$1/'Filtering Calculations'!I35)^2))</f>
        <v>0.99996254710388233</v>
      </c>
      <c r="K35" s="14">
        <f>DEGREES(ATAN('High Pass RL Filter'!$B$1/'Filtering Calculations'!I35))</f>
        <v>0.49588581888370364</v>
      </c>
      <c r="M35" s="14">
        <v>300000</v>
      </c>
      <c r="N35" s="14">
        <f>SQRT(1/(1+(M35/'Low Pass RL Filter'!$B$1)^2))</f>
        <v>5.8013040962147534E-3</v>
      </c>
      <c r="O35" s="14">
        <f>-1*DEGREES(ATAN(M35/'Low Pass RL Filter'!$B$1))</f>
        <v>-89.667607895147299</v>
      </c>
      <c r="Q35" s="14">
        <v>1290</v>
      </c>
      <c r="R35" s="14">
        <f t="shared" si="0"/>
        <v>8105.3090462616665</v>
      </c>
      <c r="S35" s="14">
        <f>SQRT(1/(1+('Band Pass Filter'!$B$6*((Q35/'Band Pass Filter'!$B$1)-('Band Pass Filter'!$B$1/Q35)))^2))</f>
        <v>0.21213649420892211</v>
      </c>
      <c r="T35" s="14">
        <f>-1*DEGREES(ATAN('Band Pass Filter'!$B$6*((Q35/'Band Pass Filter'!$B$1)-('Band Pass Filter'!$B$1/Q35))))</f>
        <v>77.75241428234807</v>
      </c>
      <c r="V35" s="45">
        <f t="shared" si="1"/>
        <v>300000</v>
      </c>
      <c r="W35" s="48">
        <f>1/SQRT(1+('Butterworth Low Pass'!$B$5)^2*('Filtering Calculations'!V35/'Butterworth Low Pass'!$B$1)^(2*'Butterworth Low Pass'!$B$4))</f>
        <v>3.7002272322348149E-10</v>
      </c>
      <c r="Y35" s="41">
        <f t="shared" si="2"/>
        <v>300000</v>
      </c>
      <c r="Z35" s="9">
        <f>1/SQRT(1+('Butterworth High Pass'!$B$5)^2*('Butterworth High Pass'!$B$1/'Filtering Calculations'!V35)^(2*'Butterworth High Pass'!$B$4))</f>
        <v>0.99999999999992362</v>
      </c>
    </row>
    <row r="36" spans="1:26">
      <c r="A36" s="14">
        <v>600000</v>
      </c>
      <c r="B36" s="28">
        <f>SQRT(1/(1+('High Pass RC Filter'!$B$1/A36)^2))</f>
        <v>0.9999734208439337</v>
      </c>
      <c r="C36" s="28">
        <f>DEGREES(ATAN('High Pass RC Filter'!$B$1/A36))</f>
        <v>0.41774300434424572</v>
      </c>
      <c r="E36" s="14">
        <v>400000</v>
      </c>
      <c r="F36" s="14">
        <f>SQRT(1/(1+(E36/'Low Pass RC Filter'!$B$1)^2))</f>
        <v>4.7854086459362746E-3</v>
      </c>
      <c r="G36" s="14">
        <f>-1*DEGREES(ATAN(E36/'Low Pass RC Filter'!$B$1))</f>
        <v>-89.725815234857592</v>
      </c>
      <c r="I36" s="14">
        <v>600000</v>
      </c>
      <c r="J36" s="14">
        <f>SQRT(1/(1+('High Pass RL Filter'!$B$1/'Filtering Calculations'!I36)^2))</f>
        <v>0.99997399059789238</v>
      </c>
      <c r="K36" s="14">
        <f>DEGREES(ATAN('High Pass RL Filter'!$B$1/'Filtering Calculations'!I36))</f>
        <v>0.41324133513427225</v>
      </c>
      <c r="M36" s="14">
        <v>400000</v>
      </c>
      <c r="N36" s="14">
        <f>SQRT(1/(1+(M36/'Low Pass RL Filter'!$B$1)^2))</f>
        <v>4.3510101046743245E-3</v>
      </c>
      <c r="O36" s="14">
        <f>-1*DEGREES(ATAN(M36/'Low Pass RL Filter'!$B$1))</f>
        <v>-89.750704697798938</v>
      </c>
      <c r="Q36" s="14">
        <v>1300</v>
      </c>
      <c r="R36" s="14">
        <f t="shared" si="0"/>
        <v>8168.1408993334617</v>
      </c>
      <c r="S36" s="14">
        <f>SQRT(1/(1+('Band Pass Filter'!$B$6*((Q36/'Band Pass Filter'!$B$1)-('Band Pass Filter'!$B$1/Q36)))^2))</f>
        <v>0.22325078434781892</v>
      </c>
      <c r="T36" s="14">
        <f>-1*DEGREES(ATAN('Band Pass Filter'!$B$6*((Q36/'Band Pass Filter'!$B$1)-('Band Pass Filter'!$B$1/Q36))))</f>
        <v>77.099960715624462</v>
      </c>
      <c r="V36" s="45">
        <f t="shared" si="1"/>
        <v>400000</v>
      </c>
      <c r="W36" s="48">
        <f>1/SQRT(1+('Butterworth Low Pass'!$B$5)^2*('Filtering Calculations'!V36/'Butterworth Low Pass'!$B$1)^(2*'Butterworth Low Pass'!$B$4))</f>
        <v>1.1707750226992968E-10</v>
      </c>
      <c r="Y36" s="41">
        <f t="shared" si="2"/>
        <v>400000</v>
      </c>
      <c r="Z36" s="9">
        <f>1/SQRT(1+('Butterworth High Pass'!$B$5)^2*('Butterworth High Pass'!$B$1/'Filtering Calculations'!V36)^(2*'Butterworth High Pass'!$B$4))</f>
        <v>0.99999999999998646</v>
      </c>
    </row>
    <row r="37" spans="1:26">
      <c r="A37" s="14">
        <v>700000</v>
      </c>
      <c r="B37" s="28">
        <f>SQRT(1/(1+('High Pass RC Filter'!$B$1/A37)^2))</f>
        <v>0.99998047225021602</v>
      </c>
      <c r="C37" s="28">
        <f>DEGREES(ATAN('High Pass RC Filter'!$B$1/A37))</f>
        <v>0.35806711559140397</v>
      </c>
      <c r="E37" s="14">
        <v>500000</v>
      </c>
      <c r="F37" s="14">
        <f>SQRT(1/(1+(E37/'Low Pass RC Filter'!$B$1)^2))</f>
        <v>3.8283426973037974E-3</v>
      </c>
      <c r="G37" s="14">
        <f>-1*DEGREES(ATAN(E37/'Low Pass RC Filter'!$B$1))</f>
        <v>-89.780651585109879</v>
      </c>
      <c r="I37" s="14">
        <v>700000</v>
      </c>
      <c r="J37" s="14">
        <f>SQRT(1/(1+('High Pass RL Filter'!$B$1/'Filtering Calculations'!I37)^2))</f>
        <v>0.99998089085372166</v>
      </c>
      <c r="K37" s="14">
        <f>DEGREES(ATAN('High Pass RL Filter'!$B$1/'Filtering Calculations'!I37))</f>
        <v>0.35420848814878975</v>
      </c>
      <c r="M37" s="14">
        <v>500000</v>
      </c>
      <c r="N37" s="14">
        <f>SQRT(1/(1+(M37/'Low Pass RL Filter'!$B$1)^2))</f>
        <v>3.4808199451131271E-3</v>
      </c>
      <c r="O37" s="14">
        <f>-1*DEGREES(ATAN(M37/'Low Pass RL Filter'!$B$1))</f>
        <v>-89.800563305165937</v>
      </c>
      <c r="Q37" s="14">
        <v>1310</v>
      </c>
      <c r="R37" s="14">
        <f t="shared" si="0"/>
        <v>8230.9727524052578</v>
      </c>
      <c r="S37" s="14">
        <f>SQRT(1/(1+('Band Pass Filter'!$B$6*((Q37/'Band Pass Filter'!$B$1)-('Band Pass Filter'!$B$1/Q37)))^2))</f>
        <v>0.23544508500138109</v>
      </c>
      <c r="T37" s="14">
        <f>-1*DEGREES(ATAN('Band Pass Filter'!$B$6*((Q37/'Band Pass Filter'!$B$1)-('Band Pass Filter'!$B$1/Q37))))</f>
        <v>76.38213954473197</v>
      </c>
      <c r="V37" s="45">
        <f t="shared" si="1"/>
        <v>500000</v>
      </c>
      <c r="W37" s="48">
        <f>1/SQRT(1+('Butterworth Low Pass'!$B$5)^2*('Filtering Calculations'!V37/'Butterworth Low Pass'!$B$1)^(2*'Butterworth Low Pass'!$B$4))</f>
        <v>4.7954944929763207E-11</v>
      </c>
      <c r="Y37" s="41">
        <f t="shared" si="2"/>
        <v>500000</v>
      </c>
      <c r="Z37" s="9">
        <f>1/SQRT(1+('Butterworth High Pass'!$B$5)^2*('Butterworth High Pass'!$B$1/'Filtering Calculations'!V37)^(2*'Butterworth High Pass'!$B$4))</f>
        <v>0.99999999999999645</v>
      </c>
    </row>
    <row r="38" spans="1:26">
      <c r="A38" s="14">
        <v>800000</v>
      </c>
      <c r="B38" s="28">
        <f>SQRT(1/(1+('High Pass RC Filter'!$B$1/A38)^2))</f>
        <v>0.99998504896392992</v>
      </c>
      <c r="C38" s="28">
        <f>DEGREES(ATAN('High Pass RC Filter'!$B$1/A38))</f>
        <v>0.31330968211437432</v>
      </c>
      <c r="E38" s="14">
        <v>600000</v>
      </c>
      <c r="F38" s="14">
        <f>SQRT(1/(1+(E38/'Low Pass RC Filter'!$B$1)^2))</f>
        <v>3.1902927246156691E-3</v>
      </c>
      <c r="G38" s="14">
        <f>-1*DEGREES(ATAN(E38/'Low Pass RC Filter'!$B$1))</f>
        <v>-89.817209381394505</v>
      </c>
      <c r="I38" s="14">
        <v>800000</v>
      </c>
      <c r="J38" s="14">
        <f>SQRT(1/(1+('High Pass RL Filter'!$B$1/'Filtering Calculations'!I38)^2))</f>
        <v>0.99998536946159233</v>
      </c>
      <c r="K38" s="14">
        <f>DEGREES(ATAN('High Pass RL Filter'!$B$1/'Filtering Calculations'!I38))</f>
        <v>0.30993335252855181</v>
      </c>
      <c r="M38" s="14">
        <v>600000</v>
      </c>
      <c r="N38" s="14">
        <f>SQRT(1/(1+(M38/'Low Pass RL Filter'!$B$1)^2))</f>
        <v>2.9006886569827306E-3</v>
      </c>
      <c r="O38" s="14">
        <f>-1*DEGREES(ATAN(M38/'Low Pass RL Filter'!$B$1))</f>
        <v>-89.833802549208784</v>
      </c>
      <c r="Q38" s="14">
        <v>1320</v>
      </c>
      <c r="R38" s="14">
        <f t="shared" si="0"/>
        <v>8293.804605477053</v>
      </c>
      <c r="S38" s="14">
        <f>SQRT(1/(1+('Band Pass Filter'!$B$6*((Q38/'Band Pass Filter'!$B$1)-('Band Pass Filter'!$B$1/Q38)))^2))</f>
        <v>0.24887921041155461</v>
      </c>
      <c r="T38" s="14">
        <f>-1*DEGREES(ATAN('Band Pass Filter'!$B$6*((Q38/'Band Pass Filter'!$B$1)-('Band Pass Filter'!$B$1/Q38))))</f>
        <v>75.588800450270426</v>
      </c>
      <c r="V38" s="45">
        <f t="shared" si="1"/>
        <v>600000</v>
      </c>
      <c r="W38" s="48">
        <f>1/SQRT(1+('Butterworth Low Pass'!$B$5)^2*('Filtering Calculations'!V38/'Butterworth Low Pass'!$B$1)^(2*'Butterworth Low Pass'!$B$4))</f>
        <v>2.3126420201467593E-11</v>
      </c>
      <c r="Y38" s="41">
        <f t="shared" si="2"/>
        <v>600000</v>
      </c>
      <c r="Z38" s="9">
        <f>1/SQRT(1+('Butterworth High Pass'!$B$5)^2*('Butterworth High Pass'!$B$1/'Filtering Calculations'!V38)^(2*'Butterworth High Pass'!$B$4))</f>
        <v>0.99999999999999867</v>
      </c>
    </row>
    <row r="39" spans="1:26">
      <c r="A39" s="14">
        <v>900000</v>
      </c>
      <c r="B39" s="28">
        <f>SQRT(1/(1+('High Pass RC Filter'!$B$1/A39)^2))</f>
        <v>0.99998818678009549</v>
      </c>
      <c r="C39" s="28">
        <f>DEGREES(ATAN('High Pass RC Filter'!$B$1/A39))</f>
        <v>0.27849807780589025</v>
      </c>
      <c r="E39" s="14">
        <v>700000</v>
      </c>
      <c r="F39" s="14">
        <f>SQRT(1/(1+(E39/'Low Pass RC Filter'!$B$1)^2))</f>
        <v>2.7345403131099808E-3</v>
      </c>
      <c r="G39" s="14">
        <f>-1*DEGREES(ATAN(E39/'Low Pass RC Filter'!$B$1))</f>
        <v>-89.843322185884773</v>
      </c>
      <c r="I39" s="14">
        <v>900000</v>
      </c>
      <c r="J39" s="14">
        <f>SQRT(1/(1+('High Pass RL Filter'!$B$1/'Filtering Calculations'!I39)^2))</f>
        <v>0.99998844001517462</v>
      </c>
      <c r="K39" s="14">
        <f>DEGREES(ATAN('High Pass RL Filter'!$B$1/'Filtering Calculations'!I39))</f>
        <v>0.27549687731943912</v>
      </c>
      <c r="M39" s="14">
        <v>700000</v>
      </c>
      <c r="N39" s="14">
        <f>SQRT(1/(1+(M39/'Low Pass RL Filter'!$B$1)^2))</f>
        <v>2.4863073382020268E-3</v>
      </c>
      <c r="O39" s="14">
        <f>-1*DEGREES(ATAN(M39/'Low Pass RL Filter'!$B$1))</f>
        <v>-89.857544936178712</v>
      </c>
      <c r="Q39" s="14">
        <v>1330</v>
      </c>
      <c r="R39" s="14">
        <f t="shared" si="0"/>
        <v>8356.63645854885</v>
      </c>
      <c r="S39" s="14">
        <f>SQRT(1/(1+('Band Pass Filter'!$B$6*((Q39/'Band Pass Filter'!$B$1)-('Band Pass Filter'!$B$1/Q39)))^2))</f>
        <v>0.26374436813918545</v>
      </c>
      <c r="T39" s="14">
        <f>-1*DEGREES(ATAN('Band Pass Filter'!$B$6*((Q39/'Band Pass Filter'!$B$1)-('Band Pass Filter'!$B$1/Q39))))</f>
        <v>74.707643703611396</v>
      </c>
      <c r="V39" s="45">
        <f t="shared" si="1"/>
        <v>700000</v>
      </c>
      <c r="W39" s="48">
        <f>1/SQRT(1+('Butterworth Low Pass'!$B$5)^2*('Filtering Calculations'!V39/'Butterworth Low Pass'!$B$1)^(2*'Butterworth Low Pass'!$B$4))</f>
        <v>1.2483065631446068E-11</v>
      </c>
      <c r="Y39" s="41">
        <f t="shared" si="2"/>
        <v>700000</v>
      </c>
      <c r="Z39" s="9">
        <f>1/SQRT(1+('Butterworth High Pass'!$B$5)^2*('Butterworth High Pass'!$B$1/'Filtering Calculations'!V39)^(2*'Butterworth High Pass'!$B$4))</f>
        <v>0.99999999999999956</v>
      </c>
    </row>
    <row r="40" spans="1:26">
      <c r="A40" s="14">
        <v>1000000</v>
      </c>
      <c r="B40" s="28">
        <f>SQRT(1/(1+('High Pass RC Filter'!$B$1/A40)^2))</f>
        <v>0.99999043125966169</v>
      </c>
      <c r="C40" s="28">
        <f>DEGREES(ATAN('High Pass RC Filter'!$B$1/A40))</f>
        <v>0.25064864508060769</v>
      </c>
      <c r="E40" s="14">
        <v>800000</v>
      </c>
      <c r="F40" s="14">
        <f>SQRT(1/(1+(E40/'Low Pass RC Filter'!$B$1)^2))</f>
        <v>2.3927248707031391E-3</v>
      </c>
      <c r="G40" s="14">
        <f>-1*DEGREES(ATAN(E40/'Low Pass RC Filter'!$B$1))</f>
        <v>-89.862906832559759</v>
      </c>
      <c r="I40" s="14">
        <v>1000000</v>
      </c>
      <c r="J40" s="14">
        <f>SQRT(1/(1+('High Pass RL Filter'!$B$1/'Filtering Calculations'!I40)^2))</f>
        <v>0.99999063638144225</v>
      </c>
      <c r="K40" s="14">
        <f>DEGREES(ATAN('High Pass RL Filter'!$B$1/'Filtering Calculations'!I40))</f>
        <v>0.24794755264780105</v>
      </c>
      <c r="M40" s="14">
        <v>800000</v>
      </c>
      <c r="N40" s="14">
        <f>SQRT(1/(1+(M40/'Low Pass RL Filter'!$B$1)^2))</f>
        <v>2.1755204969196485E-3</v>
      </c>
      <c r="O40" s="14">
        <f>-1*DEGREES(ATAN(M40/'Low Pass RL Filter'!$B$1))</f>
        <v>-89.875351758957777</v>
      </c>
      <c r="Q40" s="14">
        <v>1340</v>
      </c>
      <c r="R40" s="14">
        <f t="shared" si="0"/>
        <v>8419.4683116206452</v>
      </c>
      <c r="S40" s="14">
        <f>SQRT(1/(1+('Band Pass Filter'!$B$6*((Q40/'Band Pass Filter'!$B$1)-('Band Pass Filter'!$B$1/Q40)))^2))</f>
        <v>0.28027064638110305</v>
      </c>
      <c r="T40" s="14">
        <f>-1*DEGREES(ATAN('Band Pass Filter'!$B$6*((Q40/'Band Pass Filter'!$B$1)-('Band Pass Filter'!$B$1/Q40))))</f>
        <v>73.723641611288841</v>
      </c>
      <c r="V40" s="45">
        <f t="shared" si="1"/>
        <v>800000</v>
      </c>
      <c r="W40" s="48">
        <f>1/SQRT(1+('Butterworth Low Pass'!$B$5)^2*('Filtering Calculations'!V40/'Butterworth Low Pass'!$B$1)^(2*'Butterworth Low Pass'!$B$4))</f>
        <v>7.3173438918706049E-12</v>
      </c>
      <c r="Y40" s="41">
        <f t="shared" si="2"/>
        <v>800000</v>
      </c>
      <c r="Z40" s="9">
        <f>1/SQRT(1+('Butterworth High Pass'!$B$5)^2*('Butterworth High Pass'!$B$1/'Filtering Calculations'!V40)^(2*'Butterworth High Pass'!$B$4))</f>
        <v>0.99999999999999978</v>
      </c>
    </row>
    <row r="41" spans="1:26">
      <c r="A41" s="38">
        <f>'AC Signal Addition'!C8</f>
        <v>384</v>
      </c>
      <c r="B41" s="28">
        <f>SQRT(1/(1+('High Pass RC Filter'!$B$1/A41)^2))</f>
        <v>8.7441786675261896E-2</v>
      </c>
      <c r="C41" s="28">
        <f>DEGREES(ATAN('High Pass RC Filter'!$B$1/A41))</f>
        <v>84.983548079581396</v>
      </c>
      <c r="E41" s="14">
        <v>900000</v>
      </c>
      <c r="F41" s="14">
        <f>SQRT(1/(1+(E41/'Low Pass RC Filter'!$B$1)^2))</f>
        <v>2.1268678295278368E-3</v>
      </c>
      <c r="G41" s="14">
        <f>-1*DEGREES(ATAN(E41/'Low Pass RC Filter'!$B$1))</f>
        <v>-89.878139357911664</v>
      </c>
      <c r="I41" s="38">
        <f>'AC Signal Addition'!C8</f>
        <v>384</v>
      </c>
      <c r="J41" s="38">
        <f>SQRT(1/(1+('High Pass RL Filter'!$B$1/'Filtering Calculations'!I41)^2))</f>
        <v>8.8386970530068221E-2</v>
      </c>
      <c r="K41" s="38">
        <f>DEGREES(ATAN('High Pass RL Filter'!$B$1/'Filtering Calculations'!I41))</f>
        <v>84.929182530251708</v>
      </c>
      <c r="M41" s="14">
        <v>900000</v>
      </c>
      <c r="N41" s="14">
        <f>SQRT(1/(1+(M41/'Low Pass RL Filter'!$B$1)^2))</f>
        <v>1.9337969577041367E-3</v>
      </c>
      <c r="O41" s="14">
        <f>-1*DEGREES(ATAN(M41/'Low Pass RL Filter'!$B$1))</f>
        <v>-89.889201526831783</v>
      </c>
      <c r="Q41" s="14">
        <v>1350</v>
      </c>
      <c r="R41" s="14">
        <f t="shared" si="0"/>
        <v>8482.3001646924422</v>
      </c>
      <c r="S41" s="14">
        <f>SQRT(1/(1+('Band Pass Filter'!$B$6*((Q41/'Band Pass Filter'!$B$1)-('Band Pass Filter'!$B$1/Q41)))^2))</f>
        <v>0.29873646193118064</v>
      </c>
      <c r="T41" s="14">
        <f>-1*DEGREES(ATAN('Band Pass Filter'!$B$6*((Q41/'Band Pass Filter'!$B$1)-('Band Pass Filter'!$B$1/Q41))))</f>
        <v>72.618272097390715</v>
      </c>
      <c r="V41" s="45">
        <f t="shared" si="1"/>
        <v>900000</v>
      </c>
      <c r="W41" s="48">
        <f>1/SQRT(1+('Butterworth Low Pass'!$B$5)^2*('Filtering Calculations'!V41/'Butterworth Low Pass'!$B$1)^(2*'Butterworth Low Pass'!$B$4))</f>
        <v>4.5681817681911313E-12</v>
      </c>
      <c r="Y41" s="41">
        <f t="shared" si="2"/>
        <v>900000</v>
      </c>
      <c r="Z41" s="9">
        <f>1/SQRT(1+('Butterworth High Pass'!$B$5)^2*('Butterworth High Pass'!$B$1/'Filtering Calculations'!V41)^(2*'Butterworth High Pass'!$B$4))</f>
        <v>1</v>
      </c>
    </row>
    <row r="42" spans="1:26">
      <c r="A42" s="38">
        <f>'AC Signal Addition'!C9</f>
        <v>2000</v>
      </c>
      <c r="B42" s="28">
        <f>SQRT(1/(1+('High Pass RC Filter'!$B$1/A42)^2))</f>
        <v>0.41578554156762521</v>
      </c>
      <c r="C42" s="28">
        <f>DEGREES(ATAN('High Pass RC Filter'!$B$1/A42))</f>
        <v>65.431204478520286</v>
      </c>
      <c r="E42" s="14">
        <v>1000000</v>
      </c>
      <c r="F42" s="14">
        <f>SQRT(1/(1+(E42/'Low Pass RC Filter'!$B$1)^2))</f>
        <v>1.9141818691735309E-3</v>
      </c>
      <c r="G42" s="14">
        <f>-1*DEGREES(ATAN(E42/'Low Pass RC Filter'!$B$1))</f>
        <v>-89.890325390699516</v>
      </c>
      <c r="I42" s="38">
        <f>'AC Signal Addition'!C9</f>
        <v>2000</v>
      </c>
      <c r="J42" s="38">
        <f>SQRT(1/(1+('High Pass RL Filter'!$B$1/'Filtering Calculations'!I42)^2))</f>
        <v>0.41952144027317656</v>
      </c>
      <c r="K42" s="38">
        <f>DEGREES(ATAN('High Pass RL Filter'!$B$1/'Filtering Calculations'!I42))</f>
        <v>65.195622296201137</v>
      </c>
      <c r="M42" s="14">
        <v>1000000</v>
      </c>
      <c r="N42" s="14">
        <f>SQRT(1/(1+(M42/'Low Pass RL Filter'!$B$1)^2))</f>
        <v>1.7404178802333211E-3</v>
      </c>
      <c r="O42" s="14">
        <f>-1*DEGREES(ATAN(M42/'Low Pass RL Filter'!$B$1))</f>
        <v>-89.900281350531287</v>
      </c>
      <c r="Q42" s="14">
        <v>1360</v>
      </c>
      <c r="R42" s="14">
        <f t="shared" si="0"/>
        <v>8545.1320177642374</v>
      </c>
      <c r="S42" s="14">
        <f>SQRT(1/(1+('Band Pass Filter'!$B$6*((Q42/'Band Pass Filter'!$B$1)-('Band Pass Filter'!$B$1/Q42)))^2))</f>
        <v>0.31948041540870886</v>
      </c>
      <c r="T42" s="14">
        <f>-1*DEGREES(ATAN('Band Pass Filter'!$B$6*((Q42/'Band Pass Filter'!$B$1)-('Band Pass Filter'!$B$1/Q42))))</f>
        <v>71.368494470958922</v>
      </c>
      <c r="V42" s="45">
        <f t="shared" si="1"/>
        <v>1000000</v>
      </c>
      <c r="W42" s="48">
        <f>1/SQRT(1+('Butterworth Low Pass'!$B$5)^2*('Filtering Calculations'!V42/'Butterworth Low Pass'!$B$1)^(2*'Butterworth Low Pass'!$B$4))</f>
        <v>2.9971840581102004E-12</v>
      </c>
      <c r="Y42" s="41">
        <f t="shared" si="2"/>
        <v>1000000</v>
      </c>
      <c r="Z42" s="9">
        <f>1/SQRT(1+('Butterworth High Pass'!$B$5)^2*('Butterworth High Pass'!$B$1/'Filtering Calculations'!V42)^(2*'Butterworth High Pass'!$B$4))</f>
        <v>1</v>
      </c>
    </row>
    <row r="43" spans="1:26">
      <c r="A43" s="38">
        <f>'AC Signal Addition'!C10</f>
        <v>3600</v>
      </c>
      <c r="B43" s="28">
        <f>SQRT(1/(1+('High Pass RC Filter'!$B$1/A43)^2))</f>
        <v>0.63542627558152676</v>
      </c>
      <c r="C43" s="28">
        <f>DEGREES(ATAN('High Pass RC Filter'!$B$1/A43))</f>
        <v>50.548392295686874</v>
      </c>
      <c r="E43" s="38">
        <f>'AC Signal Addition'!C8</f>
        <v>384</v>
      </c>
      <c r="F43" s="38">
        <f>SQRT(1/(1+(E43/'Low Pass RC Filter'!$B$1)^2))</f>
        <v>0.98046595796728175</v>
      </c>
      <c r="G43" s="38">
        <f>-1*DEGREES(ATAN(E43/'Low Pass RC Filter'!$B$1))</f>
        <v>-11.34339865390888</v>
      </c>
      <c r="I43" s="38">
        <f>'AC Signal Addition'!C10</f>
        <v>3600</v>
      </c>
      <c r="J43" s="38">
        <f>SQRT(1/(1+('High Pass RL Filter'!$B$1/'Filtering Calculations'!I43)^2))</f>
        <v>0.63952645050245194</v>
      </c>
      <c r="K43" s="38">
        <f>DEGREES(ATAN('High Pass RL Filter'!$B$1/'Filtering Calculations'!I43))</f>
        <v>50.243482836081697</v>
      </c>
      <c r="M43" s="38">
        <f>'AC Signal Addition'!C8</f>
        <v>384</v>
      </c>
      <c r="N43" s="38">
        <f>SQRT(1/(1+(M43/'Low Pass RL Filter'!$B$1)^2))</f>
        <v>0.97651389264337951</v>
      </c>
      <c r="O43" s="38">
        <f>-1*DEGREES(ATAN(M43/'Low Pass RL Filter'!$B$1))</f>
        <v>-12.442189897640084</v>
      </c>
      <c r="Q43" s="14">
        <v>1370</v>
      </c>
      <c r="R43" s="14">
        <f t="shared" si="0"/>
        <v>8607.9638708360326</v>
      </c>
      <c r="S43" s="14">
        <f>SQRT(1/(1+('Band Pass Filter'!$B$6*((Q43/'Band Pass Filter'!$B$1)-('Band Pass Filter'!$B$1/Q43)))^2))</f>
        <v>0.34291596592390933</v>
      </c>
      <c r="T43" s="14">
        <f>-1*DEGREES(ATAN('Band Pass Filter'!$B$6*((Q43/'Band Pass Filter'!$B$1)-('Band Pass Filter'!$B$1/Q43))))</f>
        <v>69.94536961506904</v>
      </c>
      <c r="V43" s="45">
        <f t="shared" si="1"/>
        <v>384</v>
      </c>
      <c r="W43" s="48">
        <f>1/SQRT(1+('Butterworth Low Pass'!$B$5)^2*('Filtering Calculations'!V43/'Butterworth Low Pass'!$B$1)^(2*'Butterworth Low Pass'!$B$4))</f>
        <v>0.99997368666895714</v>
      </c>
      <c r="Y43" s="41">
        <f t="shared" si="2"/>
        <v>384</v>
      </c>
      <c r="Z43" s="9">
        <f>1/SQRT(1+('Butterworth High Pass'!$B$5)^2*('Butterworth High Pass'!$B$1/'Filtering Calculations'!V43)^(2*'Butterworth High Pass'!$B$4))</f>
        <v>5.3691570053025694E-3</v>
      </c>
    </row>
    <row r="44" spans="1:26">
      <c r="A44" s="38">
        <f>'AC Signal Addition'!C11</f>
        <v>4860</v>
      </c>
      <c r="B44" s="28">
        <f>SQRT(1/(1+('High Pass RC Filter'!$B$1/A44)^2))</f>
        <v>0.74324304105232319</v>
      </c>
      <c r="C44" s="28">
        <f>DEGREES(ATAN('High Pass RC Filter'!$B$1/A44))</f>
        <v>41.991589389810663</v>
      </c>
      <c r="E44" s="38">
        <f>'AC Signal Addition'!C9</f>
        <v>2000</v>
      </c>
      <c r="F44" s="38">
        <f>SQRT(1/(1+(E44/'Low Pass RC Filter'!$B$1)^2))</f>
        <v>0.6914380137827153</v>
      </c>
      <c r="G44" s="38">
        <f>-1*DEGREES(ATAN(E44/'Low Pass RC Filter'!$B$1))</f>
        <v>-46.25595181421604</v>
      </c>
      <c r="I44" s="38">
        <f>'AC Signal Addition'!C11</f>
        <v>4860</v>
      </c>
      <c r="J44" s="38">
        <f>SQRT(1/(1+('High Pass RL Filter'!$B$1/'Filtering Calculations'!I44)^2))</f>
        <v>0.74683460195522255</v>
      </c>
      <c r="K44" s="38">
        <f>DEGREES(ATAN('High Pass RL Filter'!$B$1/'Filtering Calculations'!I44))</f>
        <v>41.683079720306814</v>
      </c>
      <c r="M44" s="38">
        <f>'AC Signal Addition'!C9</f>
        <v>2000</v>
      </c>
      <c r="N44" s="38">
        <f>SQRT(1/(1+(M44/'Low Pass RL Filter'!$B$1)^2))</f>
        <v>0.65645575269670597</v>
      </c>
      <c r="O44" s="38">
        <f>-1*DEGREES(ATAN(M44/'Low Pass RL Filter'!$B$1))</f>
        <v>-48.96987478174325</v>
      </c>
      <c r="Q44" s="14">
        <v>1380</v>
      </c>
      <c r="R44" s="14">
        <f t="shared" si="0"/>
        <v>8670.7957239078296</v>
      </c>
      <c r="S44" s="14">
        <f>SQRT(1/(1+('Band Pass Filter'!$B$6*((Q44/'Band Pass Filter'!$B$1)-('Band Pass Filter'!$B$1/Q44)))^2))</f>
        <v>0.36954908541670606</v>
      </c>
      <c r="T44" s="14">
        <f>-1*DEGREES(ATAN('Band Pass Filter'!$B$6*((Q44/'Band Pass Filter'!$B$1)-('Band Pass Filter'!$B$1/Q44))))</f>
        <v>68.312189093545854</v>
      </c>
      <c r="V44" s="45">
        <f t="shared" si="1"/>
        <v>2000</v>
      </c>
      <c r="W44" s="48">
        <f>1/SQRT(1+('Butterworth Low Pass'!$B$5)^2*('Filtering Calculations'!V44/'Butterworth Low Pass'!$B$1)^(2*'Butterworth Low Pass'!$B$4))</f>
        <v>0.18412141998451295</v>
      </c>
      <c r="Y44" s="41">
        <f t="shared" si="2"/>
        <v>2000</v>
      </c>
      <c r="Z44" s="9">
        <f>1/SQRT(1+('Butterworth High Pass'!$B$5)^2*('Butterworth High Pass'!$B$1/'Filtering Calculations'!V44)^(2*'Butterworth High Pass'!$B$4))</f>
        <v>0.60437234385007244</v>
      </c>
    </row>
    <row r="45" spans="1:26">
      <c r="E45" s="38">
        <f>'AC Signal Addition'!C10</f>
        <v>3600</v>
      </c>
      <c r="F45" s="38">
        <f>SQRT(1/(1+(E45/'Low Pass RC Filter'!$B$1)^2))</f>
        <v>0.46947757085241448</v>
      </c>
      <c r="G45" s="38">
        <f>-1*DEGREES(ATAN(E45/'Low Pass RC Filter'!$B$1))</f>
        <v>-61.999610126942571</v>
      </c>
      <c r="M45" s="38">
        <f>'AC Signal Addition'!C10</f>
        <v>3600</v>
      </c>
      <c r="N45" s="38">
        <f>SQRT(1/(1+(M45/'Low Pass RL Filter'!$B$1)^2))</f>
        <v>0.43525390829599042</v>
      </c>
      <c r="O45" s="38">
        <f>-1*DEGREES(ATAN(M45/'Low Pass RL Filter'!$B$1))</f>
        <v>-64.198548444056215</v>
      </c>
      <c r="Q45" s="14">
        <v>1390</v>
      </c>
      <c r="R45" s="14">
        <f t="shared" si="0"/>
        <v>8733.6275769796248</v>
      </c>
      <c r="S45" s="14">
        <f>SQRT(1/(1+('Band Pass Filter'!$B$6*((Q45/'Band Pass Filter'!$B$1)-('Band Pass Filter'!$B$1/Q45)))^2))</f>
        <v>0.39999827235817986</v>
      </c>
      <c r="T45" s="14">
        <f>-1*DEGREES(ATAN('Band Pass Filter'!$B$6*((Q45/'Band Pass Filter'!$B$1)-('Band Pass Filter'!$B$1/Q45))))</f>
        <v>66.421929524972228</v>
      </c>
      <c r="V45" s="45">
        <f t="shared" si="1"/>
        <v>3600</v>
      </c>
      <c r="W45" s="48">
        <f>1/SQRT(1+('Butterworth Low Pass'!$B$5)^2*('Filtering Calculations'!V45/'Butterworth Low Pass'!$B$1)^(2*'Butterworth Low Pass'!$B$4))</f>
        <v>1.7841619651417732E-2</v>
      </c>
      <c r="Y45" s="41">
        <f t="shared" si="2"/>
        <v>3600</v>
      </c>
      <c r="Z45" s="9">
        <f>1/SQRT(1+('Butterworth High Pass'!$B$5)^2*('Butterworth High Pass'!$B$1/'Filtering Calculations'!V45)^(2*'Butterworth High Pass'!$B$4))</f>
        <v>0.9753932891214806</v>
      </c>
    </row>
    <row r="46" spans="1:26">
      <c r="E46" s="38">
        <f>'AC Signal Addition'!C11</f>
        <v>4860</v>
      </c>
      <c r="F46" s="38">
        <f>SQRT(1/(1+(E46/'Low Pass RC Filter'!$B$1)^2))</f>
        <v>0.3664648425852694</v>
      </c>
      <c r="G46" s="38">
        <f>-1*DEGREES(ATAN(E46/'Low Pass RC Filter'!$B$1))</f>
        <v>-68.502240544056846</v>
      </c>
      <c r="M46" s="38">
        <f>'AC Signal Addition'!C11</f>
        <v>4860</v>
      </c>
      <c r="N46" s="38">
        <f>SQRT(1/(1+(M46/'Low Pass RL Filter'!$B$1)^2))</f>
        <v>0.33714480886606168</v>
      </c>
      <c r="O46" s="38">
        <f>-1*DEGREES(ATAN(M46/'Low Pass RL Filter'!$B$1))</f>
        <v>-70.296984443089173</v>
      </c>
      <c r="Q46" s="14">
        <v>1400</v>
      </c>
      <c r="R46" s="14">
        <f t="shared" si="0"/>
        <v>8796.45943005142</v>
      </c>
      <c r="S46" s="14">
        <f>SQRT(1/(1+('Band Pass Filter'!$B$6*((Q46/'Band Pass Filter'!$B$1)-('Band Pass Filter'!$B$1/Q46)))^2))</f>
        <v>0.43501430499151006</v>
      </c>
      <c r="T46" s="14">
        <f>-1*DEGREES(ATAN('Band Pass Filter'!$B$6*((Q46/'Band Pass Filter'!$B$1)-('Band Pass Filter'!$B$1/Q46))))</f>
        <v>64.213795869506242</v>
      </c>
      <c r="V46" s="45">
        <f t="shared" si="1"/>
        <v>4860</v>
      </c>
      <c r="W46" s="48">
        <f>1/SQRT(1+('Butterworth Low Pass'!$B$5)^2*('Filtering Calculations'!V46/'Butterworth Low Pass'!$B$1)^(2*'Butterworth Low Pass'!$B$4))</f>
        <v>5.3723224269379742E-3</v>
      </c>
      <c r="Y46" s="41">
        <f t="shared" si="2"/>
        <v>4860</v>
      </c>
      <c r="Z46" s="9">
        <f>1/SQRT(1+('Butterworth High Pass'!$B$5)^2*('Butterworth High Pass'!$B$1/'Filtering Calculations'!V46)^(2*'Butterworth High Pass'!$B$4))</f>
        <v>0.99580650156915096</v>
      </c>
    </row>
    <row r="47" spans="1:26">
      <c r="Q47" s="14">
        <v>1410</v>
      </c>
      <c r="R47" s="14">
        <f t="shared" si="0"/>
        <v>8859.291283123217</v>
      </c>
      <c r="S47" s="14">
        <f>SQRT(1/(1+('Band Pass Filter'!$B$6*((Q47/'Band Pass Filter'!$B$1)-('Band Pass Filter'!$B$1/Q47)))^2))</f>
        <v>0.47549239680705369</v>
      </c>
      <c r="T47" s="14">
        <f>-1*DEGREES(ATAN('Band Pass Filter'!$B$6*((Q47/'Band Pass Filter'!$B$1)-('Band Pass Filter'!$B$1/Q47))))</f>
        <v>61.608585224494313</v>
      </c>
    </row>
    <row r="48" spans="1:26">
      <c r="Q48" s="14">
        <v>1420</v>
      </c>
      <c r="R48" s="14">
        <f t="shared" si="0"/>
        <v>8922.1231361950122</v>
      </c>
      <c r="S48" s="14">
        <f>SQRT(1/(1+('Band Pass Filter'!$B$6*((Q48/'Band Pass Filter'!$B$1)-('Band Pass Filter'!$B$1/Q48)))^2))</f>
        <v>0.52245883489844647</v>
      </c>
      <c r="T48" s="14">
        <f>-1*DEGREES(ATAN('Band Pass Filter'!$B$6*((Q48/'Band Pass Filter'!$B$1)-('Band Pass Filter'!$B$1/Q48))))</f>
        <v>58.502669729225687</v>
      </c>
    </row>
    <row r="49" spans="17:20">
      <c r="Q49" s="14">
        <v>1430</v>
      </c>
      <c r="R49" s="14">
        <f t="shared" si="0"/>
        <v>8984.9549892668092</v>
      </c>
      <c r="S49" s="14">
        <f>SQRT(1/(1+('Band Pass Filter'!$B$6*((Q49/'Band Pass Filter'!$B$1)-('Band Pass Filter'!$B$1/Q49)))^2))</f>
        <v>0.57699157073224971</v>
      </c>
      <c r="T49" s="14">
        <f>-1*DEGREES(ATAN('Band Pass Filter'!$B$6*((Q49/'Band Pass Filter'!$B$1)-('Band Pass Filter'!$B$1/Q49))))</f>
        <v>54.760777253292254</v>
      </c>
    </row>
    <row r="50" spans="17:20">
      <c r="Q50" s="14">
        <v>1440</v>
      </c>
      <c r="R50" s="14">
        <f t="shared" si="0"/>
        <v>9047.7868423386044</v>
      </c>
      <c r="S50" s="14">
        <f>SQRT(1/(1+('Band Pass Filter'!$B$6*((Q50/'Band Pass Filter'!$B$1)-('Band Pass Filter'!$B$1/Q50)))^2))</f>
        <v>0.6399893844662502</v>
      </c>
      <c r="T50" s="14">
        <f>-1*DEGREES(ATAN('Band Pass Filter'!$B$6*((Q50/'Band Pass Filter'!$B$1)-('Band Pass Filter'!$B$1/Q50))))</f>
        <v>50.20897206947366</v>
      </c>
    </row>
    <row r="51" spans="17:20">
      <c r="Q51" s="14">
        <v>1450</v>
      </c>
      <c r="R51" s="14">
        <f t="shared" si="0"/>
        <v>9110.6186954103996</v>
      </c>
      <c r="S51" s="14">
        <f>SQRT(1/(1+('Band Pass Filter'!$B$6*((Q51/'Band Pass Filter'!$B$1)-('Band Pass Filter'!$B$1/Q51)))^2))</f>
        <v>0.71162816797394457</v>
      </c>
      <c r="T51" s="14">
        <f>-1*DEGREES(ATAN('Band Pass Filter'!$B$6*((Q51/'Band Pass Filter'!$B$1)-('Band Pass Filter'!$B$1/Q51))))</f>
        <v>44.632457576405372</v>
      </c>
    </row>
    <row r="52" spans="17:20">
      <c r="Q52" s="14">
        <v>1460</v>
      </c>
      <c r="R52" s="14">
        <f t="shared" si="0"/>
        <v>9173.4505484821966</v>
      </c>
      <c r="S52" s="14">
        <f>SQRT(1/(1+('Band Pass Filter'!$B$6*((Q52/'Band Pass Filter'!$B$1)-('Band Pass Filter'!$B$1/Q52)))^2))</f>
        <v>0.7902628726942873</v>
      </c>
      <c r="T52" s="14">
        <f>-1*DEGREES(ATAN('Band Pass Filter'!$B$6*((Q52/'Band Pass Filter'!$B$1)-('Band Pass Filter'!$B$1/Q52))))</f>
        <v>37.78991585719119</v>
      </c>
    </row>
    <row r="53" spans="17:20">
      <c r="Q53" s="14">
        <v>1470</v>
      </c>
      <c r="R53" s="14">
        <f t="shared" si="0"/>
        <v>9236.2824015539918</v>
      </c>
      <c r="S53" s="14">
        <f>SQRT(1/(1+('Band Pass Filter'!$B$6*((Q53/'Band Pass Filter'!$B$1)-('Band Pass Filter'!$B$1/Q53)))^2))</f>
        <v>0.87063430461378111</v>
      </c>
      <c r="T53" s="14">
        <f>-1*DEGREES(ATAN('Band Pass Filter'!$B$6*((Q53/'Band Pass Filter'!$B$1)-('Band Pass Filter'!$B$1/Q53))))</f>
        <v>29.467566353253019</v>
      </c>
    </row>
    <row r="54" spans="17:20">
      <c r="Q54" s="14">
        <v>1480</v>
      </c>
      <c r="R54" s="14">
        <f t="shared" si="0"/>
        <v>9299.114254625787</v>
      </c>
      <c r="S54" s="14">
        <f>SQRT(1/(1+('Band Pass Filter'!$B$6*((Q54/'Band Pass Filter'!$B$1)-('Band Pass Filter'!$B$1/Q54)))^2))</f>
        <v>0.94205084480424628</v>
      </c>
      <c r="T54" s="14">
        <f>-1*DEGREES(ATAN('Band Pass Filter'!$B$6*((Q54/'Band Pass Filter'!$B$1)-('Band Pass Filter'!$B$1/Q54))))</f>
        <v>19.601128625119639</v>
      </c>
    </row>
    <row r="55" spans="17:20">
      <c r="Q55" s="14">
        <v>1490</v>
      </c>
      <c r="R55" s="14">
        <f t="shared" si="0"/>
        <v>9361.946107697584</v>
      </c>
      <c r="S55" s="14">
        <f>SQRT(1/(1+('Band Pass Filter'!$B$6*((Q55/'Band Pass Filter'!$B$1)-('Band Pass Filter'!$B$1/Q55)))^2))</f>
        <v>0.98913717666474654</v>
      </c>
      <c r="T55" s="14">
        <f>-1*DEGREES(ATAN('Band Pass Filter'!$B$6*((Q55/'Band Pass Filter'!$B$1)-('Band Pass Filter'!$B$1/Q55))))</f>
        <v>8.4528451385657117</v>
      </c>
    </row>
    <row r="56" spans="17:20">
      <c r="Q56" s="14">
        <v>1500</v>
      </c>
      <c r="R56" s="14">
        <f t="shared" si="0"/>
        <v>9424.7779607693792</v>
      </c>
      <c r="S56" s="14">
        <f>SQRT(1/(1+('Band Pass Filter'!$B$6*((Q56/'Band Pass Filter'!$B$1)-('Band Pass Filter'!$B$1/Q56)))^2))</f>
        <v>0.99835141434970698</v>
      </c>
      <c r="T56" s="14">
        <f>-1*DEGREES(ATAN('Band Pass Filter'!$B$6*((Q56/'Band Pass Filter'!$B$1)-('Band Pass Filter'!$B$1/Q56))))</f>
        <v>-3.2904331375065494</v>
      </c>
    </row>
    <row r="57" spans="17:20">
      <c r="Q57" s="14">
        <v>1510</v>
      </c>
      <c r="R57" s="14">
        <f t="shared" si="0"/>
        <v>9487.6098138411744</v>
      </c>
      <c r="S57" s="14">
        <f>SQRT(1/(1+('Band Pass Filter'!$B$6*((Q57/'Band Pass Filter'!$B$1)-('Band Pass Filter'!$B$1/Q57)))^2))</f>
        <v>0.96729578296707763</v>
      </c>
      <c r="T57" s="14">
        <f>-1*DEGREES(ATAN('Band Pass Filter'!$B$6*((Q57/'Band Pass Filter'!$B$1)-('Band Pass Filter'!$B$1/Q57))))</f>
        <v>-14.693669755212868</v>
      </c>
    </row>
    <row r="58" spans="17:20">
      <c r="Q58" s="14">
        <v>1520</v>
      </c>
      <c r="R58" s="14">
        <f t="shared" si="0"/>
        <v>9550.4416669129714</v>
      </c>
      <c r="S58" s="14">
        <f>SQRT(1/(1+('Band Pass Filter'!$B$6*((Q58/'Band Pass Filter'!$B$1)-('Band Pass Filter'!$B$1/Q58)))^2))</f>
        <v>0.9065457407803672</v>
      </c>
      <c r="T58" s="14">
        <f>-1*DEGREES(ATAN('Band Pass Filter'!$B$6*((Q58/'Band Pass Filter'!$B$1)-('Band Pass Filter'!$B$1/Q58))))</f>
        <v>-24.967720308781981</v>
      </c>
    </row>
    <row r="59" spans="17:20">
      <c r="Q59" s="14">
        <v>1530</v>
      </c>
      <c r="R59" s="14">
        <f t="shared" si="0"/>
        <v>9613.2735199847666</v>
      </c>
      <c r="S59" s="14">
        <f>SQRT(1/(1+('Band Pass Filter'!$B$6*((Q59/'Band Pass Filter'!$B$1)-('Band Pass Filter'!$B$1/Q59)))^2))</f>
        <v>0.8316522137888136</v>
      </c>
      <c r="T59" s="14">
        <f>-1*DEGREES(ATAN('Band Pass Filter'!$B$6*((Q59/'Band Pass Filter'!$B$1)-('Band Pass Filter'!$B$1/Q59))))</f>
        <v>-33.73116373321259</v>
      </c>
    </row>
    <row r="60" spans="17:20">
      <c r="Q60" s="14">
        <v>1540</v>
      </c>
      <c r="R60" s="14">
        <f t="shared" si="0"/>
        <v>9676.1053730565636</v>
      </c>
      <c r="S60" s="14">
        <f>SQRT(1/(1+('Band Pass Filter'!$B$6*((Q60/'Band Pass Filter'!$B$1)-('Band Pass Filter'!$B$1/Q60)))^2))</f>
        <v>0.75500495940723455</v>
      </c>
      <c r="T60" s="14">
        <f>-1*DEGREES(ATAN('Band Pass Filter'!$B$6*((Q60/'Band Pass Filter'!$B$1)-('Band Pass Filter'!$B$1/Q60))))</f>
        <v>-40.974196885540856</v>
      </c>
    </row>
    <row r="61" spans="17:20">
      <c r="Q61" s="14">
        <v>1550</v>
      </c>
      <c r="R61" s="14">
        <f t="shared" si="0"/>
        <v>9738.9372261283588</v>
      </c>
      <c r="S61" s="14">
        <f>SQRT(1/(1+('Band Pass Filter'!$B$6*((Q61/'Band Pass Filter'!$B$1)-('Band Pass Filter'!$B$1/Q61)))^2))</f>
        <v>0.68347728094111737</v>
      </c>
      <c r="T61" s="14">
        <f>-1*DEGREES(ATAN('Band Pass Filter'!$B$6*((Q61/'Band Pass Filter'!$B$1)-('Band Pass Filter'!$B$1/Q61))))</f>
        <v>-46.88402871715688</v>
      </c>
    </row>
    <row r="62" spans="17:20">
      <c r="Q62" s="14">
        <v>1560</v>
      </c>
      <c r="R62" s="14">
        <f t="shared" si="0"/>
        <v>9801.769079200154</v>
      </c>
      <c r="S62" s="14">
        <f>SQRT(1/(1+('Band Pass Filter'!$B$6*((Q62/'Band Pass Filter'!$B$1)-('Band Pass Filter'!$B$1/Q62)))^2))</f>
        <v>0.61974950807938123</v>
      </c>
      <c r="T62" s="14">
        <f>-1*DEGREES(ATAN('Band Pass Filter'!$B$6*((Q62/'Band Pass Filter'!$B$1)-('Band Pass Filter'!$B$1/Q62))))</f>
        <v>-51.702155466504763</v>
      </c>
    </row>
    <row r="63" spans="17:20">
      <c r="Q63" s="14">
        <v>1570</v>
      </c>
      <c r="R63" s="14">
        <f t="shared" si="0"/>
        <v>9864.600932271951</v>
      </c>
      <c r="S63" s="14">
        <f>SQRT(1/(1+('Band Pass Filter'!$B$6*((Q63/'Band Pass Filter'!$B$1)-('Band Pass Filter'!$B$1/Q63)))^2))</f>
        <v>0.56419605301132125</v>
      </c>
      <c r="T63" s="14">
        <f>-1*DEGREES(ATAN('Band Pass Filter'!$B$6*((Q63/'Band Pass Filter'!$B$1)-('Band Pass Filter'!$B$1/Q63))))</f>
        <v>-55.653517595442658</v>
      </c>
    </row>
    <row r="64" spans="17:20">
      <c r="Q64" s="14">
        <v>1580</v>
      </c>
      <c r="R64" s="14">
        <f t="shared" si="0"/>
        <v>9927.4327853437462</v>
      </c>
      <c r="S64" s="14">
        <f>SQRT(1/(1+('Band Pass Filter'!$B$6*((Q64/'Band Pass Filter'!$B$1)-('Band Pass Filter'!$B$1/Q64)))^2))</f>
        <v>0.51617749569193483</v>
      </c>
      <c r="T64" s="14">
        <f>-1*DEGREES(ATAN('Band Pass Filter'!$B$6*((Q64/'Band Pass Filter'!$B$1)-('Band Pass Filter'!$B$1/Q64))))</f>
        <v>-58.923807040206157</v>
      </c>
    </row>
    <row r="65" spans="17:20">
      <c r="Q65" s="14">
        <v>1590</v>
      </c>
      <c r="R65" s="14">
        <f t="shared" si="0"/>
        <v>9990.2646384155414</v>
      </c>
      <c r="S65" s="14">
        <f>SQRT(1/(1+('Band Pass Filter'!$B$6*((Q65/'Band Pass Filter'!$B$1)-('Band Pass Filter'!$B$1/Q65)))^2))</f>
        <v>0.4747241748487811</v>
      </c>
      <c r="T65" s="14">
        <f>-1*DEGREES(ATAN('Band Pass Filter'!$B$6*((Q65/'Band Pass Filter'!$B$1)-('Band Pass Filter'!$B$1/Q65))))</f>
        <v>-61.658607398775345</v>
      </c>
    </row>
    <row r="66" spans="17:20">
      <c r="Q66" s="14">
        <v>1600</v>
      </c>
      <c r="R66" s="14">
        <f t="shared" si="0"/>
        <v>10053.096491487338</v>
      </c>
      <c r="S66" s="14">
        <f>SQRT(1/(1+('Band Pass Filter'!$B$6*((Q66/'Band Pass Filter'!$B$1)-('Band Pass Filter'!$B$1/Q66)))^2))</f>
        <v>0.43884584449507441</v>
      </c>
      <c r="T66" s="14">
        <f>-1*DEGREES(ATAN('Band Pass Filter'!$B$6*((Q66/'Band Pass Filter'!$B$1)-('Band Pass Filter'!$B$1/Q66))))</f>
        <v>-63.969735357676882</v>
      </c>
    </row>
    <row r="67" spans="17:20">
      <c r="Q67" s="14">
        <v>1610</v>
      </c>
      <c r="R67" s="14">
        <f t="shared" si="0"/>
        <v>10115.928344559134</v>
      </c>
      <c r="S67" s="14">
        <f>SQRT(1/(1+('Band Pass Filter'!$B$6*((Q67/'Band Pass Filter'!$B$1)-('Band Pass Filter'!$B$1/Q67)))^2))</f>
        <v>0.40765109607266259</v>
      </c>
      <c r="T67" s="14">
        <f>-1*DEGREES(ATAN('Band Pass Filter'!$B$6*((Q67/'Band Pass Filter'!$B$1)-('Band Pass Filter'!$B$1/Q67))))</f>
        <v>-65.942634505903641</v>
      </c>
    </row>
    <row r="68" spans="17:20">
      <c r="Q68" s="14">
        <v>1620</v>
      </c>
      <c r="R68" s="14">
        <f t="shared" ref="R68:R131" si="3">Q68*2*PI()</f>
        <v>10178.760197630929</v>
      </c>
      <c r="S68" s="14">
        <f>SQRT(1/(1+('Band Pass Filter'!$B$6*((Q68/'Band Pass Filter'!$B$1)-('Band Pass Filter'!$B$1/Q68)))^2))</f>
        <v>0.38037993336640114</v>
      </c>
      <c r="T68" s="14">
        <f>-1*DEGREES(ATAN('Band Pass Filter'!$B$6*((Q68/'Band Pass Filter'!$B$1)-('Band Pass Filter'!$B$1/Q68))))</f>
        <v>-67.642781413553607</v>
      </c>
    </row>
    <row r="69" spans="17:20">
      <c r="Q69" s="14">
        <v>1630</v>
      </c>
      <c r="R69" s="14">
        <f t="shared" si="3"/>
        <v>10241.592050702726</v>
      </c>
      <c r="S69" s="14">
        <f>SQRT(1/(1+('Band Pass Filter'!$B$6*((Q69/'Band Pass Filter'!$B$1)-('Band Pass Filter'!$B$1/Q69)))^2))</f>
        <v>0.35640046321260221</v>
      </c>
      <c r="T69" s="14">
        <f>-1*DEGREES(ATAN('Band Pass Filter'!$B$6*((Q69/'Band Pass Filter'!$B$1)-('Band Pass Filter'!$B$1/Q69))))</f>
        <v>-69.120700030208113</v>
      </c>
    </row>
    <row r="70" spans="17:20">
      <c r="Q70" s="14">
        <v>1640</v>
      </c>
      <c r="R70" s="14">
        <f t="shared" si="3"/>
        <v>10304.423903774521</v>
      </c>
      <c r="S70" s="14">
        <f>SQRT(1/(1+('Band Pass Filter'!$B$6*((Q70/'Band Pass Filter'!$B$1)-('Band Pass Filter'!$B$1/Q70)))^2))</f>
        <v>0.33519300732559848</v>
      </c>
      <c r="T70" s="14">
        <f>-1*DEGREES(ATAN('Band Pass Filter'!$B$6*((Q70/'Band Pass Filter'!$B$1)-('Band Pass Filter'!$B$1/Q70))))</f>
        <v>-70.415724956002563</v>
      </c>
    </row>
    <row r="71" spans="17:20">
      <c r="Q71" s="14">
        <v>1650</v>
      </c>
      <c r="R71" s="14">
        <f t="shared" si="3"/>
        <v>10367.255756846318</v>
      </c>
      <c r="S71" s="14">
        <f>SQRT(1/(1+('Band Pass Filter'!$B$6*((Q71/'Band Pass Filter'!$B$1)-('Band Pass Filter'!$B$1/Q71)))^2))</f>
        <v>0.31633162013139104</v>
      </c>
      <c r="T71" s="14">
        <f>-1*DEGREES(ATAN('Band Pass Filter'!$B$6*((Q71/'Band Pass Filter'!$B$1)-('Band Pass Filter'!$B$1/Q71))))</f>
        <v>-71.55877878771058</v>
      </c>
    </row>
    <row r="72" spans="17:20">
      <c r="Q72" s="14">
        <v>1660</v>
      </c>
      <c r="R72" s="14">
        <f t="shared" si="3"/>
        <v>10430.087609918113</v>
      </c>
      <c r="S72" s="14">
        <f>SQRT(1/(1+('Band Pass Filter'!$B$6*((Q72/'Band Pass Filter'!$B$1)-('Band Pass Filter'!$B$1/Q72)))^2))</f>
        <v>0.29946690410914295</v>
      </c>
      <c r="T72" s="14">
        <f>-1*DEGREES(ATAN('Band Pass Filter'!$B$6*((Q72/'Band Pass Filter'!$B$1)-('Band Pass Filter'!$B$1/Q72))))</f>
        <v>-72.574413028495201</v>
      </c>
    </row>
    <row r="73" spans="17:20">
      <c r="Q73" s="14">
        <v>1670</v>
      </c>
      <c r="R73" s="14">
        <f t="shared" si="3"/>
        <v>10492.919462989908</v>
      </c>
      <c r="S73" s="14">
        <f>SQRT(1/(1+('Band Pass Filter'!$B$6*((Q73/'Band Pass Filter'!$B$1)-('Band Pass Filter'!$B$1/Q73)))^2))</f>
        <v>0.28431134507158257</v>
      </c>
      <c r="T73" s="14">
        <f>-1*DEGREES(ATAN('Band Pass Filter'!$B$6*((Q73/'Band Pass Filter'!$B$1)-('Band Pass Filter'!$B$1/Q73))))</f>
        <v>-73.482311223935923</v>
      </c>
    </row>
    <row r="74" spans="17:20">
      <c r="Q74" s="14">
        <v>1680</v>
      </c>
      <c r="R74" s="14">
        <f t="shared" si="3"/>
        <v>10555.751316061705</v>
      </c>
      <c r="S74" s="14">
        <f>SQRT(1/(1+('Band Pass Filter'!$B$6*((Q74/'Band Pass Filter'!$B$1)-('Band Pass Filter'!$B$1/Q74)))^2))</f>
        <v>0.27062728780412648</v>
      </c>
      <c r="T74" s="14">
        <f>-1*DEGREES(ATAN('Band Pass Filter'!$B$6*((Q74/'Band Pass Filter'!$B$1)-('Band Pass Filter'!$B$1/Q74))))</f>
        <v>-74.298402469423465</v>
      </c>
    </row>
    <row r="75" spans="17:20">
      <c r="Q75" s="14">
        <v>1690</v>
      </c>
      <c r="R75" s="14">
        <f t="shared" si="3"/>
        <v>10618.583169133501</v>
      </c>
      <c r="S75" s="14">
        <f>SQRT(1/(1+('Band Pass Filter'!$B$6*((Q75/'Band Pass Filter'!$B$1)-('Band Pass Filter'!$B$1/Q75)))^2))</f>
        <v>0.25821726726062011</v>
      </c>
      <c r="T75" s="14">
        <f>-1*DEGREES(ATAN('Band Pass Filter'!$B$6*((Q75/'Band Pass Filter'!$B$1)-('Band Pass Filter'!$B$1/Q75))))</f>
        <v>-75.035692653028079</v>
      </c>
    </row>
    <row r="76" spans="17:20">
      <c r="Q76" s="14">
        <v>1700</v>
      </c>
      <c r="R76" s="14">
        <f t="shared" si="3"/>
        <v>10681.415022205296</v>
      </c>
      <c r="S76" s="14">
        <f>SQRT(1/(1+('Band Pass Filter'!$B$6*((Q76/'Band Pass Filter'!$B$1)-('Band Pass Filter'!$B$1/Q76)))^2))</f>
        <v>0.246916303496961</v>
      </c>
      <c r="T76" s="14">
        <f>-1*DEGREES(ATAN('Band Pass Filter'!$B$6*((Q76/'Band Pass Filter'!$B$1)-('Band Pass Filter'!$B$1/Q76))))</f>
        <v>-75.704890362319972</v>
      </c>
    </row>
    <row r="77" spans="17:20">
      <c r="Q77" s="14">
        <v>1710</v>
      </c>
      <c r="R77" s="14">
        <f t="shared" si="3"/>
        <v>10744.246875277093</v>
      </c>
      <c r="S77" s="14">
        <f>SQRT(1/(1+('Band Pass Filter'!$B$6*((Q77/'Band Pass Filter'!$B$1)-('Band Pass Filter'!$B$1/Q77)))^2))</f>
        <v>0.23658578052704429</v>
      </c>
      <c r="T77" s="14">
        <f>-1*DEGREES(ATAN('Band Pass Filter'!$B$6*((Q77/'Band Pass Filter'!$B$1)-('Band Pass Filter'!$B$1/Q77))))</f>
        <v>-76.314882441196019</v>
      </c>
    </row>
    <row r="78" spans="17:20">
      <c r="Q78" s="14">
        <v>1720</v>
      </c>
      <c r="R78" s="14">
        <f t="shared" si="3"/>
        <v>10807.078728348888</v>
      </c>
      <c r="S78" s="14">
        <f>SQRT(1/(1+('Band Pass Filter'!$B$6*((Q78/'Band Pass Filter'!$B$1)-('Band Pass Filter'!$B$1/Q78)))^2))</f>
        <v>0.22710858173369569</v>
      </c>
      <c r="T78" s="14">
        <f>-1*DEGREES(ATAN('Band Pass Filter'!$B$6*((Q78/'Band Pass Filter'!$B$1)-('Band Pass Filter'!$B$1/Q78))))</f>
        <v>-76.873098597385024</v>
      </c>
    </row>
    <row r="79" spans="17:20">
      <c r="Q79" s="14">
        <v>1730</v>
      </c>
      <c r="R79" s="14">
        <f t="shared" si="3"/>
        <v>10869.910581420685</v>
      </c>
      <c r="S79" s="14">
        <f>SQRT(1/(1+('Band Pass Filter'!$B$6*((Q79/'Band Pass Filter'!$B$1)-('Band Pass Filter'!$B$1/Q79)))^2))</f>
        <v>0.2183852144017871</v>
      </c>
      <c r="T79" s="14">
        <f>-1*DEGREES(ATAN('Band Pass Filter'!$B$6*((Q79/'Band Pass Filter'!$B$1)-('Band Pass Filter'!$B$1/Q79))))</f>
        <v>-77.385793443818471</v>
      </c>
    </row>
    <row r="80" spans="17:20">
      <c r="Q80" s="14">
        <v>1740</v>
      </c>
      <c r="R80" s="14">
        <f t="shared" si="3"/>
        <v>10932.74243449248</v>
      </c>
      <c r="S80" s="14">
        <f>SQRT(1/(1+('Band Pass Filter'!$B$6*((Q80/'Band Pass Filter'!$B$1)-('Band Pass Filter'!$B$1/Q80)))^2))</f>
        <v>0.21033071075951873</v>
      </c>
      <c r="T80" s="14">
        <f>-1*DEGREES(ATAN('Band Pass Filter'!$B$6*((Q80/'Band Pass Filter'!$B$1)-('Band Pass Filter'!$B$1/Q80))))</f>
        <v>-77.858266561961443</v>
      </c>
    </row>
    <row r="81" spans="17:20">
      <c r="Q81" s="14">
        <v>1750</v>
      </c>
      <c r="R81" s="14">
        <f t="shared" si="3"/>
        <v>10995.574287564275</v>
      </c>
      <c r="S81" s="14">
        <f>SQRT(1/(1+('Band Pass Filter'!$B$6*((Q81/'Band Pass Filter'!$B$1)-('Band Pass Filter'!$B$1/Q81)))^2))</f>
        <v>0.20287213884025213</v>
      </c>
      <c r="T81" s="14">
        <f>-1*DEGREES(ATAN('Band Pass Filter'!$B$6*((Q81/'Band Pass Filter'!$B$1)-('Band Pass Filter'!$B$1/Q81))))</f>
        <v>-78.295035637340419</v>
      </c>
    </row>
    <row r="82" spans="17:20">
      <c r="Q82" s="14">
        <v>1760</v>
      </c>
      <c r="R82" s="14">
        <f t="shared" si="3"/>
        <v>11058.406140636072</v>
      </c>
      <c r="S82" s="14">
        <f>SQRT(1/(1+('Band Pass Filter'!$B$6*((Q82/'Band Pass Filter'!$B$1)-('Band Pass Filter'!$B$1/Q82)))^2))</f>
        <v>0.19594659334572909</v>
      </c>
      <c r="T82" s="14">
        <f>-1*DEGREES(ATAN('Band Pass Filter'!$B$6*((Q82/'Band Pass Filter'!$B$1)-('Band Pass Filter'!$B$1/Q82))))</f>
        <v>-78.699973759601164</v>
      </c>
    </row>
    <row r="83" spans="17:20">
      <c r="Q83" s="14">
        <v>1770</v>
      </c>
      <c r="R83" s="14">
        <f t="shared" si="3"/>
        <v>11121.237993707868</v>
      </c>
      <c r="S83" s="14">
        <f>SQRT(1/(1+('Band Pass Filter'!$B$6*((Q83/'Band Pass Filter'!$B$1)-('Band Pass Filter'!$B$1/Q83)))^2))</f>
        <v>0.18949956563346315</v>
      </c>
      <c r="T83" s="14">
        <f>-1*DEGREES(ATAN('Band Pass Filter'!$B$6*((Q83/'Band Pass Filter'!$B$1)-('Band Pass Filter'!$B$1/Q83))))</f>
        <v>-79.076419130636211</v>
      </c>
    </row>
    <row r="84" spans="17:20">
      <c r="Q84" s="14">
        <v>1780</v>
      </c>
      <c r="R84" s="14">
        <f t="shared" si="3"/>
        <v>11184.069846779663</v>
      </c>
      <c r="S84" s="14">
        <f>SQRT(1/(1+('Band Pass Filter'!$B$6*((Q84/'Band Pass Filter'!$B$1)-('Band Pass Filter'!$B$1/Q84)))^2))</f>
        <v>0.1834836144061906</v>
      </c>
      <c r="T84" s="14">
        <f>-1*DEGREES(ATAN('Band Pass Filter'!$B$6*((Q84/'Band Pass Filter'!$B$1)-('Band Pass Filter'!$B$1/Q84))))</f>
        <v>-79.427263358068885</v>
      </c>
    </row>
    <row r="85" spans="17:20">
      <c r="Q85" s="14">
        <v>1790</v>
      </c>
      <c r="R85" s="14">
        <f t="shared" si="3"/>
        <v>11246.90169985146</v>
      </c>
      <c r="S85" s="14">
        <f>SQRT(1/(1+('Band Pass Filter'!$B$6*((Q85/'Band Pass Filter'!$B$1)-('Band Pass Filter'!$B$1/Q85)))^2))</f>
        <v>0.17785727600663037</v>
      </c>
      <c r="T85" s="14">
        <f>-1*DEGREES(ATAN('Band Pass Filter'!$B$6*((Q85/'Band Pass Filter'!$B$1)-('Band Pass Filter'!$B$1/Q85))))</f>
        <v>-79.755023000787432</v>
      </c>
    </row>
    <row r="86" spans="17:20">
      <c r="Q86" s="14">
        <v>1800</v>
      </c>
      <c r="R86" s="14">
        <f t="shared" si="3"/>
        <v>11309.733552923255</v>
      </c>
      <c r="S86" s="14">
        <f>SQRT(1/(1+('Band Pass Filter'!$B$6*((Q86/'Band Pass Filter'!$B$1)-('Band Pass Filter'!$B$1/Q86)))^2))</f>
        <v>0.17258416656391395</v>
      </c>
      <c r="T86" s="14">
        <f>-1*DEGREES(ATAN('Band Pass Filter'!$B$6*((Q86/'Band Pass Filter'!$B$1)-('Band Pass Filter'!$B$1/Q86))))</f>
        <v>-80.061897920002238</v>
      </c>
    </row>
    <row r="87" spans="17:20">
      <c r="Q87" s="14">
        <v>1810</v>
      </c>
      <c r="R87" s="14">
        <f t="shared" si="3"/>
        <v>11372.56540599505</v>
      </c>
      <c r="S87" s="14">
        <f>SQRT(1/(1+('Band Pass Filter'!$B$6*((Q87/'Band Pass Filter'!$B$1)-('Band Pass Filter'!$B$1/Q87)))^2))</f>
        <v>0.1676322385198436</v>
      </c>
      <c r="T87" s="14">
        <f>-1*DEGREES(ATAN('Band Pass Filter'!$B$6*((Q87/'Band Pass Filter'!$B$1)-('Band Pass Filter'!$B$1/Q87))))</f>
        <v>-80.349819162391498</v>
      </c>
    </row>
    <row r="88" spans="17:20">
      <c r="Q88" s="14">
        <v>1820</v>
      </c>
      <c r="R88" s="14">
        <f t="shared" si="3"/>
        <v>11435.397259066847</v>
      </c>
      <c r="S88" s="14">
        <f>SQRT(1/(1+('Band Pass Filter'!$B$6*((Q88/'Band Pass Filter'!$B$1)-('Band Pass Filter'!$B$1/Q88)))^2))</f>
        <v>0.16297316200247183</v>
      </c>
      <c r="T88" s="14">
        <f>-1*DEGREES(ATAN('Band Pass Filter'!$B$6*((Q88/'Band Pass Filter'!$B$1)-('Band Pass Filter'!$B$1/Q88))))</f>
        <v>-80.620488482877931</v>
      </c>
    </row>
    <row r="89" spans="17:20">
      <c r="Q89" s="14">
        <v>1830</v>
      </c>
      <c r="R89" s="14">
        <f t="shared" si="3"/>
        <v>11498.229112138642</v>
      </c>
      <c r="S89" s="14">
        <f>SQRT(1/(1+('Band Pass Filter'!$B$6*((Q89/'Band Pass Filter'!$B$1)-('Band Pass Filter'!$B$1/Q89)))^2))</f>
        <v>0.15858180766396854</v>
      </c>
      <c r="T89" s="14">
        <f>-1*DEGREES(ATAN('Band Pass Filter'!$B$6*((Q89/'Band Pass Filter'!$B$1)-('Band Pass Filter'!$B$1/Q89))))</f>
        <v>-80.875411147656052</v>
      </c>
    </row>
    <row r="90" spans="17:20">
      <c r="Q90" s="14">
        <v>1840</v>
      </c>
      <c r="R90" s="14">
        <f t="shared" si="3"/>
        <v>11561.060965210439</v>
      </c>
      <c r="S90" s="14">
        <f>SQRT(1/(1+('Band Pass Filter'!$B$6*((Q90/'Band Pass Filter'!$B$1)-('Band Pass Filter'!$B$1/Q90)))^2))</f>
        <v>0.15443581238067647</v>
      </c>
      <c r="T90" s="14">
        <f>-1*DEGREES(ATAN('Band Pass Filter'!$B$6*((Q90/'Band Pass Filter'!$B$1)-('Band Pass Filter'!$B$1/Q90))))</f>
        <v>-81.115923303302068</v>
      </c>
    </row>
    <row r="91" spans="17:20">
      <c r="Q91" s="14">
        <v>1850</v>
      </c>
      <c r="R91" s="14">
        <f t="shared" si="3"/>
        <v>11623.892818282235</v>
      </c>
      <c r="S91" s="14">
        <f>SQRT(1/(1+('Band Pass Filter'!$B$6*((Q91/'Band Pass Filter'!$B$1)-('Band Pass Filter'!$B$1/Q91)))^2))</f>
        <v>0.15051521294566148</v>
      </c>
      <c r="T91" s="14">
        <f>-1*DEGREES(ATAN('Band Pass Filter'!$B$6*((Q91/'Band Pass Filter'!$B$1)-('Band Pass Filter'!$B$1/Q91))))</f>
        <v>-81.343214926298486</v>
      </c>
    </row>
    <row r="92" spans="17:20">
      <c r="Q92" s="14">
        <v>1860</v>
      </c>
      <c r="R92" s="14">
        <f t="shared" si="3"/>
        <v>11686.72467135403</v>
      </c>
      <c r="S92" s="14">
        <f>SQRT(1/(1+('Band Pass Filter'!$B$6*((Q92/'Band Pass Filter'!$B$1)-('Band Pass Filter'!$B$1/Q92)))^2))</f>
        <v>0.14680213581075091</v>
      </c>
      <c r="T92" s="14">
        <f>-1*DEGREES(ATAN('Band Pass Filter'!$B$6*((Q92/'Band Pass Filter'!$B$1)-('Band Pass Filter'!$B$1/Q92))))</f>
        <v>-81.558349158120961</v>
      </c>
    </row>
    <row r="93" spans="17:20">
      <c r="Q93" s="14">
        <v>1870</v>
      </c>
      <c r="R93" s="14">
        <f t="shared" si="3"/>
        <v>11749.556524425827</v>
      </c>
      <c r="S93" s="14">
        <f>SQRT(1/(1+('Band Pass Filter'!$B$6*((Q93/'Band Pass Filter'!$B$1)-('Band Pass Filter'!$B$1/Q93)))^2))</f>
        <v>0.14328053324038847</v>
      </c>
      <c r="T93" s="14">
        <f>-1*DEGREES(ATAN('Band Pass Filter'!$B$6*((Q93/'Band Pass Filter'!$B$1)-('Band Pass Filter'!$B$1/Q93))))</f>
        <v>-81.762278668799084</v>
      </c>
    </row>
    <row r="94" spans="17:20">
      <c r="Q94" s="14">
        <v>1880</v>
      </c>
      <c r="R94" s="14">
        <f t="shared" si="3"/>
        <v>11812.388377497622</v>
      </c>
      <c r="S94" s="14">
        <f>SQRT(1/(1+('Band Pass Filter'!$B$6*((Q94/'Band Pass Filter'!$B$1)-('Band Pass Filter'!$B$1/Q94)))^2))</f>
        <v>0.13993595806390369</v>
      </c>
      <c r="T94" s="14">
        <f>-1*DEGREES(ATAN('Band Pass Filter'!$B$6*((Q94/'Band Pass Filter'!$B$1)-('Band Pass Filter'!$B$1/Q94))))</f>
        <v>-81.955859565244893</v>
      </c>
    </row>
    <row r="95" spans="17:20">
      <c r="Q95" s="14">
        <v>1890</v>
      </c>
      <c r="R95" s="14">
        <f t="shared" si="3"/>
        <v>11875.220230569417</v>
      </c>
      <c r="S95" s="14">
        <f>SQRT(1/(1+('Band Pass Filter'!$B$6*((Q95/'Band Pass Filter'!$B$1)-('Band Pass Filter'!$B$1/Q95)))^2))</f>
        <v>0.1367553706630408</v>
      </c>
      <c r="T95" s="14">
        <f>-1*DEGREES(ATAN('Band Pass Filter'!$B$6*((Q95/'Band Pass Filter'!$B$1)-('Band Pass Filter'!$B$1/Q95))))</f>
        <v>-82.139863261222658</v>
      </c>
    </row>
    <row r="96" spans="17:20">
      <c r="Q96" s="14">
        <v>1900</v>
      </c>
      <c r="R96" s="14">
        <f t="shared" si="3"/>
        <v>11938.052083641214</v>
      </c>
      <c r="S96" s="14">
        <f>SQRT(1/(1+('Band Pass Filter'!$B$6*((Q96/'Band Pass Filter'!$B$1)-('Band Pass Filter'!$B$1/Q96)))^2))</f>
        <v>0.13372697298977065</v>
      </c>
      <c r="T96" s="14">
        <f>-1*DEGREES(ATAN('Band Pass Filter'!$B$6*((Q96/'Band Pass Filter'!$B$1)-('Band Pass Filter'!$B$1/Q96))))</f>
        <v>-82.31498664731366</v>
      </c>
    </row>
    <row r="97" spans="17:20">
      <c r="Q97" s="14">
        <v>1910</v>
      </c>
      <c r="R97" s="14">
        <f t="shared" si="3"/>
        <v>12000.883936713009</v>
      </c>
      <c r="S97" s="14">
        <f>SQRT(1/(1+('Band Pass Filter'!$B$6*((Q97/'Band Pass Filter'!$B$1)-('Band Pass Filter'!$B$1/Q97)))^2))</f>
        <v>0.13084006533850998</v>
      </c>
      <c r="T97" s="14">
        <f>-1*DEGREES(ATAN('Band Pass Filter'!$B$6*((Q97/'Band Pass Filter'!$B$1)-('Band Pass Filter'!$B$1/Q97))))</f>
        <v>-82.481860836871491</v>
      </c>
    </row>
    <row r="98" spans="17:20">
      <c r="Q98" s="14">
        <v>1920</v>
      </c>
      <c r="R98" s="14">
        <f t="shared" si="3"/>
        <v>12063.715789784805</v>
      </c>
      <c r="S98" s="14">
        <f>SQRT(1/(1+('Band Pass Filter'!$B$6*((Q98/'Band Pass Filter'!$B$1)-('Band Pass Filter'!$B$1/Q98)))^2))</f>
        <v>0.12808492234550251</v>
      </c>
      <c r="T98" s="14">
        <f>-1*DEGREES(ATAN('Band Pass Filter'!$B$6*((Q98/'Band Pass Filter'!$B$1)-('Band Pass Filter'!$B$1/Q98))))</f>
        <v>-82.641058714172573</v>
      </c>
    </row>
    <row r="99" spans="17:20">
      <c r="Q99" s="14">
        <v>1930</v>
      </c>
      <c r="R99" s="14">
        <f t="shared" si="3"/>
        <v>12126.547642856602</v>
      </c>
      <c r="S99" s="14">
        <f>SQRT(1/(1+('Band Pass Filter'!$B$6*((Q99/'Band Pass Filter'!$B$1)-('Band Pass Filter'!$B$1/Q99)))^2))</f>
        <v>0.1254526852939338</v>
      </c>
      <c r="T99" s="14">
        <f>-1*DEGREES(ATAN('Band Pass Filter'!$B$6*((Q99/'Band Pass Filter'!$B$1)-('Band Pass Filter'!$B$1/Q99))))</f>
        <v>-82.793101471007859</v>
      </c>
    </row>
    <row r="100" spans="17:20">
      <c r="Q100" s="14">
        <v>1940</v>
      </c>
      <c r="R100" s="14">
        <f t="shared" si="3"/>
        <v>12189.379495928397</v>
      </c>
      <c r="S100" s="14">
        <f>SQRT(1/(1+('Band Pass Filter'!$B$6*((Q100/'Band Pass Filter'!$B$1)-('Band Pass Filter'!$B$1/Q100)))^2))</f>
        <v>0.1229352682956744</v>
      </c>
      <c r="T100" s="14">
        <f>-1*DEGREES(ATAN('Band Pass Filter'!$B$6*((Q100/'Band Pass Filter'!$B$1)-('Band Pass Filter'!$B$1/Q100))))</f>
        <v>-82.938464285734284</v>
      </c>
    </row>
    <row r="101" spans="17:20">
      <c r="Q101" s="14">
        <v>1950</v>
      </c>
      <c r="R101" s="14">
        <f t="shared" si="3"/>
        <v>12252.211349000194</v>
      </c>
      <c r="S101" s="14">
        <f>SQRT(1/(1+('Band Pass Filter'!$B$6*((Q101/'Band Pass Filter'!$B$1)-('Band Pass Filter'!$B$1/Q101)))^2))</f>
        <v>0.12052527632227007</v>
      </c>
      <c r="T101" s="14">
        <f>-1*DEGREES(ATAN('Band Pass Filter'!$B$6*((Q101/'Band Pass Filter'!$B$1)-('Band Pass Filter'!$B$1/Q101))))</f>
        <v>-83.077581272689386</v>
      </c>
    </row>
    <row r="102" spans="17:20">
      <c r="Q102" s="14">
        <v>1960</v>
      </c>
      <c r="R102" s="14">
        <f t="shared" si="3"/>
        <v>12315.043202071989</v>
      </c>
      <c r="S102" s="14">
        <f>SQRT(1/(1+('Band Pass Filter'!$B$6*((Q102/'Band Pass Filter'!$B$1)-('Band Pass Filter'!$B$1/Q102)))^2))</f>
        <v>0.11821593338690874</v>
      </c>
      <c r="T102" s="14">
        <f>-1*DEGREES(ATAN('Band Pass Filter'!$B$6*((Q102/'Band Pass Filter'!$B$1)-('Band Pass Filter'!$B$1/Q102))))</f>
        <v>-83.210849808614071</v>
      </c>
    </row>
    <row r="103" spans="17:20">
      <c r="Q103" s="14">
        <v>1970</v>
      </c>
      <c r="R103" s="14">
        <f t="shared" si="3"/>
        <v>12377.875055143784</v>
      </c>
      <c r="S103" s="14">
        <f>SQRT(1/(1+('Band Pass Filter'!$B$6*((Q103/'Band Pass Filter'!$B$1)-('Band Pass Filter'!$B$1/Q103)))^2))</f>
        <v>0.11600101944975896</v>
      </c>
      <c r="T103" s="14">
        <f>-1*DEGREES(ATAN('Band Pass Filter'!$B$6*((Q103/'Band Pass Filter'!$B$1)-('Band Pass Filter'!$B$1/Q103))))</f>
        <v>-83.338634325348011</v>
      </c>
    </row>
    <row r="104" spans="17:20">
      <c r="Q104" s="14">
        <v>1980</v>
      </c>
      <c r="R104" s="14">
        <f t="shared" si="3"/>
        <v>12440.706908215581</v>
      </c>
      <c r="S104" s="14">
        <f>SQRT(1/(1+('Band Pass Filter'!$B$6*((Q104/'Band Pass Filter'!$B$1)-('Band Pass Filter'!$B$1/Q104)))^2))</f>
        <v>0.11387481484250545</v>
      </c>
      <c r="T104" s="14">
        <f>-1*DEGREES(ATAN('Band Pass Filter'!$B$6*((Q104/'Band Pass Filter'!$B$1)-('Band Pass Filter'!$B$1/Q104))))</f>
        <v>-83.461269643792491</v>
      </c>
    </row>
    <row r="105" spans="17:20">
      <c r="Q105" s="14">
        <v>1990</v>
      </c>
      <c r="R105" s="14">
        <f t="shared" si="3"/>
        <v>12503.538761287376</v>
      </c>
      <c r="S105" s="14">
        <f>SQRT(1/(1+('Band Pass Filter'!$B$6*((Q105/'Band Pass Filter'!$B$1)-('Band Pass Filter'!$B$1/Q105)))^2))</f>
        <v>0.11183205119302592</v>
      </c>
      <c r="T105" s="14">
        <f>-1*DEGREES(ATAN('Band Pass Filter'!$B$6*((Q105/'Band Pass Filter'!$B$1)-('Band Pass Filter'!$B$1/Q105))))</f>
        <v>-83.579063912371936</v>
      </c>
    </row>
    <row r="106" spans="17:20">
      <c r="Q106" s="14">
        <v>2000</v>
      </c>
      <c r="R106" s="14">
        <f t="shared" si="3"/>
        <v>12566.370614359172</v>
      </c>
      <c r="S106" s="14">
        <f>SQRT(1/(1+('Band Pass Filter'!$B$6*((Q106/'Band Pass Filter'!$B$1)-('Band Pass Filter'!$B$1/Q106)))^2))</f>
        <v>0.10986786798506333</v>
      </c>
      <c r="T106" s="14">
        <f>-1*DEGREES(ATAN('Band Pass Filter'!$B$6*((Q106/'Band Pass Filter'!$B$1)-('Band Pass Filter'!$B$1/Q106))))</f>
        <v>-83.6923012034907</v>
      </c>
    </row>
    <row r="107" spans="17:20">
      <c r="Q107" s="14">
        <v>2010</v>
      </c>
      <c r="R107" s="14">
        <f t="shared" si="3"/>
        <v>12629.202467430969</v>
      </c>
      <c r="S107" s="14">
        <f>SQRT(1/(1+('Band Pass Filter'!$B$6*((Q107/'Band Pass Filter'!$B$1)-('Band Pass Filter'!$B$1/Q107)))^2))</f>
        <v>0.10797777401615068</v>
      </c>
      <c r="T107" s="14">
        <f>-1*DEGREES(ATAN('Band Pass Filter'!$B$6*((Q107/'Band Pass Filter'!$B$1)-('Band Pass Filter'!$B$1/Q107))))</f>
        <v>-83.801243813395828</v>
      </c>
    </row>
    <row r="108" spans="17:20">
      <c r="Q108" s="14">
        <v>2020</v>
      </c>
      <c r="R108" s="14">
        <f t="shared" si="3"/>
        <v>12692.034320502764</v>
      </c>
      <c r="S108" s="14">
        <f>SQRT(1/(1+('Band Pass Filter'!$B$6*((Q108/'Band Pass Filter'!$B$1)-('Band Pass Filter'!$B$1/Q108)))^2))</f>
        <v>0.10615761312452637</v>
      </c>
      <c r="T108" s="14">
        <f>-1*DEGREES(ATAN('Band Pass Filter'!$B$6*((Q108/'Band Pass Filter'!$B$1)-('Band Pass Filter'!$B$1/Q108))))</f>
        <v>-83.90613430411446</v>
      </c>
    </row>
    <row r="109" spans="17:20">
      <c r="Q109" s="14">
        <v>2030</v>
      </c>
      <c r="R109" s="14">
        <f t="shared" si="3"/>
        <v>12754.866173574561</v>
      </c>
      <c r="S109" s="14">
        <f>SQRT(1/(1+('Band Pass Filter'!$B$6*((Q109/'Band Pass Filter'!$B$1)-('Band Pass Filter'!$B$1/Q109)))^2))</f>
        <v>0.10440353364602784</v>
      </c>
      <c r="T109" s="14">
        <f>-1*DEGREES(ATAN('Band Pass Filter'!$B$6*((Q109/'Band Pass Filter'!$B$1)-('Band Pass Filter'!$B$1/Q109))))</f>
        <v>-84.007197320496516</v>
      </c>
    </row>
    <row r="110" spans="17:20">
      <c r="Q110" s="14">
        <v>2040</v>
      </c>
      <c r="R110" s="14">
        <f t="shared" si="3"/>
        <v>12817.698026646356</v>
      </c>
      <c r="S110" s="14">
        <f>SQRT(1/(1+('Band Pass Filter'!$B$6*((Q110/'Band Pass Filter'!$B$1)-('Band Pass Filter'!$B$1/Q110)))^2))</f>
        <v>0.10271196113797523</v>
      </c>
      <c r="T110" s="14">
        <f>-1*DEGREES(ATAN('Band Pass Filter'!$B$6*((Q110/'Band Pass Filter'!$B$1)-('Band Pass Filter'!$B$1/Q110))))</f>
        <v>-84.104641210658642</v>
      </c>
    </row>
    <row r="111" spans="17:20">
      <c r="Q111" s="14">
        <v>2050</v>
      </c>
      <c r="R111" s="14">
        <f t="shared" si="3"/>
        <v>12880.529879718151</v>
      </c>
      <c r="S111" s="14">
        <f>SQRT(1/(1+('Band Pass Filter'!$B$6*((Q111/'Band Pass Filter'!$B$1)-('Band Pass Filter'!$B$1/Q111)))^2))</f>
        <v>0.10107957397128615</v>
      </c>
      <c r="T111" s="14">
        <f>-1*DEGREES(ATAN('Band Pass Filter'!$B$6*((Q111/'Band Pass Filter'!$B$1)-('Band Pass Filter'!$B$1/Q111))))</f>
        <v>-84.198659474140442</v>
      </c>
    </row>
    <row r="112" spans="17:20">
      <c r="Q112" s="14">
        <v>2060</v>
      </c>
      <c r="R112" s="14">
        <f t="shared" si="3"/>
        <v>12943.361732789948</v>
      </c>
      <c r="S112" s="14">
        <f>SQRT(1/(1+('Band Pass Filter'!$B$6*((Q112/'Band Pass Filter'!$B$1)-('Band Pass Filter'!$B$1/Q112)))^2))</f>
        <v>9.9503281446484057E-2</v>
      </c>
      <c r="T112" s="14">
        <f>-1*DEGREES(ATAN('Band Pass Filter'!$B$6*((Q112/'Band Pass Filter'!$B$1)-('Band Pass Filter'!$B$1/Q112))))</f>
        <v>-84.289432058716756</v>
      </c>
    </row>
    <row r="113" spans="17:20">
      <c r="Q113" s="14">
        <v>2070</v>
      </c>
      <c r="R113" s="14">
        <f t="shared" si="3"/>
        <v>13006.193585861743</v>
      </c>
      <c r="S113" s="14">
        <f>SQRT(1/(1+('Band Pass Filter'!$B$6*((Q113/'Band Pass Filter'!$B$1)-('Band Pass Filter'!$B$1/Q113)))^2))</f>
        <v>9.7980204135511118E-2</v>
      </c>
      <c r="T113" s="14">
        <f>-1*DEGREES(ATAN('Band Pass Filter'!$B$6*((Q113/'Band Pass Filter'!$B$1)-('Band Pass Filter'!$B$1/Q113))))</f>
        <v>-84.377126523956861</v>
      </c>
    </row>
    <row r="114" spans="17:20">
      <c r="Q114" s="14">
        <v>2080</v>
      </c>
      <c r="R114" s="14">
        <f t="shared" si="3"/>
        <v>13069.025438933539</v>
      </c>
      <c r="S114" s="14">
        <f>SQRT(1/(1+('Band Pass Filter'!$B$6*((Q114/'Band Pass Filter'!$B$1)-('Band Pass Filter'!$B$1/Q114)))^2))</f>
        <v>9.6507656190657279E-2</v>
      </c>
      <c r="T114" s="14">
        <f>-1*DEGREES(ATAN('Band Pass Filter'!$B$6*((Q114/'Band Pass Filter'!$B$1)-('Band Pass Filter'!$B$1/Q114))))</f>
        <v>-84.46189908719812</v>
      </c>
    </row>
    <row r="115" spans="17:20">
      <c r="Q115" s="14">
        <v>2090</v>
      </c>
      <c r="R115" s="14">
        <f t="shared" si="3"/>
        <v>13131.857292005336</v>
      </c>
      <c r="S115" s="14">
        <f>SQRT(1/(1+('Band Pass Filter'!$B$6*((Q115/'Band Pass Filter'!$B$1)-('Band Pass Filter'!$B$1/Q115)))^2))</f>
        <v>9.5083129395583596E-2</v>
      </c>
      <c r="T115" s="14">
        <f>-1*DEGREES(ATAN('Band Pass Filter'!$B$6*((Q115/'Band Pass Filter'!$B$1)-('Band Pass Filter'!$B$1/Q115))))</f>
        <v>-84.54389556553572</v>
      </c>
    </row>
    <row r="116" spans="17:20">
      <c r="Q116" s="14">
        <v>2100</v>
      </c>
      <c r="R116" s="14">
        <f t="shared" si="3"/>
        <v>13194.689145077131</v>
      </c>
      <c r="S116" s="14">
        <f>SQRT(1/(1+('Band Pass Filter'!$B$6*((Q116/'Band Pass Filter'!$B$1)-('Band Pass Filter'!$B$1/Q116)))^2))</f>
        <v>9.3704278762250168E-2</v>
      </c>
      <c r="T116" s="14">
        <f>-1*DEGREES(ATAN('Band Pass Filter'!$B$6*((Q116/'Band Pass Filter'!$B$1)-('Band Pass Filter'!$B$1/Q116))))</f>
        <v>-84.623252225665439</v>
      </c>
    </row>
    <row r="117" spans="17:20">
      <c r="Q117" s="14">
        <v>2110</v>
      </c>
      <c r="R117" s="14">
        <f t="shared" si="3"/>
        <v>13257.520998148926</v>
      </c>
      <c r="S117" s="14">
        <f>SQRT(1/(1+('Band Pass Filter'!$B$6*((Q117/'Band Pass Filter'!$B$1)-('Band Pass Filter'!$B$1/Q117)))^2))</f>
        <v>9.2368909502318575E-2</v>
      </c>
      <c r="T117" s="14">
        <f>-1*DEGREES(ATAN('Band Pass Filter'!$B$6*((Q117/'Band Pass Filter'!$B$1)-('Band Pass Filter'!$B$1/Q117))))</f>
        <v>-84.700096551904394</v>
      </c>
    </row>
    <row r="118" spans="17:20">
      <c r="Q118" s="14">
        <v>2120</v>
      </c>
      <c r="R118" s="14">
        <f t="shared" si="3"/>
        <v>13320.352851220723</v>
      </c>
      <c r="S118" s="14">
        <f>SQRT(1/(1+('Band Pass Filter'!$B$6*((Q118/'Band Pass Filter'!$B$1)-('Band Pass Filter'!$B$1/Q118)))^2))</f>
        <v>9.1074965222910392E-2</v>
      </c>
      <c r="T118" s="14">
        <f>-1*DEGREES(ATAN('Band Pass Filter'!$B$6*((Q118/'Band Pass Filter'!$B$1)-('Band Pass Filter'!$B$1/Q118))))</f>
        <v>-84.77454794141633</v>
      </c>
    </row>
    <row r="119" spans="17:20">
      <c r="Q119" s="14">
        <v>2130</v>
      </c>
      <c r="R119" s="14">
        <f t="shared" si="3"/>
        <v>13383.184704292518</v>
      </c>
      <c r="S119" s="14">
        <f>SQRT(1/(1+('Band Pass Filter'!$B$6*((Q119/'Band Pass Filter'!$B$1)-('Band Pass Filter'!$B$1/Q119)))^2))</f>
        <v>8.9820517214989432E-2</v>
      </c>
      <c r="T119" s="14">
        <f>-1*DEGREES(ATAN('Band Pass Filter'!$B$6*((Q119/'Band Pass Filter'!$B$1)-('Band Pass Filter'!$B$1/Q119))))</f>
        <v>-84.846718334549834</v>
      </c>
    </row>
    <row r="120" spans="17:20">
      <c r="Q120" s="14">
        <v>2140</v>
      </c>
      <c r="R120" s="14">
        <f t="shared" si="3"/>
        <v>13446.016557364315</v>
      </c>
      <c r="S120" s="14">
        <f>SQRT(1/(1+('Band Pass Filter'!$B$6*((Q120/'Band Pass Filter'!$B$1)-('Band Pass Filter'!$B$1/Q120)))^2))</f>
        <v>8.8603754718536556E-2</v>
      </c>
      <c r="T120" s="14">
        <f>-1*DEGREES(ATAN('Band Pass Filter'!$B$6*((Q120/'Band Pass Filter'!$B$1)-('Band Pass Filter'!$B$1/Q120))))</f>
        <v>-84.916712787233038</v>
      </c>
    </row>
    <row r="121" spans="17:20">
      <c r="Q121" s="14">
        <v>2150</v>
      </c>
      <c r="R121" s="14">
        <f t="shared" si="3"/>
        <v>13508.84841043611</v>
      </c>
      <c r="S121" s="14">
        <f>SQRT(1/(1+('Band Pass Filter'!$B$6*((Q121/'Band Pass Filter'!$B$1)-('Band Pass Filter'!$B$1/Q121)))^2))</f>
        <v>8.7422976062465726E-2</v>
      </c>
      <c r="T121" s="14">
        <f>-1*DEGREES(ATAN('Band Pass Filter'!$B$6*((Q121/'Band Pass Filter'!$B$1)-('Band Pass Filter'!$B$1/Q121))))</f>
        <v>-84.984629991533424</v>
      </c>
    </row>
    <row r="122" spans="17:20">
      <c r="Q122" s="14">
        <v>2160</v>
      </c>
      <c r="R122" s="14">
        <f t="shared" si="3"/>
        <v>13571.680263507906</v>
      </c>
      <c r="S122" s="14">
        <f>SQRT(1/(1+('Band Pass Filter'!$B$6*((Q122/'Band Pass Filter'!$B$1)-('Band Pass Filter'!$B$1/Q122)))^2))</f>
        <v>8.627658058919907E-2</v>
      </c>
      <c r="T122" s="14">
        <f>-1*DEGREES(ATAN('Band Pass Filter'!$B$6*((Q122/'Band Pass Filter'!$B$1)-('Band Pass Filter'!$B$1/Q122))))</f>
        <v>-85.050562749767863</v>
      </c>
    </row>
    <row r="123" spans="17:20">
      <c r="Q123" s="14">
        <v>2170</v>
      </c>
      <c r="R123" s="14">
        <f t="shared" si="3"/>
        <v>13634.512116579703</v>
      </c>
      <c r="S123" s="14">
        <f>SQRT(1/(1+('Band Pass Filter'!$B$6*((Q123/'Band Pass Filter'!$B$1)-('Band Pass Filter'!$B$1/Q123)))^2))</f>
        <v>8.5163061284235855E-2</v>
      </c>
      <c r="T123" s="14">
        <f>-1*DEGREES(ATAN('Band Pass Filter'!$B$6*((Q123/'Band Pass Filter'!$B$1)-('Band Pass Filter'!$B$1/Q123))))</f>
        <v>-85.114598406919072</v>
      </c>
    </row>
    <row r="124" spans="17:20">
      <c r="Q124" s="14">
        <v>2180</v>
      </c>
      <c r="R124" s="14">
        <f t="shared" si="3"/>
        <v>13697.343969651498</v>
      </c>
      <c r="S124" s="14">
        <f>SQRT(1/(1+('Band Pass Filter'!$B$6*((Q124/'Band Pass Filter'!$B$1)-('Band Pass Filter'!$B$1/Q124)))^2))</f>
        <v>8.4080998040136176E-2</v>
      </c>
      <c r="T124" s="14">
        <f>-1*DEGREES(ATAN('Band Pass Filter'!$B$6*((Q124/'Band Pass Filter'!$B$1)-('Band Pass Filter'!$B$1/Q124))))</f>
        <v>-85.176819245566847</v>
      </c>
    </row>
    <row r="125" spans="17:20">
      <c r="Q125" s="14">
        <v>2190</v>
      </c>
      <c r="R125" s="14">
        <f t="shared" si="3"/>
        <v>13760.175822723293</v>
      </c>
      <c r="S125" s="14">
        <f>SQRT(1/(1+('Band Pass Filter'!$B$6*((Q125/'Band Pass Filter'!$B$1)-('Band Pass Filter'!$B$1/Q125)))^2))</f>
        <v>8.3029051492278447E-2</v>
      </c>
      <c r="T125" s="14">
        <f>-1*DEGREES(ATAN('Band Pass Filter'!$B$6*((Q125/'Band Pass Filter'!$B$1)-('Band Pass Filter'!$B$1/Q125))))</f>
        <v>-85.237302847065251</v>
      </c>
    </row>
    <row r="126" spans="17:20">
      <c r="Q126" s="14">
        <v>2200</v>
      </c>
      <c r="R126" s="14">
        <f t="shared" si="3"/>
        <v>13823.00767579509</v>
      </c>
      <c r="S126" s="14">
        <f>SQRT(1/(1+('Band Pass Filter'!$B$6*((Q126/'Band Pass Filter'!$B$1)-('Band Pass Filter'!$B$1/Q126)))^2))</f>
        <v>8.2005957370702653E-2</v>
      </c>
      <c r="T126" s="14">
        <f>-1*DEGREES(ATAN('Band Pass Filter'!$B$6*((Q126/'Band Pass Filter'!$B$1)-('Band Pass Filter'!$B$1/Q126))))</f>
        <v>-85.296122422278515</v>
      </c>
    </row>
    <row r="127" spans="17:20">
      <c r="Q127" s="14">
        <v>2210</v>
      </c>
      <c r="R127" s="14">
        <f t="shared" si="3"/>
        <v>13885.839528866885</v>
      </c>
      <c r="S127" s="14">
        <f>SQRT(1/(1+('Band Pass Filter'!$B$6*((Q127/'Band Pass Filter'!$B$1)-('Band Pass Filter'!$B$1/Q127)))^2))</f>
        <v>8.1010521318447756E-2</v>
      </c>
      <c r="T127" s="14">
        <f>-1*DEGREES(ATAN('Band Pass Filter'!$B$6*((Q127/'Band Pass Filter'!$B$1)-('Band Pass Filter'!$B$1/Q127))))</f>
        <v>-85.353347114822967</v>
      </c>
    </row>
    <row r="128" spans="17:20">
      <c r="Q128" s="14">
        <v>2220</v>
      </c>
      <c r="R128" s="14">
        <f t="shared" si="3"/>
        <v>13948.671381938682</v>
      </c>
      <c r="S128" s="14">
        <f>SQRT(1/(1+('Band Pass Filter'!$B$6*((Q128/'Band Pass Filter'!$B$1)-('Band Pass Filter'!$B$1/Q128)))^2))</f>
        <v>8.0041614132151162E-2</v>
      </c>
      <c r="T128" s="14">
        <f>-1*DEGREES(ATAN('Band Pass Filter'!$B$6*((Q128/'Band Pass Filter'!$B$1)-('Band Pass Filter'!$B$1/Q128))))</f>
        <v>-85.409042279441096</v>
      </c>
    </row>
    <row r="129" spans="17:20">
      <c r="Q129" s="14">
        <v>2230</v>
      </c>
      <c r="R129" s="14">
        <f t="shared" si="3"/>
        <v>14011.503235010478</v>
      </c>
      <c r="S129" s="14">
        <f>SQRT(1/(1+('Band Pass Filter'!$B$6*((Q129/'Band Pass Filter'!$B$1)-('Band Pass Filter'!$B$1/Q129)))^2))</f>
        <v>7.9098167385395546E-2</v>
      </c>
      <c r="T129" s="14">
        <f>-1*DEGREES(ATAN('Band Pass Filter'!$B$6*((Q129/'Band Pass Filter'!$B$1)-('Band Pass Filter'!$B$1/Q129))))</f>
        <v>-85.463269737851263</v>
      </c>
    </row>
    <row r="130" spans="17:20">
      <c r="Q130" s="14">
        <v>2240</v>
      </c>
      <c r="R130" s="14">
        <f t="shared" si="3"/>
        <v>14074.335088082273</v>
      </c>
      <c r="S130" s="14">
        <f>SQRT(1/(1+('Band Pass Filter'!$B$6*((Q130/'Band Pass Filter'!$B$1)-('Band Pass Filter'!$B$1/Q130)))^2))</f>
        <v>7.8179169399448092E-2</v>
      </c>
      <c r="T130" s="14">
        <f>-1*DEGREES(ATAN('Band Pass Filter'!$B$6*((Q130/'Band Pass Filter'!$B$1)-('Band Pass Filter'!$B$1/Q130))))</f>
        <v>-85.516088014168076</v>
      </c>
    </row>
    <row r="131" spans="17:20">
      <c r="Q131" s="14">
        <v>2250</v>
      </c>
      <c r="R131" s="14">
        <f t="shared" si="3"/>
        <v>14137.16694115407</v>
      </c>
      <c r="S131" s="14">
        <f>SQRT(1/(1+('Band Pass Filter'!$B$6*((Q131/'Band Pass Filter'!$B$1)-('Band Pass Filter'!$B$1/Q131)))^2))</f>
        <v>7.7283661529713374E-2</v>
      </c>
      <c r="T131" s="14">
        <f>-1*DEGREES(ATAN('Band Pass Filter'!$B$6*((Q131/'Band Pass Filter'!$B$1)-('Band Pass Filter'!$B$1/Q131))))</f>
        <v>-85.567552551769126</v>
      </c>
    </row>
    <row r="132" spans="17:20">
      <c r="Q132" s="14">
        <v>2260</v>
      </c>
      <c r="R132" s="14">
        <f t="shared" ref="R132:R195" si="4">Q132*2*PI()</f>
        <v>14199.998794225865</v>
      </c>
      <c r="S132" s="14">
        <f>SQRT(1/(1+('Band Pass Filter'!$B$6*((Q132/'Band Pass Filter'!$B$1)-('Band Pass Filter'!$B$1/Q132)))^2))</f>
        <v>7.6410734739472255E-2</v>
      </c>
      <c r="T132" s="14">
        <f>-1*DEGREES(ATAN('Band Pass Filter'!$B$6*((Q132/'Band Pass Filter'!$B$1)-('Band Pass Filter'!$B$1/Q132))))</f>
        <v>-85.617715913289274</v>
      </c>
    </row>
    <row r="133" spans="17:20">
      <c r="Q133" s="14">
        <v>2270</v>
      </c>
      <c r="R133" s="14">
        <f t="shared" si="4"/>
        <v>14262.83064729766</v>
      </c>
      <c r="S133" s="14">
        <f>SQRT(1/(1+('Band Pass Filter'!$B$6*((Q133/'Band Pass Filter'!$B$1)-('Band Pass Filter'!$B$1/Q133)))^2))</f>
        <v>7.5559526435360805E-2</v>
      </c>
      <c r="T133" s="14">
        <f>-1*DEGREES(ATAN('Band Pass Filter'!$B$6*((Q133/'Band Pass Filter'!$B$1)-('Band Pass Filter'!$B$1/Q133))))</f>
        <v>-85.666627965252744</v>
      </c>
    </row>
    <row r="134" spans="17:20">
      <c r="Q134" s="14">
        <v>2280</v>
      </c>
      <c r="R134" s="14">
        <f t="shared" si="4"/>
        <v>14325.662500369457</v>
      </c>
      <c r="S134" s="14">
        <f>SQRT(1/(1+('Band Pass Filter'!$B$6*((Q134/'Band Pass Filter'!$B$1)-('Band Pass Filter'!$B$1/Q134)))^2))</f>
        <v>7.4729217541602416E-2</v>
      </c>
      <c r="T134" s="14">
        <f>-1*DEGREES(ATAN('Band Pass Filter'!$B$6*((Q134/'Band Pass Filter'!$B$1)-('Band Pass Filter'!$B$1/Q134))))</f>
        <v>-85.714336048700247</v>
      </c>
    </row>
    <row r="135" spans="17:20">
      <c r="Q135" s="14">
        <v>2290</v>
      </c>
      <c r="R135" s="14">
        <f t="shared" si="4"/>
        <v>14388.494353441252</v>
      </c>
      <c r="S135" s="14">
        <f>SQRT(1/(1+('Band Pass Filter'!$B$6*((Q135/'Band Pass Filter'!$B$1)-('Band Pass Filter'!$B$1/Q135)))^2))</f>
        <v>7.391902979227917E-2</v>
      </c>
      <c r="T135" s="14">
        <f>-1*DEGREES(ATAN('Band Pass Filter'!$B$6*((Q135/'Band Pass Filter'!$B$1)-('Band Pass Filter'!$B$1/Q135))))</f>
        <v>-85.760885137033711</v>
      </c>
    </row>
    <row r="136" spans="17:20">
      <c r="Q136" s="14">
        <v>2300</v>
      </c>
      <c r="R136" s="14">
        <f t="shared" si="4"/>
        <v>14451.326206513048</v>
      </c>
      <c r="S136" s="14">
        <f>SQRT(1/(1+('Band Pass Filter'!$B$6*((Q136/'Band Pass Filter'!$B$1)-('Band Pass Filter'!$B$1/Q136)))^2))</f>
        <v>7.3128223222953509E-2</v>
      </c>
      <c r="T136" s="14">
        <f>-1*DEGREES(ATAN('Band Pass Filter'!$B$6*((Q136/'Band Pass Filter'!$B$1)-('Band Pass Filter'!$B$1/Q136))))</f>
        <v>-85.806317982180602</v>
      </c>
    </row>
    <row r="137" spans="17:20">
      <c r="Q137" s="14">
        <v>2310</v>
      </c>
      <c r="R137" s="14">
        <f t="shared" si="4"/>
        <v>14514.158059584845</v>
      </c>
      <c r="S137" s="14">
        <f>SQRT(1/(1+('Band Pass Filter'!$B$6*((Q137/'Band Pass Filter'!$B$1)-('Band Pass Filter'!$B$1/Q137)))^2))</f>
        <v>7.2356093844756747E-2</v>
      </c>
      <c r="T137" s="14">
        <f>-1*DEGREES(ATAN('Band Pass Filter'!$B$6*((Q137/'Band Pass Filter'!$B$1)-('Band Pass Filter'!$B$1/Q137))))</f>
        <v>-85.850675250072911</v>
      </c>
    </row>
    <row r="138" spans="17:20">
      <c r="Q138" s="14">
        <v>2320</v>
      </c>
      <c r="R138" s="14">
        <f t="shared" si="4"/>
        <v>14576.98991265664</v>
      </c>
      <c r="S138" s="14">
        <f>SQRT(1/(1+('Band Pass Filter'!$B$6*((Q138/'Band Pass Filter'!$B$1)-('Band Pass Filter'!$B$1/Q138)))^2))</f>
        <v>7.1601971485671739E-2</v>
      </c>
      <c r="T138" s="14">
        <f>-1*DEGREES(ATAN('Band Pass Filter'!$B$6*((Q138/'Band Pass Filter'!$B$1)-('Band Pass Filter'!$B$1/Q138))))</f>
        <v>-85.89399564633986</v>
      </c>
    </row>
    <row r="139" spans="17:20">
      <c r="Q139" s="14">
        <v>2330</v>
      </c>
      <c r="R139" s="14">
        <f t="shared" si="4"/>
        <v>14639.821765728437</v>
      </c>
      <c r="S139" s="14">
        <f>SQRT(1/(1+('Band Pass Filter'!$B$6*((Q139/'Band Pass Filter'!$B$1)-('Band Pass Filter'!$B$1/Q139)))^2))</f>
        <v>7.0865217785179027E-2</v>
      </c>
      <c r="T139" s="14">
        <f>-1*DEGREES(ATAN('Band Pass Filter'!$B$6*((Q139/'Band Pass Filter'!$B$1)-('Band Pass Filter'!$B$1/Q139))))</f>
        <v>-85.93631603302876</v>
      </c>
    </row>
    <row r="140" spans="17:20">
      <c r="Q140" s="14">
        <v>2340</v>
      </c>
      <c r="R140" s="14">
        <f t="shared" si="4"/>
        <v>14702.653618800232</v>
      </c>
      <c r="S140" s="14">
        <f>SQRT(1/(1+('Band Pass Filter'!$B$6*((Q140/'Band Pass Filter'!$B$1)-('Band Pass Filter'!$B$1/Q140)))^2))</f>
        <v>7.0145224329724795E-2</v>
      </c>
      <c r="T140" s="14">
        <f>-1*DEGREES(ATAN('Band Pass Filter'!$B$6*((Q140/'Band Pass Filter'!$B$1)-('Band Pass Filter'!$B$1/Q140))))</f>
        <v>-85.977671537091098</v>
      </c>
    </row>
    <row r="141" spans="17:20">
      <c r="Q141" s="14">
        <v>2350</v>
      </c>
      <c r="R141" s="14">
        <f t="shared" si="4"/>
        <v>14765.485471872027</v>
      </c>
      <c r="S141" s="14">
        <f>SQRT(1/(1+('Band Pass Filter'!$B$6*((Q141/'Band Pass Filter'!$B$1)-('Band Pass Filter'!$B$1/Q141)))^2))</f>
        <v>6.9441410917626248E-2</v>
      </c>
      <c r="T141" s="14">
        <f>-1*DEGREES(ATAN('Band Pass Filter'!$B$6*((Q141/'Band Pass Filter'!$B$1)-('Band Pass Filter'!$B$1/Q141))))</f>
        <v>-86.01809565130354</v>
      </c>
    </row>
    <row r="142" spans="17:20">
      <c r="Q142" s="14">
        <v>2360</v>
      </c>
      <c r="R142" s="14">
        <f t="shared" si="4"/>
        <v>14828.317324943824</v>
      </c>
      <c r="S142" s="14">
        <f>SQRT(1/(1+('Band Pass Filter'!$B$6*((Q142/'Band Pass Filter'!$B$1)-('Band Pass Filter'!$B$1/Q142)))^2))</f>
        <v>6.8753223943067848E-2</v>
      </c>
      <c r="T142" s="14">
        <f>-1*DEGREES(ATAN('Band Pass Filter'!$B$6*((Q142/'Band Pass Filter'!$B$1)-('Band Pass Filter'!$B$1/Q142))))</f>
        <v>-86.057620328231252</v>
      </c>
    </row>
    <row r="143" spans="17:20">
      <c r="Q143" s="14">
        <v>2370</v>
      </c>
      <c r="R143" s="14">
        <f t="shared" si="4"/>
        <v>14891.149178015619</v>
      </c>
      <c r="S143" s="14">
        <f>SQRT(1/(1+('Band Pass Filter'!$B$6*((Q143/'Band Pass Filter'!$B$1)-('Band Pass Filter'!$B$1/Q143)))^2))</f>
        <v>6.8080134889774477E-2</v>
      </c>
      <c r="T143" s="14">
        <f>-1*DEGREES(ATAN('Band Pass Filter'!$B$6*((Q143/'Band Pass Filter'!$B$1)-('Band Pass Filter'!$B$1/Q143))))</f>
        <v>-86.096276067786491</v>
      </c>
    </row>
    <row r="144" spans="17:20">
      <c r="Q144" s="14">
        <v>2380</v>
      </c>
      <c r="R144" s="14">
        <f t="shared" si="4"/>
        <v>14953.981031087415</v>
      </c>
      <c r="S144" s="14">
        <f>SQRT(1/(1+('Band Pass Filter'!$B$6*((Q144/'Band Pass Filter'!$B$1)-('Band Pass Filter'!$B$1/Q144)))^2))</f>
        <v>6.7421638925787994E-2</v>
      </c>
      <c r="T144" s="14">
        <f>-1*DEGREES(ATAN('Band Pass Filter'!$B$6*((Q144/'Band Pass Filter'!$B$1)-('Band Pass Filter'!$B$1/Q144))))</f>
        <v>-86.13409199888541</v>
      </c>
    </row>
    <row r="145" spans="17:20">
      <c r="Q145" s="14">
        <v>2390</v>
      </c>
      <c r="R145" s="14">
        <f t="shared" si="4"/>
        <v>15016.812884159212</v>
      </c>
      <c r="S145" s="14">
        <f>SQRT(1/(1+('Band Pass Filter'!$B$6*((Q145/'Band Pass Filter'!$B$1)-('Band Pass Filter'!$B$1/Q145)))^2))</f>
        <v>6.6777253591529181E-2</v>
      </c>
      <c r="T145" s="14">
        <f>-1*DEGREES(ATAN('Band Pass Filter'!$B$6*((Q145/'Band Pass Filter'!$B$1)-('Band Pass Filter'!$B$1/Q145))))</f>
        <v>-86.171095955661741</v>
      </c>
    </row>
    <row r="146" spans="17:20">
      <c r="Q146" s="14">
        <v>2400</v>
      </c>
      <c r="R146" s="14">
        <f t="shared" si="4"/>
        <v>15079.644737231007</v>
      </c>
      <c r="S146" s="14">
        <f>SQRT(1/(1+('Band Pass Filter'!$B$6*((Q146/'Band Pass Filter'!$B$1)-('Band Pass Filter'!$B$1/Q146)))^2))</f>
        <v>6.6146517574009508E-2</v>
      </c>
      <c r="T146" s="14">
        <f>-1*DEGREES(ATAN('Band Pass Filter'!$B$6*((Q146/'Band Pass Filter'!$B$1)-('Band Pass Filter'!$B$1/Q146))))</f>
        <v>-86.207314548655518</v>
      </c>
    </row>
    <row r="147" spans="17:20">
      <c r="Q147" s="14">
        <v>2410</v>
      </c>
      <c r="R147" s="14">
        <f t="shared" si="4"/>
        <v>15142.476590302802</v>
      </c>
      <c r="S147" s="14">
        <f>SQRT(1/(1+('Band Pass Filter'!$B$6*((Q147/'Band Pass Filter'!$B$1)-('Band Pass Filter'!$B$1/Q147)))^2))</f>
        <v>6.5528989560673934E-2</v>
      </c>
      <c r="T147" s="14">
        <f>-1*DEGREES(ATAN('Band Pass Filter'!$B$6*((Q147/'Band Pass Filter'!$B$1)-('Band Pass Filter'!$B$1/Q147))))</f>
        <v>-86.242773231358854</v>
      </c>
    </row>
    <row r="148" spans="17:20">
      <c r="Q148" s="14">
        <v>2420</v>
      </c>
      <c r="R148" s="14">
        <f t="shared" si="4"/>
        <v>15205.308443374599</v>
      </c>
      <c r="S148" s="14">
        <f>SQRT(1/(1+('Band Pass Filter'!$B$6*((Q148/'Band Pass Filter'!$B$1)-('Band Pass Filter'!$B$1/Q148)))^2))</f>
        <v>6.4924247166911725E-2</v>
      </c>
      <c r="T148" s="14">
        <f>-1*DEGREES(ATAN('Band Pass Filter'!$B$6*((Q148/'Band Pass Filter'!$B$1)-('Band Pass Filter'!$B$1/Q148))))</f>
        <v>-86.277496362468071</v>
      </c>
    </row>
    <row r="149" spans="17:20">
      <c r="Q149" s="14">
        <v>2430</v>
      </c>
      <c r="R149" s="14">
        <f t="shared" si="4"/>
        <v>15268.140296446394</v>
      </c>
      <c r="S149" s="14">
        <f>SQRT(1/(1+('Band Pass Filter'!$B$6*((Q149/'Band Pass Filter'!$B$1)-('Band Pass Filter'!$B$1/Q149)))^2))</f>
        <v>6.433188593177766E-2</v>
      </c>
      <c r="T149" s="14">
        <f>-1*DEGREES(ATAN('Band Pass Filter'!$B$6*((Q149/'Band Pass Filter'!$B$1)-('Band Pass Filter'!$B$1/Q149))))</f>
        <v>-86.31150726416142</v>
      </c>
    </row>
    <row r="150" spans="17:20">
      <c r="Q150" s="14">
        <v>2440</v>
      </c>
      <c r="R150" s="14">
        <f t="shared" si="4"/>
        <v>15330.972149518191</v>
      </c>
      <c r="S150" s="14">
        <f>SQRT(1/(1+('Band Pass Filter'!$B$6*((Q150/'Band Pass Filter'!$B$1)-('Band Pass Filter'!$B$1/Q150)))^2))</f>
        <v>6.3751518376921515E-2</v>
      </c>
      <c r="T150" s="14">
        <f>-1*DEGREES(ATAN('Band Pass Filter'!$B$6*((Q150/'Band Pass Filter'!$B$1)-('Band Pass Filter'!$B$1/Q150))))</f>
        <v>-86.344828276695338</v>
      </c>
    </row>
    <row r="151" spans="17:20">
      <c r="Q151" s="14">
        <v>2450</v>
      </c>
      <c r="R151" s="14">
        <f t="shared" si="4"/>
        <v>15393.804002589986</v>
      </c>
      <c r="S151" s="14">
        <f>SQRT(1/(1+('Band Pass Filter'!$B$6*((Q151/'Band Pass Filter'!$B$1)-('Band Pass Filter'!$B$1/Q151)))^2))</f>
        <v>6.3182773124138808E-2</v>
      </c>
      <c r="T151" s="14">
        <f>-1*DEGREES(ATAN('Band Pass Filter'!$B$6*((Q151/'Band Pass Filter'!$B$1)-('Band Pass Filter'!$B$1/Q151))))</f>
        <v>-86.377480809587368</v>
      </c>
    </row>
    <row r="152" spans="17:20">
      <c r="Q152" s="14">
        <v>2460</v>
      </c>
      <c r="R152" s="14">
        <f t="shared" si="4"/>
        <v>15456.635855661782</v>
      </c>
      <c r="S152" s="14">
        <f>SQRT(1/(1+('Band Pass Filter'!$B$6*((Q152/'Band Pass Filter'!$B$1)-('Band Pass Filter'!$B$1/Q152)))^2))</f>
        <v>6.2625294067331583E-2</v>
      </c>
      <c r="T152" s="14">
        <f>-1*DEGREES(ATAN('Band Pass Filter'!$B$6*((Q152/'Band Pass Filter'!$B$1)-('Band Pass Filter'!$B$1/Q152))))</f>
        <v>-86.409485389632053</v>
      </c>
    </row>
    <row r="153" spans="17:20">
      <c r="Q153" s="14">
        <v>2470</v>
      </c>
      <c r="R153" s="14">
        <f t="shared" si="4"/>
        <v>15519.467708733579</v>
      </c>
      <c r="S153" s="14">
        <f>SQRT(1/(1+('Band Pass Filter'!$B$6*((Q153/'Band Pass Filter'!$B$1)-('Band Pass Filter'!$B$1/Q153)))^2))</f>
        <v>6.2078739595009411E-2</v>
      </c>
      <c r="T153" s="14">
        <f>-1*DEGREES(ATAN('Band Pass Filter'!$B$6*((Q153/'Band Pass Filter'!$B$1)-('Band Pass Filter'!$B$1/Q153))))</f>
        <v>-86.440861705975792</v>
      </c>
    </row>
    <row r="154" spans="17:20">
      <c r="Q154" s="14">
        <v>2480</v>
      </c>
      <c r="R154" s="14">
        <f t="shared" si="4"/>
        <v>15582.299561805374</v>
      </c>
      <c r="S154" s="14">
        <f>SQRT(1/(1+('Band Pass Filter'!$B$6*((Q154/'Band Pass Filter'!$B$1)-('Band Pass Filter'!$B$1/Q154)))^2))</f>
        <v>6.154278185977264E-2</v>
      </c>
      <c r="T154" s="14">
        <f>-1*DEGREES(ATAN('Band Pass Filter'!$B$6*((Q154/'Band Pass Filter'!$B$1)-('Band Pass Filter'!$B$1/Q154))))</f>
        <v>-86.471628652458691</v>
      </c>
    </row>
    <row r="155" spans="17:20">
      <c r="Q155" s="14">
        <v>2490</v>
      </c>
      <c r="R155" s="14">
        <f t="shared" si="4"/>
        <v>15645.131414877169</v>
      </c>
      <c r="S155" s="14">
        <f>SQRT(1/(1+('Band Pass Filter'!$B$6*((Q155/'Band Pass Filter'!$B$1)-('Band Pass Filter'!$B$1/Q155)))^2))</f>
        <v>6.101710609150203E-2</v>
      </c>
      <c r="T155" s="14">
        <f>-1*DEGREES(ATAN('Band Pass Filter'!$B$6*((Q155/'Band Pass Filter'!$B$1)-('Band Pass Filter'!$B$1/Q155))))</f>
        <v>-86.50180436741455</v>
      </c>
    </row>
    <row r="156" spans="17:20">
      <c r="Q156" s="14">
        <v>2500</v>
      </c>
      <c r="R156" s="14">
        <f t="shared" si="4"/>
        <v>15707.963267948966</v>
      </c>
      <c r="S156" s="14">
        <f>SQRT(1/(1+('Band Pass Filter'!$B$6*((Q156/'Band Pass Filter'!$B$1)-('Band Pass Filter'!$B$1/Q156)))^2))</f>
        <v>6.0501409951237525E-2</v>
      </c>
      <c r="T156" s="14">
        <f>-1*DEGREES(ATAN('Band Pass Filter'!$B$6*((Q156/'Band Pass Filter'!$B$1)-('Band Pass Filter'!$B$1/Q156))))</f>
        <v>-86.531406271105325</v>
      </c>
    </row>
    <row r="157" spans="17:20">
      <c r="Q157" s="14">
        <v>2510</v>
      </c>
      <c r="R157" s="14">
        <f t="shared" si="4"/>
        <v>15770.795121020761</v>
      </c>
      <c r="S157" s="14">
        <f>SQRT(1/(1+('Band Pass Filter'!$B$6*((Q157/'Band Pass Filter'!$B$1)-('Band Pass Filter'!$B$1/Q157)))^2))</f>
        <v>5.9995402922964701E-2</v>
      </c>
      <c r="T157" s="14">
        <f>-1*DEGREES(ATAN('Band Pass Filter'!$B$6*((Q157/'Band Pass Filter'!$B$1)-('Band Pass Filter'!$B$1/Q157))))</f>
        <v>-86.560451100952051</v>
      </c>
    </row>
    <row r="158" spans="17:20">
      <c r="Q158" s="14">
        <v>2520</v>
      </c>
      <c r="R158" s="14">
        <f t="shared" si="4"/>
        <v>15833.626974092558</v>
      </c>
      <c r="S158" s="14">
        <f>SQRT(1/(1+('Band Pass Filter'!$B$6*((Q158/'Band Pass Filter'!$B$1)-('Band Pass Filter'!$B$1/Q158)))^2))</f>
        <v>5.949880574074163E-2</v>
      </c>
      <c r="T158" s="14">
        <f>-1*DEGREES(ATAN('Band Pass Filter'!$B$6*((Q158/'Band Pass Filter'!$B$1)-('Band Pass Filter'!$B$1/Q158))))</f>
        <v>-86.58895494471227</v>
      </c>
    </row>
    <row r="159" spans="17:20">
      <c r="Q159" s="14">
        <v>2530</v>
      </c>
      <c r="R159" s="14">
        <f t="shared" si="4"/>
        <v>15896.458827164353</v>
      </c>
      <c r="S159" s="14">
        <f>SQRT(1/(1+('Band Pass Filter'!$B$6*((Q159/'Band Pass Filter'!$B$1)-('Band Pass Filter'!$B$1/Q159)))^2))</f>
        <v>5.9011349848795878E-2</v>
      </c>
      <c r="T159" s="14">
        <f>-1*DEGREES(ATAN('Band Pass Filter'!$B$6*((Q159/'Band Pass Filter'!$B$1)-('Band Pass Filter'!$B$1/Q159))))</f>
        <v>-86.616933271742127</v>
      </c>
    </row>
    <row r="160" spans="17:20">
      <c r="Q160" s="14">
        <v>2540</v>
      </c>
      <c r="R160" s="14">
        <f t="shared" si="4"/>
        <v>15959.290680236149</v>
      </c>
      <c r="S160" s="14">
        <f>SQRT(1/(1+('Band Pass Filter'!$B$6*((Q160/'Band Pass Filter'!$B$1)-('Band Pass Filter'!$B$1/Q160)))^2))</f>
        <v>5.8532776892401384E-2</v>
      </c>
      <c r="T160" s="14">
        <f>-1*DEGREES(ATAN('Band Pass Filter'!$B$6*((Q160/'Band Pass Filter'!$B$1)-('Band Pass Filter'!$B$1/Q160))))</f>
        <v>-86.644400962470698</v>
      </c>
    </row>
    <row r="161" spans="17:20">
      <c r="Q161" s="14">
        <v>2550</v>
      </c>
      <c r="R161" s="14">
        <f t="shared" si="4"/>
        <v>16022.122533307946</v>
      </c>
      <c r="S161" s="14">
        <f>SQRT(1/(1+('Band Pass Filter'!$B$6*((Q161/'Band Pass Filter'!$B$1)-('Band Pass Filter'!$B$1/Q161)))^2))</f>
        <v>5.80628382375089E-2</v>
      </c>
      <c r="T161" s="14">
        <f>-1*DEGREES(ATAN('Band Pass Filter'!$B$6*((Q161/'Band Pass Filter'!$B$1)-('Band Pass Filter'!$B$1/Q161))))</f>
        <v>-86.671372336204755</v>
      </c>
    </row>
    <row r="162" spans="17:20">
      <c r="Q162" s="14">
        <v>2560</v>
      </c>
      <c r="R162" s="14">
        <f t="shared" si="4"/>
        <v>16084.954386379741</v>
      </c>
      <c r="S162" s="14">
        <f>SQRT(1/(1+('Band Pass Filter'!$B$6*((Q162/'Band Pass Filter'!$B$1)-('Band Pass Filter'!$B$1/Q162)))^2))</f>
        <v>5.7601294517254986E-2</v>
      </c>
      <c r="T162" s="14">
        <f>-1*DEGREES(ATAN('Band Pass Filter'!$B$6*((Q162/'Band Pass Filter'!$B$1)-('Band Pass Filter'!$B$1/Q162))))</f>
        <v>-86.697861177373099</v>
      </c>
    </row>
    <row r="163" spans="17:20">
      <c r="Q163" s="14">
        <v>2570</v>
      </c>
      <c r="R163" s="14">
        <f t="shared" si="4"/>
        <v>16147.786239451536</v>
      </c>
      <c r="S163" s="14">
        <f>SQRT(1/(1+('Band Pass Filter'!$B$6*((Q163/'Band Pass Filter'!$B$1)-('Band Pass Filter'!$B$1/Q163)))^2))</f>
        <v>5.7147915203612801E-2</v>
      </c>
      <c r="T163" s="14">
        <f>-1*DEGREES(ATAN('Band Pass Filter'!$B$6*((Q163/'Band Pass Filter'!$B$1)-('Band Pass Filter'!$B$1/Q163))))</f>
        <v>-86.7238807603119</v>
      </c>
    </row>
    <row r="164" spans="17:20">
      <c r="Q164" s="14">
        <v>2580</v>
      </c>
      <c r="R164" s="14">
        <f t="shared" si="4"/>
        <v>16210.618092523333</v>
      </c>
      <c r="S164" s="14">
        <f>SQRT(1/(1+('Band Pass Filter'!$B$6*((Q164/'Band Pass Filter'!$B$1)-('Band Pass Filter'!$B$1/Q164)))^2))</f>
        <v>5.6702478202574652E-2</v>
      </c>
      <c r="T164" s="14">
        <f>-1*DEGREES(ATAN('Band Pass Filter'!$B$6*((Q164/'Band Pass Filter'!$B$1)-('Band Pass Filter'!$B$1/Q164))))</f>
        <v>-86.749443872684267</v>
      </c>
    </row>
    <row r="165" spans="17:20">
      <c r="Q165" s="14">
        <v>2590</v>
      </c>
      <c r="R165" s="14">
        <f t="shared" si="4"/>
        <v>16273.449945595128</v>
      </c>
      <c r="S165" s="14">
        <f>SQRT(1/(1+('Band Pass Filter'!$B$6*((Q165/'Band Pass Filter'!$B$1)-('Band Pass Filter'!$B$1/Q165)))^2))</f>
        <v>5.6264769471373315E-2</v>
      </c>
      <c r="T165" s="14">
        <f>-1*DEGREES(ATAN('Band Pass Filter'!$B$6*((Q165/'Band Pass Filter'!$B$1)-('Band Pass Filter'!$B$1/Q165))))</f>
        <v>-86.774562837621517</v>
      </c>
    </row>
    <row r="166" spans="17:20">
      <c r="Q166" s="14">
        <v>2600</v>
      </c>
      <c r="R166" s="14">
        <f t="shared" si="4"/>
        <v>16336.281798666923</v>
      </c>
      <c r="S166" s="14">
        <f>SQRT(1/(1+('Band Pass Filter'!$B$6*((Q166/'Band Pass Filter'!$B$1)-('Band Pass Filter'!$B$1/Q166)))^2))</f>
        <v>5.5834582656355783E-2</v>
      </c>
      <c r="T166" s="14">
        <f>-1*DEGREES(ATAN('Band Pass Filter'!$B$6*((Q166/'Band Pass Filter'!$B$1)-('Band Pass Filter'!$B$1/Q166))))</f>
        <v>-86.799249534666416</v>
      </c>
    </row>
    <row r="167" spans="17:20">
      <c r="Q167" s="14">
        <v>2610</v>
      </c>
      <c r="R167" s="14">
        <f t="shared" si="4"/>
        <v>16399.11365173872</v>
      </c>
      <c r="S167" s="14">
        <f>SQRT(1/(1+('Band Pass Filter'!$B$6*((Q167/'Band Pass Filter'!$B$1)-('Band Pass Filter'!$B$1/Q167)))^2))</f>
        <v>5.5411718750222334E-2</v>
      </c>
      <c r="T167" s="14">
        <f>-1*DEGREES(ATAN('Band Pass Filter'!$B$6*((Q167/'Band Pass Filter'!$B$1)-('Band Pass Filter'!$B$1/Q167))))</f>
        <v>-86.823515419593534</v>
      </c>
    </row>
    <row r="168" spans="17:20">
      <c r="Q168" s="14">
        <v>2620</v>
      </c>
      <c r="R168" s="14">
        <f t="shared" si="4"/>
        <v>16461.945504810516</v>
      </c>
      <c r="S168" s="14">
        <f>SQRT(1/(1+('Band Pass Filter'!$B$6*((Q168/'Band Pass Filter'!$B$1)-('Band Pass Filter'!$B$1/Q168)))^2))</f>
        <v>5.499598576743419E-2</v>
      </c>
      <c r="T168" s="14">
        <f>-1*DEGREES(ATAN('Band Pass Filter'!$B$6*((Q168/'Band Pass Filter'!$B$1)-('Band Pass Filter'!$B$1/Q168))))</f>
        <v>-86.847371543176166</v>
      </c>
    </row>
    <row r="169" spans="17:20">
      <c r="Q169" s="14">
        <v>2630</v>
      </c>
      <c r="R169" s="14">
        <f t="shared" si="4"/>
        <v>16524.777357882311</v>
      </c>
      <c r="S169" s="14">
        <f>SQRT(1/(1+('Band Pass Filter'!$B$6*((Q169/'Band Pass Filter'!$B$1)-('Band Pass Filter'!$B$1/Q169)))^2))</f>
        <v>5.4587198436676899E-2</v>
      </c>
      <c r="T169" s="14">
        <f>-1*DEGREES(ATAN('Band Pass Filter'!$B$6*((Q169/'Band Pass Filter'!$B$1)-('Band Pass Filter'!$B$1/Q169))))</f>
        <v>-86.870828568964512</v>
      </c>
    </row>
    <row r="170" spans="17:20">
      <c r="Q170" s="14">
        <v>2640</v>
      </c>
      <c r="R170" s="14">
        <f t="shared" si="4"/>
        <v>16587.609210954106</v>
      </c>
      <c r="S170" s="14">
        <f>SQRT(1/(1+('Band Pass Filter'!$B$6*((Q170/'Band Pass Filter'!$B$1)-('Band Pass Filter'!$B$1/Q170)))^2))</f>
        <v>5.4185177909343886E-2</v>
      </c>
      <c r="T170" s="14">
        <f>-1*DEGREES(ATAN('Band Pass Filter'!$B$6*((Q170/'Band Pass Filter'!$B$1)-('Band Pass Filter'!$B$1/Q170))))</f>
        <v>-86.8938967901355</v>
      </c>
    </row>
    <row r="171" spans="17:20">
      <c r="Q171" s="14">
        <v>2650</v>
      </c>
      <c r="R171" s="14">
        <f t="shared" si="4"/>
        <v>16650.441064025905</v>
      </c>
      <c r="S171" s="14">
        <f>SQRT(1/(1+('Band Pass Filter'!$B$6*((Q171/'Band Pass Filter'!$B$1)-('Band Pass Filter'!$B$1/Q171)))^2))</f>
        <v>5.3789751483075264E-2</v>
      </c>
      <c r="T171" s="14">
        <f>-1*DEGREES(ATAN('Band Pass Filter'!$B$6*((Q171/'Band Pass Filter'!$B$1)-('Band Pass Filter'!$B$1/Q171))))</f>
        <v>-86.916586145470148</v>
      </c>
    </row>
    <row r="172" spans="17:20">
      <c r="Q172" s="14">
        <v>2660</v>
      </c>
      <c r="R172" s="14">
        <f t="shared" si="4"/>
        <v>16713.2729170977</v>
      </c>
      <c r="S172" s="14">
        <f>SQRT(1/(1+('Band Pass Filter'!$B$6*((Q172/'Band Pass Filter'!$B$1)-('Band Pass Filter'!$B$1/Q172)))^2))</f>
        <v>5.3400752339453676E-2</v>
      </c>
      <c r="T172" s="14">
        <f>-1*DEGREES(ATAN('Band Pass Filter'!$B$6*((Q172/'Band Pass Filter'!$B$1)-('Band Pass Filter'!$B$1/Q172))))</f>
        <v>-86.93890623451081</v>
      </c>
    </row>
    <row r="173" spans="17:20">
      <c r="Q173" s="14">
        <v>2670</v>
      </c>
      <c r="R173" s="14">
        <f t="shared" si="4"/>
        <v>16776.104770169495</v>
      </c>
      <c r="S173" s="14">
        <f>SQRT(1/(1+('Band Pass Filter'!$B$6*((Q173/'Band Pass Filter'!$B$1)-('Band Pass Filter'!$B$1/Q173)))^2))</f>
        <v>5.3018019295018551E-2</v>
      </c>
      <c r="T173" s="14">
        <f>-1*DEGREES(ATAN('Band Pass Filter'!$B$6*((Q173/'Band Pass Filter'!$B$1)-('Band Pass Filter'!$B$1/Q173))))</f>
        <v>-86.960866331946775</v>
      </c>
    </row>
    <row r="174" spans="17:20">
      <c r="Q174" s="14">
        <v>2680</v>
      </c>
      <c r="R174" s="14">
        <f t="shared" si="4"/>
        <v>16838.93662324129</v>
      </c>
      <c r="S174" s="14">
        <f>SQRT(1/(1+('Band Pass Filter'!$B$6*((Q174/'Band Pass Filter'!$B$1)-('Band Pass Filter'!$B$1/Q174)))^2))</f>
        <v>5.2641396564817346E-2</v>
      </c>
      <c r="T174" s="14">
        <f>-1*DEGREES(ATAN('Band Pass Filter'!$B$6*((Q174/'Band Pass Filter'!$B$1)-('Band Pass Filter'!$B$1/Q174))))</f>
        <v>-86.982475401273987</v>
      </c>
    </row>
    <row r="175" spans="17:20">
      <c r="Q175" s="14">
        <v>2690</v>
      </c>
      <c r="R175" s="14">
        <f t="shared" si="4"/>
        <v>16901.768476313086</v>
      </c>
      <c r="S175" s="14">
        <f>SQRT(1/(1+('Band Pass Filter'!$B$6*((Q175/'Band Pass Filter'!$B$1)-('Band Pass Filter'!$B$1/Q175)))^2))</f>
        <v>5.2270733537763785E-2</v>
      </c>
      <c r="T175" s="14">
        <f>-1*DEGREES(ATAN('Band Pass Filter'!$B$6*((Q175/'Band Pass Filter'!$B$1)-('Band Pass Filter'!$B$1/Q175))))</f>
        <v>-87.003742107770961</v>
      </c>
    </row>
    <row r="176" spans="17:20">
      <c r="Q176" s="14">
        <v>2700</v>
      </c>
      <c r="R176" s="14">
        <f t="shared" si="4"/>
        <v>16964.600329384884</v>
      </c>
      <c r="S176" s="14">
        <f>SQRT(1/(1+('Band Pass Filter'!$B$6*((Q176/'Band Pass Filter'!$B$1)-('Band Pass Filter'!$B$1/Q176)))^2))</f>
        <v>5.190588456312125E-2</v>
      </c>
      <c r="T176" s="14">
        <f>-1*DEGREES(ATAN('Band Pass Filter'!$B$6*((Q176/'Band Pass Filter'!$B$1)-('Band Pass Filter'!$B$1/Q176))))</f>
        <v>-87.024674830830577</v>
      </c>
    </row>
    <row r="177" spans="17:20">
      <c r="Q177" s="14">
        <v>2710</v>
      </c>
      <c r="R177" s="14">
        <f t="shared" si="4"/>
        <v>17027.43218245668</v>
      </c>
      <c r="S177" s="14">
        <f>SQRT(1/(1+('Band Pass Filter'!$B$6*((Q177/'Band Pass Filter'!$B$1)-('Band Pass Filter'!$B$1/Q177)))^2))</f>
        <v>5.1546708747474169E-2</v>
      </c>
      <c r="T177" s="14">
        <f>-1*DEGREES(ATAN('Band Pass Filter'!$B$6*((Q177/'Band Pass Filter'!$B$1)-('Band Pass Filter'!$B$1/Q177))))</f>
        <v>-87.045281675684762</v>
      </c>
    </row>
    <row r="178" spans="17:20">
      <c r="Q178" s="14">
        <v>2720</v>
      </c>
      <c r="R178" s="14">
        <f t="shared" si="4"/>
        <v>17090.264035528475</v>
      </c>
      <c r="S178" s="14">
        <f>SQRT(1/(1+('Band Pass Filter'!$B$6*((Q178/'Band Pass Filter'!$B$1)-('Band Pass Filter'!$B$1/Q178)))^2))</f>
        <v>5.1193069761591756E-2</v>
      </c>
      <c r="T178" s="14">
        <f>-1*DEGREES(ATAN('Band Pass Filter'!$B$6*((Q178/'Band Pass Filter'!$B$1)-('Band Pass Filter'!$B$1/Q178))))</f>
        <v>-87.065570484556702</v>
      </c>
    </row>
    <row r="179" spans="17:20">
      <c r="Q179" s="14">
        <v>2730</v>
      </c>
      <c r="R179" s="14">
        <f t="shared" si="4"/>
        <v>17153.09588860027</v>
      </c>
      <c r="S179" s="14">
        <f>SQRT(1/(1+('Band Pass Filter'!$B$6*((Q179/'Band Pass Filter'!$B$1)-('Band Pass Filter'!$B$1/Q179)))^2))</f>
        <v>5.0844835656626369E-2</v>
      </c>
      <c r="T179" s="14">
        <f>-1*DEGREES(ATAN('Band Pass Filter'!$B$6*((Q179/'Band Pass Filter'!$B$1)-('Band Pass Filter'!$B$1/Q179))))</f>
        <v>-87.085548847272634</v>
      </c>
    </row>
    <row r="180" spans="17:20">
      <c r="Q180" s="14">
        <v>2740</v>
      </c>
      <c r="R180" s="14">
        <f t="shared" si="4"/>
        <v>17215.927741672065</v>
      </c>
      <c r="S180" s="14">
        <f>SQRT(1/(1+('Band Pass Filter'!$B$6*((Q180/'Band Pass Filter'!$B$1)-('Band Pass Filter'!$B$1/Q180)))^2))</f>
        <v>5.0501878689124695E-2</v>
      </c>
      <c r="T180" s="14">
        <f>-1*DEGREES(ATAN('Band Pass Filter'!$B$6*((Q180/'Band Pass Filter'!$B$1)-('Band Pass Filter'!$B$1/Q180))))</f>
        <v>-87.105224111364038</v>
      </c>
    </row>
    <row r="181" spans="17:20">
      <c r="Q181" s="14">
        <v>2750</v>
      </c>
      <c r="R181" s="14">
        <f t="shared" si="4"/>
        <v>17278.75959474386</v>
      </c>
      <c r="S181" s="14">
        <f>SQRT(1/(1+('Band Pass Filter'!$B$6*((Q181/'Band Pass Filter'!$B$1)-('Band Pass Filter'!$B$1/Q181)))^2))</f>
        <v>5.0164075154363094E-2</v>
      </c>
      <c r="T181" s="14">
        <f>-1*DEGREES(ATAN('Band Pass Filter'!$B$6*((Q181/'Band Pass Filter'!$B$1)-('Band Pass Filter'!$B$1/Q181))))</f>
        <v>-87.12460339168797</v>
      </c>
    </row>
    <row r="182" spans="17:20">
      <c r="Q182" s="14">
        <v>2760</v>
      </c>
      <c r="R182" s="14">
        <f t="shared" si="4"/>
        <v>17341.591447815659</v>
      </c>
      <c r="S182" s="14">
        <f>SQRT(1/(1+('Band Pass Filter'!$B$6*((Q182/'Band Pass Filter'!$B$1)-('Band Pass Filter'!$B$1/Q182)))^2))</f>
        <v>4.9831305227548639E-2</v>
      </c>
      <c r="T182" s="14">
        <f>-1*DEGREES(ATAN('Band Pass Filter'!$B$6*((Q182/'Band Pass Filter'!$B$1)-('Band Pass Filter'!$B$1/Q182))))</f>
        <v>-87.143693579592494</v>
      </c>
    </row>
    <row r="183" spans="17:20">
      <c r="Q183" s="14">
        <v>2770</v>
      </c>
      <c r="R183" s="14">
        <f t="shared" si="4"/>
        <v>17404.423300887454</v>
      </c>
      <c r="S183" s="14">
        <f>SQRT(1/(1+('Band Pass Filter'!$B$6*((Q183/'Band Pass Filter'!$B$1)-('Band Pass Filter'!$B$1/Q183)))^2))</f>
        <v>4.9503452812456668E-2</v>
      </c>
      <c r="T183" s="14">
        <f>-1*DEGREES(ATAN('Band Pass Filter'!$B$6*((Q183/'Band Pass Filter'!$B$1)-('Band Pass Filter'!$B$1/Q183))))</f>
        <v>-87.16250135165204</v>
      </c>
    </row>
    <row r="184" spans="17:20">
      <c r="Q184" s="14">
        <v>2780</v>
      </c>
      <c r="R184" s="14">
        <f t="shared" si="4"/>
        <v>17467.25515395925</v>
      </c>
      <c r="S184" s="14">
        <f>SQRT(1/(1+('Band Pass Filter'!$B$6*((Q184/'Band Pass Filter'!$B$1)-('Band Pass Filter'!$B$1/Q184)))^2))</f>
        <v>4.9180405397101695E-2</v>
      </c>
      <c r="T184" s="14">
        <f>-1*DEGREES(ATAN('Band Pass Filter'!$B$6*((Q184/'Band Pass Filter'!$B$1)-('Band Pass Filter'!$B$1/Q184))))</f>
        <v>-87.181033177996028</v>
      </c>
    </row>
    <row r="185" spans="17:20">
      <c r="Q185" s="14">
        <v>2790</v>
      </c>
      <c r="R185" s="14">
        <f t="shared" si="4"/>
        <v>17530.087007031045</v>
      </c>
      <c r="S185" s="14">
        <f>SQRT(1/(1+('Band Pass Filter'!$B$6*((Q185/'Band Pass Filter'!$B$1)-('Band Pass Filter'!$B$1/Q185)))^2))</f>
        <v>4.8862053916063401E-2</v>
      </c>
      <c r="T185" s="14">
        <f>-1*DEGREES(ATAN('Band Pass Filter'!$B$6*((Q185/'Band Pass Filter'!$B$1)-('Band Pass Filter'!$B$1/Q185))))</f>
        <v>-87.199295330252582</v>
      </c>
    </row>
    <row r="186" spans="17:20">
      <c r="Q186" s="14">
        <v>2800</v>
      </c>
      <c r="R186" s="14">
        <f t="shared" si="4"/>
        <v>17592.91886010284</v>
      </c>
      <c r="S186" s="14">
        <f>SQRT(1/(1+('Band Pass Filter'!$B$6*((Q186/'Band Pass Filter'!$B$1)-('Band Pass Filter'!$B$1/Q186)))^2))</f>
        <v>4.8548292619112907E-2</v>
      </c>
      <c r="T186" s="14">
        <f>-1*DEGREES(ATAN('Band Pass Filter'!$B$6*((Q186/'Band Pass Filter'!$B$1)-('Band Pass Filter'!$B$1/Q186))))</f>
        <v>-87.217293889128115</v>
      </c>
    </row>
    <row r="187" spans="17:20">
      <c r="Q187" s="14">
        <v>2810</v>
      </c>
      <c r="R187" s="14">
        <f t="shared" si="4"/>
        <v>17655.750713174639</v>
      </c>
      <c r="S187" s="14">
        <f>SQRT(1/(1+('Band Pass Filter'!$B$6*((Q187/'Band Pass Filter'!$B$1)-('Band Pass Filter'!$B$1/Q187)))^2))</f>
        <v>4.8239018945805123E-2</v>
      </c>
      <c r="T187" s="14">
        <f>-1*DEGREES(ATAN('Band Pass Filter'!$B$6*((Q187/'Band Pass Filter'!$B$1)-('Band Pass Filter'!$B$1/Q187))))</f>
        <v>-87.235034751641933</v>
      </c>
    </row>
    <row r="188" spans="17:20">
      <c r="Q188" s="14">
        <v>2820</v>
      </c>
      <c r="R188" s="14">
        <f t="shared" si="4"/>
        <v>17718.582566246434</v>
      </c>
      <c r="S188" s="14">
        <f>SQRT(1/(1+('Band Pass Filter'!$B$6*((Q188/'Band Pass Filter'!$B$1)-('Band Pass Filter'!$B$1/Q188)))^2))</f>
        <v>4.7934133405724076E-2</v>
      </c>
      <c r="T188" s="14">
        <f>-1*DEGREES(ATAN('Band Pass Filter'!$B$6*((Q188/'Band Pass Filter'!$B$1)-('Band Pass Filter'!$B$1/Q188))))</f>
        <v>-87.252523638034177</v>
      </c>
    </row>
    <row r="189" spans="17:20">
      <c r="Q189" s="14">
        <v>2830</v>
      </c>
      <c r="R189" s="14">
        <f t="shared" si="4"/>
        <v>17781.414419318229</v>
      </c>
      <c r="S189" s="14">
        <f>SQRT(1/(1+('Band Pass Filter'!$B$6*((Q189/'Band Pass Filter'!$B$1)-('Band Pass Filter'!$B$1/Q189)))^2))</f>
        <v>4.7633539464085724E-2</v>
      </c>
      <c r="T189" s="14">
        <f>-1*DEGREES(ATAN('Band Pass Filter'!$B$6*((Q189/'Band Pass Filter'!$B$1)-('Band Pass Filter'!$B$1/Q189))))</f>
        <v>-87.26976609836403</v>
      </c>
    </row>
    <row r="190" spans="17:20">
      <c r="Q190" s="14">
        <v>2840</v>
      </c>
      <c r="R190" s="14">
        <f t="shared" si="4"/>
        <v>17844.246272390024</v>
      </c>
      <c r="S190" s="14">
        <f>SQRT(1/(1+('Band Pass Filter'!$B$6*((Q190/'Band Pass Filter'!$B$1)-('Band Pass Filter'!$B$1/Q190)))^2))</f>
        <v>4.7337143432421347E-2</v>
      </c>
      <c r="T190" s="14">
        <f>-1*DEGREES(ATAN('Band Pass Filter'!$B$6*((Q190/'Band Pass Filter'!$B$1)-('Band Pass Filter'!$B$1/Q190))))</f>
        <v>-87.286767518814472</v>
      </c>
    </row>
    <row r="191" spans="17:20">
      <c r="Q191" s="14">
        <v>2850</v>
      </c>
      <c r="R191" s="14">
        <f t="shared" si="4"/>
        <v>17907.07812546182</v>
      </c>
      <c r="S191" s="14">
        <f>SQRT(1/(1+('Band Pass Filter'!$B$6*((Q191/'Band Pass Filter'!$B$1)-('Band Pass Filter'!$B$1/Q191)))^2))</f>
        <v>4.7044854364079791E-2</v>
      </c>
      <c r="T191" s="14">
        <f>-1*DEGREES(ATAN('Band Pass Filter'!$B$6*((Q191/'Band Pass Filter'!$B$1)-('Band Pass Filter'!$B$1/Q191))))</f>
        <v>-87.303533127718453</v>
      </c>
    </row>
    <row r="192" spans="17:20">
      <c r="Q192" s="14">
        <v>2860</v>
      </c>
      <c r="R192" s="14">
        <f t="shared" si="4"/>
        <v>17969.909978533618</v>
      </c>
      <c r="S192" s="14">
        <f>SQRT(1/(1+('Band Pass Filter'!$B$6*((Q192/'Band Pass Filter'!$B$1)-('Band Pass Filter'!$B$1/Q192)))^2))</f>
        <v>4.675658395430278E-2</v>
      </c>
      <c r="T192" s="14">
        <f>-1*DEGREES(ATAN('Band Pass Filter'!$B$6*((Q192/'Band Pass Filter'!$B$1)-('Band Pass Filter'!$B$1/Q192))))</f>
        <v>-87.320068001320919</v>
      </c>
    </row>
    <row r="193" spans="17:20">
      <c r="Q193" s="14">
        <v>2870</v>
      </c>
      <c r="R193" s="14">
        <f t="shared" si="4"/>
        <v>18032.741831605414</v>
      </c>
      <c r="S193" s="14">
        <f>SQRT(1/(1+('Band Pass Filter'!$B$6*((Q193/'Band Pass Filter'!$B$1)-('Band Pass Filter'!$B$1/Q193)))^2))</f>
        <v>4.6472246444641832E-2</v>
      </c>
      <c r="T193" s="14">
        <f>-1*DEGREES(ATAN('Band Pass Filter'!$B$6*((Q193/'Band Pass Filter'!$B$1)-('Band Pass Filter'!$B$1/Q193))))</f>
        <v>-87.336377069290094</v>
      </c>
    </row>
    <row r="194" spans="17:20">
      <c r="Q194" s="14">
        <v>2880</v>
      </c>
      <c r="R194" s="14">
        <f t="shared" si="4"/>
        <v>18095.573684677209</v>
      </c>
      <c r="S194" s="14">
        <f>SQRT(1/(1+('Band Pass Filter'!$B$6*((Q194/'Band Pass Filter'!$B$1)-('Band Pass Filter'!$B$1/Q194)))^2))</f>
        <v>4.6191758531497776E-2</v>
      </c>
      <c r="T194" s="14">
        <f>-1*DEGREES(ATAN('Band Pass Filter'!$B$6*((Q194/'Band Pass Filter'!$B$1)-('Band Pass Filter'!$B$1/Q194))))</f>
        <v>-87.352465119990597</v>
      </c>
    </row>
    <row r="195" spans="17:20">
      <c r="Q195" s="14">
        <v>2890</v>
      </c>
      <c r="R195" s="14">
        <f t="shared" si="4"/>
        <v>18158.405537749004</v>
      </c>
      <c r="S195" s="14">
        <f>SQRT(1/(1+('Band Pass Filter'!$B$6*((Q195/'Band Pass Filter'!$B$1)-('Band Pass Filter'!$B$1/Q195)))^2))</f>
        <v>4.5915039278577437E-2</v>
      </c>
      <c r="T195" s="14">
        <f>-1*DEGREES(ATAN('Band Pass Filter'!$B$6*((Q195/'Band Pass Filter'!$B$1)-('Band Pass Filter'!$B$1/Q195))))</f>
        <v>-87.368336805530205</v>
      </c>
    </row>
    <row r="196" spans="17:20">
      <c r="Q196" s="14">
        <v>2900</v>
      </c>
      <c r="R196" s="14">
        <f t="shared" ref="R196:R259" si="5">Q196*2*PI()</f>
        <v>18221.237390820799</v>
      </c>
      <c r="S196" s="14">
        <f>SQRT(1/(1+('Band Pass Filter'!$B$6*((Q196/'Band Pass Filter'!$B$1)-('Band Pass Filter'!$B$1/Q196)))^2))</f>
        <v>4.5642010033072999E-2</v>
      </c>
      <c r="T196" s="14">
        <f>-1*DEGREES(ATAN('Band Pass Filter'!$B$6*((Q196/'Band Pass Filter'!$B$1)-('Band Pass Filter'!$B$1/Q196))))</f>
        <v>-87.383996646591768</v>
      </c>
    </row>
    <row r="197" spans="17:20">
      <c r="Q197" s="14">
        <v>2910</v>
      </c>
      <c r="R197" s="14">
        <f t="shared" si="5"/>
        <v>18284.069243892594</v>
      </c>
      <c r="S197" s="14">
        <f>SQRT(1/(1+('Band Pass Filter'!$B$6*((Q197/'Band Pass Filter'!$B$1)-('Band Pass Filter'!$B$1/Q197)))^2))</f>
        <v>4.5372594345380629E-2</v>
      </c>
      <c r="T197" s="14">
        <f>-1*DEGREES(ATAN('Band Pass Filter'!$B$6*((Q197/'Band Pass Filter'!$B$1)-('Band Pass Filter'!$B$1/Q197))))</f>
        <v>-87.399449037060776</v>
      </c>
    </row>
    <row r="198" spans="17:20">
      <c r="Q198" s="14">
        <v>2920</v>
      </c>
      <c r="R198" s="14">
        <f t="shared" si="5"/>
        <v>18346.901096964393</v>
      </c>
      <c r="S198" s="14">
        <f>SQRT(1/(1+('Band Pass Filter'!$B$6*((Q198/'Band Pass Filter'!$B$1)-('Band Pass Filter'!$B$1/Q198)))^2))</f>
        <v>4.5106717892185344E-2</v>
      </c>
      <c r="T198" s="14">
        <f>-1*DEGREES(ATAN('Band Pass Filter'!$B$6*((Q198/'Band Pass Filter'!$B$1)-('Band Pass Filter'!$B$1/Q198))))</f>
        <v>-87.414698248458421</v>
      </c>
    </row>
    <row r="199" spans="17:20">
      <c r="Q199" s="14">
        <v>2930</v>
      </c>
      <c r="R199" s="14">
        <f t="shared" si="5"/>
        <v>18409.732950036188</v>
      </c>
      <c r="S199" s="14">
        <f>SQRT(1/(1+('Band Pass Filter'!$B$6*((Q199/'Band Pass Filter'!$B$1)-('Band Pass Filter'!$B$1/Q199)))^2))</f>
        <v>4.4844308402748563E-2</v>
      </c>
      <c r="T199" s="14">
        <f>-1*DEGREES(ATAN('Band Pass Filter'!$B$6*((Q199/'Band Pass Filter'!$B$1)-('Band Pass Filter'!$B$1/Q199))))</f>
        <v>-87.429748434189861</v>
      </c>
    </row>
    <row r="200" spans="17:20">
      <c r="Q200" s="14">
        <v>2940</v>
      </c>
      <c r="R200" s="14">
        <f t="shared" si="5"/>
        <v>18472.564803107984</v>
      </c>
      <c r="S200" s="14">
        <f>SQRT(1/(1+('Band Pass Filter'!$B$6*((Q200/'Band Pass Filter'!$B$1)-('Band Pass Filter'!$B$1/Q200)))^2))</f>
        <v>4.4585295588243902E-2</v>
      </c>
      <c r="T200" s="14">
        <f>-1*DEGREES(ATAN('Band Pass Filter'!$B$6*((Q200/'Band Pass Filter'!$B$1)-('Band Pass Filter'!$B$1/Q200))))</f>
        <v>-87.444603633616538</v>
      </c>
    </row>
    <row r="201" spans="17:20">
      <c r="Q201" s="14">
        <v>2950</v>
      </c>
      <c r="R201" s="14">
        <f t="shared" si="5"/>
        <v>18535.396656179779</v>
      </c>
      <c r="S201" s="14">
        <f>SQRT(1/(1+('Band Pass Filter'!$B$6*((Q201/'Band Pass Filter'!$B$1)-('Band Pass Filter'!$B$1/Q201)))^2))</f>
        <v>4.4329611073995127E-2</v>
      </c>
      <c r="T201" s="14">
        <f>-1*DEGREES(ATAN('Band Pass Filter'!$B$6*((Q201/'Band Pass Filter'!$B$1)-('Band Pass Filter'!$B$1/Q201))))</f>
        <v>-87.459267775960882</v>
      </c>
    </row>
    <row r="202" spans="17:20">
      <c r="Q202" s="14">
        <v>2960</v>
      </c>
      <c r="R202" s="14">
        <f t="shared" si="5"/>
        <v>18598.228509251574</v>
      </c>
      <c r="S202" s="14">
        <f>SQRT(1/(1+('Band Pass Filter'!$B$6*((Q202/'Band Pass Filter'!$B$1)-('Band Pass Filter'!$B$1/Q202)))^2))</f>
        <v>4.4077188334478122E-2</v>
      </c>
      <c r="T202" s="14">
        <f>-1*DEGREES(ATAN('Band Pass Filter'!$B$6*((Q202/'Band Pass Filter'!$B$1)-('Band Pass Filter'!$B$1/Q202))))</f>
        <v>-87.473744684051539</v>
      </c>
    </row>
    <row r="203" spans="17:20">
      <c r="Q203" s="14">
        <v>2970</v>
      </c>
      <c r="R203" s="14">
        <f t="shared" si="5"/>
        <v>18661.060362323373</v>
      </c>
      <c r="S203" s="14">
        <f>SQRT(1/(1+('Band Pass Filter'!$B$6*((Q203/'Band Pass Filter'!$B$1)-('Band Pass Filter'!$B$1/Q203)))^2))</f>
        <v>4.3827962630956369E-2</v>
      </c>
      <c r="T203" s="14">
        <f>-1*DEGREES(ATAN('Band Pass Filter'!$B$6*((Q203/'Band Pass Filter'!$B$1)-('Band Pass Filter'!$B$1/Q203))))</f>
        <v>-87.488038077916627</v>
      </c>
    </row>
    <row r="204" spans="17:20">
      <c r="Q204" s="14">
        <v>2980</v>
      </c>
      <c r="R204" s="14">
        <f t="shared" si="5"/>
        <v>18723.892215395168</v>
      </c>
      <c r="S204" s="14">
        <f>SQRT(1/(1+('Band Pass Filter'!$B$6*((Q204/'Band Pass Filter'!$B$1)-('Band Pass Filter'!$B$1/Q204)))^2))</f>
        <v>4.3581870951626106E-2</v>
      </c>
      <c r="T204" s="14">
        <f>-1*DEGREES(ATAN('Band Pass Filter'!$B$6*((Q204/'Band Pass Filter'!$B$1)-('Band Pass Filter'!$B$1/Q204))))</f>
        <v>-87.502151578232144</v>
      </c>
    </row>
    <row r="205" spans="17:20">
      <c r="Q205" s="14">
        <v>2990</v>
      </c>
      <c r="R205" s="14">
        <f t="shared" si="5"/>
        <v>18786.724068466963</v>
      </c>
      <c r="S205" s="14">
        <f>SQRT(1/(1+('Band Pass Filter'!$B$6*((Q205/'Band Pass Filter'!$B$1)-('Band Pass Filter'!$B$1/Q205)))^2))</f>
        <v>4.3338851954154239E-2</v>
      </c>
      <c r="T205" s="14">
        <f>-1*DEGREES(ATAN('Band Pass Filter'!$B$6*((Q205/'Band Pass Filter'!$B$1)-('Band Pass Filter'!$B$1/Q205))))</f>
        <v>-87.516088709632328</v>
      </c>
    </row>
    <row r="206" spans="17:20">
      <c r="Q206" s="14">
        <v>3000</v>
      </c>
      <c r="R206" s="14">
        <f t="shared" si="5"/>
        <v>18849.555921538758</v>
      </c>
      <c r="S206" s="14">
        <f>SQRT(1/(1+('Band Pass Filter'!$B$6*((Q206/'Band Pass Filter'!$B$1)-('Band Pass Filter'!$B$1/Q206)))^2))</f>
        <v>4.3098845910498264E-2</v>
      </c>
      <c r="T206" s="14">
        <f>-1*DEGREES(ATAN('Band Pass Filter'!$B$6*((Q206/'Band Pass Filter'!$B$1)-('Band Pass Filter'!$B$1/Q206))))</f>
        <v>-87.529852903888312</v>
      </c>
    </row>
    <row r="207" spans="17:20">
      <c r="Q207" s="14">
        <v>3010</v>
      </c>
      <c r="R207" s="14">
        <f t="shared" si="5"/>
        <v>18912.387774610554</v>
      </c>
      <c r="S207" s="14">
        <f>SQRT(1/(1+('Band Pass Filter'!$B$6*((Q207/'Band Pass Filter'!$B$1)-('Band Pass Filter'!$B$1/Q207)))^2))</f>
        <v>4.2861794653902739E-2</v>
      </c>
      <c r="T207" s="14">
        <f>-1*DEGREES(ATAN('Band Pass Filter'!$B$6*((Q207/'Band Pass Filter'!$B$1)-('Band Pass Filter'!$B$1/Q207))))</f>
        <v>-87.543447502961286</v>
      </c>
    </row>
    <row r="208" spans="17:20">
      <c r="Q208" s="14">
        <v>3020</v>
      </c>
      <c r="R208" s="14">
        <f t="shared" si="5"/>
        <v>18975.219627682349</v>
      </c>
      <c r="S208" s="14">
        <f>SQRT(1/(1+('Band Pass Filter'!$B$6*((Q208/'Band Pass Filter'!$B$1)-('Band Pass Filter'!$B$1/Q208)))^2))</f>
        <v>4.2627641527973409E-2</v>
      </c>
      <c r="T208" s="14">
        <f>-1*DEGREES(ATAN('Band Pass Filter'!$B$6*((Q208/'Band Pass Filter'!$B$1)-('Band Pass Filter'!$B$1/Q208))))</f>
        <v>-87.556875761935657</v>
      </c>
    </row>
    <row r="209" spans="17:20">
      <c r="Q209" s="14">
        <v>3030</v>
      </c>
      <c r="R209" s="14">
        <f t="shared" si="5"/>
        <v>19038.051480754148</v>
      </c>
      <c r="S209" s="14">
        <f>SQRT(1/(1+('Band Pass Filter'!$B$6*((Q209/'Band Pass Filter'!$B$1)-('Band Pass Filter'!$B$1/Q209)))^2))</f>
        <v>4.2396331337733975E-2</v>
      </c>
      <c r="T209" s="14">
        <f>-1*DEGREES(ATAN('Band Pass Filter'!$B$6*((Q209/'Band Pass Filter'!$B$1)-('Band Pass Filter'!$B$1/Q209))))</f>
        <v>-87.570140851838062</v>
      </c>
    </row>
    <row r="210" spans="17:20">
      <c r="Q210" s="14">
        <v>3040</v>
      </c>
      <c r="R210" s="14">
        <f t="shared" si="5"/>
        <v>19100.883333825943</v>
      </c>
      <c r="S210" s="14">
        <f>SQRT(1/(1+('Band Pass Filter'!$B$6*((Q210/'Band Pass Filter'!$B$1)-('Band Pass Filter'!$B$1/Q210)))^2))</f>
        <v>4.2167810302576478E-2</v>
      </c>
      <c r="T210" s="14">
        <f>-1*DEGREES(ATAN('Band Pass Filter'!$B$6*((Q210/'Band Pass Filter'!$B$1)-('Band Pass Filter'!$B$1/Q210))))</f>
        <v>-87.583245862346942</v>
      </c>
    </row>
    <row r="211" spans="17:20">
      <c r="Q211" s="14">
        <v>3050</v>
      </c>
      <c r="R211" s="14">
        <f t="shared" si="5"/>
        <v>19163.715186897738</v>
      </c>
      <c r="S211" s="14">
        <f>SQRT(1/(1+('Band Pass Filter'!$B$6*((Q211/'Band Pass Filter'!$B$1)-('Band Pass Filter'!$B$1/Q211)))^2))</f>
        <v>4.1942026011020088E-2</v>
      </c>
      <c r="T211" s="14">
        <f>-1*DEGREES(ATAN('Band Pass Filter'!$B$6*((Q211/'Band Pass Filter'!$B$1)-('Band Pass Filter'!$B$1/Q211))))</f>
        <v>-87.596193804397927</v>
      </c>
    </row>
    <row r="212" spans="17:20">
      <c r="Q212" s="14">
        <v>3060</v>
      </c>
      <c r="R212" s="14">
        <f t="shared" si="5"/>
        <v>19226.547039969533</v>
      </c>
      <c r="S212" s="14">
        <f>SQRT(1/(1+('Band Pass Filter'!$B$6*((Q212/'Band Pass Filter'!$B$1)-('Band Pass Filter'!$B$1/Q212)))^2))</f>
        <v>4.1718927377197838E-2</v>
      </c>
      <c r="T212" s="14">
        <f>-1*DEGREES(ATAN('Band Pass Filter'!$B$6*((Q212/'Band Pass Filter'!$B$1)-('Band Pass Filter'!$B$1/Q212))))</f>
        <v>-87.608987612689617</v>
      </c>
    </row>
    <row r="213" spans="17:20">
      <c r="Q213" s="14">
        <v>3070</v>
      </c>
      <c r="R213" s="14">
        <f t="shared" si="5"/>
        <v>19289.378893041328</v>
      </c>
      <c r="S213" s="14">
        <f>SQRT(1/(1+('Band Pass Filter'!$B$6*((Q213/'Band Pass Filter'!$B$1)-('Band Pass Filter'!$B$1/Q213)))^2))</f>
        <v>4.1498464598994707E-2</v>
      </c>
      <c r="T213" s="14">
        <f>-1*DEGREES(ATAN('Band Pass Filter'!$B$6*((Q213/'Band Pass Filter'!$B$1)-('Band Pass Filter'!$B$1/Q213))))</f>
        <v>-87.621630148093999</v>
      </c>
    </row>
    <row r="214" spans="17:20">
      <c r="Q214" s="14">
        <v>3080</v>
      </c>
      <c r="R214" s="14">
        <f t="shared" si="5"/>
        <v>19352.210746113127</v>
      </c>
      <c r="S214" s="14">
        <f>SQRT(1/(1+('Band Pass Filter'!$B$6*((Q214/'Band Pass Filter'!$B$1)-('Band Pass Filter'!$B$1/Q214)))^2))</f>
        <v>4.1280589117764541E-2</v>
      </c>
      <c r="T214" s="14">
        <f>-1*DEGREES(ATAN('Band Pass Filter'!$B$6*((Q214/'Band Pass Filter'!$B$1)-('Band Pass Filter'!$B$1/Q214))))</f>
        <v>-87.634124199975915</v>
      </c>
    </row>
    <row r="215" spans="17:20">
      <c r="Q215" s="14">
        <v>3090</v>
      </c>
      <c r="R215" s="14">
        <f t="shared" si="5"/>
        <v>19415.042599184922</v>
      </c>
      <c r="S215" s="14">
        <f>SQRT(1/(1+('Band Pass Filter'!$B$6*((Q215/'Band Pass Filter'!$B$1)-('Band Pass Filter'!$B$1/Q215)))^2))</f>
        <v>4.1065253579556489E-2</v>
      </c>
      <c r="T215" s="14">
        <f>-1*DEGREES(ATAN('Band Pass Filter'!$B$6*((Q215/'Band Pass Filter'!$B$1)-('Band Pass Filter'!$B$1/Q215))))</f>
        <v>-87.646472488425545</v>
      </c>
    </row>
    <row r="216" spans="17:20">
      <c r="Q216" s="14">
        <v>3100</v>
      </c>
      <c r="R216" s="14">
        <f t="shared" si="5"/>
        <v>19477.874452256718</v>
      </c>
      <c r="S216" s="14">
        <f>SQRT(1/(1+('Band Pass Filter'!$B$6*((Q216/'Band Pass Filter'!$B$1)-('Band Pass Filter'!$B$1/Q216)))^2))</f>
        <v>4.0852411797785634E-2</v>
      </c>
      <c r="T216" s="14">
        <f>-1*DEGREES(ATAN('Band Pass Filter'!$B$6*((Q216/'Band Pass Filter'!$B$1)-('Band Pass Filter'!$B$1/Q216))))</f>
        <v>-87.65867766640747</v>
      </c>
    </row>
    <row r="217" spans="17:20">
      <c r="Q217" s="14">
        <v>3110</v>
      </c>
      <c r="R217" s="14">
        <f t="shared" si="5"/>
        <v>19540.706305328513</v>
      </c>
      <c r="S217" s="14">
        <f>SQRT(1/(1+('Band Pass Filter'!$B$6*((Q217/'Band Pass Filter'!$B$1)-('Band Pass Filter'!$B$1/Q217)))^2))</f>
        <v>4.0642018717285226E-2</v>
      </c>
      <c r="T217" s="14">
        <f>-1*DEGREES(ATAN('Band Pass Filter'!$B$6*((Q217/'Band Pass Filter'!$B$1)-('Band Pass Filter'!$B$1/Q217))))</f>
        <v>-87.670742321830232</v>
      </c>
    </row>
    <row r="218" spans="17:20">
      <c r="Q218" s="14">
        <v>3120</v>
      </c>
      <c r="R218" s="14">
        <f t="shared" si="5"/>
        <v>19603.538158400308</v>
      </c>
      <c r="S218" s="14">
        <f>SQRT(1/(1+('Band Pass Filter'!$B$6*((Q218/'Band Pass Filter'!$B$1)-('Band Pass Filter'!$B$1/Q218)))^2))</f>
        <v>4.0434030379681372E-2</v>
      </c>
      <c r="T218" s="14">
        <f>-1*DEGREES(ATAN('Band Pass Filter'!$B$6*((Q218/'Band Pass Filter'!$B$1)-('Band Pass Filter'!$B$1/Q218))))</f>
        <v>-87.682668979539628</v>
      </c>
    </row>
    <row r="219" spans="17:20">
      <c r="Q219" s="14">
        <v>3130</v>
      </c>
      <c r="R219" s="14">
        <f t="shared" si="5"/>
        <v>19666.370011472103</v>
      </c>
      <c r="S219" s="14">
        <f>SQRT(1/(1+('Band Pass Filter'!$B$6*((Q219/'Band Pass Filter'!$B$1)-('Band Pass Filter'!$B$1/Q219)))^2))</f>
        <v>4.0228403890033647E-2</v>
      </c>
      <c r="T219" s="14">
        <f>-1*DEGREES(ATAN('Band Pass Filter'!$B$6*((Q219/'Band Pass Filter'!$B$1)-('Band Pass Filter'!$B$1/Q219))))</f>
        <v>-87.69446010323891</v>
      </c>
    </row>
    <row r="220" spans="17:20">
      <c r="Q220" s="14">
        <v>3140</v>
      </c>
      <c r="R220" s="14">
        <f t="shared" si="5"/>
        <v>19729.201864543902</v>
      </c>
      <c r="S220" s="14">
        <f>SQRT(1/(1+('Band Pass Filter'!$B$6*((Q220/'Band Pass Filter'!$B$1)-('Band Pass Filter'!$B$1/Q220)))^2))</f>
        <v>4.0025097384687951E-2</v>
      </c>
      <c r="T220" s="14">
        <f>-1*DEGREES(ATAN('Band Pass Filter'!$B$6*((Q220/'Band Pass Filter'!$B$1)-('Band Pass Filter'!$B$1/Q220))))</f>
        <v>-87.706118097339328</v>
      </c>
    </row>
    <row r="221" spans="17:20">
      <c r="Q221" s="14">
        <v>3150</v>
      </c>
      <c r="R221" s="14">
        <f t="shared" si="5"/>
        <v>19792.033717615697</v>
      </c>
      <c r="S221" s="14">
        <f>SQRT(1/(1+('Band Pass Filter'!$B$6*((Q221/'Band Pass Filter'!$B$1)-('Band Pass Filter'!$B$1/Q221)))^2))</f>
        <v>3.9824070000290535E-2</v>
      </c>
      <c r="T221" s="14">
        <f>-1*DEGREES(ATAN('Band Pass Filter'!$B$6*((Q221/'Band Pass Filter'!$B$1)-('Band Pass Filter'!$B$1/Q221))))</f>
        <v>-87.717645308743585</v>
      </c>
    </row>
    <row r="222" spans="17:20">
      <c r="Q222" s="14">
        <v>3160</v>
      </c>
      <c r="R222" s="14">
        <f t="shared" si="5"/>
        <v>19854.865570687492</v>
      </c>
      <c r="S222" s="14">
        <f>SQRT(1/(1+('Band Pass Filter'!$B$6*((Q222/'Band Pass Filter'!$B$1)-('Band Pass Filter'!$B$1/Q222)))^2))</f>
        <v>3.9625281843914603E-2</v>
      </c>
      <c r="T222" s="14">
        <f>-1*DEGREES(ATAN('Band Pass Filter'!$B$6*((Q222/'Band Pass Filter'!$B$1)-('Band Pass Filter'!$B$1/Q222))))</f>
        <v>-87.729044028565184</v>
      </c>
    </row>
    <row r="223" spans="17:20">
      <c r="Q223" s="14">
        <v>3170</v>
      </c>
      <c r="R223" s="14">
        <f t="shared" si="5"/>
        <v>19917.697423759288</v>
      </c>
      <c r="S223" s="14">
        <f>SQRT(1/(1+('Band Pass Filter'!$B$6*((Q223/'Band Pass Filter'!$B$1)-('Band Pass Filter'!$B$1/Q223)))^2))</f>
        <v>3.9428693964253012E-2</v>
      </c>
      <c r="T223" s="14">
        <f>-1*DEGREES(ATAN('Band Pass Filter'!$B$6*((Q223/'Band Pass Filter'!$B$1)-('Band Pass Filter'!$B$1/Q223))))</f>
        <v>-87.740316493786466</v>
      </c>
    </row>
    <row r="224" spans="17:20">
      <c r="Q224" s="14">
        <v>3180</v>
      </c>
      <c r="R224" s="14">
        <f t="shared" si="5"/>
        <v>19980.529276831083</v>
      </c>
      <c r="S224" s="14">
        <f>SQRT(1/(1+('Band Pass Filter'!$B$6*((Q224/'Band Pass Filter'!$B$1)-('Band Pass Filter'!$B$1/Q224)))^2))</f>
        <v>3.9234268323832998E-2</v>
      </c>
      <c r="T224" s="14">
        <f>-1*DEGREES(ATAN('Band Pass Filter'!$B$6*((Q224/'Band Pass Filter'!$B$1)-('Band Pass Filter'!$B$1/Q224))))</f>
        <v>-87.751464888857569</v>
      </c>
    </row>
    <row r="225" spans="17:20">
      <c r="Q225" s="14">
        <v>3190</v>
      </c>
      <c r="R225" s="14">
        <f t="shared" si="5"/>
        <v>20043.361129902882</v>
      </c>
      <c r="S225" s="14">
        <f>SQRT(1/(1+('Band Pass Filter'!$B$6*((Q225/'Band Pass Filter'!$B$1)-('Band Pass Filter'!$B$1/Q225)))^2))</f>
        <v>3.9041967772210882E-2</v>
      </c>
      <c r="T225" s="14">
        <f>-1*DEGREES(ATAN('Band Pass Filter'!$B$6*((Q225/'Band Pass Filter'!$B$1)-('Band Pass Filter'!$B$1/Q225))))</f>
        <v>-87.762491347239092</v>
      </c>
    </row>
    <row r="226" spans="17:20">
      <c r="Q226" s="14">
        <v>3200</v>
      </c>
      <c r="R226" s="14">
        <f t="shared" si="5"/>
        <v>20106.192982974677</v>
      </c>
      <c r="S226" s="14">
        <f>SQRT(1/(1+('Band Pass Filter'!$B$6*((Q226/'Band Pass Filter'!$B$1)-('Band Pass Filter'!$B$1/Q226)))^2))</f>
        <v>3.8851756020106626E-2</v>
      </c>
      <c r="T226" s="14">
        <f>-1*DEGREES(ATAN('Band Pass Filter'!$B$6*((Q226/'Band Pass Filter'!$B$1)-('Band Pass Filter'!$B$1/Q226))))</f>
        <v>-87.773397952890491</v>
      </c>
    </row>
    <row r="227" spans="17:20">
      <c r="Q227" s="14">
        <v>3210</v>
      </c>
      <c r="R227" s="14">
        <f t="shared" si="5"/>
        <v>20169.024836046472</v>
      </c>
      <c r="S227" s="14">
        <f>SQRT(1/(1+('Band Pass Filter'!$B$6*((Q227/'Band Pass Filter'!$B$1)-('Band Pass Filter'!$B$1/Q227)))^2))</f>
        <v>3.8663597614439979E-2</v>
      </c>
      <c r="T227" s="14">
        <f>-1*DEGREES(ATAN('Band Pass Filter'!$B$6*((Q227/'Band Pass Filter'!$B$1)-('Band Pass Filter'!$B$1/Q227))))</f>
        <v>-87.784186741706549</v>
      </c>
    </row>
    <row r="228" spans="17:20">
      <c r="Q228" s="14">
        <v>3220</v>
      </c>
      <c r="R228" s="14">
        <f t="shared" si="5"/>
        <v>20231.856689118267</v>
      </c>
      <c r="S228" s="14">
        <f>SQRT(1/(1+('Band Pass Filter'!$B$6*((Q228/'Band Pass Filter'!$B$1)-('Band Pass Filter'!$B$1/Q228)))^2))</f>
        <v>3.8477457914231745E-2</v>
      </c>
      <c r="T228" s="14">
        <f>-1*DEGREES(ATAN('Band Pass Filter'!$B$6*((Q228/'Band Pass Filter'!$B$1)-('Band Pass Filter'!$B$1/Q228))))</f>
        <v>-87.794859702904091</v>
      </c>
    </row>
    <row r="229" spans="17:20">
      <c r="Q229" s="14">
        <v>3230</v>
      </c>
      <c r="R229" s="14">
        <f t="shared" si="5"/>
        <v>20294.688542190062</v>
      </c>
      <c r="S229" s="14">
        <f>SQRT(1/(1+('Band Pass Filter'!$B$6*((Q229/'Band Pass Filter'!$B$1)-('Band Pass Filter'!$B$1/Q229)))^2))</f>
        <v>3.8293303067335471E-2</v>
      </c>
      <c r="T229" s="14">
        <f>-1*DEGREES(ATAN('Band Pass Filter'!$B$6*((Q229/'Band Pass Filter'!$B$1)-('Band Pass Filter'!$B$1/Q229))))</f>
        <v>-87.805418780360725</v>
      </c>
    </row>
    <row r="230" spans="17:20">
      <c r="Q230" s="14">
        <v>3240</v>
      </c>
      <c r="R230" s="14">
        <f t="shared" si="5"/>
        <v>20357.520395261858</v>
      </c>
      <c r="S230" s="14">
        <f>SQRT(1/(1+('Band Pass Filter'!$B$6*((Q230/'Band Pass Filter'!$B$1)-('Band Pass Filter'!$B$1/Q230)))^2))</f>
        <v>3.8111099987966163E-2</v>
      </c>
      <c r="T230" s="14">
        <f>-1*DEGREES(ATAN('Band Pass Filter'!$B$6*((Q230/'Band Pass Filter'!$B$1)-('Band Pass Filter'!$B$1/Q230))))</f>
        <v>-87.815865873907811</v>
      </c>
    </row>
    <row r="231" spans="17:20">
      <c r="Q231" s="14">
        <v>3250</v>
      </c>
      <c r="R231" s="14">
        <f t="shared" si="5"/>
        <v>20420.352248333656</v>
      </c>
      <c r="S231" s="14">
        <f>SQRT(1/(1+('Band Pass Filter'!$B$6*((Q231/'Band Pass Filter'!$B$1)-('Band Pass Filter'!$B$1/Q231)))^2))</f>
        <v>3.7930816334994538E-2</v>
      </c>
      <c r="T231" s="14">
        <f>-1*DEGREES(ATAN('Band Pass Filter'!$B$6*((Q231/'Band Pass Filter'!$B$1)-('Band Pass Filter'!$B$1/Q231))))</f>
        <v>-87.826202840579185</v>
      </c>
    </row>
    <row r="232" spans="17:20">
      <c r="Q232" s="14">
        <v>3260</v>
      </c>
      <c r="R232" s="14">
        <f t="shared" si="5"/>
        <v>20483.184101405452</v>
      </c>
      <c r="S232" s="14">
        <f>SQRT(1/(1+('Band Pass Filter'!$B$6*((Q232/'Band Pass Filter'!$B$1)-('Band Pass Filter'!$B$1/Q232)))^2))</f>
        <v>3.7752420490976421E-2</v>
      </c>
      <c r="T232" s="14">
        <f>-1*DEGREES(ATAN('Band Pass Filter'!$B$6*((Q232/'Band Pass Filter'!$B$1)-('Band Pass Filter'!$B$1/Q232))))</f>
        <v>-87.836431495817649</v>
      </c>
    </row>
    <row r="233" spans="17:20">
      <c r="Q233" s="14">
        <v>3270</v>
      </c>
      <c r="R233" s="14">
        <f t="shared" si="5"/>
        <v>20546.015954477247</v>
      </c>
      <c r="S233" s="14">
        <f>SQRT(1/(1+('Band Pass Filter'!$B$6*((Q233/'Band Pass Filter'!$B$1)-('Band Pass Filter'!$B$1/Q233)))^2))</f>
        <v>3.7575881541888394E-2</v>
      </c>
      <c r="T233" s="14">
        <f>-1*DEGREES(ATAN('Band Pass Filter'!$B$6*((Q233/'Band Pass Filter'!$B$1)-('Band Pass Filter'!$B$1/Q233))))</f>
        <v>-87.846553614640825</v>
      </c>
    </row>
    <row r="234" spans="17:20">
      <c r="Q234" s="14">
        <v>3280</v>
      </c>
      <c r="R234" s="14">
        <f t="shared" si="5"/>
        <v>20608.847807549042</v>
      </c>
      <c r="S234" s="14">
        <f>SQRT(1/(1+('Band Pass Filter'!$B$6*((Q234/'Band Pass Filter'!$B$1)-('Band Pass Filter'!$B$1/Q234)))^2))</f>
        <v>3.7401169257542131E-2</v>
      </c>
      <c r="T234" s="14">
        <f>-1*DEGREES(ATAN('Band Pass Filter'!$B$6*((Q234/'Band Pass Filter'!$B$1)-('Band Pass Filter'!$B$1/Q234))))</f>
        <v>-87.85657093276771</v>
      </c>
    </row>
    <row r="235" spans="17:20">
      <c r="Q235" s="14">
        <v>3290</v>
      </c>
      <c r="R235" s="14">
        <f t="shared" si="5"/>
        <v>20671.679660620837</v>
      </c>
      <c r="S235" s="14">
        <f>SQRT(1/(1+('Band Pass Filter'!$B$6*((Q235/'Band Pass Filter'!$B$1)-('Band Pass Filter'!$B$1/Q235)))^2))</f>
        <v>3.722825407265104E-2</v>
      </c>
      <c r="T235" s="14">
        <f>-1*DEGREES(ATAN('Band Pass Filter'!$B$6*((Q235/'Band Pass Filter'!$B$1)-('Band Pass Filter'!$B$1/Q235))))</f>
        <v>-87.86648514770792</v>
      </c>
    </row>
    <row r="236" spans="17:20">
      <c r="Q236" s="14">
        <v>3300</v>
      </c>
      <c r="R236" s="14">
        <f t="shared" si="5"/>
        <v>20734.511513692636</v>
      </c>
      <c r="S236" s="14">
        <f>SQRT(1/(1+('Band Pass Filter'!$B$6*((Q236/'Band Pass Filter'!$B$1)-('Band Pass Filter'!$B$1/Q236)))^2))</f>
        <v>3.7057107068523873E-2</v>
      </c>
      <c r="T236" s="14">
        <f>-1*DEGREES(ATAN('Band Pass Filter'!$B$6*((Q236/'Band Pass Filter'!$B$1)-('Band Pass Filter'!$B$1/Q236))))</f>
        <v>-87.876297919814661</v>
      </c>
    </row>
    <row r="237" spans="17:20">
      <c r="Q237" s="14">
        <v>3310</v>
      </c>
      <c r="R237" s="14">
        <f t="shared" si="5"/>
        <v>20797.343366764431</v>
      </c>
      <c r="S237" s="14">
        <f>SQRT(1/(1+('Band Pass Filter'!$B$6*((Q237/'Band Pass Filter'!$B$1)-('Band Pass Filter'!$B$1/Q237)))^2))</f>
        <v>3.688769995536139E-2</v>
      </c>
      <c r="T237" s="14">
        <f>-1*DEGREES(ATAN('Band Pass Filter'!$B$6*((Q237/'Band Pass Filter'!$B$1)-('Band Pass Filter'!$B$1/Q237))))</f>
        <v>-87.886010873303022</v>
      </c>
    </row>
    <row r="238" spans="17:20">
      <c r="Q238" s="14">
        <v>3320</v>
      </c>
      <c r="R238" s="14">
        <f t="shared" si="5"/>
        <v>20860.175219836226</v>
      </c>
      <c r="S238" s="14">
        <f>SQRT(1/(1+('Band Pass Filter'!$B$6*((Q238/'Band Pass Filter'!$B$1)-('Band Pass Filter'!$B$1/Q238)))^2))</f>
        <v>3.6720005055132829E-2</v>
      </c>
      <c r="T238" s="14">
        <f>-1*DEGREES(ATAN('Band Pass Filter'!$B$6*((Q238/'Band Pass Filter'!$B$1)-('Band Pass Filter'!$B$1/Q238))))</f>
        <v>-87.895625597234897</v>
      </c>
    </row>
    <row r="239" spans="17:20">
      <c r="Q239" s="14">
        <v>3330</v>
      </c>
      <c r="R239" s="14">
        <f t="shared" si="5"/>
        <v>20923.007072908022</v>
      </c>
      <c r="S239" s="14">
        <f>SQRT(1/(1+('Band Pass Filter'!$B$6*((Q239/'Band Pass Filter'!$B$1)-('Band Pass Filter'!$B$1/Q239)))^2))</f>
        <v>3.655399528501023E-2</v>
      </c>
      <c r="T239" s="14">
        <f>-1*DEGREES(ATAN('Band Pass Filter'!$B$6*((Q239/'Band Pass Filter'!$B$1)-('Band Pass Filter'!$B$1/Q239))))</f>
        <v>-87.905143646471785</v>
      </c>
    </row>
    <row r="240" spans="17:20">
      <c r="Q240" s="14">
        <v>3340</v>
      </c>
      <c r="R240" s="14">
        <f t="shared" si="5"/>
        <v>20985.838925979817</v>
      </c>
      <c r="S240" s="14">
        <f>SQRT(1/(1+('Band Pass Filter'!$B$6*((Q240/'Band Pass Filter'!$B$1)-('Band Pass Filter'!$B$1/Q240)))^2))</f>
        <v>3.6389644141339487E-2</v>
      </c>
      <c r="T240" s="14">
        <f>-1*DEGREES(ATAN('Band Pass Filter'!$B$6*((Q240/'Band Pass Filter'!$B$1)-('Band Pass Filter'!$B$1/Q240))))</f>
        <v>-87.91456654259666</v>
      </c>
    </row>
    <row r="241" spans="17:20">
      <c r="Q241" s="14">
        <v>3350</v>
      </c>
      <c r="R241" s="14">
        <f t="shared" si="5"/>
        <v>21048.670779051616</v>
      </c>
      <c r="S241" s="14">
        <f>SQRT(1/(1+('Band Pass Filter'!$B$6*((Q241/'Band Pass Filter'!$B$1)-('Band Pass Filter'!$B$1/Q241)))^2))</f>
        <v>3.6226925684128004E-2</v>
      </c>
      <c r="T241" s="14">
        <f>-1*DEGREES(ATAN('Band Pass Filter'!$B$6*((Q241/'Band Pass Filter'!$B$1)-('Band Pass Filter'!$B$1/Q241))))</f>
        <v>-87.923895774806084</v>
      </c>
    </row>
    <row r="242" spans="17:20">
      <c r="Q242" s="14">
        <v>3360</v>
      </c>
      <c r="R242" s="14">
        <f t="shared" si="5"/>
        <v>21111.502632123411</v>
      </c>
      <c r="S242" s="14">
        <f>SQRT(1/(1+('Band Pass Filter'!$B$6*((Q242/'Band Pass Filter'!$B$1)-('Band Pass Filter'!$B$1/Q242)))^2))</f>
        <v>3.6065814522029387E-2</v>
      </c>
      <c r="T242" s="14">
        <f>-1*DEGREES(ATAN('Band Pass Filter'!$B$6*((Q242/'Band Pass Filter'!$B$1)-('Band Pass Filter'!$B$1/Q242))))</f>
        <v>-87.933132800773834</v>
      </c>
    </row>
    <row r="243" spans="17:20">
      <c r="Q243" s="14">
        <v>3370</v>
      </c>
      <c r="R243" s="14">
        <f t="shared" si="5"/>
        <v>21174.334485195206</v>
      </c>
      <c r="S243" s="14">
        <f>SQRT(1/(1+('Band Pass Filter'!$B$6*((Q243/'Band Pass Filter'!$B$1)-('Band Pass Filter'!$B$1/Q243)))^2))</f>
        <v>3.5906285797807067E-2</v>
      </c>
      <c r="T243" s="14">
        <f>-1*DEGREES(ATAN('Band Pass Filter'!$B$6*((Q243/'Band Pass Filter'!$B$1)-('Band Pass Filter'!$B$1/Q243))))</f>
        <v>-87.942279047486736</v>
      </c>
    </row>
    <row r="244" spans="17:20">
      <c r="Q244" s="14">
        <v>3380</v>
      </c>
      <c r="R244" s="14">
        <f t="shared" si="5"/>
        <v>21237.166338267001</v>
      </c>
      <c r="S244" s="14">
        <f>SQRT(1/(1+('Band Pass Filter'!$B$6*((Q244/'Band Pass Filter'!$B$1)-('Band Pass Filter'!$B$1/Q244)))^2))</f>
        <v>3.5748315174258631E-2</v>
      </c>
      <c r="T244" s="14">
        <f>-1*DEGREES(ATAN('Band Pass Filter'!$B$6*((Q244/'Band Pass Filter'!$B$1)-('Band Pass Filter'!$B$1/Q244))))</f>
        <v>-87.951335912054148</v>
      </c>
    </row>
    <row r="245" spans="17:20">
      <c r="Q245" s="14">
        <v>3390</v>
      </c>
      <c r="R245" s="14">
        <f t="shared" si="5"/>
        <v>21299.998191338796</v>
      </c>
      <c r="S245" s="14">
        <f>SQRT(1/(1+('Band Pass Filter'!$B$6*((Q245/'Band Pass Filter'!$B$1)-('Band Pass Filter'!$B$1/Q245)))^2))</f>
        <v>3.5591878820584399E-2</v>
      </c>
      <c r="T245" s="14">
        <f>-1*DEGREES(ATAN('Band Pass Filter'!$B$6*((Q245/'Band Pass Filter'!$B$1)-('Band Pass Filter'!$B$1/Q245))))</f>
        <v>-87.96030476249193</v>
      </c>
    </row>
    <row r="246" spans="17:20">
      <c r="Q246" s="14">
        <v>3400</v>
      </c>
      <c r="R246" s="14">
        <f t="shared" si="5"/>
        <v>21362.830044410592</v>
      </c>
      <c r="S246" s="14">
        <f>SQRT(1/(1+('Band Pass Filter'!$B$6*((Q246/'Band Pass Filter'!$B$1)-('Band Pass Filter'!$B$1/Q246)))^2))</f>
        <v>3.5436953399183534E-2</v>
      </c>
      <c r="T246" s="14">
        <f>-1*DEGREES(ATAN('Band Pass Filter'!$B$6*((Q246/'Band Pass Filter'!$B$1)-('Band Pass Filter'!$B$1/Q246))))</f>
        <v>-87.969186938481457</v>
      </c>
    </row>
    <row r="247" spans="17:20">
      <c r="Q247" s="14">
        <v>3410</v>
      </c>
      <c r="R247" s="14">
        <f t="shared" si="5"/>
        <v>21425.66189748239</v>
      </c>
      <c r="S247" s="14">
        <f>SQRT(1/(1+('Band Pass Filter'!$B$6*((Q247/'Band Pass Filter'!$B$1)-('Band Pass Filter'!$B$1/Q247)))^2))</f>
        <v>3.5283516052862424E-2</v>
      </c>
      <c r="T247" s="14">
        <f>-1*DEGREES(ATAN('Band Pass Filter'!$B$6*((Q247/'Band Pass Filter'!$B$1)-('Band Pass Filter'!$B$1/Q247))))</f>
        <v>-87.977983752105402</v>
      </c>
    </row>
    <row r="248" spans="17:20">
      <c r="Q248" s="14">
        <v>3420</v>
      </c>
      <c r="R248" s="14">
        <f t="shared" si="5"/>
        <v>21488.493750554186</v>
      </c>
      <c r="S248" s="14">
        <f>SQRT(1/(1+('Band Pass Filter'!$B$6*((Q248/'Band Pass Filter'!$B$1)-('Band Pass Filter'!$B$1/Q248)))^2))</f>
        <v>3.5131544392440102E-2</v>
      </c>
      <c r="T248" s="14">
        <f>-1*DEGREES(ATAN('Band Pass Filter'!$B$6*((Q248/'Band Pass Filter'!$B$1)-('Band Pass Filter'!$B$1/Q248))))</f>
        <v>-87.986696488560256</v>
      </c>
    </row>
    <row r="249" spans="17:20">
      <c r="Q249" s="14">
        <v>3430</v>
      </c>
      <c r="R249" s="14">
        <f t="shared" si="5"/>
        <v>21551.325603625981</v>
      </c>
      <c r="S249" s="14">
        <f>SQRT(1/(1+('Band Pass Filter'!$B$6*((Q249/'Band Pass Filter'!$B$1)-('Band Pass Filter'!$B$1/Q249)))^2))</f>
        <v>3.4981016484736754E-2</v>
      </c>
      <c r="T249" s="14">
        <f>-1*DEGREES(ATAN('Band Pass Filter'!$B$6*((Q249/'Band Pass Filter'!$B$1)-('Band Pass Filter'!$B$1/Q249))))</f>
        <v>-87.995326406846957</v>
      </c>
    </row>
    <row r="250" spans="17:20">
      <c r="Q250" s="14">
        <v>3440</v>
      </c>
      <c r="R250" s="14">
        <f t="shared" si="5"/>
        <v>21614.157456697776</v>
      </c>
      <c r="S250" s="14">
        <f>SQRT(1/(1+('Band Pass Filter'!$B$6*((Q250/'Band Pass Filter'!$B$1)-('Band Pass Filter'!$B$1/Q250)))^2))</f>
        <v>3.4831910840931075E-2</v>
      </c>
      <c r="T250" s="14">
        <f>-1*DEGREES(ATAN('Band Pass Filter'!$B$6*((Q250/'Band Pass Filter'!$B$1)-('Band Pass Filter'!$B$1/Q250))))</f>
        <v>-88.003874740440367</v>
      </c>
    </row>
    <row r="251" spans="17:20">
      <c r="Q251" s="14">
        <v>3450</v>
      </c>
      <c r="R251" s="14">
        <f t="shared" si="5"/>
        <v>21676.989309769571</v>
      </c>
      <c r="S251" s="14">
        <f>SQRT(1/(1+('Band Pass Filter'!$B$6*((Q251/'Band Pass Filter'!$B$1)-('Band Pass Filter'!$B$1/Q251)))^2))</f>
        <v>3.4684206405273831E-2</v>
      </c>
      <c r="T251" s="14">
        <f>-1*DEGREES(ATAN('Band Pass Filter'!$B$6*((Q251/'Band Pass Filter'!$B$1)-('Band Pass Filter'!$B$1/Q251))))</f>
        <v>-88.012342697938081</v>
      </c>
    </row>
    <row r="252" spans="17:20">
      <c r="Q252" s="14">
        <v>3460</v>
      </c>
      <c r="R252" s="14">
        <f t="shared" si="5"/>
        <v>21739.82116284137</v>
      </c>
      <c r="S252" s="14">
        <f>SQRT(1/(1+('Band Pass Filter'!$B$6*((Q252/'Band Pass Filter'!$B$1)-('Band Pass Filter'!$B$1/Q252)))^2))</f>
        <v>3.4537882544144527E-2</v>
      </c>
      <c r="T252" s="14">
        <f>-1*DEGREES(ATAN('Band Pass Filter'!$B$6*((Q252/'Band Pass Filter'!$B$1)-('Band Pass Filter'!$B$1/Q252))))</f>
        <v>-88.0207314636896</v>
      </c>
    </row>
    <row r="253" spans="17:20">
      <c r="Q253" s="14">
        <v>3470</v>
      </c>
      <c r="R253" s="14">
        <f t="shared" si="5"/>
        <v>21802.653015913165</v>
      </c>
      <c r="S253" s="14">
        <f>SQRT(1/(1+('Band Pass Filter'!$B$6*((Q253/'Band Pass Filter'!$B$1)-('Band Pass Filter'!$B$1/Q253)))^2))</f>
        <v>3.4392919035439354E-2</v>
      </c>
      <c r="T253" s="14">
        <f>-1*DEGREES(ATAN('Band Pass Filter'!$B$6*((Q253/'Band Pass Filter'!$B$1)-('Band Pass Filter'!$B$1/Q253))))</f>
        <v>-88.029042198406501</v>
      </c>
    </row>
    <row r="254" spans="17:20">
      <c r="Q254" s="14">
        <v>3480</v>
      </c>
      <c r="R254" s="14">
        <f t="shared" si="5"/>
        <v>21865.48486898496</v>
      </c>
      <c r="S254" s="14">
        <f>SQRT(1/(1+('Band Pass Filter'!$B$6*((Q254/'Band Pass Filter'!$B$1)-('Band Pass Filter'!$B$1/Q254)))^2))</f>
        <v>3.4249296058278651E-2</v>
      </c>
      <c r="T254" s="14">
        <f>-1*DEGREES(ATAN('Band Pass Filter'!$B$6*((Q254/'Band Pass Filter'!$B$1)-('Band Pass Filter'!$B$1/Q254))))</f>
        <v>-88.037276039754005</v>
      </c>
    </row>
    <row r="255" spans="17:20">
      <c r="Q255" s="14">
        <v>3490</v>
      </c>
      <c r="R255" s="14">
        <f t="shared" si="5"/>
        <v>21928.316722056756</v>
      </c>
      <c r="S255" s="14">
        <f>SQRT(1/(1+('Band Pass Filter'!$B$6*((Q255/'Band Pass Filter'!$B$1)-('Band Pass Filter'!$B$1/Q255)))^2))</f>
        <v>3.4106994183022578E-2</v>
      </c>
      <c r="T255" s="14">
        <f>-1*DEGREES(ATAN('Band Pass Filter'!$B$6*((Q255/'Band Pass Filter'!$B$1)-('Band Pass Filter'!$B$1/Q255))))</f>
        <v>-88.045434102925043</v>
      </c>
    </row>
    <row r="256" spans="17:20">
      <c r="Q256" s="14">
        <v>3500</v>
      </c>
      <c r="R256" s="14">
        <f t="shared" si="5"/>
        <v>21991.148575128551</v>
      </c>
      <c r="S256" s="14">
        <f>SQRT(1/(1+('Band Pass Filter'!$B$6*((Q256/'Band Pass Filter'!$B$1)-('Band Pass Filter'!$B$1/Q256)))^2))</f>
        <v>3.3965994361584637E-2</v>
      </c>
      <c r="T256" s="14">
        <f>-1*DEGREES(ATAN('Band Pass Filter'!$B$6*((Q256/'Band Pass Filter'!$B$1)-('Band Pass Filter'!$B$1/Q256))))</f>
        <v>-88.053517481197034</v>
      </c>
    </row>
    <row r="257" spans="17:20">
      <c r="Q257" s="14">
        <v>3510</v>
      </c>
      <c r="R257" s="14">
        <f t="shared" si="5"/>
        <v>22053.980428200346</v>
      </c>
      <c r="S257" s="14">
        <f>SQRT(1/(1+('Band Pass Filter'!$B$6*((Q257/'Band Pass Filter'!$B$1)-('Band Pass Filter'!$B$1/Q257)))^2))</f>
        <v>3.3826277918032249E-2</v>
      </c>
      <c r="T257" s="14">
        <f>-1*DEGREES(ATAN('Band Pass Filter'!$B$6*((Q257/'Band Pass Filter'!$B$1)-('Band Pass Filter'!$B$1/Q257))))</f>
        <v>-88.061527246472238</v>
      </c>
    </row>
    <row r="258" spans="17:20">
      <c r="Q258" s="14">
        <v>3520</v>
      </c>
      <c r="R258" s="14">
        <f t="shared" si="5"/>
        <v>22116.812281272145</v>
      </c>
      <c r="S258" s="14">
        <f>SQRT(1/(1+('Band Pass Filter'!$B$6*((Q258/'Band Pass Filter'!$B$1)-('Band Pass Filter'!$B$1/Q258)))^2))</f>
        <v>3.3687826539464893E-2</v>
      </c>
      <c r="T258" s="14">
        <f>-1*DEGREES(ATAN('Band Pass Filter'!$B$6*((Q258/'Band Pass Filter'!$B$1)-('Band Pass Filter'!$B$1/Q258))))</f>
        <v>-88.069464449802055</v>
      </c>
    </row>
    <row r="259" spans="17:20">
      <c r="Q259" s="14">
        <v>3530</v>
      </c>
      <c r="R259" s="14">
        <f t="shared" si="5"/>
        <v>22179.64413434394</v>
      </c>
      <c r="S259" s="14">
        <f>SQRT(1/(1+('Band Pass Filter'!$B$6*((Q259/'Band Pass Filter'!$B$1)-('Band Pass Filter'!$B$1/Q259)))^2))</f>
        <v>3.3550622267160032E-2</v>
      </c>
      <c r="T259" s="14">
        <f>-1*DEGREES(ATAN('Band Pass Filter'!$B$6*((Q259/'Band Pass Filter'!$B$1)-('Band Pass Filter'!$B$1/Q259))))</f>
        <v>-88.077330121895997</v>
      </c>
    </row>
    <row r="260" spans="17:20">
      <c r="Q260" s="14">
        <v>3540</v>
      </c>
      <c r="R260" s="14">
        <f t="shared" ref="R260:R323" si="6">Q260*2*PI()</f>
        <v>22242.475987415735</v>
      </c>
      <c r="S260" s="14">
        <f>SQRT(1/(1+('Band Pass Filter'!$B$6*((Q260/'Band Pass Filter'!$B$1)-('Band Pass Filter'!$B$1/Q260)))^2))</f>
        <v>3.3414647487977803E-2</v>
      </c>
      <c r="T260" s="14">
        <f>-1*DEGREES(ATAN('Band Pass Filter'!$B$6*((Q260/'Band Pass Filter'!$B$1)-('Band Pass Filter'!$B$1/Q260))))</f>
        <v>-88.085125273615731</v>
      </c>
    </row>
    <row r="261" spans="17:20">
      <c r="Q261" s="14">
        <v>3550</v>
      </c>
      <c r="R261" s="14">
        <f t="shared" si="6"/>
        <v>22305.30784048753</v>
      </c>
      <c r="S261" s="14">
        <f>SQRT(1/(1+('Band Pass Filter'!$B$6*((Q261/'Band Pass Filter'!$B$1)-('Band Pass Filter'!$B$1/Q261)))^2))</f>
        <v>3.3279884926015656E-2</v>
      </c>
      <c r="T261" s="14">
        <f>-1*DEGREES(ATAN('Band Pass Filter'!$B$6*((Q261/'Band Pass Filter'!$B$1)-('Band Pass Filter'!$B$1/Q261))))</f>
        <v>-88.092850896454735</v>
      </c>
    </row>
    <row r="262" spans="17:20">
      <c r="Q262" s="14">
        <v>3560</v>
      </c>
      <c r="R262" s="14">
        <f t="shared" si="6"/>
        <v>22368.139693559326</v>
      </c>
      <c r="S262" s="14">
        <f>SQRT(1/(1+('Band Pass Filter'!$B$6*((Q262/'Band Pass Filter'!$B$1)-('Band Pass Filter'!$B$1/Q262)))^2))</f>
        <v>3.3146317634504534E-2</v>
      </c>
      <c r="T262" s="14">
        <f>-1*DEGREES(ATAN('Band Pass Filter'!$B$6*((Q262/'Band Pass Filter'!$B$1)-('Band Pass Filter'!$B$1/Q262))))</f>
        <v>-88.100507963004063</v>
      </c>
    </row>
    <row r="263" spans="17:20">
      <c r="Q263" s="14">
        <v>3570</v>
      </c>
      <c r="R263" s="14">
        <f t="shared" si="6"/>
        <v>22430.971546631125</v>
      </c>
      <c r="S263" s="14">
        <f>SQRT(1/(1+('Band Pass Filter'!$B$6*((Q263/'Band Pass Filter'!$B$1)-('Band Pass Filter'!$B$1/Q263)))^2))</f>
        <v>3.3013928987938319E-2</v>
      </c>
      <c r="T263" s="14">
        <f>-1*DEGREES(ATAN('Band Pass Filter'!$B$6*((Q263/'Band Pass Filter'!$B$1)-('Band Pass Filter'!$B$1/Q263))))</f>
        <v>-88.108097427404772</v>
      </c>
    </row>
    <row r="264" spans="17:20">
      <c r="Q264" s="14">
        <v>3580</v>
      </c>
      <c r="R264" s="14">
        <f t="shared" si="6"/>
        <v>22493.80339970292</v>
      </c>
      <c r="S264" s="14">
        <f>SQRT(1/(1+('Band Pass Filter'!$B$6*((Q264/'Band Pass Filter'!$B$1)-('Band Pass Filter'!$B$1/Q264)))^2))</f>
        <v>3.288270267442895E-2</v>
      </c>
      <c r="T264" s="14">
        <f>-1*DEGREES(ATAN('Band Pass Filter'!$B$6*((Q264/'Band Pass Filter'!$B$1)-('Band Pass Filter'!$B$1/Q264))))</f>
        <v>-88.115620225787197</v>
      </c>
    </row>
    <row r="265" spans="17:20">
      <c r="Q265" s="14">
        <v>3590</v>
      </c>
      <c r="R265" s="14">
        <f t="shared" si="6"/>
        <v>22556.635252774715</v>
      </c>
      <c r="S265" s="14">
        <f>SQRT(1/(1+('Band Pass Filter'!$B$6*((Q265/'Band Pass Filter'!$B$1)-('Band Pass Filter'!$B$1/Q265)))^2))</f>
        <v>3.2752622688279498E-2</v>
      </c>
      <c r="T265" s="14">
        <f>-1*DEGREES(ATAN('Band Pass Filter'!$B$6*((Q265/'Band Pass Filter'!$B$1)-('Band Pass Filter'!$B$1/Q265))))</f>
        <v>-88.12307727669787</v>
      </c>
    </row>
    <row r="266" spans="17:20">
      <c r="Q266" s="14">
        <v>3600</v>
      </c>
      <c r="R266" s="14">
        <f t="shared" si="6"/>
        <v>22619.46710584651</v>
      </c>
      <c r="S266" s="14">
        <f>SQRT(1/(1+('Band Pass Filter'!$B$6*((Q266/'Band Pass Filter'!$B$1)-('Band Pass Filter'!$B$1/Q266)))^2))</f>
        <v>3.2623673322768151E-2</v>
      </c>
      <c r="T266" s="14">
        <f>-1*DEGREES(ATAN('Band Pass Filter'!$B$6*((Q266/'Band Pass Filter'!$B$1)-('Band Pass Filter'!$B$1/Q266))))</f>
        <v>-88.130469481514183</v>
      </c>
    </row>
    <row r="267" spans="17:20">
      <c r="Q267" s="14">
        <v>3610</v>
      </c>
      <c r="R267" s="14">
        <f t="shared" si="6"/>
        <v>22682.298958918305</v>
      </c>
      <c r="S267" s="14">
        <f>SQRT(1/(1+('Band Pass Filter'!$B$6*((Q267/'Band Pass Filter'!$B$1)-('Band Pass Filter'!$B$1/Q267)))^2))</f>
        <v>3.2495839163135962E-2</v>
      </c>
      <c r="T267" s="14">
        <f>-1*DEGREES(ATAN('Band Pass Filter'!$B$6*((Q267/'Band Pass Filter'!$B$1)-('Band Pass Filter'!$B$1/Q267))))</f>
        <v>-88.137797724847402</v>
      </c>
    </row>
    <row r="268" spans="17:20">
      <c r="Q268" s="14">
        <v>3620</v>
      </c>
      <c r="R268" s="14">
        <f t="shared" si="6"/>
        <v>22745.1308119901</v>
      </c>
      <c r="S268" s="14">
        <f>SQRT(1/(1+('Band Pass Filter'!$B$6*((Q268/'Band Pass Filter'!$B$1)-('Band Pass Filter'!$B$1/Q268)))^2))</f>
        <v>3.2369105079771796E-2</v>
      </c>
      <c r="T268" s="14">
        <f>-1*DEGREES(ATAN('Band Pass Filter'!$B$6*((Q268/'Band Pass Filter'!$B$1)-('Band Pass Filter'!$B$1/Q268))))</f>
        <v>-88.145062874934268</v>
      </c>
    </row>
    <row r="269" spans="17:20">
      <c r="Q269" s="14">
        <v>3630</v>
      </c>
      <c r="R269" s="14">
        <f t="shared" si="6"/>
        <v>22807.962665061899</v>
      </c>
      <c r="S269" s="14">
        <f>SQRT(1/(1+('Band Pass Filter'!$B$6*((Q269/'Band Pass Filter'!$B$1)-('Band Pass Filter'!$B$1/Q269)))^2))</f>
        <v>3.2243456221588029E-2</v>
      </c>
      <c r="T269" s="14">
        <f>-1*DEGREES(ATAN('Band Pass Filter'!$B$6*((Q269/'Band Pass Filter'!$B$1)-('Band Pass Filter'!$B$1/Q269))))</f>
        <v>-88.152265784017743</v>
      </c>
    </row>
    <row r="270" spans="17:20">
      <c r="Q270" s="14">
        <v>3640</v>
      </c>
      <c r="R270" s="14">
        <f t="shared" si="6"/>
        <v>22870.794518133695</v>
      </c>
      <c r="S270" s="14">
        <f>SQRT(1/(1+('Band Pass Filter'!$B$6*((Q270/'Band Pass Filter'!$B$1)-('Band Pass Filter'!$B$1/Q270)))^2))</f>
        <v>3.2118878009580666E-2</v>
      </c>
      <c r="T270" s="14">
        <f>-1*DEGREES(ATAN('Band Pass Filter'!$B$6*((Q270/'Band Pass Filter'!$B$1)-('Band Pass Filter'!$B$1/Q270))))</f>
        <v>-88.159407288717006</v>
      </c>
    </row>
    <row r="271" spans="17:20">
      <c r="Q271" s="14">
        <v>3650</v>
      </c>
      <c r="R271" s="14">
        <f t="shared" si="6"/>
        <v>22933.62637120549</v>
      </c>
      <c r="S271" s="14">
        <f>SQRT(1/(1+('Band Pass Filter'!$B$6*((Q271/'Band Pass Filter'!$B$1)-('Band Pass Filter'!$B$1/Q271)))^2))</f>
        <v>3.1995356130568108E-2</v>
      </c>
      <c r="T271" s="14">
        <f>-1*DEGREES(ATAN('Band Pass Filter'!$B$6*((Q271/'Band Pass Filter'!$B$1)-('Band Pass Filter'!$B$1/Q271))))</f>
        <v>-88.166488210387271</v>
      </c>
    </row>
    <row r="272" spans="17:20">
      <c r="Q272" s="14">
        <v>3660</v>
      </c>
      <c r="R272" s="14">
        <f t="shared" si="6"/>
        <v>22996.458224277285</v>
      </c>
      <c r="S272" s="14">
        <f>SQRT(1/(1+('Band Pass Filter'!$B$6*((Q272/'Band Pass Filter'!$B$1)-('Band Pass Filter'!$B$1/Q272)))^2))</f>
        <v>3.1872876531102573E-2</v>
      </c>
      <c r="T272" s="14">
        <f>-1*DEGREES(ATAN('Band Pass Filter'!$B$6*((Q272/'Band Pass Filter'!$B$1)-('Band Pass Filter'!$B$1/Q272))))</f>
        <v>-88.17350935546969</v>
      </c>
    </row>
    <row r="273" spans="17:20">
      <c r="Q273" s="14">
        <v>3670</v>
      </c>
      <c r="R273" s="14">
        <f t="shared" si="6"/>
        <v>23059.29007734908</v>
      </c>
      <c r="S273" s="14">
        <f>SQRT(1/(1+('Band Pass Filter'!$B$6*((Q273/'Band Pass Filter'!$B$1)-('Band Pass Filter'!$B$1/Q273)))^2))</f>
        <v>3.1751425411548809E-2</v>
      </c>
      <c r="T273" s="14">
        <f>-1*DEGREES(ATAN('Band Pass Filter'!$B$6*((Q273/'Band Pass Filter'!$B$1)-('Band Pass Filter'!$B$1/Q273))))</f>
        <v>-88.180471515831528</v>
      </c>
    </row>
    <row r="274" spans="17:20">
      <c r="Q274" s="14">
        <v>3680</v>
      </c>
      <c r="R274" s="14">
        <f t="shared" si="6"/>
        <v>23122.121930420879</v>
      </c>
      <c r="S274" s="14">
        <f>SQRT(1/(1+('Band Pass Filter'!$B$6*((Q274/'Band Pass Filter'!$B$1)-('Band Pass Filter'!$B$1/Q274)))^2))</f>
        <v>3.1630989220324757E-2</v>
      </c>
      <c r="T274" s="14">
        <f>-1*DEGREES(ATAN('Band Pass Filter'!$B$6*((Q274/'Band Pass Filter'!$B$1)-('Band Pass Filter'!$B$1/Q274))))</f>
        <v>-88.187375469097162</v>
      </c>
    </row>
    <row r="275" spans="17:20">
      <c r="Q275" s="14">
        <v>3690</v>
      </c>
      <c r="R275" s="14">
        <f t="shared" si="6"/>
        <v>23184.953783492674</v>
      </c>
      <c r="S275" s="14">
        <f>SQRT(1/(1+('Band Pass Filter'!$B$6*((Q275/'Band Pass Filter'!$B$1)-('Band Pass Filter'!$B$1/Q275)))^2))</f>
        <v>3.151155464829878E-2</v>
      </c>
      <c r="T275" s="14">
        <f>-1*DEGREES(ATAN('Band Pass Filter'!$B$6*((Q275/'Band Pass Filter'!$B$1)-('Band Pass Filter'!$B$1/Q275))))</f>
        <v>-88.194221978969921</v>
      </c>
    </row>
    <row r="276" spans="17:20">
      <c r="Q276" s="14">
        <v>3700</v>
      </c>
      <c r="R276" s="14">
        <f t="shared" si="6"/>
        <v>23247.785636564469</v>
      </c>
      <c r="S276" s="14">
        <f>SQRT(1/(1+('Band Pass Filter'!$B$6*((Q276/'Band Pass Filter'!$B$1)-('Band Pass Filter'!$B$1/Q276)))^2))</f>
        <v>3.1393108623338876E-2</v>
      </c>
      <c r="T276" s="14">
        <f>-1*DEGREES(ATAN('Band Pass Filter'!$B$6*((Q276/'Band Pass Filter'!$B$1)-('Band Pass Filter'!$B$1/Q276))))</f>
        <v>-88.201011795545384</v>
      </c>
    </row>
    <row r="277" spans="17:20">
      <c r="Q277" s="14">
        <v>3710</v>
      </c>
      <c r="R277" s="14">
        <f t="shared" si="6"/>
        <v>23310.617489636265</v>
      </c>
      <c r="S277" s="14">
        <f>SQRT(1/(1+('Band Pass Filter'!$B$6*((Q277/'Band Pass Filter'!$B$1)-('Band Pass Filter'!$B$1/Q277)))^2))</f>
        <v>3.1275638305008742E-2</v>
      </c>
      <c r="T277" s="14">
        <f>-1*DEGREES(ATAN('Band Pass Filter'!$B$6*((Q277/'Band Pass Filter'!$B$1)-('Band Pass Filter'!$B$1/Q277))))</f>
        <v>-88.207745655616037</v>
      </c>
    </row>
    <row r="278" spans="17:20">
      <c r="Q278" s="14">
        <v>3720</v>
      </c>
      <c r="R278" s="14">
        <f t="shared" si="6"/>
        <v>23373.44934270806</v>
      </c>
      <c r="S278" s="14">
        <f>SQRT(1/(1+('Band Pass Filter'!$B$6*((Q278/'Band Pass Filter'!$B$1)-('Band Pass Filter'!$B$1/Q278)))^2))</f>
        <v>3.1159131079406287E-2</v>
      </c>
      <c r="T278" s="14">
        <f>-1*DEGREES(ATAN('Band Pass Filter'!$B$6*((Q278/'Band Pass Filter'!$B$1)-('Band Pass Filter'!$B$1/Q278))))</f>
        <v>-88.214424282967869</v>
      </c>
    </row>
    <row r="279" spans="17:20">
      <c r="Q279" s="14">
        <v>3730</v>
      </c>
      <c r="R279" s="14">
        <f t="shared" si="6"/>
        <v>23436.281195779855</v>
      </c>
      <c r="S279" s="14">
        <f>SQRT(1/(1+('Band Pass Filter'!$B$6*((Q279/'Band Pass Filter'!$B$1)-('Band Pass Filter'!$B$1/Q279)))^2))</f>
        <v>3.1043574554140033E-2</v>
      </c>
      <c r="T279" s="14">
        <f>-1*DEGREES(ATAN('Band Pass Filter'!$B$6*((Q279/'Band Pass Filter'!$B$1)-('Band Pass Filter'!$B$1/Q279))))</f>
        <v>-88.221048388668962</v>
      </c>
    </row>
    <row r="280" spans="17:20">
      <c r="Q280" s="14">
        <v>3740</v>
      </c>
      <c r="R280" s="14">
        <f t="shared" si="6"/>
        <v>23499.113048851654</v>
      </c>
      <c r="S280" s="14">
        <f>SQRT(1/(1+('Band Pass Filter'!$B$6*((Q280/'Band Pass Filter'!$B$1)-('Band Pass Filter'!$B$1/Q280)))^2))</f>
        <v>3.0928956553439236E-2</v>
      </c>
      <c r="T280" s="14">
        <f>-1*DEGREES(ATAN('Band Pass Filter'!$B$6*((Q280/'Band Pass Filter'!$B$1)-('Band Pass Filter'!$B$1/Q280))))</f>
        <v>-88.227618671350498</v>
      </c>
    </row>
    <row r="281" spans="17:20">
      <c r="Q281" s="14">
        <v>3750</v>
      </c>
      <c r="R281" s="14">
        <f t="shared" si="6"/>
        <v>23561.944901923449</v>
      </c>
      <c r="S281" s="14">
        <f>SQRT(1/(1+('Band Pass Filter'!$B$6*((Q281/'Band Pass Filter'!$B$1)-('Band Pass Filter'!$B$1/Q281)))^2))</f>
        <v>3.0815265113393449E-2</v>
      </c>
      <c r="T281" s="14">
        <f>-1*DEGREES(ATAN('Band Pass Filter'!$B$6*((Q281/'Band Pass Filter'!$B$1)-('Band Pass Filter'!$B$1/Q281))))</f>
        <v>-88.234135817480123</v>
      </c>
    </row>
    <row r="282" spans="17:20">
      <c r="Q282" s="14">
        <v>3760</v>
      </c>
      <c r="R282" s="14">
        <f t="shared" si="6"/>
        <v>23624.776754995244</v>
      </c>
      <c r="S282" s="14">
        <f>SQRT(1/(1+('Band Pass Filter'!$B$6*((Q282/'Band Pass Filter'!$B$1)-('Band Pass Filter'!$B$1/Q282)))^2))</f>
        <v>3.0702488477317678E-2</v>
      </c>
      <c r="T282" s="14">
        <f>-1*DEGREES(ATAN('Band Pass Filter'!$B$6*((Q282/'Band Pass Filter'!$B$1)-('Band Pass Filter'!$B$1/Q282))))</f>
        <v>-88.240600501628364</v>
      </c>
    </row>
    <row r="283" spans="17:20">
      <c r="Q283" s="14">
        <v>3770</v>
      </c>
      <c r="R283" s="14">
        <f t="shared" si="6"/>
        <v>23687.608608067039</v>
      </c>
      <c r="S283" s="14">
        <f>SQRT(1/(1+('Band Pass Filter'!$B$6*((Q283/'Band Pass Filter'!$B$1)-('Band Pass Filter'!$B$1/Q283)))^2))</f>
        <v>3.0590615091239094E-2</v>
      </c>
      <c r="T283" s="14">
        <f>-1*DEGREES(ATAN('Band Pass Filter'!$B$6*((Q283/'Band Pass Filter'!$B$1)-('Band Pass Filter'!$B$1/Q283))))</f>
        <v>-88.247013386727872</v>
      </c>
    </row>
    <row r="284" spans="17:20">
      <c r="Q284" s="14">
        <v>3780</v>
      </c>
      <c r="R284" s="14">
        <f t="shared" si="6"/>
        <v>23750.440461138835</v>
      </c>
      <c r="S284" s="14">
        <f>SQRT(1/(1+('Band Pass Filter'!$B$6*((Q284/'Band Pass Filter'!$B$1)-('Band Pass Filter'!$B$1/Q284)))^2))</f>
        <v>3.0479633599501857E-2</v>
      </c>
      <c r="T284" s="14">
        <f>-1*DEGREES(ATAN('Band Pass Filter'!$B$6*((Q284/'Band Pass Filter'!$B$1)-('Band Pass Filter'!$B$1/Q284))))</f>
        <v>-88.253375124325814</v>
      </c>
    </row>
    <row r="285" spans="17:20">
      <c r="Q285" s="14">
        <v>3790</v>
      </c>
      <c r="R285" s="14">
        <f t="shared" si="6"/>
        <v>23813.272314210633</v>
      </c>
      <c r="S285" s="14">
        <f>SQRT(1/(1+('Band Pass Filter'!$B$6*((Q285/'Band Pass Filter'!$B$1)-('Band Pass Filter'!$B$1/Q285)))^2))</f>
        <v>3.0369532840486161E-2</v>
      </c>
      <c r="T285" s="14">
        <f>-1*DEGREES(ATAN('Band Pass Filter'!$B$6*((Q285/'Band Pass Filter'!$B$1)-('Band Pass Filter'!$B$1/Q285))))</f>
        <v>-88.259686354829938</v>
      </c>
    </row>
    <row r="286" spans="17:20">
      <c r="Q286" s="14">
        <v>3800</v>
      </c>
      <c r="R286" s="14">
        <f t="shared" si="6"/>
        <v>23876.104167282429</v>
      </c>
      <c r="S286" s="14">
        <f>SQRT(1/(1+('Band Pass Filter'!$B$6*((Q286/'Band Pass Filter'!$B$1)-('Band Pass Filter'!$B$1/Q286)))^2))</f>
        <v>3.0260301842438241E-2</v>
      </c>
      <c r="T286" s="14">
        <f>-1*DEGREES(ATAN('Band Pass Filter'!$B$6*((Q286/'Band Pass Filter'!$B$1)-('Band Pass Filter'!$B$1/Q286))))</f>
        <v>-88.265947707748069</v>
      </c>
    </row>
    <row r="287" spans="17:20">
      <c r="Q287" s="14">
        <v>3810</v>
      </c>
      <c r="R287" s="14">
        <f t="shared" si="6"/>
        <v>23938.936020354224</v>
      </c>
      <c r="S287" s="14">
        <f>SQRT(1/(1+('Band Pass Filter'!$B$6*((Q287/'Band Pass Filter'!$B$1)-('Band Pass Filter'!$B$1/Q287)))^2))</f>
        <v>3.0151929819407987E-2</v>
      </c>
      <c r="T287" s="14">
        <f>-1*DEGREES(ATAN('Band Pass Filter'!$B$6*((Q287/'Band Pass Filter'!$B$1)-('Band Pass Filter'!$B$1/Q287))))</f>
        <v>-88.272159801921447</v>
      </c>
    </row>
    <row r="288" spans="17:20">
      <c r="Q288" s="14">
        <v>3820</v>
      </c>
      <c r="R288" s="14">
        <f t="shared" si="6"/>
        <v>24001.767873426019</v>
      </c>
      <c r="S288" s="14">
        <f>SQRT(1/(1+('Band Pass Filter'!$B$6*((Q288/'Band Pass Filter'!$B$1)-('Band Pass Filter'!$B$1/Q288)))^2))</f>
        <v>3.0044406167290798E-2</v>
      </c>
      <c r="T288" s="14">
        <f>-1*DEGREES(ATAN('Band Pass Filter'!$B$6*((Q288/'Band Pass Filter'!$B$1)-('Band Pass Filter'!$B$1/Q288))))</f>
        <v>-88.278323245752119</v>
      </c>
    </row>
    <row r="289" spans="17:20">
      <c r="Q289" s="14">
        <v>3830</v>
      </c>
      <c r="R289" s="14">
        <f t="shared" si="6"/>
        <v>24064.599726497814</v>
      </c>
      <c r="S289" s="14">
        <f>SQRT(1/(1+('Band Pass Filter'!$B$6*((Q289/'Band Pass Filter'!$B$1)-('Band Pass Filter'!$B$1/Q289)))^2))</f>
        <v>2.9937720459970708E-2</v>
      </c>
      <c r="T289" s="14">
        <f>-1*DEGREES(ATAN('Band Pass Filter'!$B$6*((Q289/'Band Pass Filter'!$B$1)-('Band Pass Filter'!$B$1/Q289))))</f>
        <v>-88.284438637424529</v>
      </c>
    </row>
    <row r="290" spans="17:20">
      <c r="Q290" s="14">
        <v>3840</v>
      </c>
      <c r="R290" s="14">
        <f t="shared" si="6"/>
        <v>24127.431579569609</v>
      </c>
      <c r="S290" s="14">
        <f>SQRT(1/(1+('Band Pass Filter'!$B$6*((Q290/'Band Pass Filter'!$B$1)-('Band Pass Filter'!$B$1/Q290)))^2))</f>
        <v>2.9831862445561706E-2</v>
      </c>
      <c r="T290" s="14">
        <f>-1*DEGREES(ATAN('Band Pass Filter'!$B$6*((Q290/'Band Pass Filter'!$B$1)-('Band Pass Filter'!$B$1/Q290))))</f>
        <v>-88.290506565121319</v>
      </c>
    </row>
    <row r="291" spans="17:20">
      <c r="Q291" s="14">
        <v>3850</v>
      </c>
      <c r="R291" s="14">
        <f t="shared" si="6"/>
        <v>24190.263432641408</v>
      </c>
      <c r="S291" s="14">
        <f>SQRT(1/(1+('Band Pass Filter'!$B$6*((Q291/'Band Pass Filter'!$B$1)-('Band Pass Filter'!$B$1/Q291)))^2))</f>
        <v>2.9726822042744315E-2</v>
      </c>
      <c r="T291" s="14">
        <f>-1*DEGREES(ATAN('Band Pass Filter'!$B$6*((Q291/'Band Pass Filter'!$B$1)-('Band Pass Filter'!$B$1/Q291))))</f>
        <v>-88.296527607233884</v>
      </c>
    </row>
    <row r="292" spans="17:20">
      <c r="Q292" s="14">
        <v>3860</v>
      </c>
      <c r="R292" s="14">
        <f t="shared" si="6"/>
        <v>24253.095285713203</v>
      </c>
      <c r="S292" s="14">
        <f>SQRT(1/(1+('Band Pass Filter'!$B$6*((Q292/'Band Pass Filter'!$B$1)-('Band Pass Filter'!$B$1/Q292)))^2))</f>
        <v>2.9622589337194666E-2</v>
      </c>
      <c r="T292" s="14">
        <f>-1*DEGREES(ATAN('Band Pass Filter'!$B$6*((Q292/'Band Pass Filter'!$B$1)-('Band Pass Filter'!$B$1/Q292))))</f>
        <v>-88.3025023325674</v>
      </c>
    </row>
    <row r="293" spans="17:20">
      <c r="Q293" s="14">
        <v>3870</v>
      </c>
      <c r="R293" s="14">
        <f t="shared" si="6"/>
        <v>24315.927138784999</v>
      </c>
      <c r="S293" s="14">
        <f>SQRT(1/(1+('Band Pass Filter'!$B$6*((Q293/'Band Pass Filter'!$B$1)-('Band Pass Filter'!$B$1/Q293)))^2))</f>
        <v>2.9519154578103387E-2</v>
      </c>
      <c r="T293" s="14">
        <f>-1*DEGREES(ATAN('Band Pass Filter'!$B$6*((Q293/'Band Pass Filter'!$B$1)-('Band Pass Filter'!$B$1/Q293))))</f>
        <v>-88.308431300540775</v>
      </c>
    </row>
    <row r="294" spans="17:20">
      <c r="Q294" s="14">
        <v>3880</v>
      </c>
      <c r="R294" s="14">
        <f t="shared" si="6"/>
        <v>24378.758991856794</v>
      </c>
      <c r="S294" s="14">
        <f>SQRT(1/(1+('Band Pass Filter'!$B$6*((Q294/'Band Pass Filter'!$B$1)-('Band Pass Filter'!$B$1/Q294)))^2))</f>
        <v>2.941650817478151E-2</v>
      </c>
      <c r="T294" s="14">
        <f>-1*DEGREES(ATAN('Band Pass Filter'!$B$6*((Q294/'Band Pass Filter'!$B$1)-('Band Pass Filter'!$B$1/Q294))))</f>
        <v>-88.314315061381663</v>
      </c>
    </row>
    <row r="295" spans="17:20">
      <c r="Q295" s="14">
        <v>3890</v>
      </c>
      <c r="R295" s="14">
        <f t="shared" si="6"/>
        <v>24441.590844928589</v>
      </c>
      <c r="S295" s="14">
        <f>SQRT(1/(1+('Band Pass Filter'!$B$6*((Q295/'Band Pass Filter'!$B$1)-('Band Pass Filter'!$B$1/Q295)))^2))</f>
        <v>2.9314640693351084E-2</v>
      </c>
      <c r="T295" s="14">
        <f>-1*DEGREES(ATAN('Band Pass Filter'!$B$6*((Q295/'Band Pass Filter'!$B$1)-('Band Pass Filter'!$B$1/Q295))))</f>
        <v>-88.320154156316462</v>
      </c>
    </row>
    <row r="296" spans="17:20">
      <c r="Q296" s="14">
        <v>3900</v>
      </c>
      <c r="R296" s="14">
        <f t="shared" si="6"/>
        <v>24504.422698000388</v>
      </c>
      <c r="S296" s="14">
        <f>SQRT(1/(1+('Band Pass Filter'!$B$6*((Q296/'Band Pass Filter'!$B$1)-('Band Pass Filter'!$B$1/Q296)))^2))</f>
        <v>2.9213542853517856E-2</v>
      </c>
      <c r="T296" s="14">
        <f>-1*DEGREES(ATAN('Band Pass Filter'!$B$6*((Q296/'Band Pass Filter'!$B$1)-('Band Pass Filter'!$B$1/Q296))))</f>
        <v>-88.325949117755783</v>
      </c>
    </row>
    <row r="297" spans="17:20">
      <c r="Q297" s="14">
        <v>3910</v>
      </c>
      <c r="R297" s="14">
        <f t="shared" si="6"/>
        <v>24567.254551072183</v>
      </c>
      <c r="S297" s="14">
        <f>SQRT(1/(1+('Band Pass Filter'!$B$6*((Q297/'Band Pass Filter'!$B$1)-('Band Pass Filter'!$B$1/Q297)))^2))</f>
        <v>2.9113205525423767E-2</v>
      </c>
      <c r="T297" s="14">
        <f>-1*DEGREES(ATAN('Band Pass Filter'!$B$6*((Q297/'Band Pass Filter'!$B$1)-('Band Pass Filter'!$B$1/Q297))))</f>
        <v>-88.331700469475066</v>
      </c>
    </row>
    <row r="298" spans="17:20">
      <c r="Q298" s="14">
        <v>3920</v>
      </c>
      <c r="R298" s="14">
        <f t="shared" si="6"/>
        <v>24630.086404143978</v>
      </c>
      <c r="S298" s="14">
        <f>SQRT(1/(1+('Band Pass Filter'!$B$6*((Q298/'Band Pass Filter'!$B$1)-('Band Pass Filter'!$B$1/Q298)))^2))</f>
        <v>2.9013619726576886E-2</v>
      </c>
      <c r="T298" s="14">
        <f>-1*DEGREES(ATAN('Band Pass Filter'!$B$6*((Q298/'Band Pass Filter'!$B$1)-('Band Pass Filter'!$B$1/Q298))))</f>
        <v>-88.337408726791082</v>
      </c>
    </row>
    <row r="299" spans="17:20">
      <c r="Q299" s="14">
        <v>3930</v>
      </c>
      <c r="R299" s="14">
        <f t="shared" si="6"/>
        <v>24692.918257215773</v>
      </c>
      <c r="S299" s="14">
        <f>SQRT(1/(1+('Band Pass Filter'!$B$6*((Q299/'Band Pass Filter'!$B$1)-('Band Pass Filter'!$B$1/Q299)))^2))</f>
        <v>2.8914776618856598E-2</v>
      </c>
      <c r="T299" s="14">
        <f>-1*DEGREES(ATAN('Band Pass Filter'!$B$6*((Q299/'Band Pass Filter'!$B$1)-('Band Pass Filter'!$B$1/Q299))))</f>
        <v>-88.343074396733812</v>
      </c>
    </row>
    <row r="300" spans="17:20">
      <c r="Q300" s="14">
        <v>3940</v>
      </c>
      <c r="R300" s="14">
        <f t="shared" si="6"/>
        <v>24755.750110287569</v>
      </c>
      <c r="S300" s="14">
        <f>SQRT(1/(1+('Band Pass Filter'!$B$6*((Q300/'Band Pass Filter'!$B$1)-('Band Pass Filter'!$B$1/Q300)))^2))</f>
        <v>2.881666750559192E-2</v>
      </c>
      <c r="T300" s="14">
        <f>-1*DEGREES(ATAN('Band Pass Filter'!$B$6*((Q300/'Band Pass Filter'!$B$1)-('Band Pass Filter'!$B$1/Q300))))</f>
        <v>-88.34869797821429</v>
      </c>
    </row>
    <row r="301" spans="17:20">
      <c r="Q301" s="14">
        <v>3950</v>
      </c>
      <c r="R301" s="14">
        <f t="shared" si="6"/>
        <v>24818.581963359367</v>
      </c>
      <c r="S301" s="14">
        <f>SQRT(1/(1+('Band Pass Filter'!$B$6*((Q301/'Band Pass Filter'!$B$1)-('Band Pass Filter'!$B$1/Q301)))^2))</f>
        <v>2.8719283828710817E-2</v>
      </c>
      <c r="T301" s="14">
        <f>-1*DEGREES(ATAN('Band Pass Filter'!$B$6*((Q301/'Band Pass Filter'!$B$1)-('Band Pass Filter'!$B$1/Q301))))</f>
        <v>-88.354279962188329</v>
      </c>
    </row>
    <row r="302" spans="17:20">
      <c r="Q302" s="14">
        <v>3960</v>
      </c>
      <c r="R302" s="14">
        <f t="shared" si="6"/>
        <v>24881.413816431163</v>
      </c>
      <c r="S302" s="14">
        <f>SQRT(1/(1+('Band Pass Filter'!$B$6*((Q302/'Band Pass Filter'!$B$1)-('Band Pass Filter'!$B$1/Q302)))^2))</f>
        <v>2.8622617165958538E-2</v>
      </c>
      <c r="T302" s="14">
        <f>-1*DEGREES(ATAN('Band Pass Filter'!$B$6*((Q302/'Band Pass Filter'!$B$1)-('Band Pass Filter'!$B$1/Q302))))</f>
        <v>-88.359820831816279</v>
      </c>
    </row>
    <row r="303" spans="17:20">
      <c r="Q303" s="14">
        <v>3970</v>
      </c>
      <c r="R303" s="14">
        <f t="shared" si="6"/>
        <v>24944.245669502958</v>
      </c>
      <c r="S303" s="14">
        <f>SQRT(1/(1+('Band Pass Filter'!$B$6*((Q303/'Band Pass Filter'!$B$1)-('Band Pass Filter'!$B$1/Q303)))^2))</f>
        <v>2.8526659228183045E-2</v>
      </c>
      <c r="T303" s="14">
        <f>-1*DEGREES(ATAN('Band Pass Filter'!$B$6*((Q303/'Band Pass Filter'!$B$1)-('Band Pass Filter'!$B$1/Q303))))</f>
        <v>-88.365321062618847</v>
      </c>
    </row>
    <row r="304" spans="17:20">
      <c r="Q304" s="14">
        <v>3980</v>
      </c>
      <c r="R304" s="14">
        <f t="shared" si="6"/>
        <v>25007.077522574753</v>
      </c>
      <c r="S304" s="14">
        <f>SQRT(1/(1+('Band Pass Filter'!$B$6*((Q304/'Band Pass Filter'!$B$1)-('Band Pass Filter'!$B$1/Q304)))^2))</f>
        <v>2.8431401856685561E-2</v>
      </c>
      <c r="T304" s="14">
        <f>-1*DEGREES(ATAN('Band Pass Filter'!$B$6*((Q304/'Band Pass Filter'!$B$1)-('Band Pass Filter'!$B$1/Q304))))</f>
        <v>-88.370781122629367</v>
      </c>
    </row>
    <row r="305" spans="17:20">
      <c r="Q305" s="14">
        <v>3990</v>
      </c>
      <c r="R305" s="14">
        <f t="shared" si="6"/>
        <v>25069.909375646548</v>
      </c>
      <c r="S305" s="14">
        <f>SQRT(1/(1+('Band Pass Filter'!$B$6*((Q305/'Band Pass Filter'!$B$1)-('Band Pass Filter'!$B$1/Q305)))^2))</f>
        <v>2.8336837020634609E-2</v>
      </c>
      <c r="T305" s="14">
        <f>-1*DEGREES(ATAN('Band Pass Filter'!$B$6*((Q305/'Band Pass Filter'!$B$1)-('Band Pass Filter'!$B$1/Q305))))</f>
        <v>-88.376201472542192</v>
      </c>
    </row>
    <row r="306" spans="17:20">
      <c r="Q306" s="14">
        <v>4000</v>
      </c>
      <c r="R306" s="14">
        <f t="shared" si="6"/>
        <v>25132.741228718343</v>
      </c>
      <c r="S306" s="14">
        <f>SQRT(1/(1+('Band Pass Filter'!$B$6*((Q306/'Band Pass Filter'!$B$1)-('Band Pass Filter'!$B$1/Q306)))^2))</f>
        <v>2.8242956814541455E-2</v>
      </c>
      <c r="T306" s="14">
        <f>-1*DEGREES(ATAN('Band Pass Filter'!$B$6*((Q306/'Band Pass Filter'!$B$1)-('Band Pass Filter'!$B$1/Q306))))</f>
        <v>-88.381582565857755</v>
      </c>
    </row>
    <row r="307" spans="17:20">
      <c r="Q307" s="14">
        <v>4010</v>
      </c>
      <c r="R307" s="14">
        <f t="shared" si="6"/>
        <v>25195.573081790142</v>
      </c>
      <c r="S307" s="14">
        <f>SQRT(1/(1+('Band Pass Filter'!$B$6*((Q307/'Band Pass Filter'!$B$1)-('Band Pass Filter'!$B$1/Q307)))^2))</f>
        <v>2.8149753455795651E-2</v>
      </c>
      <c r="T307" s="14">
        <f>-1*DEGREES(ATAN('Band Pass Filter'!$B$6*((Q307/'Band Pass Filter'!$B$1)-('Band Pass Filter'!$B$1/Q307))))</f>
        <v>-88.386924849024112</v>
      </c>
    </row>
    <row r="308" spans="17:20">
      <c r="Q308" s="14">
        <v>4020</v>
      </c>
      <c r="R308" s="14">
        <f t="shared" si="6"/>
        <v>25258.404934861937</v>
      </c>
      <c r="S308" s="14">
        <f>SQRT(1/(1+('Band Pass Filter'!$B$6*((Q308/'Band Pass Filter'!$B$1)-('Band Pass Filter'!$B$1/Q308)))^2))</f>
        <v>2.8057219282258648E-2</v>
      </c>
      <c r="T308" s="14">
        <f>-1*DEGREES(ATAN('Band Pass Filter'!$B$6*((Q308/'Band Pass Filter'!$B$1)-('Band Pass Filter'!$B$1/Q308))))</f>
        <v>-88.39222876157497</v>
      </c>
    </row>
    <row r="309" spans="17:20">
      <c r="Q309" s="14">
        <v>4030</v>
      </c>
      <c r="R309" s="14">
        <f t="shared" si="6"/>
        <v>25321.236787933733</v>
      </c>
      <c r="S309" s="14">
        <f>SQRT(1/(1+('Band Pass Filter'!$B$6*((Q309/'Band Pass Filter'!$B$1)-('Band Pass Filter'!$B$1/Q309)))^2))</f>
        <v>2.7965346749914154E-2</v>
      </c>
      <c r="T309" s="14">
        <f>-1*DEGREES(ATAN('Band Pass Filter'!$B$6*((Q309/'Band Pass Filter'!$B$1)-('Band Pass Filter'!$B$1/Q309))))</f>
        <v>-88.397494736264818</v>
      </c>
    </row>
    <row r="310" spans="17:20">
      <c r="Q310" s="14">
        <v>4040</v>
      </c>
      <c r="R310" s="14">
        <f t="shared" si="6"/>
        <v>25384.068641005528</v>
      </c>
      <c r="S310" s="14">
        <f>SQRT(1/(1+('Band Pass Filter'!$B$6*((Q310/'Band Pass Filter'!$B$1)-('Band Pass Filter'!$B$1/Q310)))^2))</f>
        <v>2.7874128430573474E-2</v>
      </c>
      <c r="T310" s="14">
        <f>-1*DEGREES(ATAN('Band Pass Filter'!$B$6*((Q310/'Band Pass Filter'!$B$1)-('Band Pass Filter'!$B$1/Q310))))</f>
        <v>-88.402723199200551</v>
      </c>
    </row>
    <row r="311" spans="17:20">
      <c r="Q311" s="14">
        <v>4050</v>
      </c>
      <c r="R311" s="14">
        <f t="shared" si="6"/>
        <v>25446.900494077323</v>
      </c>
      <c r="S311" s="14">
        <f>SQRT(1/(1+('Band Pass Filter'!$B$6*((Q311/'Band Pass Filter'!$B$1)-('Band Pass Filter'!$B$1/Q311)))^2))</f>
        <v>2.7783557009634498E-2</v>
      </c>
      <c r="T311" s="14">
        <f>-1*DEGREES(ATAN('Band Pass Filter'!$B$6*((Q311/'Band Pass Filter'!$B$1)-('Band Pass Filter'!$B$1/Q311))))</f>
        <v>-88.407914569970231</v>
      </c>
    </row>
    <row r="312" spans="17:20">
      <c r="Q312" s="14">
        <v>4060</v>
      </c>
      <c r="R312" s="14">
        <f t="shared" si="6"/>
        <v>25509.732347149122</v>
      </c>
      <c r="S312" s="14">
        <f>SQRT(1/(1+('Band Pass Filter'!$B$6*((Q312/'Band Pass Filter'!$B$1)-('Band Pass Filter'!$B$1/Q312)))^2))</f>
        <v>2.769362528389277E-2</v>
      </c>
      <c r="T312" s="14">
        <f>-1*DEGREES(ATAN('Band Pass Filter'!$B$6*((Q312/'Band Pass Filter'!$B$1)-('Band Pass Filter'!$B$1/Q312))))</f>
        <v>-88.413069261768712</v>
      </c>
    </row>
    <row r="313" spans="17:20">
      <c r="Q313" s="14">
        <v>4070</v>
      </c>
      <c r="R313" s="14">
        <f t="shared" si="6"/>
        <v>25572.564200220917</v>
      </c>
      <c r="S313" s="14">
        <f>SQRT(1/(1+('Band Pass Filter'!$B$6*((Q313/'Band Pass Filter'!$B$1)-('Band Pass Filter'!$B$1/Q313)))^2))</f>
        <v>2.7604326159403288E-2</v>
      </c>
      <c r="T313" s="14">
        <f>-1*DEGREES(ATAN('Band Pass Filter'!$B$6*((Q313/'Band Pass Filter'!$B$1)-('Band Pass Filter'!$B$1/Q313))))</f>
        <v>-88.418187681520493</v>
      </c>
    </row>
    <row r="314" spans="17:20">
      <c r="Q314" s="14">
        <v>4080</v>
      </c>
      <c r="R314" s="14">
        <f t="shared" si="6"/>
        <v>25635.396053292712</v>
      </c>
      <c r="S314" s="14">
        <f>SQRT(1/(1+('Band Pass Filter'!$B$6*((Q314/'Band Pass Filter'!$B$1)-('Band Pass Filter'!$B$1/Q314)))^2))</f>
        <v>2.7515652649391591E-2</v>
      </c>
      <c r="T314" s="14">
        <f>-1*DEGREES(ATAN('Band Pass Filter'!$B$6*((Q314/'Band Pass Filter'!$B$1)-('Band Pass Filter'!$B$1/Q314))))</f>
        <v>-88.42327022999963</v>
      </c>
    </row>
    <row r="315" spans="17:20">
      <c r="Q315" s="14">
        <v>4090</v>
      </c>
      <c r="R315" s="14">
        <f t="shared" si="6"/>
        <v>25698.227906364507</v>
      </c>
      <c r="S315" s="14">
        <f>SQRT(1/(1+('Band Pass Filter'!$B$6*((Q315/'Band Pass Filter'!$B$1)-('Band Pass Filter'!$B$1/Q315)))^2))</f>
        <v>2.7427597872212928E-2</v>
      </c>
      <c r="T315" s="14">
        <f>-1*DEGREES(ATAN('Band Pass Filter'!$B$6*((Q315/'Band Pass Filter'!$B$1)-('Band Pass Filter'!$B$1/Q315))))</f>
        <v>-88.428317301946876</v>
      </c>
    </row>
    <row r="316" spans="17:20">
      <c r="Q316" s="14">
        <v>4100</v>
      </c>
      <c r="R316" s="14">
        <f t="shared" si="6"/>
        <v>25761.059759436303</v>
      </c>
      <c r="S316" s="14">
        <f>SQRT(1/(1+('Band Pass Filter'!$B$6*((Q316/'Band Pass Filter'!$B$1)-('Band Pass Filter'!$B$1/Q316)))^2))</f>
        <v>2.7340155049358095E-2</v>
      </c>
      <c r="T316" s="14">
        <f>-1*DEGREES(ATAN('Band Pass Filter'!$B$6*((Q316/'Band Pass Filter'!$B$1)-('Band Pass Filter'!$B$1/Q316))))</f>
        <v>-88.433329286184275</v>
      </c>
    </row>
    <row r="317" spans="17:20">
      <c r="Q317" s="14">
        <v>4110</v>
      </c>
      <c r="R317" s="14">
        <f t="shared" si="6"/>
        <v>25823.891612508098</v>
      </c>
      <c r="S317" s="14">
        <f>SQRT(1/(1+('Band Pass Filter'!$B$6*((Q317/'Band Pass Filter'!$B$1)-('Band Pass Filter'!$B$1/Q317)))^2))</f>
        <v>2.7253317503504751E-2</v>
      </c>
      <c r="T317" s="14">
        <f>-1*DEGREES(ATAN('Band Pass Filter'!$B$6*((Q317/'Band Pass Filter'!$B$1)-('Band Pass Filter'!$B$1/Q317))))</f>
        <v>-88.438306565726947</v>
      </c>
    </row>
    <row r="318" spans="17:20">
      <c r="Q318" s="14">
        <v>4120</v>
      </c>
      <c r="R318" s="14">
        <f t="shared" si="6"/>
        <v>25886.723465579897</v>
      </c>
      <c r="S318" s="14">
        <f>SQRT(1/(1+('Band Pass Filter'!$B$6*((Q318/'Band Pass Filter'!$B$1)-('Band Pass Filter'!$B$1/Q318)))^2))</f>
        <v>2.716707865661306E-2</v>
      </c>
      <c r="T318" s="14">
        <f>-1*DEGREES(ATAN('Band Pass Filter'!$B$6*((Q318/'Band Pass Filter'!$B$1)-('Band Pass Filter'!$B$1/Q318))))</f>
        <v>-88.443249517892525</v>
      </c>
    </row>
    <row r="319" spans="17:20">
      <c r="Q319" s="14">
        <v>4130</v>
      </c>
      <c r="R319" s="14">
        <f t="shared" si="6"/>
        <v>25949.555318651692</v>
      </c>
      <c r="S319" s="14">
        <f>SQRT(1/(1+('Band Pass Filter'!$B$6*((Q319/'Band Pass Filter'!$B$1)-('Band Pass Filter'!$B$1/Q319)))^2))</f>
        <v>2.7081432028064373E-2</v>
      </c>
      <c r="T319" s="14">
        <f>-1*DEGREES(ATAN('Band Pass Filter'!$B$6*((Q319/'Band Pass Filter'!$B$1)-('Band Pass Filter'!$B$1/Q319))))</f>
        <v>-88.44815851440795</v>
      </c>
    </row>
    <row r="320" spans="17:20">
      <c r="Q320" s="14">
        <v>4140</v>
      </c>
      <c r="R320" s="14">
        <f t="shared" si="6"/>
        <v>26012.387171723487</v>
      </c>
      <c r="S320" s="14">
        <f>SQRT(1/(1+('Band Pass Filter'!$B$6*((Q320/'Band Pass Filter'!$B$1)-('Band Pass Filter'!$B$1/Q320)))^2))</f>
        <v>2.6996371232841886E-2</v>
      </c>
      <c r="T320" s="14">
        <f>-1*DEGREES(ATAN('Band Pass Filter'!$B$6*((Q320/'Band Pass Filter'!$B$1)-('Band Pass Filter'!$B$1/Q320))))</f>
        <v>-88.453033921513992</v>
      </c>
    </row>
    <row r="321" spans="17:20">
      <c r="Q321" s="14">
        <v>4150</v>
      </c>
      <c r="R321" s="14">
        <f t="shared" si="6"/>
        <v>26075.219024795282</v>
      </c>
      <c r="S321" s="14">
        <f>SQRT(1/(1+('Band Pass Filter'!$B$6*((Q321/'Band Pass Filter'!$B$1)-('Band Pass Filter'!$B$1/Q321)))^2))</f>
        <v>2.6911889979752149E-2</v>
      </c>
      <c r="T321" s="14">
        <f>-1*DEGREES(ATAN('Band Pass Filter'!$B$6*((Q321/'Band Pass Filter'!$B$1)-('Band Pass Filter'!$B$1/Q321))))</f>
        <v>-88.457876100067324</v>
      </c>
    </row>
    <row r="322" spans="17:20">
      <c r="Q322" s="14">
        <v>4160</v>
      </c>
      <c r="R322" s="14">
        <f t="shared" si="6"/>
        <v>26138.050877867077</v>
      </c>
      <c r="S322" s="14">
        <f>SQRT(1/(1+('Band Pass Filter'!$B$6*((Q322/'Band Pass Filter'!$B$1)-('Band Pass Filter'!$B$1/Q322)))^2))</f>
        <v>2.6827982069686434E-2</v>
      </c>
      <c r="T322" s="14">
        <f>-1*DEGREES(ATAN('Band Pass Filter'!$B$6*((Q322/'Band Pass Filter'!$B$1)-('Band Pass Filter'!$B$1/Q322))))</f>
        <v>-88.462685405640343</v>
      </c>
    </row>
    <row r="323" spans="17:20">
      <c r="Q323" s="14">
        <v>4170</v>
      </c>
      <c r="R323" s="14">
        <f t="shared" si="6"/>
        <v>26200.882730938876</v>
      </c>
      <c r="S323" s="14">
        <f>SQRT(1/(1+('Band Pass Filter'!$B$6*((Q323/'Band Pass Filter'!$B$1)-('Band Pass Filter'!$B$1/Q323)))^2))</f>
        <v>2.6744641393920705E-2</v>
      </c>
      <c r="T323" s="14">
        <f>-1*DEGREES(ATAN('Band Pass Filter'!$B$6*((Q323/'Band Pass Filter'!$B$1)-('Band Pass Filter'!$B$1/Q323))))</f>
        <v>-88.467462188618796</v>
      </c>
    </row>
    <row r="324" spans="17:20">
      <c r="Q324" s="14">
        <v>4180</v>
      </c>
      <c r="R324" s="14">
        <f t="shared" ref="R324:R387" si="7">Q324*2*PI()</f>
        <v>26263.714584010671</v>
      </c>
      <c r="S324" s="14">
        <f>SQRT(1/(1+('Band Pass Filter'!$B$6*((Q324/'Band Pass Filter'!$B$1)-('Band Pass Filter'!$B$1/Q324)))^2))</f>
        <v>2.6661861932453509E-2</v>
      </c>
      <c r="T324" s="14">
        <f>-1*DEGREES(ATAN('Band Pass Filter'!$B$6*((Q324/'Band Pass Filter'!$B$1)-('Band Pass Filter'!$B$1/Q324))))</f>
        <v>-88.472206794297179</v>
      </c>
    </row>
    <row r="325" spans="17:20">
      <c r="Q325" s="14">
        <v>4190</v>
      </c>
      <c r="R325" s="14">
        <f t="shared" si="7"/>
        <v>26326.546437082467</v>
      </c>
      <c r="S325" s="14">
        <f>SQRT(1/(1+('Band Pass Filter'!$B$6*((Q325/'Band Pass Filter'!$B$1)-('Band Pass Filter'!$B$1/Q325)))^2))</f>
        <v>2.6579637752380515E-2</v>
      </c>
      <c r="T325" s="14">
        <f>-1*DEGREES(ATAN('Band Pass Filter'!$B$6*((Q325/'Band Pass Filter'!$B$1)-('Band Pass Filter'!$B$1/Q325))))</f>
        <v>-88.476919562972071</v>
      </c>
    </row>
    <row r="326" spans="17:20">
      <c r="Q326" s="14">
        <v>4200</v>
      </c>
      <c r="R326" s="14">
        <f t="shared" si="7"/>
        <v>26389.378290154262</v>
      </c>
      <c r="S326" s="14">
        <f>SQRT(1/(1+('Band Pass Filter'!$B$6*((Q326/'Band Pass Filter'!$B$1)-('Band Pass Filter'!$B$1/Q326)))^2))</f>
        <v>2.6497963006304918E-2</v>
      </c>
      <c r="T326" s="14">
        <f>-1*DEGREES(ATAN('Band Pass Filter'!$B$6*((Q326/'Band Pass Filter'!$B$1)-('Band Pass Filter'!$B$1/Q326))))</f>
        <v>-88.481600830033429</v>
      </c>
    </row>
    <row r="327" spans="17:20">
      <c r="Q327" s="14">
        <v>4210</v>
      </c>
      <c r="R327" s="14">
        <f t="shared" si="7"/>
        <v>26452.210143226057</v>
      </c>
      <c r="S327" s="14">
        <f>SQRT(1/(1+('Band Pass Filter'!$B$6*((Q327/'Band Pass Filter'!$B$1)-('Band Pass Filter'!$B$1/Q327)))^2))</f>
        <v>2.6416831930782696E-2</v>
      </c>
      <c r="T327" s="14">
        <f>-1*DEGREES(ATAN('Band Pass Filter'!$B$6*((Q327/'Band Pass Filter'!$B$1)-('Band Pass Filter'!$B$1/Q327))))</f>
        <v>-88.486250926053771</v>
      </c>
    </row>
    <row r="328" spans="17:20">
      <c r="Q328" s="14">
        <v>4220</v>
      </c>
      <c r="R328" s="14">
        <f t="shared" si="7"/>
        <v>26515.041996297852</v>
      </c>
      <c r="S328" s="14">
        <f>SQRT(1/(1+('Band Pass Filter'!$B$6*((Q328/'Band Pass Filter'!$B$1)-('Band Pass Filter'!$B$1/Q328)))^2))</f>
        <v>2.6336238844801983E-2</v>
      </c>
      <c r="T328" s="14">
        <f>-1*DEGREES(ATAN('Band Pass Filter'!$B$6*((Q328/'Band Pass Filter'!$B$1)-('Band Pass Filter'!$B$1/Q328))))</f>
        <v>-88.490870176875561</v>
      </c>
    </row>
    <row r="329" spans="17:20">
      <c r="Q329" s="14">
        <v>4230</v>
      </c>
      <c r="R329" s="14">
        <f t="shared" si="7"/>
        <v>26577.873849369651</v>
      </c>
      <c r="S329" s="14">
        <f>SQRT(1/(1+('Band Pass Filter'!$B$6*((Q329/'Band Pass Filter'!$B$1)-('Band Pass Filter'!$B$1/Q329)))^2))</f>
        <v>2.6256178148295454E-2</v>
      </c>
      <c r="T329" s="14">
        <f>-1*DEGREES(ATAN('Band Pass Filter'!$B$6*((Q329/'Band Pass Filter'!$B$1)-('Band Pass Filter'!$B$1/Q329))))</f>
        <v>-88.495458903696544</v>
      </c>
    </row>
    <row r="330" spans="17:20">
      <c r="Q330" s="14">
        <v>4240</v>
      </c>
      <c r="R330" s="14">
        <f t="shared" si="7"/>
        <v>26640.705702441446</v>
      </c>
      <c r="S330" s="14">
        <f>SQRT(1/(1+('Band Pass Filter'!$B$6*((Q330/'Band Pass Filter'!$B$1)-('Band Pass Filter'!$B$1/Q330)))^2))</f>
        <v>2.6176644320685085E-2</v>
      </c>
      <c r="T330" s="14">
        <f>-1*DEGREES(ATAN('Band Pass Filter'!$B$6*((Q330/'Band Pass Filter'!$B$1)-('Band Pass Filter'!$B$1/Q330))))</f>
        <v>-88.500017423153324</v>
      </c>
    </row>
    <row r="331" spans="17:20">
      <c r="Q331" s="14">
        <v>4250</v>
      </c>
      <c r="R331" s="14">
        <f t="shared" si="7"/>
        <v>26703.537555513241</v>
      </c>
      <c r="S331" s="14">
        <f>SQRT(1/(1+('Band Pass Filter'!$B$6*((Q331/'Band Pass Filter'!$B$1)-('Band Pass Filter'!$B$1/Q331)))^2))</f>
        <v>2.6097631919458374E-2</v>
      </c>
      <c r="T331" s="14">
        <f>-1*DEGREES(ATAN('Band Pass Filter'!$B$6*((Q331/'Band Pass Filter'!$B$1)-('Band Pass Filter'!$B$1/Q331))))</f>
        <v>-88.504546047403068</v>
      </c>
    </row>
    <row r="332" spans="17:20">
      <c r="Q332" s="14">
        <v>4260</v>
      </c>
      <c r="R332" s="14">
        <f t="shared" si="7"/>
        <v>26766.369408585037</v>
      </c>
      <c r="S332" s="14">
        <f>SQRT(1/(1+('Band Pass Filter'!$B$6*((Q332/'Band Pass Filter'!$B$1)-('Band Pass Filter'!$B$1/Q332)))^2))</f>
        <v>2.6019135578775252E-2</v>
      </c>
      <c r="T332" s="14">
        <f>-1*DEGREES(ATAN('Band Pass Filter'!$B$6*((Q332/'Band Pass Filter'!$B$1)-('Band Pass Filter'!$B$1/Q332))))</f>
        <v>-88.509045084203521</v>
      </c>
    </row>
    <row r="333" spans="17:20">
      <c r="Q333" s="14">
        <v>4270</v>
      </c>
      <c r="R333" s="14">
        <f t="shared" si="7"/>
        <v>26829.201261656832</v>
      </c>
      <c r="S333" s="14">
        <f>SQRT(1/(1+('Band Pass Filter'!$B$6*((Q333/'Band Pass Filter'!$B$1)-('Band Pass Filter'!$B$1/Q333)))^2))</f>
        <v>2.5941150008104867E-2</v>
      </c>
      <c r="T333" s="14">
        <f>-1*DEGREES(ATAN('Band Pass Filter'!$B$6*((Q333/'Band Pass Filter'!$B$1)-('Band Pass Filter'!$B$1/Q333))))</f>
        <v>-88.513514836991263</v>
      </c>
    </row>
    <row r="334" spans="17:20">
      <c r="Q334" s="14">
        <v>4280</v>
      </c>
      <c r="R334" s="14">
        <f t="shared" si="7"/>
        <v>26892.033114728631</v>
      </c>
      <c r="S334" s="14">
        <f>SQRT(1/(1+('Band Pass Filter'!$B$6*((Q334/'Band Pass Filter'!$B$1)-('Band Pass Filter'!$B$1/Q334)))^2))</f>
        <v>2.5863669990891645E-2</v>
      </c>
      <c r="T334" s="14">
        <f>-1*DEGREES(ATAN('Band Pass Filter'!$B$6*((Q334/'Band Pass Filter'!$B$1)-('Band Pass Filter'!$B$1/Q334))))</f>
        <v>-88.517955604958232</v>
      </c>
    </row>
    <row r="335" spans="17:20">
      <c r="Q335" s="14">
        <v>4290</v>
      </c>
      <c r="R335" s="14">
        <f t="shared" si="7"/>
        <v>26954.864967800426</v>
      </c>
      <c r="S335" s="14">
        <f>SQRT(1/(1+('Band Pass Filter'!$B$6*((Q335/'Band Pass Filter'!$B$1)-('Band Pass Filter'!$B$1/Q335)))^2))</f>
        <v>2.5786690383249627E-2</v>
      </c>
      <c r="T335" s="14">
        <f>-1*DEGREES(ATAN('Band Pass Filter'!$B$6*((Q335/'Band Pass Filter'!$B$1)-('Band Pass Filter'!$B$1/Q335))))</f>
        <v>-88.522367683126745</v>
      </c>
    </row>
    <row r="336" spans="17:20">
      <c r="Q336" s="14">
        <v>4300</v>
      </c>
      <c r="R336" s="14">
        <f t="shared" si="7"/>
        <v>27017.696820872221</v>
      </c>
      <c r="S336" s="14">
        <f>SQRT(1/(1+('Band Pass Filter'!$B$6*((Q336/'Band Pass Filter'!$B$1)-('Band Pass Filter'!$B$1/Q336)))^2))</f>
        <v>2.5710206112684684E-2</v>
      </c>
      <c r="T336" s="14">
        <f>-1*DEGREES(ATAN('Band Pass Filter'!$B$6*((Q336/'Band Pass Filter'!$B$1)-('Band Pass Filter'!$B$1/Q336))))</f>
        <v>-88.526751362422786</v>
      </c>
    </row>
    <row r="337" spans="17:20">
      <c r="Q337" s="14">
        <v>4310</v>
      </c>
      <c r="R337" s="14">
        <f t="shared" si="7"/>
        <v>27080.528673944016</v>
      </c>
      <c r="S337" s="14">
        <f>SQRT(1/(1+('Band Pass Filter'!$B$6*((Q337/'Band Pass Filter'!$B$1)-('Band Pass Filter'!$B$1/Q337)))^2))</f>
        <v>2.5634212176843713E-2</v>
      </c>
      <c r="T337" s="14">
        <f>-1*DEGREES(ATAN('Band Pass Filter'!$B$6*((Q337/'Band Pass Filter'!$B$1)-('Band Pass Filter'!$B$1/Q337))))</f>
        <v>-88.531106929747835</v>
      </c>
    </row>
    <row r="338" spans="17:20">
      <c r="Q338" s="14">
        <v>4320</v>
      </c>
      <c r="R338" s="14">
        <f t="shared" si="7"/>
        <v>27143.360527015811</v>
      </c>
      <c r="S338" s="14">
        <f>SQRT(1/(1+('Band Pass Filter'!$B$6*((Q338/'Band Pass Filter'!$B$1)-('Band Pass Filter'!$B$1/Q338)))^2))</f>
        <v>2.5558703642290192E-2</v>
      </c>
      <c r="T338" s="14">
        <f>-1*DEGREES(ATAN('Band Pass Filter'!$B$6*((Q338/'Band Pass Filter'!$B$1)-('Band Pass Filter'!$B$1/Q338))))</f>
        <v>-88.535434668049177</v>
      </c>
    </row>
    <row r="339" spans="17:20">
      <c r="Q339" s="14">
        <v>4330</v>
      </c>
      <c r="R339" s="14">
        <f t="shared" si="7"/>
        <v>27206.192380087607</v>
      </c>
      <c r="S339" s="14">
        <f>SQRT(1/(1+('Band Pass Filter'!$B$6*((Q339/'Band Pass Filter'!$B$1)-('Band Pass Filter'!$B$1/Q339)))^2))</f>
        <v>2.5483675643305493E-2</v>
      </c>
      <c r="T339" s="14">
        <f>-1*DEGREES(ATAN('Band Pass Filter'!$B$6*((Q339/'Band Pass Filter'!$B$1)-('Band Pass Filter'!$B$1/Q339))))</f>
        <v>-88.539734856388662</v>
      </c>
    </row>
    <row r="340" spans="17:20">
      <c r="Q340" s="14">
        <v>4340</v>
      </c>
      <c r="R340" s="14">
        <f t="shared" si="7"/>
        <v>27269.024233159405</v>
      </c>
      <c r="S340" s="14">
        <f>SQRT(1/(1+('Band Pass Filter'!$B$6*((Q340/'Band Pass Filter'!$B$1)-('Band Pass Filter'!$B$1/Q340)))^2))</f>
        <v>2.5409123380715312E-2</v>
      </c>
      <c r="T340" s="14">
        <f>-1*DEGREES(ATAN('Band Pass Filter'!$B$6*((Q340/'Band Pass Filter'!$B$1)-('Band Pass Filter'!$B$1/Q340))))</f>
        <v>-88.544007770010154</v>
      </c>
    </row>
    <row r="341" spans="17:20">
      <c r="Q341" s="14">
        <v>4350</v>
      </c>
      <c r="R341" s="14">
        <f t="shared" si="7"/>
        <v>27331.856086231201</v>
      </c>
      <c r="S341" s="14">
        <f>SQRT(1/(1+('Band Pass Filter'!$B$6*((Q341/'Band Pass Filter'!$B$1)-('Band Pass Filter'!$B$1/Q341)))^2))</f>
        <v>2.5335042120740531E-2</v>
      </c>
      <c r="T341" s="14">
        <f>-1*DEGREES(ATAN('Band Pass Filter'!$B$6*((Q341/'Band Pass Filter'!$B$1)-('Band Pass Filter'!$B$1/Q341))))</f>
        <v>-88.548253680405367</v>
      </c>
    </row>
    <row r="342" spans="17:20">
      <c r="Q342" s="14">
        <v>4360</v>
      </c>
      <c r="R342" s="14">
        <f t="shared" si="7"/>
        <v>27394.687939302996</v>
      </c>
      <c r="S342" s="14">
        <f>SQRT(1/(1+('Band Pass Filter'!$B$6*((Q342/'Band Pass Filter'!$B$1)-('Band Pass Filter'!$B$1/Q342)))^2))</f>
        <v>2.5261427193871991E-2</v>
      </c>
      <c r="T342" s="14">
        <f>-1*DEGREES(ATAN('Band Pass Filter'!$B$6*((Q342/'Band Pass Filter'!$B$1)-('Band Pass Filter'!$B$1/Q342))))</f>
        <v>-88.552472855378568</v>
      </c>
    </row>
    <row r="343" spans="17:20">
      <c r="Q343" s="14">
        <v>4370</v>
      </c>
      <c r="R343" s="14">
        <f t="shared" si="7"/>
        <v>27457.519792374791</v>
      </c>
      <c r="S343" s="14">
        <f>SQRT(1/(1+('Band Pass Filter'!$B$6*((Q343/'Band Pass Filter'!$B$1)-('Band Pass Filter'!$B$1/Q343)))^2))</f>
        <v>2.518827399376861E-2</v>
      </c>
      <c r="T343" s="14">
        <f>-1*DEGREES(ATAN('Band Pass Filter'!$B$6*((Q343/'Band Pass Filter'!$B$1)-('Band Pass Filter'!$B$1/Q343))))</f>
        <v>-88.55666555910976</v>
      </c>
    </row>
    <row r="344" spans="17:20">
      <c r="Q344" s="14">
        <v>4380</v>
      </c>
      <c r="R344" s="14">
        <f t="shared" si="7"/>
        <v>27520.351645446586</v>
      </c>
      <c r="S344" s="14">
        <f>SQRT(1/(1+('Band Pass Filter'!$B$6*((Q344/'Band Pass Filter'!$B$1)-('Band Pass Filter'!$B$1/Q344)))^2))</f>
        <v>2.5115577976178197E-2</v>
      </c>
      <c r="T344" s="14">
        <f>-1*DEGREES(ATAN('Band Pass Filter'!$B$6*((Q344/'Band Pass Filter'!$B$1)-('Band Pass Filter'!$B$1/Q344))))</f>
        <v>-88.560832052216668</v>
      </c>
    </row>
    <row r="345" spans="17:20">
      <c r="Q345" s="14">
        <v>4390</v>
      </c>
      <c r="R345" s="14">
        <f t="shared" si="7"/>
        <v>27583.183498518385</v>
      </c>
      <c r="S345" s="14">
        <f>SQRT(1/(1+('Band Pass Filter'!$B$6*((Q345/'Band Pass Filter'!$B$1)-('Band Pass Filter'!$B$1/Q345)))^2))</f>
        <v>2.5043334657880483E-2</v>
      </c>
      <c r="T345" s="14">
        <f>-1*DEGREES(ATAN('Band Pass Filter'!$B$6*((Q345/'Band Pass Filter'!$B$1)-('Band Pass Filter'!$B$1/Q345))))</f>
        <v>-88.564972591815348</v>
      </c>
    </row>
    <row r="346" spans="17:20">
      <c r="Q346" s="14">
        <v>4400</v>
      </c>
      <c r="R346" s="14">
        <f t="shared" si="7"/>
        <v>27646.01535159018</v>
      </c>
      <c r="S346" s="14">
        <f>SQRT(1/(1+('Band Pass Filter'!$B$6*((Q346/'Band Pass Filter'!$B$1)-('Band Pass Filter'!$B$1/Q346)))^2))</f>
        <v>2.497153961565185E-2</v>
      </c>
      <c r="T346" s="14">
        <f>-1*DEGREES(ATAN('Band Pass Filter'!$B$6*((Q346/'Band Pass Filter'!$B$1)-('Band Pass Filter'!$B$1/Q346))))</f>
        <v>-88.569087431579732</v>
      </c>
    </row>
    <row r="347" spans="17:20">
      <c r="Q347" s="14">
        <v>4410</v>
      </c>
      <c r="R347" s="14">
        <f t="shared" si="7"/>
        <v>27708.847204661975</v>
      </c>
      <c r="S347" s="14">
        <f>SQRT(1/(1+('Band Pass Filter'!$B$6*((Q347/'Band Pass Filter'!$B$1)-('Band Pass Filter'!$B$1/Q347)))^2))</f>
        <v>2.4900188485251135E-2</v>
      </c>
      <c r="T347" s="14">
        <f>-1*DEGREES(ATAN('Band Pass Filter'!$B$6*((Q347/'Band Pass Filter'!$B$1)-('Band Pass Filter'!$B$1/Q347))))</f>
        <v>-88.573176821799677</v>
      </c>
    </row>
    <row r="348" spans="17:20">
      <c r="Q348" s="14">
        <v>4420</v>
      </c>
      <c r="R348" s="14">
        <f t="shared" si="7"/>
        <v>27771.679057733771</v>
      </c>
      <c r="S348" s="14">
        <f>SQRT(1/(1+('Band Pass Filter'!$B$6*((Q348/'Band Pass Filter'!$B$1)-('Band Pass Filter'!$B$1/Q348)))^2))</f>
        <v>2.4829276960426146E-2</v>
      </c>
      <c r="T348" s="14">
        <f>-1*DEGREES(ATAN('Band Pass Filter'!$B$6*((Q348/'Band Pass Filter'!$B$1)-('Band Pass Filter'!$B$1/Q348))))</f>
        <v>-88.577241009438126</v>
      </c>
    </row>
    <row r="349" spans="17:20">
      <c r="Q349" s="14">
        <v>4430</v>
      </c>
      <c r="R349" s="14">
        <f t="shared" si="7"/>
        <v>27834.510910805566</v>
      </c>
      <c r="S349" s="14">
        <f>SQRT(1/(1+('Band Pass Filter'!$B$6*((Q349/'Band Pass Filter'!$B$1)-('Band Pass Filter'!$B$1/Q349)))^2))</f>
        <v>2.4758800791940313E-2</v>
      </c>
      <c r="T349" s="14">
        <f>-1*DEGREES(ATAN('Band Pass Filter'!$B$6*((Q349/'Band Pass Filter'!$B$1)-('Band Pass Filter'!$B$1/Q349))))</f>
        <v>-88.581280238186878</v>
      </c>
    </row>
    <row r="350" spans="17:20">
      <c r="Q350" s="14">
        <v>4440</v>
      </c>
      <c r="R350" s="14">
        <f t="shared" si="7"/>
        <v>27897.342763877365</v>
      </c>
      <c r="S350" s="14">
        <f>SQRT(1/(1+('Band Pass Filter'!$B$6*((Q350/'Band Pass Filter'!$B$1)-('Band Pass Filter'!$B$1/Q350)))^2))</f>
        <v>2.4688755786619016E-2</v>
      </c>
      <c r="T350" s="14">
        <f>-1*DEGREES(ATAN('Band Pass Filter'!$B$6*((Q350/'Band Pass Filter'!$B$1)-('Band Pass Filter'!$B$1/Q350))))</f>
        <v>-88.585294748521392</v>
      </c>
    </row>
    <row r="351" spans="17:20">
      <c r="Q351" s="14">
        <v>4450</v>
      </c>
      <c r="R351" s="14">
        <f t="shared" si="7"/>
        <v>27960.17461694916</v>
      </c>
      <c r="S351" s="14">
        <f>SQRT(1/(1+('Band Pass Filter'!$B$6*((Q351/'Band Pass Filter'!$B$1)-('Band Pass Filter'!$B$1/Q351)))^2))</f>
        <v>2.4619137806415087E-2</v>
      </c>
      <c r="T351" s="14">
        <f>-1*DEGREES(ATAN('Band Pass Filter'!$B$6*((Q351/'Band Pass Filter'!$B$1)-('Band Pass Filter'!$B$1/Q351))))</f>
        <v>-88.589284777754415</v>
      </c>
    </row>
    <row r="352" spans="17:20">
      <c r="Q352" s="14">
        <v>4460</v>
      </c>
      <c r="R352" s="14">
        <f t="shared" si="7"/>
        <v>28023.006470020955</v>
      </c>
      <c r="S352" s="14">
        <f>SQRT(1/(1+('Band Pass Filter'!$B$6*((Q352/'Band Pass Filter'!$B$1)-('Band Pass Filter'!$B$1/Q352)))^2))</f>
        <v>2.4549942767493144E-2</v>
      </c>
      <c r="T352" s="14">
        <f>-1*DEGREES(ATAN('Band Pass Filter'!$B$6*((Q352/'Band Pass Filter'!$B$1)-('Band Pass Filter'!$B$1/Q352))))</f>
        <v>-88.593250560088492</v>
      </c>
    </row>
    <row r="353" spans="17:20">
      <c r="Q353" s="14">
        <v>4470</v>
      </c>
      <c r="R353" s="14">
        <f t="shared" si="7"/>
        <v>28085.83832309275</v>
      </c>
      <c r="S353" s="14">
        <f>SQRT(1/(1+('Band Pass Filter'!$B$6*((Q353/'Band Pass Filter'!$B$1)-('Band Pass Filter'!$B$1/Q353)))^2))</f>
        <v>2.448116663933219E-2</v>
      </c>
      <c r="T353" s="14">
        <f>-1*DEGREES(ATAN('Band Pass Filter'!$B$6*((Q353/'Band Pass Filter'!$B$1)-('Band Pass Filter'!$B$1/Q353))))</f>
        <v>-88.597192326667511</v>
      </c>
    </row>
    <row r="354" spans="17:20">
      <c r="Q354" s="14">
        <v>4480</v>
      </c>
      <c r="R354" s="14">
        <f t="shared" si="7"/>
        <v>28148.670176164545</v>
      </c>
      <c r="S354" s="14">
        <f>SQRT(1/(1+('Band Pass Filter'!$B$6*((Q354/'Band Pass Filter'!$B$1)-('Band Pass Filter'!$B$1/Q354)))^2))</f>
        <v>2.4412805443846126E-2</v>
      </c>
      <c r="T354" s="14">
        <f>-1*DEGREES(ATAN('Band Pass Filter'!$B$6*((Q354/'Band Pass Filter'!$B$1)-('Band Pass Filter'!$B$1/Q354))))</f>
        <v>-88.601110305627188</v>
      </c>
    </row>
    <row r="355" spans="17:20">
      <c r="Q355" s="14">
        <v>4490</v>
      </c>
      <c r="R355" s="14">
        <f t="shared" si="7"/>
        <v>28211.502029236341</v>
      </c>
      <c r="S355" s="14">
        <f>SQRT(1/(1+('Band Pass Filter'!$B$6*((Q355/'Band Pass Filter'!$B$1)-('Band Pass Filter'!$B$1/Q355)))^2))</f>
        <v>2.4344855254521749E-2</v>
      </c>
      <c r="T355" s="14">
        <f>-1*DEGREES(ATAN('Band Pass Filter'!$B$6*((Q355/'Band Pass Filter'!$B$1)-('Band Pass Filter'!$B$1/Q355))))</f>
        <v>-88.6050047221445</v>
      </c>
    </row>
    <row r="356" spans="17:20">
      <c r="Q356" s="14">
        <v>4500</v>
      </c>
      <c r="R356" s="14">
        <f t="shared" si="7"/>
        <v>28274.333882308139</v>
      </c>
      <c r="S356" s="14">
        <f>SQRT(1/(1+('Band Pass Filter'!$B$6*((Q356/'Band Pass Filter'!$B$1)-('Band Pass Filter'!$B$1/Q356)))^2))</f>
        <v>2.4277312195573816E-2</v>
      </c>
      <c r="T356" s="14">
        <f>-1*DEGREES(ATAN('Band Pass Filter'!$B$6*((Q356/'Band Pass Filter'!$B$1)-('Band Pass Filter'!$B$1/Q356))))</f>
        <v>-88.608875798486224</v>
      </c>
    </row>
    <row r="357" spans="17:20">
      <c r="Q357" s="14">
        <v>4510</v>
      </c>
      <c r="R357" s="14">
        <f t="shared" si="7"/>
        <v>28337.165735379935</v>
      </c>
      <c r="S357" s="14">
        <f>SQRT(1/(1+('Band Pass Filter'!$B$6*((Q357/'Band Pass Filter'!$B$1)-('Band Pass Filter'!$B$1/Q357)))^2))</f>
        <v>2.4210172441116749E-2</v>
      </c>
      <c r="T357" s="14">
        <f>-1*DEGREES(ATAN('Band Pass Filter'!$B$6*((Q357/'Band Pass Filter'!$B$1)-('Band Pass Filter'!$B$1/Q357))))</f>
        <v>-88.612723754056432</v>
      </c>
    </row>
    <row r="358" spans="17:20">
      <c r="Q358" s="14">
        <v>4520</v>
      </c>
      <c r="R358" s="14">
        <f t="shared" si="7"/>
        <v>28399.99758845173</v>
      </c>
      <c r="S358" s="14">
        <f>SQRT(1/(1+('Band Pass Filter'!$B$6*((Q358/'Band Pass Filter'!$B$1)-('Band Pass Filter'!$B$1/Q358)))^2))</f>
        <v>2.4143432214352733E-2</v>
      </c>
      <c r="T358" s="14">
        <f>-1*DEGREES(ATAN('Band Pass Filter'!$B$6*((Q358/'Band Pass Filter'!$B$1)-('Band Pass Filter'!$B$1/Q358))))</f>
        <v>-88.616548805443131</v>
      </c>
    </row>
    <row r="359" spans="17:20">
      <c r="Q359" s="14">
        <v>4530</v>
      </c>
      <c r="R359" s="14">
        <f t="shared" si="7"/>
        <v>28462.829441523525</v>
      </c>
      <c r="S359" s="14">
        <f>SQRT(1/(1+('Band Pass Filter'!$B$6*((Q359/'Band Pass Filter'!$B$1)-('Band Pass Filter'!$B$1/Q359)))^2))</f>
        <v>2.40770877867756E-2</v>
      </c>
      <c r="T359" s="14">
        <f>-1*DEGREES(ATAN('Band Pass Filter'!$B$6*((Q359/'Band Pass Filter'!$B$1)-('Band Pass Filter'!$B$1/Q359))))</f>
        <v>-88.620351166463919</v>
      </c>
    </row>
    <row r="360" spans="17:20">
      <c r="Q360" s="14">
        <v>4540</v>
      </c>
      <c r="R360" s="14">
        <f t="shared" si="7"/>
        <v>28525.66129459532</v>
      </c>
      <c r="S360" s="14">
        <f>SQRT(1/(1+('Band Pass Filter'!$B$6*((Q360/'Band Pass Filter'!$B$1)-('Band Pass Filter'!$B$1/Q360)))^2))</f>
        <v>2.4011135477390384E-2</v>
      </c>
      <c r="T360" s="14">
        <f>-1*DEGREES(ATAN('Band Pass Filter'!$B$6*((Q360/'Band Pass Filter'!$B$1)-('Band Pass Filter'!$B$1/Q360))))</f>
        <v>-88.624131048210785</v>
      </c>
    </row>
    <row r="361" spans="17:20">
      <c r="Q361" s="14">
        <v>4550</v>
      </c>
      <c r="R361" s="14">
        <f t="shared" si="7"/>
        <v>28588.493147667119</v>
      </c>
      <c r="S361" s="14">
        <f>SQRT(1/(1+('Band Pass Filter'!$B$6*((Q361/'Band Pass Filter'!$B$1)-('Band Pass Filter'!$B$1/Q361)))^2))</f>
        <v>2.3945571651948008E-2</v>
      </c>
      <c r="T361" s="14">
        <f>-1*DEGREES(ATAN('Band Pass Filter'!$B$6*((Q361/'Band Pass Filter'!$B$1)-('Band Pass Filter'!$B$1/Q361))))</f>
        <v>-88.62788865909404</v>
      </c>
    </row>
    <row r="362" spans="17:20">
      <c r="Q362" s="14">
        <v>4560</v>
      </c>
      <c r="R362" s="14">
        <f t="shared" si="7"/>
        <v>28651.325000738914</v>
      </c>
      <c r="S362" s="14">
        <f>SQRT(1/(1+('Band Pass Filter'!$B$6*((Q362/'Band Pass Filter'!$B$1)-('Band Pass Filter'!$B$1/Q362)))^2))</f>
        <v>2.3880392722194842E-2</v>
      </c>
      <c r="T362" s="14">
        <f>-1*DEGREES(ATAN('Band Pass Filter'!$B$6*((Q362/'Band Pass Filter'!$B$1)-('Band Pass Filter'!$B$1/Q362))))</f>
        <v>-88.63162420488537</v>
      </c>
    </row>
    <row r="363" spans="17:20">
      <c r="Q363" s="14">
        <v>4570</v>
      </c>
      <c r="R363" s="14">
        <f t="shared" si="7"/>
        <v>28714.156853810709</v>
      </c>
      <c r="S363" s="14">
        <f>SQRT(1/(1+('Band Pass Filter'!$B$6*((Q363/'Band Pass Filter'!$B$1)-('Band Pass Filter'!$B$1/Q363)))^2))</f>
        <v>2.3815595145136804E-2</v>
      </c>
      <c r="T363" s="14">
        <f>-1*DEGREES(ATAN('Band Pass Filter'!$B$6*((Q363/'Band Pass Filter'!$B$1)-('Band Pass Filter'!$B$1/Q363))))</f>
        <v>-88.63533788876012</v>
      </c>
    </row>
    <row r="364" spans="17:20">
      <c r="Q364" s="14">
        <v>4580</v>
      </c>
      <c r="R364" s="14">
        <f t="shared" si="7"/>
        <v>28776.988706882505</v>
      </c>
      <c r="S364" s="14">
        <f>SQRT(1/(1+('Band Pass Filter'!$B$6*((Q364/'Band Pass Filter'!$B$1)-('Band Pass Filter'!$B$1/Q364)))^2))</f>
        <v>2.3751175422317611E-2</v>
      </c>
      <c r="T364" s="14">
        <f>-1*DEGREES(ATAN('Band Pass Filter'!$B$6*((Q364/'Band Pass Filter'!$B$1)-('Band Pass Filter'!$B$1/Q364))))</f>
        <v>-88.639029911338611</v>
      </c>
    </row>
    <row r="365" spans="17:20">
      <c r="Q365" s="14">
        <v>4590</v>
      </c>
      <c r="R365" s="14">
        <f t="shared" si="7"/>
        <v>28839.8205599543</v>
      </c>
      <c r="S365" s="14">
        <f>SQRT(1/(1+('Band Pass Filter'!$B$6*((Q365/'Band Pass Filter'!$B$1)-('Band Pass Filter'!$B$1/Q365)))^2))</f>
        <v>2.3687130099110932E-2</v>
      </c>
      <c r="T365" s="14">
        <f>-1*DEGREES(ATAN('Band Pass Filter'!$B$6*((Q365/'Band Pass Filter'!$B$1)-('Band Pass Filter'!$B$1/Q365))))</f>
        <v>-88.642700470726865</v>
      </c>
    </row>
    <row r="366" spans="17:20">
      <c r="Q366" s="14">
        <v>4600</v>
      </c>
      <c r="R366" s="14">
        <f t="shared" si="7"/>
        <v>28902.652413026095</v>
      </c>
      <c r="S366" s="14">
        <f>SQRT(1/(1+('Band Pass Filter'!$B$6*((Q366/'Band Pass Filter'!$B$1)-('Band Pass Filter'!$B$1/Q366)))^2))</f>
        <v>2.362345576402608E-2</v>
      </c>
      <c r="T366" s="14">
        <f>-1*DEGREES(ATAN('Band Pass Filter'!$B$6*((Q366/'Band Pass Filter'!$B$1)-('Band Pass Filter'!$B$1/Q366))))</f>
        <v>-88.646349762556397</v>
      </c>
    </row>
    <row r="367" spans="17:20">
      <c r="Q367" s="14">
        <v>4610</v>
      </c>
      <c r="R367" s="14">
        <f t="shared" si="7"/>
        <v>28965.484266097894</v>
      </c>
      <c r="S367" s="14">
        <f>SQRT(1/(1+('Band Pass Filter'!$B$6*((Q367/'Band Pass Filter'!$B$1)-('Band Pass Filter'!$B$1/Q367)))^2))</f>
        <v>2.3560149048026977E-2</v>
      </c>
      <c r="T367" s="14">
        <f>-1*DEGREES(ATAN('Band Pass Filter'!$B$6*((Q367/'Band Pass Filter'!$B$1)-('Band Pass Filter'!$B$1/Q367))))</f>
        <v>-88.649977980023309</v>
      </c>
    </row>
    <row r="368" spans="17:20">
      <c r="Q368" s="14">
        <v>4620</v>
      </c>
      <c r="R368" s="14">
        <f t="shared" si="7"/>
        <v>29028.316119169689</v>
      </c>
      <c r="S368" s="14">
        <f>SQRT(1/(1+('Band Pass Filter'!$B$6*((Q368/'Band Pass Filter'!$B$1)-('Band Pass Filter'!$B$1/Q368)))^2))</f>
        <v>2.3497206623864078E-2</v>
      </c>
      <c r="T368" s="14">
        <f>-1*DEGREES(ATAN('Band Pass Filter'!$B$6*((Q368/'Band Pass Filter'!$B$1)-('Band Pass Filter'!$B$1/Q368))))</f>
        <v>-88.653585313926641</v>
      </c>
    </row>
    <row r="369" spans="17:20">
      <c r="Q369" s="14">
        <v>4630</v>
      </c>
      <c r="R369" s="14">
        <f t="shared" si="7"/>
        <v>29091.147972241484</v>
      </c>
      <c r="S369" s="14">
        <f>SQRT(1/(1+('Band Pass Filter'!$B$6*((Q369/'Band Pass Filter'!$B$1)-('Band Pass Filter'!$B$1/Q369)))^2))</f>
        <v>2.3434625205418957E-2</v>
      </c>
      <c r="T369" s="14">
        <f>-1*DEGREES(ATAN('Band Pass Filter'!$B$6*((Q369/'Band Pass Filter'!$B$1)-('Band Pass Filter'!$B$1/Q369))))</f>
        <v>-88.657171952705966</v>
      </c>
    </row>
    <row r="370" spans="17:20">
      <c r="Q370" s="14">
        <v>4640</v>
      </c>
      <c r="R370" s="14">
        <f t="shared" si="7"/>
        <v>29153.979825313279</v>
      </c>
      <c r="S370" s="14">
        <f>SQRT(1/(1+('Band Pass Filter'!$B$6*((Q370/'Band Pass Filter'!$B$1)-('Band Pass Filter'!$B$1/Q370)))^2))</f>
        <v>2.3372401547061272E-2</v>
      </c>
      <c r="T370" s="14">
        <f>-1*DEGREES(ATAN('Band Pass Filter'!$B$6*((Q370/'Band Pass Filter'!$B$1)-('Band Pass Filter'!$B$1/Q370))))</f>
        <v>-88.660738082478275</v>
      </c>
    </row>
    <row r="371" spans="17:20">
      <c r="Q371" s="14">
        <v>4650</v>
      </c>
      <c r="R371" s="14">
        <f t="shared" si="7"/>
        <v>29216.811678385075</v>
      </c>
      <c r="S371" s="14">
        <f>SQRT(1/(1+('Band Pass Filter'!$B$6*((Q371/'Band Pass Filter'!$B$1)-('Band Pass Filter'!$B$1/Q371)))^2))</f>
        <v>2.3310532443017916E-2</v>
      </c>
      <c r="T371" s="14">
        <f>-1*DEGREES(ATAN('Band Pass Filter'!$B$6*((Q371/'Band Pass Filter'!$B$1)-('Band Pass Filter'!$B$1/Q371))))</f>
        <v>-88.664283887074234</v>
      </c>
    </row>
    <row r="372" spans="17:20">
      <c r="Q372" s="14">
        <v>4660</v>
      </c>
      <c r="R372" s="14">
        <f t="shared" si="7"/>
        <v>29279.643531456873</v>
      </c>
      <c r="S372" s="14">
        <f>SQRT(1/(1+('Band Pass Filter'!$B$6*((Q372/'Band Pass Filter'!$B$1)-('Band Pass Filter'!$B$1/Q372)))^2))</f>
        <v>2.3249014726753916E-2</v>
      </c>
      <c r="T372" s="14">
        <f>-1*DEGREES(ATAN('Band Pass Filter'!$B$6*((Q372/'Band Pass Filter'!$B$1)-('Band Pass Filter'!$B$1/Q372))))</f>
        <v>-88.667809548073691</v>
      </c>
    </row>
    <row r="373" spans="17:20">
      <c r="Q373" s="14">
        <v>4670</v>
      </c>
      <c r="R373" s="14">
        <f t="shared" si="7"/>
        <v>29342.475384528669</v>
      </c>
      <c r="S373" s="14">
        <f>SQRT(1/(1+('Band Pass Filter'!$B$6*((Q373/'Band Pass Filter'!$B$1)-('Band Pass Filter'!$B$1/Q373)))^2))</f>
        <v>2.3187845270365028E-2</v>
      </c>
      <c r="T373" s="14">
        <f>-1*DEGREES(ATAN('Band Pass Filter'!$B$6*((Q373/'Band Pass Filter'!$B$1)-('Band Pass Filter'!$B$1/Q373))))</f>
        <v>-88.671315244840486</v>
      </c>
    </row>
    <row r="374" spans="17:20">
      <c r="Q374" s="14">
        <v>4680</v>
      </c>
      <c r="R374" s="14">
        <f t="shared" si="7"/>
        <v>29405.307237600464</v>
      </c>
      <c r="S374" s="14">
        <f>SQRT(1/(1+('Band Pass Filter'!$B$6*((Q374/'Band Pass Filter'!$B$1)-('Band Pass Filter'!$B$1/Q374)))^2))</f>
        <v>2.3127020983981578E-2</v>
      </c>
      <c r="T374" s="14">
        <f>-1*DEGREES(ATAN('Band Pass Filter'!$B$6*((Q374/'Band Pass Filter'!$B$1)-('Band Pass Filter'!$B$1/Q374))))</f>
        <v>-88.674801154556704</v>
      </c>
    </row>
    <row r="375" spans="17:20">
      <c r="Q375" s="14">
        <v>4690</v>
      </c>
      <c r="R375" s="14">
        <f t="shared" si="7"/>
        <v>29468.139090672259</v>
      </c>
      <c r="S375" s="14">
        <f>SQRT(1/(1+('Band Pass Filter'!$B$6*((Q375/'Band Pass Filter'!$B$1)-('Band Pass Filter'!$B$1/Q375)))^2))</f>
        <v>2.3066538815183488E-2</v>
      </c>
      <c r="T375" s="14">
        <f>-1*DEGREES(ATAN('Band Pass Filter'!$B$6*((Q375/'Band Pass Filter'!$B$1)-('Band Pass Filter'!$B$1/Q375))))</f>
        <v>-88.678267452256236</v>
      </c>
    </row>
    <row r="376" spans="17:20">
      <c r="Q376" s="14">
        <v>4700</v>
      </c>
      <c r="R376" s="14">
        <f t="shared" si="7"/>
        <v>29530.970943744054</v>
      </c>
      <c r="S376" s="14">
        <f>SQRT(1/(1+('Band Pass Filter'!$B$6*((Q376/'Band Pass Filter'!$B$1)-('Band Pass Filter'!$B$1/Q376)))^2))</f>
        <v>2.300639574842606E-2</v>
      </c>
      <c r="T376" s="14">
        <f>-1*DEGREES(ATAN('Band Pass Filter'!$B$6*((Q376/'Band Pass Filter'!$B$1)-('Band Pass Filter'!$B$1/Q376))))</f>
        <v>-88.681714310857743</v>
      </c>
    </row>
    <row r="377" spans="17:20">
      <c r="Q377" s="14">
        <v>4710</v>
      </c>
      <c r="R377" s="14">
        <f t="shared" si="7"/>
        <v>29593.802796815849</v>
      </c>
      <c r="S377" s="14">
        <f>SQRT(1/(1+('Band Pass Filter'!$B$6*((Q377/'Band Pass Filter'!$B$1)-('Band Pass Filter'!$B$1/Q377)))^2))</f>
        <v>2.2946588804476448E-2</v>
      </c>
      <c r="T377" s="14">
        <f>-1*DEGREES(ATAN('Band Pass Filter'!$B$6*((Q377/'Band Pass Filter'!$B$1)-('Band Pass Filter'!$B$1/Q377))))</f>
        <v>-88.685141901196957</v>
      </c>
    </row>
    <row r="378" spans="17:20">
      <c r="Q378" s="14">
        <v>4720</v>
      </c>
      <c r="R378" s="14">
        <f t="shared" si="7"/>
        <v>29656.634649887648</v>
      </c>
      <c r="S378" s="14">
        <f>SQRT(1/(1+('Band Pass Filter'!$B$6*((Q378/'Band Pass Filter'!$B$1)-('Band Pass Filter'!$B$1/Q378)))^2))</f>
        <v>2.2887115039860469E-2</v>
      </c>
      <c r="T378" s="14">
        <f>-1*DEGREES(ATAN('Band Pass Filter'!$B$6*((Q378/'Band Pass Filter'!$B$1)-('Band Pass Filter'!$B$1/Q378))))</f>
        <v>-88.688550392058445</v>
      </c>
    </row>
    <row r="379" spans="17:20">
      <c r="Q379" s="14">
        <v>4730</v>
      </c>
      <c r="R379" s="14">
        <f t="shared" si="7"/>
        <v>29719.466502959443</v>
      </c>
      <c r="S379" s="14">
        <f>SQRT(1/(1+('Band Pass Filter'!$B$6*((Q379/'Band Pass Filter'!$B$1)-('Band Pass Filter'!$B$1/Q379)))^2))</f>
        <v>2.2827971546319603E-2</v>
      </c>
      <c r="T379" s="14">
        <f>-1*DEGREES(ATAN('Band Pass Filter'!$B$6*((Q379/'Band Pass Filter'!$B$1)-('Band Pass Filter'!$B$1/Q379))))</f>
        <v>-88.691939950206802</v>
      </c>
    </row>
    <row r="380" spans="17:20">
      <c r="Q380" s="14">
        <v>4740</v>
      </c>
      <c r="R380" s="14">
        <f t="shared" si="7"/>
        <v>29782.298356031239</v>
      </c>
      <c r="S380" s="14">
        <f>SQRT(1/(1+('Band Pass Filter'!$B$6*((Q380/'Band Pass Filter'!$B$1)-('Band Pass Filter'!$B$1/Q380)))^2))</f>
        <v>2.2769155450277922E-2</v>
      </c>
      <c r="T380" s="14">
        <f>-1*DEGREES(ATAN('Band Pass Filter'!$B$6*((Q380/'Band Pass Filter'!$B$1)-('Band Pass Filter'!$B$1/Q380))))</f>
        <v>-88.69531074041717</v>
      </c>
    </row>
    <row r="381" spans="17:20">
      <c r="Q381" s="14">
        <v>4750</v>
      </c>
      <c r="R381" s="14">
        <f t="shared" si="7"/>
        <v>29845.130209103034</v>
      </c>
      <c r="S381" s="14">
        <f>SQRT(1/(1+('Band Pass Filter'!$B$6*((Q381/'Band Pass Filter'!$B$1)-('Band Pass Filter'!$B$1/Q381)))^2))</f>
        <v>2.2710663912318779E-2</v>
      </c>
      <c r="T381" s="14">
        <f>-1*DEGREES(ATAN('Band Pass Filter'!$B$6*((Q381/'Band Pass Filter'!$B$1)-('Band Pass Filter'!$B$1/Q381))))</f>
        <v>-88.698662925505332</v>
      </c>
    </row>
    <row r="382" spans="17:20">
      <c r="Q382" s="14">
        <v>4760</v>
      </c>
      <c r="R382" s="14">
        <f t="shared" si="7"/>
        <v>29907.962062174829</v>
      </c>
      <c r="S382" s="14">
        <f>SQRT(1/(1+('Band Pass Filter'!$B$6*((Q382/'Band Pass Filter'!$B$1)-('Band Pass Filter'!$B$1/Q382)))^2))</f>
        <v>2.2652494126670968E-2</v>
      </c>
      <c r="T382" s="14">
        <f>-1*DEGREES(ATAN('Band Pass Filter'!$B$6*((Q382/'Band Pass Filter'!$B$1)-('Band Pass Filter'!$B$1/Q382))))</f>
        <v>-88.701996666357118</v>
      </c>
    </row>
    <row r="383" spans="17:20">
      <c r="Q383" s="14">
        <v>4770</v>
      </c>
      <c r="R383" s="14">
        <f t="shared" si="7"/>
        <v>29970.793915246628</v>
      </c>
      <c r="S383" s="14">
        <f>SQRT(1/(1+('Band Pass Filter'!$B$6*((Q383/'Band Pass Filter'!$B$1)-('Band Pass Filter'!$B$1/Q383)))^2))</f>
        <v>2.259464332070427E-2</v>
      </c>
      <c r="T383" s="14">
        <f>-1*DEGREES(ATAN('Band Pass Filter'!$B$6*((Q383/'Band Pass Filter'!$B$1)-('Band Pass Filter'!$B$1/Q383))))</f>
        <v>-88.705312121957462</v>
      </c>
    </row>
    <row r="384" spans="17:20">
      <c r="Q384" s="14">
        <v>4780</v>
      </c>
      <c r="R384" s="14">
        <f t="shared" si="7"/>
        <v>30033.625768318423</v>
      </c>
      <c r="S384" s="14">
        <f>SQRT(1/(1+('Band Pass Filter'!$B$6*((Q384/'Band Pass Filter'!$B$1)-('Band Pass Filter'!$B$1/Q384)))^2))</f>
        <v>2.2537108754434074E-2</v>
      </c>
      <c r="T384" s="14">
        <f>-1*DEGREES(ATAN('Band Pass Filter'!$B$6*((Q384/'Band Pass Filter'!$B$1)-('Band Pass Filter'!$B$1/Q384))))</f>
        <v>-88.708609449418717</v>
      </c>
    </row>
    <row r="385" spans="17:20">
      <c r="Q385" s="14">
        <v>4790</v>
      </c>
      <c r="R385" s="14">
        <f t="shared" si="7"/>
        <v>30096.457621390218</v>
      </c>
      <c r="S385" s="14">
        <f>SQRT(1/(1+('Band Pass Filter'!$B$6*((Q385/'Band Pass Filter'!$B$1)-('Band Pass Filter'!$B$1/Q385)))^2))</f>
        <v>2.2479887720034949E-2</v>
      </c>
      <c r="T385" s="14">
        <f>-1*DEGREES(ATAN('Band Pass Filter'!$B$6*((Q385/'Band Pass Filter'!$B$1)-('Band Pass Filter'!$B$1/Q385))))</f>
        <v>-88.711888804008638</v>
      </c>
    </row>
    <row r="386" spans="17:20">
      <c r="Q386" s="14">
        <v>4800</v>
      </c>
      <c r="R386" s="14">
        <f t="shared" si="7"/>
        <v>30159.289474462013</v>
      </c>
      <c r="S386" s="14">
        <f>SQRT(1/(1+('Band Pass Filter'!$B$6*((Q386/'Band Pass Filter'!$B$1)-('Band Pass Filter'!$B$1/Q386)))^2))</f>
        <v>2.2422977541362948E-2</v>
      </c>
      <c r="T386" s="14">
        <f>-1*DEGREES(ATAN('Band Pass Filter'!$B$6*((Q386/'Band Pass Filter'!$B$1)-('Band Pass Filter'!$B$1/Q386))))</f>
        <v>-88.715150339177782</v>
      </c>
    </row>
    <row r="387" spans="17:20">
      <c r="Q387" s="14">
        <v>4810</v>
      </c>
      <c r="R387" s="14">
        <f t="shared" si="7"/>
        <v>30222.121327533809</v>
      </c>
      <c r="S387" s="14">
        <f>SQRT(1/(1+('Band Pass Filter'!$B$6*((Q387/'Band Pass Filter'!$B$1)-('Band Pass Filter'!$B$1/Q387)))^2))</f>
        <v>2.2366375573486516E-2</v>
      </c>
      <c r="T387" s="14">
        <f>-1*DEGREES(ATAN('Band Pass Filter'!$B$6*((Q387/'Band Pass Filter'!$B$1)-('Band Pass Filter'!$B$1/Q387))))</f>
        <v>-88.718394206586368</v>
      </c>
    </row>
    <row r="388" spans="17:20">
      <c r="Q388" s="14">
        <v>4820</v>
      </c>
      <c r="R388" s="14">
        <f t="shared" ref="R388:R451" si="8">Q388*2*PI()</f>
        <v>30284.953180605604</v>
      </c>
      <c r="S388" s="14">
        <f>SQRT(1/(1+('Band Pass Filter'!$B$6*((Q388/'Band Pass Filter'!$B$1)-('Band Pass Filter'!$B$1/Q388)))^2))</f>
        <v>2.2310079202225708E-2</v>
      </c>
      <c r="T388" s="14">
        <f>-1*DEGREES(ATAN('Band Pass Filter'!$B$6*((Q388/'Band Pass Filter'!$B$1)-('Band Pass Filter'!$B$1/Q388))))</f>
        <v>-88.721620556130802</v>
      </c>
    </row>
    <row r="389" spans="17:20">
      <c r="Q389" s="14">
        <v>4830</v>
      </c>
      <c r="R389" s="14">
        <f t="shared" si="8"/>
        <v>30347.785033677403</v>
      </c>
      <c r="S389" s="14">
        <f>SQRT(1/(1+('Band Pass Filter'!$B$6*((Q389/'Band Pass Filter'!$B$1)-('Band Pass Filter'!$B$1/Q389)))^2))</f>
        <v>2.2254085843699655E-2</v>
      </c>
      <c r="T389" s="14">
        <f>-1*DEGREES(ATAN('Band Pass Filter'!$B$6*((Q389/'Band Pass Filter'!$B$1)-('Band Pass Filter'!$B$1/Q389))))</f>
        <v>-88.724829535969548</v>
      </c>
    </row>
    <row r="390" spans="17:20">
      <c r="Q390" s="14">
        <v>4840</v>
      </c>
      <c r="R390" s="14">
        <f t="shared" si="8"/>
        <v>30410.616886749198</v>
      </c>
      <c r="S390" s="14">
        <f>SQRT(1/(1+('Band Pass Filter'!$B$6*((Q390/'Band Pass Filter'!$B$1)-('Band Pass Filter'!$B$1/Q390)))^2))</f>
        <v>2.2198392943882071E-2</v>
      </c>
      <c r="T390" s="14">
        <f>-1*DEGREES(ATAN('Band Pass Filter'!$B$6*((Q390/'Band Pass Filter'!$B$1)-('Band Pass Filter'!$B$1/Q390))))</f>
        <v>-88.728021292548746</v>
      </c>
    </row>
    <row r="391" spans="17:20">
      <c r="Q391" s="14">
        <v>4850</v>
      </c>
      <c r="R391" s="14">
        <f t="shared" si="8"/>
        <v>30473.448739820993</v>
      </c>
      <c r="S391" s="14">
        <f>SQRT(1/(1+('Band Pass Filter'!$B$6*((Q391/'Band Pass Filter'!$B$1)-('Band Pass Filter'!$B$1/Q391)))^2))</f>
        <v>2.2142997978164613E-2</v>
      </c>
      <c r="T391" s="14">
        <f>-1*DEGREES(ATAN('Band Pass Filter'!$B$6*((Q391/'Band Pass Filter'!$B$1)-('Band Pass Filter'!$B$1/Q391))))</f>
        <v>-88.731195970627155</v>
      </c>
    </row>
    <row r="392" spans="17:20">
      <c r="Q392" s="14">
        <v>4860</v>
      </c>
      <c r="R392" s="14">
        <f t="shared" si="8"/>
        <v>30536.280592892788</v>
      </c>
      <c r="S392" s="14">
        <f>SQRT(1/(1+('Band Pass Filter'!$B$6*((Q392/'Band Pass Filter'!$B$1)-('Band Pass Filter'!$B$1/Q392)))^2))</f>
        <v>2.2087898450927946E-2</v>
      </c>
      <c r="T392" s="14">
        <f>-1*DEGREES(ATAN('Band Pass Filter'!$B$6*((Q392/'Band Pass Filter'!$B$1)-('Band Pass Filter'!$B$1/Q392))))</f>
        <v>-88.73435371330082</v>
      </c>
    </row>
    <row r="393" spans="17:20">
      <c r="Q393" s="14">
        <v>4870</v>
      </c>
      <c r="R393" s="14">
        <f t="shared" si="8"/>
        <v>30599.112445964583</v>
      </c>
      <c r="S393" s="14">
        <f>SQRT(1/(1+('Band Pass Filter'!$B$6*((Q393/'Band Pass Filter'!$B$1)-('Band Pass Filter'!$B$1/Q393)))^2))</f>
        <v>2.2033091895120344E-2</v>
      </c>
      <c r="T393" s="14">
        <f>-1*DEGREES(ATAN('Band Pass Filter'!$B$6*((Q393/'Band Pass Filter'!$B$1)-('Band Pass Filter'!$B$1/Q393))))</f>
        <v>-88.73749466202726</v>
      </c>
    </row>
    <row r="394" spans="17:20">
      <c r="Q394" s="14">
        <v>4880</v>
      </c>
      <c r="R394" s="14">
        <f t="shared" si="8"/>
        <v>30661.944299036382</v>
      </c>
      <c r="S394" s="14">
        <f>SQRT(1/(1+('Band Pass Filter'!$B$6*((Q394/'Band Pass Filter'!$B$1)-('Band Pass Filter'!$B$1/Q394)))^2))</f>
        <v>2.1978575871843733E-2</v>
      </c>
      <c r="T394" s="14">
        <f>-1*DEGREES(ATAN('Band Pass Filter'!$B$6*((Q394/'Band Pass Filter'!$B$1)-('Band Pass Filter'!$B$1/Q394))))</f>
        <v>-88.740618956649172</v>
      </c>
    </row>
    <row r="395" spans="17:20">
      <c r="Q395" s="14">
        <v>4890</v>
      </c>
      <c r="R395" s="14">
        <f t="shared" si="8"/>
        <v>30724.776152108177</v>
      </c>
      <c r="S395" s="14">
        <f>SQRT(1/(1+('Band Pass Filter'!$B$6*((Q395/'Band Pass Filter'!$B$1)-('Band Pass Filter'!$B$1/Q395)))^2))</f>
        <v>2.1924347969946897E-2</v>
      </c>
      <c r="T395" s="14">
        <f>-1*DEGREES(ATAN('Band Pass Filter'!$B$6*((Q395/'Band Pass Filter'!$B$1)-('Band Pass Filter'!$B$1/Q395))))</f>
        <v>-88.743726735417837</v>
      </c>
    </row>
    <row r="396" spans="17:20">
      <c r="Q396" s="14">
        <v>4900</v>
      </c>
      <c r="R396" s="14">
        <f t="shared" si="8"/>
        <v>30787.608005179973</v>
      </c>
      <c r="S396" s="14">
        <f>SQRT(1/(1+('Band Pass Filter'!$B$6*((Q396/'Band Pass Filter'!$B$1)-('Band Pass Filter'!$B$1/Q396)))^2))</f>
        <v>2.1870405805625843E-2</v>
      </c>
      <c r="T396" s="14">
        <f>-1*DEGREES(ATAN('Band Pass Filter'!$B$6*((Q396/'Band Pass Filter'!$B$1)-('Band Pass Filter'!$B$1/Q396))))</f>
        <v>-88.746818135015985</v>
      </c>
    </row>
    <row r="397" spans="17:20">
      <c r="Q397" s="14">
        <v>4910</v>
      </c>
      <c r="R397" s="14">
        <f t="shared" si="8"/>
        <v>30850.439858251768</v>
      </c>
      <c r="S397" s="14">
        <f>SQRT(1/(1+('Band Pass Filter'!$B$6*((Q397/'Band Pass Filter'!$B$1)-('Band Pass Filter'!$B$1/Q397)))^2))</f>
        <v>2.1816747022031072E-2</v>
      </c>
      <c r="T397" s="14">
        <f>-1*DEGREES(ATAN('Band Pass Filter'!$B$6*((Q397/'Band Pass Filter'!$B$1)-('Band Pass Filter'!$B$1/Q397))))</f>
        <v>-88.749893290580346</v>
      </c>
    </row>
    <row r="398" spans="17:20">
      <c r="Q398" s="14">
        <v>4920</v>
      </c>
      <c r="R398" s="14">
        <f t="shared" si="8"/>
        <v>30913.271711323563</v>
      </c>
      <c r="S398" s="14">
        <f>SQRT(1/(1+('Band Pass Filter'!$B$6*((Q398/'Band Pass Filter'!$B$1)-('Band Pass Filter'!$B$1/Q398)))^2))</f>
        <v>2.176336928888168E-2</v>
      </c>
      <c r="T398" s="14">
        <f>-1*DEGREES(ATAN('Band Pass Filter'!$B$6*((Q398/'Band Pass Filter'!$B$1)-('Band Pass Filter'!$B$1/Q398))))</f>
        <v>-88.752952335723833</v>
      </c>
    </row>
    <row r="399" spans="17:20">
      <c r="Q399" s="14">
        <v>4930</v>
      </c>
      <c r="R399" s="14">
        <f t="shared" si="8"/>
        <v>30976.103564395362</v>
      </c>
      <c r="S399" s="14">
        <f>SQRT(1/(1+('Band Pass Filter'!$B$6*((Q399/'Band Pass Filter'!$B$1)-('Band Pass Filter'!$B$1/Q399)))^2))</f>
        <v>2.1710270302086124E-2</v>
      </c>
      <c r="T399" s="14">
        <f>-1*DEGREES(ATAN('Band Pass Filter'!$B$6*((Q399/'Band Pass Filter'!$B$1)-('Band Pass Filter'!$B$1/Q399))))</f>
        <v>-88.755995402557247</v>
      </c>
    </row>
    <row r="400" spans="17:20">
      <c r="Q400" s="14">
        <v>4940</v>
      </c>
      <c r="R400" s="14">
        <f t="shared" si="8"/>
        <v>31038.935417467157</v>
      </c>
      <c r="S400" s="14">
        <f>SQRT(1/(1+('Band Pass Filter'!$B$6*((Q400/'Band Pass Filter'!$B$1)-('Band Pass Filter'!$B$1/Q400)))^2))</f>
        <v>2.1657447783369494E-2</v>
      </c>
      <c r="T400" s="14">
        <f>-1*DEGREES(ATAN('Band Pass Filter'!$B$6*((Q400/'Band Pass Filter'!$B$1)-('Band Pass Filter'!$B$1/Q400))))</f>
        <v>-88.759022621710699</v>
      </c>
    </row>
    <row r="401" spans="17:20">
      <c r="Q401" s="14">
        <v>4950</v>
      </c>
      <c r="R401" s="14">
        <f t="shared" si="8"/>
        <v>31101.767270538952</v>
      </c>
      <c r="S401" s="14">
        <f>SQRT(1/(1+('Band Pass Filter'!$B$6*((Q401/'Band Pass Filter'!$B$1)-('Band Pass Filter'!$B$1/Q401)))^2))</f>
        <v>2.1604899479907243E-2</v>
      </c>
      <c r="T401" s="14">
        <f>-1*DEGREES(ATAN('Band Pass Filter'!$B$6*((Q401/'Band Pass Filter'!$B$1)-('Band Pass Filter'!$B$1/Q401))))</f>
        <v>-88.762034122354564</v>
      </c>
    </row>
    <row r="402" spans="17:20">
      <c r="Q402" s="14">
        <v>4960</v>
      </c>
      <c r="R402" s="14">
        <f t="shared" si="8"/>
        <v>31164.599123610747</v>
      </c>
      <c r="S402" s="14">
        <f>SQRT(1/(1+('Band Pass Filter'!$B$6*((Q402/'Band Pass Filter'!$B$1)-('Band Pass Filter'!$B$1/Q402)))^2))</f>
        <v>2.1552623163965112E-2</v>
      </c>
      <c r="T402" s="14">
        <f>-1*DEGREES(ATAN('Band Pass Filter'!$B$6*((Q402/'Band Pass Filter'!$B$1)-('Band Pass Filter'!$B$1/Q402))))</f>
        <v>-88.765030032220238</v>
      </c>
    </row>
    <row r="403" spans="17:20">
      <c r="Q403" s="14">
        <v>4970</v>
      </c>
      <c r="R403" s="14">
        <f t="shared" si="8"/>
        <v>31227.430976682543</v>
      </c>
      <c r="S403" s="14">
        <f>SQRT(1/(1+('Band Pass Filter'!$B$6*((Q403/'Band Pass Filter'!$B$1)-('Band Pass Filter'!$B$1/Q403)))^2))</f>
        <v>2.1500616632545308E-2</v>
      </c>
      <c r="T403" s="14">
        <f>-1*DEGREES(ATAN('Band Pass Filter'!$B$6*((Q403/'Band Pass Filter'!$B$1)-('Band Pass Filter'!$B$1/Q403))))</f>
        <v>-88.768010477620351</v>
      </c>
    </row>
    <row r="404" spans="17:20">
      <c r="Q404" s="14">
        <v>4980</v>
      </c>
      <c r="R404" s="14">
        <f t="shared" si="8"/>
        <v>31290.262829754338</v>
      </c>
      <c r="S404" s="14">
        <f>SQRT(1/(1+('Band Pass Filter'!$B$6*((Q404/'Band Pass Filter'!$B$1)-('Band Pass Filter'!$B$1/Q404)))^2))</f>
        <v>2.1448877707038599E-2</v>
      </c>
      <c r="T404" s="14">
        <f>-1*DEGREES(ATAN('Band Pass Filter'!$B$6*((Q404/'Band Pass Filter'!$B$1)-('Band Pass Filter'!$B$1/Q404))))</f>
        <v>-88.770975583468768</v>
      </c>
    </row>
    <row r="405" spans="17:20">
      <c r="Q405" s="14">
        <v>4990</v>
      </c>
      <c r="R405" s="14">
        <f t="shared" si="8"/>
        <v>31353.094682826137</v>
      </c>
      <c r="S405" s="14">
        <f>SQRT(1/(1+('Band Pass Filter'!$B$6*((Q405/'Band Pass Filter'!$B$1)-('Band Pass Filter'!$B$1/Q405)))^2))</f>
        <v>2.1397404232882382E-2</v>
      </c>
      <c r="T405" s="14">
        <f>-1*DEGREES(ATAN('Band Pass Filter'!$B$6*((Q405/'Band Pass Filter'!$B$1)-('Band Pass Filter'!$B$1/Q405))))</f>
        <v>-88.77392547330021</v>
      </c>
    </row>
    <row r="406" spans="17:20">
      <c r="Q406" s="14">
        <v>5000</v>
      </c>
      <c r="R406" s="14">
        <f t="shared" si="8"/>
        <v>31415.926535897932</v>
      </c>
      <c r="S406" s="14">
        <f>SQRT(1/(1+('Band Pass Filter'!$B$6*((Q406/'Band Pass Filter'!$B$1)-('Band Pass Filter'!$B$1/Q406)))^2))</f>
        <v>2.1346194079224511E-2</v>
      </c>
      <c r="T406" s="14">
        <f>-1*DEGREES(ATAN('Band Pass Filter'!$B$6*((Q406/'Band Pass Filter'!$B$1)-('Band Pass Filter'!$B$1/Q406))))</f>
        <v>-88.776860269289514</v>
      </c>
    </row>
    <row r="407" spans="17:20">
      <c r="Q407" s="14">
        <v>5010</v>
      </c>
      <c r="R407" s="14">
        <f t="shared" si="8"/>
        <v>31478.758388969727</v>
      </c>
      <c r="S407" s="14">
        <f>SQRT(1/(1+('Band Pass Filter'!$B$6*((Q407/'Band Pass Filter'!$B$1)-('Band Pass Filter'!$B$1/Q407)))^2))</f>
        <v>2.1295245138592829E-2</v>
      </c>
      <c r="T407" s="14">
        <f>-1*DEGREES(ATAN('Band Pass Filter'!$B$6*((Q407/'Band Pass Filter'!$B$1)-('Band Pass Filter'!$B$1/Q407))))</f>
        <v>-88.779780092270585</v>
      </c>
    </row>
    <row r="408" spans="17:20">
      <c r="Q408" s="14">
        <v>5020</v>
      </c>
      <c r="R408" s="14">
        <f t="shared" si="8"/>
        <v>31541.590242041522</v>
      </c>
      <c r="S408" s="14">
        <f>SQRT(1/(1+('Band Pass Filter'!$B$6*((Q408/'Band Pass Filter'!$B$1)-('Band Pass Filter'!$B$1/Q408)))^2))</f>
        <v>2.1244555326570234E-2</v>
      </c>
      <c r="T408" s="14">
        <f>-1*DEGREES(ATAN('Band Pass Filter'!$B$6*((Q408/'Band Pass Filter'!$B$1)-('Band Pass Filter'!$B$1/Q408))))</f>
        <v>-88.782685061755117</v>
      </c>
    </row>
    <row r="409" spans="17:20">
      <c r="Q409" s="14">
        <v>5030</v>
      </c>
      <c r="R409" s="14">
        <f t="shared" si="8"/>
        <v>31604.422095113317</v>
      </c>
      <c r="S409" s="14">
        <f>SQRT(1/(1+('Band Pass Filter'!$B$6*((Q409/'Band Pass Filter'!$B$1)-('Band Pass Filter'!$B$1/Q409)))^2))</f>
        <v>2.1194122581475183E-2</v>
      </c>
      <c r="T409" s="14">
        <f>-1*DEGREES(ATAN('Band Pass Filter'!$B$6*((Q409/'Band Pass Filter'!$B$1)-('Band Pass Filter'!$B$1/Q409))))</f>
        <v>-88.785575295950807</v>
      </c>
    </row>
    <row r="410" spans="17:20">
      <c r="Q410" s="14">
        <v>5040</v>
      </c>
      <c r="R410" s="14">
        <f t="shared" si="8"/>
        <v>31667.253948185116</v>
      </c>
      <c r="S410" s="14">
        <f>SQRT(1/(1+('Band Pass Filter'!$B$6*((Q410/'Band Pass Filter'!$B$1)-('Band Pass Filter'!$B$1/Q410)))^2))</f>
        <v>2.1143944864047588E-2</v>
      </c>
      <c r="T410" s="14">
        <f>-1*DEGREES(ATAN('Band Pass Filter'!$B$6*((Q410/'Band Pass Filter'!$B$1)-('Band Pass Filter'!$B$1/Q410))))</f>
        <v>-88.788450911779492</v>
      </c>
    </row>
    <row r="411" spans="17:20">
      <c r="Q411" s="14">
        <v>5050</v>
      </c>
      <c r="R411" s="14">
        <f t="shared" si="8"/>
        <v>31730.085801256912</v>
      </c>
      <c r="S411" s="14">
        <f>SQRT(1/(1+('Band Pass Filter'!$B$6*((Q411/'Band Pass Filter'!$B$1)-('Band Pass Filter'!$B$1/Q411)))^2))</f>
        <v>2.1094020157139921E-2</v>
      </c>
      <c r="T411" s="14">
        <f>-1*DEGREES(ATAN('Band Pass Filter'!$B$6*((Q411/'Band Pass Filter'!$B$1)-('Band Pass Filter'!$B$1/Q411))))</f>
        <v>-88.791312024894751</v>
      </c>
    </row>
    <row r="412" spans="17:20">
      <c r="Q412" s="14">
        <v>5060</v>
      </c>
      <c r="R412" s="14">
        <f t="shared" si="8"/>
        <v>31792.917654328707</v>
      </c>
      <c r="S412" s="14">
        <f>SQRT(1/(1+('Band Pass Filter'!$B$6*((Q412/'Band Pass Filter'!$B$1)-('Band Pass Filter'!$B$1/Q412)))^2))</f>
        <v>2.1044346465413463E-2</v>
      </c>
      <c r="T412" s="14">
        <f>-1*DEGREES(ATAN('Band Pass Filter'!$B$6*((Q412/'Band Pass Filter'!$B$1)-('Band Pass Filter'!$B$1/Q412))))</f>
        <v>-88.79415874969942</v>
      </c>
    </row>
    <row r="413" spans="17:20">
      <c r="Q413" s="14">
        <v>5070</v>
      </c>
      <c r="R413" s="14">
        <f t="shared" si="8"/>
        <v>31855.749507400502</v>
      </c>
      <c r="S413" s="14">
        <f>SQRT(1/(1+('Band Pass Filter'!$B$6*((Q413/'Band Pass Filter'!$B$1)-('Band Pass Filter'!$B$1/Q413)))^2))</f>
        <v>2.0994921815039588E-2</v>
      </c>
      <c r="T413" s="14">
        <f>-1*DEGREES(ATAN('Band Pass Filter'!$B$6*((Q413/'Band Pass Filter'!$B$1)-('Band Pass Filter'!$B$1/Q413))))</f>
        <v>-88.796991199362751</v>
      </c>
    </row>
    <row r="414" spans="17:20">
      <c r="Q414" s="14">
        <v>5080</v>
      </c>
      <c r="R414" s="14">
        <f t="shared" si="8"/>
        <v>31918.581360472297</v>
      </c>
      <c r="S414" s="14">
        <f>SQRT(1/(1+('Band Pass Filter'!$B$6*((Q414/'Band Pass Filter'!$B$1)-('Band Pass Filter'!$B$1/Q414)))^2))</f>
        <v>2.0945744253405996E-2</v>
      </c>
      <c r="T414" s="14">
        <f>-1*DEGREES(ATAN('Band Pass Filter'!$B$6*((Q414/'Band Pass Filter'!$B$1)-('Band Pass Filter'!$B$1/Q414))))</f>
        <v>-88.799809485837116</v>
      </c>
    </row>
    <row r="415" spans="17:20">
      <c r="Q415" s="14">
        <v>5090</v>
      </c>
      <c r="R415" s="14">
        <f t="shared" si="8"/>
        <v>31981.413213544092</v>
      </c>
      <c r="S415" s="14">
        <f>SQRT(1/(1+('Band Pass Filter'!$B$6*((Q415/'Band Pass Filter'!$B$1)-('Band Pass Filter'!$B$1/Q415)))^2))</f>
        <v>2.0896811848827811E-2</v>
      </c>
      <c r="T415" s="14">
        <f>-1*DEGREES(ATAN('Band Pass Filter'!$B$6*((Q415/'Band Pass Filter'!$B$1)-('Band Pass Filter'!$B$1/Q415))))</f>
        <v>-88.802613719874756</v>
      </c>
    </row>
    <row r="416" spans="17:20">
      <c r="Q416" s="14">
        <v>5100</v>
      </c>
      <c r="R416" s="14">
        <f t="shared" si="8"/>
        <v>32044.245066615891</v>
      </c>
      <c r="S416" s="14">
        <f>SQRT(1/(1+('Band Pass Filter'!$B$6*((Q416/'Band Pass Filter'!$B$1)-('Band Pass Filter'!$B$1/Q416)))^2))</f>
        <v>2.0848122690263357E-2</v>
      </c>
      <c r="T416" s="14">
        <f>-1*DEGREES(ATAN('Band Pass Filter'!$B$6*((Q416/'Band Pass Filter'!$B$1)-('Band Pass Filter'!$B$1/Q416))))</f>
        <v>-88.805404011044004</v>
      </c>
    </row>
    <row r="417" spans="17:20">
      <c r="Q417" s="14">
        <v>5110</v>
      </c>
      <c r="R417" s="14">
        <f t="shared" si="8"/>
        <v>32107.076919687686</v>
      </c>
      <c r="S417" s="14">
        <f>SQRT(1/(1+('Band Pass Filter'!$B$6*((Q417/'Band Pass Filter'!$B$1)-('Band Pass Filter'!$B$1/Q417)))^2))</f>
        <v>2.0799674887034703E-2</v>
      </c>
      <c r="T417" s="14">
        <f>-1*DEGREES(ATAN('Band Pass Filter'!$B$6*((Q417/'Band Pass Filter'!$B$1)-('Band Pass Filter'!$B$1/Q417))))</f>
        <v>-88.808180467745316</v>
      </c>
    </row>
    <row r="418" spans="17:20">
      <c r="Q418" s="14">
        <v>5120</v>
      </c>
      <c r="R418" s="14">
        <f t="shared" si="8"/>
        <v>32169.908772759482</v>
      </c>
      <c r="S418" s="14">
        <f>SQRT(1/(1+('Band Pass Filter'!$B$6*((Q418/'Band Pass Filter'!$B$1)-('Band Pass Filter'!$B$1/Q418)))^2))</f>
        <v>2.0751466568552677E-2</v>
      </c>
      <c r="T418" s="14">
        <f>-1*DEGREES(ATAN('Band Pass Filter'!$B$6*((Q418/'Band Pass Filter'!$B$1)-('Band Pass Filter'!$B$1/Q418))))</f>
        <v>-88.810943197227019</v>
      </c>
    </row>
    <row r="419" spans="17:20">
      <c r="Q419" s="14">
        <v>5130</v>
      </c>
      <c r="R419" s="14">
        <f t="shared" si="8"/>
        <v>32232.740625831277</v>
      </c>
      <c r="S419" s="14">
        <f>SQRT(1/(1+('Band Pass Filter'!$B$6*((Q419/'Band Pass Filter'!$B$1)-('Band Pass Filter'!$B$1/Q419)))^2))</f>
        <v>2.0703495884046432E-2</v>
      </c>
      <c r="T419" s="14">
        <f>-1*DEGREES(ATAN('Band Pass Filter'!$B$6*((Q419/'Band Pass Filter'!$B$1)-('Band Pass Filter'!$B$1/Q419))))</f>
        <v>-88.81369230560091</v>
      </c>
    </row>
    <row r="420" spans="17:20">
      <c r="Q420" s="14">
        <v>5140</v>
      </c>
      <c r="R420" s="14">
        <f t="shared" si="8"/>
        <v>32295.572478903072</v>
      </c>
      <c r="S420" s="14">
        <f>SQRT(1/(1+('Band Pass Filter'!$B$6*((Q420/'Band Pass Filter'!$B$1)-('Band Pass Filter'!$B$1/Q420)))^2))</f>
        <v>2.0655761002297393E-2</v>
      </c>
      <c r="T420" s="14">
        <f>-1*DEGREES(ATAN('Band Pass Filter'!$B$6*((Q420/'Band Pass Filter'!$B$1)-('Band Pass Filter'!$B$1/Q420))))</f>
        <v>-88.816427897857452</v>
      </c>
    </row>
    <row r="421" spans="17:20">
      <c r="Q421" s="14">
        <v>5150</v>
      </c>
      <c r="R421" s="14">
        <f t="shared" si="8"/>
        <v>32358.404331974871</v>
      </c>
      <c r="S421" s="14">
        <f>SQRT(1/(1+('Band Pass Filter'!$B$6*((Q421/'Band Pass Filter'!$B$1)-('Band Pass Filter'!$B$1/Q421)))^2))</f>
        <v>2.0608260111377483E-2</v>
      </c>
      <c r="T421" s="14">
        <f>-1*DEGREES(ATAN('Band Pass Filter'!$B$6*((Q421/'Band Pass Filter'!$B$1)-('Band Pass Filter'!$B$1/Q421))))</f>
        <v>-88.819150077880806</v>
      </c>
    </row>
    <row r="422" spans="17:20">
      <c r="Q422" s="14">
        <v>5160</v>
      </c>
      <c r="R422" s="14">
        <f t="shared" si="8"/>
        <v>32421.236185046666</v>
      </c>
      <c r="S422" s="14">
        <f>SQRT(1/(1+('Band Pass Filter'!$B$6*((Q422/'Band Pass Filter'!$B$1)-('Band Pass Filter'!$B$1/Q422)))^2))</f>
        <v>2.0560991418391638E-2</v>
      </c>
      <c r="T422" s="14">
        <f>-1*DEGREES(ATAN('Band Pass Filter'!$B$6*((Q422/'Band Pass Filter'!$B$1)-('Band Pass Filter'!$B$1/Q422))))</f>
        <v>-88.821858948463614</v>
      </c>
    </row>
    <row r="423" spans="17:20">
      <c r="Q423" s="14">
        <v>5170</v>
      </c>
      <c r="R423" s="14">
        <f t="shared" si="8"/>
        <v>32484.068038118461</v>
      </c>
      <c r="S423" s="14">
        <f>SQRT(1/(1+('Band Pass Filter'!$B$6*((Q423/'Band Pass Filter'!$B$1)-('Band Pass Filter'!$B$1/Q423)))^2))</f>
        <v>2.0513953149224436E-2</v>
      </c>
      <c r="T423" s="14">
        <f>-1*DEGREES(ATAN('Band Pass Filter'!$B$6*((Q423/'Band Pass Filter'!$B$1)-('Band Pass Filter'!$B$1/Q423))))</f>
        <v>-88.824554611321503</v>
      </c>
    </row>
    <row r="424" spans="17:20">
      <c r="Q424" s="14">
        <v>5180</v>
      </c>
      <c r="R424" s="14">
        <f t="shared" si="8"/>
        <v>32546.899891190256</v>
      </c>
      <c r="S424" s="14">
        <f>SQRT(1/(1+('Band Pass Filter'!$B$6*((Q424/'Band Pass Filter'!$B$1)-('Band Pass Filter'!$B$1/Q424)))^2))</f>
        <v>2.0467143548290819E-2</v>
      </c>
      <c r="T424" s="14">
        <f>-1*DEGREES(ATAN('Band Pass Filter'!$B$6*((Q424/'Band Pass Filter'!$B$1)-('Band Pass Filter'!$B$1/Q424))))</f>
        <v>-88.827237167107455</v>
      </c>
    </row>
    <row r="425" spans="17:20">
      <c r="Q425" s="14">
        <v>5190</v>
      </c>
      <c r="R425" s="14">
        <f t="shared" si="8"/>
        <v>32609.731744262052</v>
      </c>
      <c r="S425" s="14">
        <f>SQRT(1/(1+('Band Pass Filter'!$B$6*((Q425/'Band Pass Filter'!$B$1)-('Band Pass Filter'!$B$1/Q425)))^2))</f>
        <v>2.0420560878290795E-2</v>
      </c>
      <c r="T425" s="14">
        <f>-1*DEGREES(ATAN('Band Pass Filter'!$B$6*((Q425/'Band Pass Filter'!$B$1)-('Band Pass Filter'!$B$1/Q425))))</f>
        <v>-88.829906715425764</v>
      </c>
    </row>
    <row r="426" spans="17:20">
      <c r="Q426" s="14">
        <v>5200</v>
      </c>
      <c r="R426" s="14">
        <f t="shared" si="8"/>
        <v>32672.563597333847</v>
      </c>
      <c r="S426" s="14">
        <f>SQRT(1/(1+('Band Pass Filter'!$B$6*((Q426/'Band Pass Filter'!$B$1)-('Band Pass Filter'!$B$1/Q426)))^2))</f>
        <v>2.0374203419968082E-2</v>
      </c>
      <c r="T426" s="14">
        <f>-1*DEGREES(ATAN('Band Pass Filter'!$B$6*((Q426/'Band Pass Filter'!$B$1)-('Band Pass Filter'!$B$1/Q426))))</f>
        <v>-88.832563354846002</v>
      </c>
    </row>
    <row r="427" spans="17:20">
      <c r="Q427" s="14">
        <v>5210</v>
      </c>
      <c r="R427" s="14">
        <f t="shared" si="8"/>
        <v>32735.395450405646</v>
      </c>
      <c r="S427" s="14">
        <f>SQRT(1/(1+('Band Pass Filter'!$B$6*((Q427/'Band Pass Filter'!$B$1)-('Band Pass Filter'!$B$1/Q427)))^2))</f>
        <v>2.0328069471872594E-2</v>
      </c>
      <c r="T427" s="14">
        <f>-1*DEGREES(ATAN('Band Pass Filter'!$B$6*((Q427/'Band Pass Filter'!$B$1)-('Band Pass Filter'!$B$1/Q427))))</f>
        <v>-88.835207182916591</v>
      </c>
    </row>
    <row r="428" spans="17:20">
      <c r="Q428" s="14">
        <v>5220</v>
      </c>
      <c r="R428" s="14">
        <f t="shared" si="8"/>
        <v>32798.227303477441</v>
      </c>
      <c r="S428" s="14">
        <f>SQRT(1/(1+('Band Pass Filter'!$B$6*((Q428/'Band Pass Filter'!$B$1)-('Band Pass Filter'!$B$1/Q428)))^2))</f>
        <v>2.0282157350126697E-2</v>
      </c>
      <c r="T428" s="14">
        <f>-1*DEGREES(ATAN('Band Pass Filter'!$B$6*((Q428/'Band Pass Filter'!$B$1)-('Band Pass Filter'!$B$1/Q428))))</f>
        <v>-88.837838296178148</v>
      </c>
    </row>
    <row r="429" spans="17:20">
      <c r="Q429" s="14">
        <v>5230</v>
      </c>
      <c r="R429" s="14">
        <f t="shared" si="8"/>
        <v>32861.059156549236</v>
      </c>
      <c r="S429" s="14">
        <f>SQRT(1/(1+('Band Pass Filter'!$B$6*((Q429/'Band Pass Filter'!$B$1)-('Band Pass Filter'!$B$1/Q429)))^2))</f>
        <v>2.0236465388195176E-2</v>
      </c>
      <c r="T429" s="14">
        <f>-1*DEGREES(ATAN('Band Pass Filter'!$B$6*((Q429/'Band Pass Filter'!$B$1)-('Band Pass Filter'!$B$1/Q429))))</f>
        <v>-88.840456790176816</v>
      </c>
    </row>
    <row r="430" spans="17:20">
      <c r="Q430" s="14">
        <v>5240</v>
      </c>
      <c r="R430" s="14">
        <f t="shared" si="8"/>
        <v>32923.891009621031</v>
      </c>
      <c r="S430" s="14">
        <f>SQRT(1/(1+('Band Pass Filter'!$B$6*((Q430/'Band Pass Filter'!$B$1)-('Band Pass Filter'!$B$1/Q430)))^2))</f>
        <v>2.0190991936658853E-2</v>
      </c>
      <c r="T430" s="14">
        <f>-1*DEGREES(ATAN('Band Pass Filter'!$B$6*((Q430/'Band Pass Filter'!$B$1)-('Band Pass Filter'!$B$1/Q430))))</f>
        <v>-88.843062759477149</v>
      </c>
    </row>
    <row r="431" spans="17:20">
      <c r="Q431" s="14">
        <v>5250</v>
      </c>
      <c r="R431" s="14">
        <f t="shared" si="8"/>
        <v>32986.722862692826</v>
      </c>
      <c r="S431" s="14">
        <f>SQRT(1/(1+('Band Pass Filter'!$B$6*((Q431/'Band Pass Filter'!$B$1)-('Band Pass Filter'!$B$1/Q431)))^2))</f>
        <v>2.014573536299176E-2</v>
      </c>
      <c r="T431" s="14">
        <f>-1*DEGREES(ATAN('Band Pass Filter'!$B$6*((Q431/'Band Pass Filter'!$B$1)-('Band Pass Filter'!$B$1/Q431))))</f>
        <v>-88.845656297674907</v>
      </c>
    </row>
    <row r="432" spans="17:20">
      <c r="Q432" s="14">
        <v>5260</v>
      </c>
      <c r="R432" s="14">
        <f t="shared" si="8"/>
        <v>33049.554715764622</v>
      </c>
      <c r="S432" s="14">
        <f>SQRT(1/(1+('Band Pass Filter'!$B$6*((Q432/'Band Pass Filter'!$B$1)-('Band Pass Filter'!$B$1/Q432)))^2))</f>
        <v>2.0100694051341822E-2</v>
      </c>
      <c r="T432" s="14">
        <f>-1*DEGREES(ATAN('Band Pass Filter'!$B$6*((Q432/'Band Pass Filter'!$B$1)-('Band Pass Filter'!$B$1/Q432))))</f>
        <v>-88.848237497409698</v>
      </c>
    </row>
    <row r="433" spans="17:20">
      <c r="Q433" s="14">
        <v>5270</v>
      </c>
      <c r="R433" s="14">
        <f t="shared" si="8"/>
        <v>33112.386568836417</v>
      </c>
      <c r="S433" s="14">
        <f>SQRT(1/(1+('Band Pass Filter'!$B$6*((Q433/'Band Pass Filter'!$B$1)-('Band Pass Filter'!$B$1/Q433)))^2))</f>
        <v>2.0055866402314985E-2</v>
      </c>
      <c r="T433" s="14">
        <f>-1*DEGREES(ATAN('Band Pass Filter'!$B$6*((Q433/'Band Pass Filter'!$B$1)-('Band Pass Filter'!$B$1/Q433))))</f>
        <v>-88.850806450377263</v>
      </c>
    </row>
    <row r="434" spans="17:20">
      <c r="Q434" s="14">
        <v>5280</v>
      </c>
      <c r="R434" s="14">
        <f t="shared" si="8"/>
        <v>33175.218421908212</v>
      </c>
      <c r="S434" s="14">
        <f>SQRT(1/(1+('Band Pass Filter'!$B$6*((Q434/'Band Pass Filter'!$B$1)-('Band Pass Filter'!$B$1/Q434)))^2))</f>
        <v>2.0011250832762721E-2</v>
      </c>
      <c r="T434" s="14">
        <f>-1*DEGREES(ATAN('Band Pass Filter'!$B$6*((Q434/'Band Pass Filter'!$B$1)-('Band Pass Filter'!$B$1/Q434))))</f>
        <v>-88.853363247341775</v>
      </c>
    </row>
    <row r="435" spans="17:20">
      <c r="Q435" s="14">
        <v>5290</v>
      </c>
      <c r="R435" s="14">
        <f t="shared" si="8"/>
        <v>33238.050274980014</v>
      </c>
      <c r="S435" s="14">
        <f>SQRT(1/(1+('Band Pass Filter'!$B$6*((Q435/'Band Pass Filter'!$B$1)-('Band Pass Filter'!$B$1/Q435)))^2))</f>
        <v>1.9966845775572836E-2</v>
      </c>
      <c r="T435" s="14">
        <f>-1*DEGREES(ATAN('Band Pass Filter'!$B$6*((Q435/'Band Pass Filter'!$B$1)-('Band Pass Filter'!$B$1/Q435))))</f>
        <v>-88.855907978147727</v>
      </c>
    </row>
    <row r="436" spans="17:20">
      <c r="Q436" s="14">
        <v>5300</v>
      </c>
      <c r="R436" s="14">
        <f t="shared" si="8"/>
        <v>33300.88212805181</v>
      </c>
      <c r="S436" s="14">
        <f>SQRT(1/(1+('Band Pass Filter'!$B$6*((Q436/'Band Pass Filter'!$B$1)-('Band Pass Filter'!$B$1/Q436)))^2))</f>
        <v>1.9922649679463559E-2</v>
      </c>
      <c r="T436" s="14">
        <f>-1*DEGREES(ATAN('Band Pass Filter'!$B$6*((Q436/'Band Pass Filter'!$B$1)-('Band Pass Filter'!$B$1/Q436))))</f>
        <v>-88.858440731731847</v>
      </c>
    </row>
    <row r="437" spans="17:20">
      <c r="Q437" s="14">
        <v>5310</v>
      </c>
      <c r="R437" s="14">
        <f t="shared" si="8"/>
        <v>33363.713981123605</v>
      </c>
      <c r="S437" s="14">
        <f>SQRT(1/(1+('Band Pass Filter'!$B$6*((Q437/'Band Pass Filter'!$B$1)-('Band Pass Filter'!$B$1/Q437)))^2))</f>
        <v>1.9878661008780787E-2</v>
      </c>
      <c r="T437" s="14">
        <f>-1*DEGREES(ATAN('Band Pass Filter'!$B$6*((Q437/'Band Pass Filter'!$B$1)-('Band Pass Filter'!$B$1/Q437))))</f>
        <v>-88.860961596134629</v>
      </c>
    </row>
    <row r="438" spans="17:20">
      <c r="Q438" s="14">
        <v>5320</v>
      </c>
      <c r="R438" s="14">
        <f t="shared" si="8"/>
        <v>33426.5458341954</v>
      </c>
      <c r="S438" s="14">
        <f>SQRT(1/(1+('Band Pass Filter'!$B$6*((Q438/'Band Pass Filter'!$B$1)-('Band Pass Filter'!$B$1/Q438)))^2))</f>
        <v>1.9834878243298524E-2</v>
      </c>
      <c r="T438" s="14">
        <f>-1*DEGREES(ATAN('Band Pass Filter'!$B$6*((Q438/'Band Pass Filter'!$B$1)-('Band Pass Filter'!$B$1/Q438))))</f>
        <v>-88.863470658511858</v>
      </c>
    </row>
    <row r="439" spans="17:20">
      <c r="Q439" s="14">
        <v>5330</v>
      </c>
      <c r="R439" s="14">
        <f t="shared" si="8"/>
        <v>33489.377687267195</v>
      </c>
      <c r="S439" s="14">
        <f>SQRT(1/(1+('Band Pass Filter'!$B$6*((Q439/'Band Pass Filter'!$B$1)-('Band Pass Filter'!$B$1/Q439)))^2))</f>
        <v>1.9791299878022351E-2</v>
      </c>
      <c r="T439" s="14">
        <f>-1*DEGREES(ATAN('Band Pass Filter'!$B$6*((Q439/'Band Pass Filter'!$B$1)-('Band Pass Filter'!$B$1/Q439))))</f>
        <v>-88.865968005145902</v>
      </c>
    </row>
    <row r="440" spans="17:20">
      <c r="Q440" s="14">
        <v>5340</v>
      </c>
      <c r="R440" s="14">
        <f t="shared" si="8"/>
        <v>33552.20954033899</v>
      </c>
      <c r="S440" s="14">
        <f>SQRT(1/(1+('Band Pass Filter'!$B$6*((Q440/'Band Pass Filter'!$B$1)-('Band Pass Filter'!$B$1/Q440)))^2))</f>
        <v>1.9747924422995927E-2</v>
      </c>
      <c r="T440" s="14">
        <f>-1*DEGREES(ATAN('Band Pass Filter'!$B$6*((Q440/'Band Pass Filter'!$B$1)-('Band Pass Filter'!$B$1/Q440))))</f>
        <v>-88.868453721456703</v>
      </c>
    </row>
    <row r="441" spans="17:20">
      <c r="Q441" s="14">
        <v>5350</v>
      </c>
      <c r="R441" s="14">
        <f t="shared" si="8"/>
        <v>33615.041393410786</v>
      </c>
      <c r="S441" s="14">
        <f>SQRT(1/(1+('Band Pass Filter'!$B$6*((Q441/'Band Pass Filter'!$B$1)-('Band Pass Filter'!$B$1/Q441)))^2))</f>
        <v>1.97047504031105E-2</v>
      </c>
      <c r="T441" s="14">
        <f>-1*DEGREES(ATAN('Band Pass Filter'!$B$6*((Q441/'Band Pass Filter'!$B$1)-('Band Pass Filter'!$B$1/Q441))))</f>
        <v>-88.870927892012773</v>
      </c>
    </row>
    <row r="442" spans="17:20">
      <c r="Q442" s="14">
        <v>5360</v>
      </c>
      <c r="R442" s="14">
        <f t="shared" si="8"/>
        <v>33677.873246482581</v>
      </c>
      <c r="S442" s="14">
        <f>SQRT(1/(1+('Band Pass Filter'!$B$6*((Q442/'Band Pass Filter'!$B$1)-('Band Pass Filter'!$B$1/Q442)))^2))</f>
        <v>1.9661776357917292E-2</v>
      </c>
      <c r="T442" s="14">
        <f>-1*DEGREES(ATAN('Band Pass Filter'!$B$6*((Q442/'Band Pass Filter'!$B$1)-('Band Pass Filter'!$B$1/Q442))))</f>
        <v>-88.87339060054201</v>
      </c>
    </row>
    <row r="443" spans="17:20">
      <c r="Q443" s="14">
        <v>5370</v>
      </c>
      <c r="R443" s="14">
        <f t="shared" si="8"/>
        <v>33740.705099554376</v>
      </c>
      <c r="S443" s="14">
        <f>SQRT(1/(1+('Band Pass Filter'!$B$6*((Q443/'Band Pass Filter'!$B$1)-('Band Pass Filter'!$B$1/Q443)))^2))</f>
        <v>1.9619000841442781E-2</v>
      </c>
      <c r="T443" s="14">
        <f>-1*DEGREES(ATAN('Band Pass Filter'!$B$6*((Q443/'Band Pass Filter'!$B$1)-('Band Pass Filter'!$B$1/Q443))))</f>
        <v>-88.87584192994214</v>
      </c>
    </row>
    <row r="444" spans="17:20">
      <c r="Q444" s="14">
        <v>5380</v>
      </c>
      <c r="R444" s="14">
        <f t="shared" si="8"/>
        <v>33803.536952626171</v>
      </c>
      <c r="S444" s="14">
        <f>SQRT(1/(1+('Band Pass Filter'!$B$6*((Q444/'Band Pass Filter'!$B$1)-('Band Pass Filter'!$B$1/Q444)))^2))</f>
        <v>1.9576422422006759E-2</v>
      </c>
      <c r="T444" s="14">
        <f>-1*DEGREES(ATAN('Band Pass Filter'!$B$6*((Q444/'Band Pass Filter'!$B$1)-('Band Pass Filter'!$B$1/Q444))))</f>
        <v>-88.878281962291325</v>
      </c>
    </row>
    <row r="445" spans="17:20">
      <c r="Q445" s="14">
        <v>5390</v>
      </c>
      <c r="R445" s="14">
        <f t="shared" si="8"/>
        <v>33866.368805697966</v>
      </c>
      <c r="S445" s="14">
        <f>SQRT(1/(1+('Band Pass Filter'!$B$6*((Q445/'Band Pass Filter'!$B$1)-('Band Pass Filter'!$B$1/Q445)))^2))</f>
        <v>1.9534039682043203E-2</v>
      </c>
      <c r="T445" s="14">
        <f>-1*DEGREES(ATAN('Band Pass Filter'!$B$6*((Q445/'Band Pass Filter'!$B$1)-('Band Pass Filter'!$B$1/Q445))))</f>
        <v>-88.880710778858329</v>
      </c>
    </row>
    <row r="446" spans="17:20">
      <c r="Q446" s="14">
        <v>5400</v>
      </c>
      <c r="R446" s="14">
        <f t="shared" si="8"/>
        <v>33929.200658769769</v>
      </c>
      <c r="S446" s="14">
        <f>SQRT(1/(1+('Band Pass Filter'!$B$6*((Q446/'Band Pass Filter'!$B$1)-('Band Pass Filter'!$B$1/Q446)))^2))</f>
        <v>1.9491851217923805E-2</v>
      </c>
      <c r="T446" s="14">
        <f>-1*DEGREES(ATAN('Band Pass Filter'!$B$6*((Q446/'Band Pass Filter'!$B$1)-('Band Pass Filter'!$B$1/Q446))))</f>
        <v>-88.883128460112673</v>
      </c>
    </row>
    <row r="447" spans="17:20">
      <c r="Q447" s="14">
        <v>5410</v>
      </c>
      <c r="R447" s="14">
        <f t="shared" si="8"/>
        <v>33992.032511841564</v>
      </c>
      <c r="S447" s="14">
        <f>SQRT(1/(1+('Band Pass Filter'!$B$6*((Q447/'Band Pass Filter'!$B$1)-('Band Pass Filter'!$B$1/Q447)))^2))</f>
        <v>1.9449855639784238E-2</v>
      </c>
      <c r="T447" s="14">
        <f>-1*DEGREES(ATAN('Band Pass Filter'!$B$6*((Q447/'Band Pass Filter'!$B$1)-('Band Pass Filter'!$B$1/Q447))))</f>
        <v>-88.885535085734602</v>
      </c>
    </row>
    <row r="448" spans="17:20">
      <c r="Q448" s="14">
        <v>5420</v>
      </c>
      <c r="R448" s="14">
        <f t="shared" si="8"/>
        <v>34054.864364913359</v>
      </c>
      <c r="S448" s="14">
        <f>SQRT(1/(1+('Band Pass Filter'!$B$6*((Q448/'Band Pass Filter'!$B$1)-('Band Pass Filter'!$B$1/Q448)))^2))</f>
        <v>1.9408051571352961E-2</v>
      </c>
      <c r="T448" s="14">
        <f>-1*DEGREES(ATAN('Band Pass Filter'!$B$6*((Q448/'Band Pass Filter'!$B$1)-('Band Pass Filter'!$B$1/Q448))))</f>
        <v>-88.887930734624874</v>
      </c>
    </row>
    <row r="449" spans="17:20">
      <c r="Q449" s="14">
        <v>5430</v>
      </c>
      <c r="R449" s="14">
        <f t="shared" si="8"/>
        <v>34117.696217985154</v>
      </c>
      <c r="S449" s="14">
        <f>SQRT(1/(1+('Band Pass Filter'!$B$6*((Q449/'Band Pass Filter'!$B$1)-('Band Pass Filter'!$B$1/Q449)))^2))</f>
        <v>1.9366437649782672E-2</v>
      </c>
      <c r="T449" s="14">
        <f>-1*DEGREES(ATAN('Band Pass Filter'!$B$6*((Q449/'Band Pass Filter'!$B$1)-('Band Pass Filter'!$B$1/Q449))))</f>
        <v>-88.890315484914538</v>
      </c>
    </row>
    <row r="450" spans="17:20">
      <c r="Q450" s="14">
        <v>5440</v>
      </c>
      <c r="R450" s="14">
        <f t="shared" si="8"/>
        <v>34180.52807105695</v>
      </c>
      <c r="S450" s="14">
        <f>SQRT(1/(1+('Band Pass Filter'!$B$6*((Q450/'Band Pass Filter'!$B$1)-('Band Pass Filter'!$B$1/Q450)))^2))</f>
        <v>1.9325012525484221E-2</v>
      </c>
      <c r="T450" s="14">
        <f>-1*DEGREES(ATAN('Band Pass Filter'!$B$6*((Q450/'Band Pass Filter'!$B$1)-('Band Pass Filter'!$B$1/Q450))))</f>
        <v>-88.892689413974253</v>
      </c>
    </row>
    <row r="451" spans="17:20">
      <c r="Q451" s="14">
        <v>5450</v>
      </c>
      <c r="R451" s="14">
        <f t="shared" si="8"/>
        <v>34243.359924128745</v>
      </c>
      <c r="S451" s="14">
        <f>SQRT(1/(1+('Band Pass Filter'!$B$6*((Q451/'Band Pass Filter'!$B$1)-('Band Pass Filter'!$B$1/Q451)))^2))</f>
        <v>1.928377486196307E-2</v>
      </c>
      <c r="T451" s="14">
        <f>-1*DEGREES(ATAN('Band Pass Filter'!$B$6*((Q451/'Band Pass Filter'!$B$1)-('Band Pass Filter'!$B$1/Q451))))</f>
        <v>-88.895052598423902</v>
      </c>
    </row>
    <row r="452" spans="17:20">
      <c r="Q452" s="14">
        <v>5460</v>
      </c>
      <c r="R452" s="14">
        <f t="shared" ref="R452:R515" si="9">Q452*2*PI()</f>
        <v>34306.19177720054</v>
      </c>
      <c r="S452" s="14">
        <f>SQRT(1/(1+('Band Pass Filter'!$B$6*((Q452/'Band Pass Filter'!$B$1)-('Band Pass Filter'!$B$1/Q452)))^2))</f>
        <v>1.9242723335658157E-2</v>
      </c>
      <c r="T452" s="14">
        <f>-1*DEGREES(ATAN('Band Pass Filter'!$B$6*((Q452/'Band Pass Filter'!$B$1)-('Band Pass Filter'!$B$1/Q452))))</f>
        <v>-88.897405114141662</v>
      </c>
    </row>
    <row r="453" spans="17:20">
      <c r="Q453" s="14">
        <v>5470</v>
      </c>
      <c r="R453" s="14">
        <f t="shared" si="9"/>
        <v>34369.023630272335</v>
      </c>
      <c r="S453" s="14">
        <f>SQRT(1/(1+('Band Pass Filter'!$B$6*((Q453/'Band Pass Filter'!$B$1)-('Band Pass Filter'!$B$1/Q453)))^2))</f>
        <v>1.9201856635783148E-2</v>
      </c>
      <c r="T453" s="14">
        <f>-1*DEGREES(ATAN('Band Pass Filter'!$B$6*((Q453/'Band Pass Filter'!$B$1)-('Band Pass Filter'!$B$1/Q453))))</f>
        <v>-88.899747036273212</v>
      </c>
    </row>
    <row r="454" spans="17:20">
      <c r="Q454" s="14">
        <v>5480</v>
      </c>
      <c r="R454" s="14">
        <f t="shared" si="9"/>
        <v>34431.85548334413</v>
      </c>
      <c r="S454" s="14">
        <f>SQRT(1/(1+('Band Pass Filter'!$B$6*((Q454/'Band Pass Filter'!$B$1)-('Band Pass Filter'!$B$1/Q454)))^2))</f>
        <v>1.9161173464170071E-2</v>
      </c>
      <c r="T454" s="14">
        <f>-1*DEGREES(ATAN('Band Pass Filter'!$B$6*((Q454/'Band Pass Filter'!$B$1)-('Band Pass Filter'!$B$1/Q454))))</f>
        <v>-88.902078439240611</v>
      </c>
    </row>
    <row r="455" spans="17:20">
      <c r="Q455" s="14">
        <v>5490</v>
      </c>
      <c r="R455" s="14">
        <f t="shared" si="9"/>
        <v>34494.687336415926</v>
      </c>
      <c r="S455" s="14">
        <f>SQRT(1/(1+('Band Pass Filter'!$B$6*((Q455/'Band Pass Filter'!$B$1)-('Band Pass Filter'!$B$1/Q455)))^2))</f>
        <v>1.9120672535115256E-2</v>
      </c>
      <c r="T455" s="14">
        <f>-1*DEGREES(ATAN('Band Pass Filter'!$B$6*((Q455/'Band Pass Filter'!$B$1)-('Band Pass Filter'!$B$1/Q455))))</f>
        <v>-88.904399396751245</v>
      </c>
    </row>
    <row r="456" spans="17:20">
      <c r="Q456" s="14">
        <v>5500</v>
      </c>
      <c r="R456" s="14">
        <f t="shared" si="9"/>
        <v>34557.519189487721</v>
      </c>
      <c r="S456" s="14">
        <f>SQRT(1/(1+('Band Pass Filter'!$B$6*((Q456/'Band Pass Filter'!$B$1)-('Band Pass Filter'!$B$1/Q456)))^2))</f>
        <v>1.9080352575227558E-2</v>
      </c>
      <c r="T456" s="14">
        <f>-1*DEGREES(ATAN('Band Pass Filter'!$B$6*((Q456/'Band Pass Filter'!$B$1)-('Band Pass Filter'!$B$1/Q456))))</f>
        <v>-88.906709981806429</v>
      </c>
    </row>
    <row r="457" spans="17:20">
      <c r="Q457" s="14">
        <v>5510</v>
      </c>
      <c r="R457" s="14">
        <f t="shared" si="9"/>
        <v>34620.351042559523</v>
      </c>
      <c r="S457" s="14">
        <f>SQRT(1/(1+('Band Pass Filter'!$B$6*((Q457/'Band Pass Filter'!$B$1)-('Band Pass Filter'!$B$1/Q457)))^2))</f>
        <v>1.9040212323278769E-2</v>
      </c>
      <c r="T457" s="14">
        <f>-1*DEGREES(ATAN('Band Pass Filter'!$B$6*((Q457/'Band Pass Filter'!$B$1)-('Band Pass Filter'!$B$1/Q457))))</f>
        <v>-88.909010266710084</v>
      </c>
    </row>
    <row r="458" spans="17:20">
      <c r="Q458" s="14">
        <v>5520</v>
      </c>
      <c r="R458" s="14">
        <f t="shared" si="9"/>
        <v>34683.182895631318</v>
      </c>
      <c r="S458" s="14">
        <f>SQRT(1/(1+('Band Pass Filter'!$B$6*((Q458/'Band Pass Filter'!$B$1)-('Band Pass Filter'!$B$1/Q458)))^2))</f>
        <v>1.9000250530056318E-2</v>
      </c>
      <c r="T458" s="14">
        <f>-1*DEGREES(ATAN('Band Pass Filter'!$B$6*((Q458/'Band Pass Filter'!$B$1)-('Band Pass Filter'!$B$1/Q458))))</f>
        <v>-88.911300323077057</v>
      </c>
    </row>
    <row r="459" spans="17:20">
      <c r="Q459" s="14">
        <v>5530</v>
      </c>
      <c r="R459" s="14">
        <f t="shared" si="9"/>
        <v>34746.014748703114</v>
      </c>
      <c r="S459" s="14">
        <f>SQRT(1/(1+('Band Pass Filter'!$B$6*((Q459/'Band Pass Filter'!$B$1)-('Band Pass Filter'!$B$1/Q459)))^2))</f>
        <v>1.8960465958218011E-2</v>
      </c>
      <c r="T459" s="14">
        <f>-1*DEGREES(ATAN('Band Pass Filter'!$B$6*((Q459/'Band Pass Filter'!$B$1)-('Band Pass Filter'!$B$1/Q459))))</f>
        <v>-88.913580221841599</v>
      </c>
    </row>
    <row r="460" spans="17:20">
      <c r="Q460" s="14">
        <v>5540</v>
      </c>
      <c r="R460" s="14">
        <f t="shared" si="9"/>
        <v>34808.846601774909</v>
      </c>
      <c r="S460" s="14">
        <f>SQRT(1/(1+('Band Pass Filter'!$B$6*((Q460/'Band Pass Filter'!$B$1)-('Band Pass Filter'!$B$1/Q460)))^2))</f>
        <v>1.8920857382149017E-2</v>
      </c>
      <c r="T460" s="14">
        <f>-1*DEGREES(ATAN('Band Pass Filter'!$B$6*((Q460/'Band Pass Filter'!$B$1)-('Band Pass Filter'!$B$1/Q460))))</f>
        <v>-88.915850033265457</v>
      </c>
    </row>
    <row r="461" spans="17:20">
      <c r="Q461" s="14">
        <v>5550</v>
      </c>
      <c r="R461" s="14">
        <f t="shared" si="9"/>
        <v>34871.678454846704</v>
      </c>
      <c r="S461" s="14">
        <f>SQRT(1/(1+('Band Pass Filter'!$B$6*((Q461/'Band Pass Filter'!$B$1)-('Band Pass Filter'!$B$1/Q461)))^2))</f>
        <v>1.8881423587820835E-2</v>
      </c>
      <c r="T461" s="14">
        <f>-1*DEGREES(ATAN('Band Pass Filter'!$B$6*((Q461/'Band Pass Filter'!$B$1)-('Band Pass Filter'!$B$1/Q461))))</f>
        <v>-88.918109826946022</v>
      </c>
    </row>
    <row r="462" spans="17:20">
      <c r="Q462" s="14">
        <v>5560</v>
      </c>
      <c r="R462" s="14">
        <f t="shared" si="9"/>
        <v>34934.510307918499</v>
      </c>
      <c r="S462" s="14">
        <f>SQRT(1/(1+('Band Pass Filter'!$B$6*((Q462/'Band Pass Filter'!$B$1)-('Band Pass Filter'!$B$1/Q462)))^2))</f>
        <v>1.8842163372652383E-2</v>
      </c>
      <c r="T462" s="14">
        <f>-1*DEGREES(ATAN('Band Pass Filter'!$B$6*((Q462/'Band Pass Filter'!$B$1)-('Band Pass Filter'!$B$1/Q462))))</f>
        <v>-88.920359671824244</v>
      </c>
    </row>
    <row r="463" spans="17:20">
      <c r="Q463" s="14">
        <v>5570</v>
      </c>
      <c r="R463" s="14">
        <f t="shared" si="9"/>
        <v>34997.342160990294</v>
      </c>
      <c r="S463" s="14">
        <f>SQRT(1/(1+('Band Pass Filter'!$B$6*((Q463/'Band Pass Filter'!$B$1)-('Band Pass Filter'!$B$1/Q463)))^2))</f>
        <v>1.8803075545373048E-2</v>
      </c>
      <c r="T463" s="14">
        <f>-1*DEGREES(ATAN('Band Pass Filter'!$B$6*((Q463/'Band Pass Filter'!$B$1)-('Band Pass Filter'!$B$1/Q463))))</f>
        <v>-88.922599636192601</v>
      </c>
    </row>
    <row r="464" spans="17:20">
      <c r="Q464" s="14">
        <v>5580</v>
      </c>
      <c r="R464" s="14">
        <f t="shared" si="9"/>
        <v>35060.17401406209</v>
      </c>
      <c r="S464" s="14">
        <f>SQRT(1/(1+('Band Pass Filter'!$B$6*((Q464/'Band Pass Filter'!$B$1)-('Band Pass Filter'!$B$1/Q464)))^2))</f>
        <v>1.876415892588779E-2</v>
      </c>
      <c r="T464" s="14">
        <f>-1*DEGREES(ATAN('Band Pass Filter'!$B$6*((Q464/'Band Pass Filter'!$B$1)-('Band Pass Filter'!$B$1/Q464))))</f>
        <v>-88.924829787702677</v>
      </c>
    </row>
    <row r="465" spans="17:20">
      <c r="Q465" s="14">
        <v>5590</v>
      </c>
      <c r="R465" s="14">
        <f t="shared" si="9"/>
        <v>35123.005867133885</v>
      </c>
      <c r="S465" s="14">
        <f>SQRT(1/(1+('Band Pass Filter'!$B$6*((Q465/'Band Pass Filter'!$B$1)-('Band Pass Filter'!$B$1/Q465)))^2))</f>
        <v>1.8725412345144091E-2</v>
      </c>
      <c r="T465" s="14">
        <f>-1*DEGREES(ATAN('Band Pass Filter'!$B$6*((Q465/'Band Pass Filter'!$B$1)-('Band Pass Filter'!$B$1/Q465))))</f>
        <v>-88.927050193372878</v>
      </c>
    </row>
    <row r="466" spans="17:20">
      <c r="Q466" s="14">
        <v>5600</v>
      </c>
      <c r="R466" s="14">
        <f t="shared" si="9"/>
        <v>35185.83772020568</v>
      </c>
      <c r="S466" s="14">
        <f>SQRT(1/(1+('Band Pass Filter'!$B$6*((Q466/'Band Pass Filter'!$B$1)-('Band Pass Filter'!$B$1/Q466)))^2))</f>
        <v>1.868683464500091E-2</v>
      </c>
      <c r="T466" s="14">
        <f>-1*DEGREES(ATAN('Band Pass Filter'!$B$6*((Q466/'Band Pass Filter'!$B$1)-('Band Pass Filter'!$B$1/Q466))))</f>
        <v>-88.929260919596004</v>
      </c>
    </row>
    <row r="467" spans="17:20">
      <c r="Q467" s="14">
        <v>5610</v>
      </c>
      <c r="R467" s="14">
        <f t="shared" si="9"/>
        <v>35248.669573277475</v>
      </c>
      <c r="S467" s="14">
        <f>SQRT(1/(1+('Band Pass Filter'!$B$6*((Q467/'Band Pass Filter'!$B$1)-('Band Pass Filter'!$B$1/Q467)))^2))</f>
        <v>1.8648424678099473E-2</v>
      </c>
      <c r="T467" s="14">
        <f>-1*DEGREES(ATAN('Band Pass Filter'!$B$6*((Q467/'Band Pass Filter'!$B$1)-('Band Pass Filter'!$B$1/Q467))))</f>
        <v>-88.931462032146541</v>
      </c>
    </row>
    <row r="468" spans="17:20">
      <c r="Q468" s="14">
        <v>5620</v>
      </c>
      <c r="R468" s="14">
        <f t="shared" si="9"/>
        <v>35311.501426349278</v>
      </c>
      <c r="S468" s="14">
        <f>SQRT(1/(1+('Band Pass Filter'!$B$6*((Q468/'Band Pass Filter'!$B$1)-('Band Pass Filter'!$B$1/Q468)))^2))</f>
        <v>1.8610181307735934E-2</v>
      </c>
      <c r="T468" s="14">
        <f>-1*DEGREES(ATAN('Band Pass Filter'!$B$6*((Q468/'Band Pass Filter'!$B$1)-('Band Pass Filter'!$B$1/Q468))))</f>
        <v>-88.933653596188037</v>
      </c>
    </row>
    <row r="469" spans="17:20">
      <c r="Q469" s="14">
        <v>5630</v>
      </c>
      <c r="R469" s="14">
        <f t="shared" si="9"/>
        <v>35374.333279421073</v>
      </c>
      <c r="S469" s="14">
        <f>SQRT(1/(1+('Band Pass Filter'!$B$6*((Q469/'Band Pass Filter'!$B$1)-('Band Pass Filter'!$B$1/Q469)))^2))</f>
        <v>1.8572103407735838E-2</v>
      </c>
      <c r="T469" s="14">
        <f>-1*DEGREES(ATAN('Band Pass Filter'!$B$6*((Q469/'Band Pass Filter'!$B$1)-('Band Pass Filter'!$B$1/Q469))))</f>
        <v>-88.935835676280263</v>
      </c>
    </row>
    <row r="470" spans="17:20">
      <c r="Q470" s="14">
        <v>5640</v>
      </c>
      <c r="R470" s="14">
        <f t="shared" si="9"/>
        <v>35437.165132492868</v>
      </c>
      <c r="S470" s="14">
        <f>SQRT(1/(1+('Band Pass Filter'!$B$6*((Q470/'Band Pass Filter'!$B$1)-('Band Pass Filter'!$B$1/Q470)))^2))</f>
        <v>1.8534189862330373E-2</v>
      </c>
      <c r="T470" s="14">
        <f>-1*DEGREES(ATAN('Band Pass Filter'!$B$6*((Q470/'Band Pass Filter'!$B$1)-('Band Pass Filter'!$B$1/Q470))))</f>
        <v>-88.938008336386417</v>
      </c>
    </row>
    <row r="471" spans="17:20">
      <c r="Q471" s="14">
        <v>5650</v>
      </c>
      <c r="R471" s="14">
        <f t="shared" si="9"/>
        <v>35499.996985564663</v>
      </c>
      <c r="S471" s="14">
        <f>SQRT(1/(1+('Band Pass Filter'!$B$6*((Q471/'Band Pass Filter'!$B$1)-('Band Pass Filter'!$B$1/Q471)))^2))</f>
        <v>1.8496439566034421E-2</v>
      </c>
      <c r="T471" s="14">
        <f>-1*DEGREES(ATAN('Band Pass Filter'!$B$6*((Q471/'Band Pass Filter'!$B$1)-('Band Pass Filter'!$B$1/Q471))))</f>
        <v>-88.940171639879935</v>
      </c>
    </row>
    <row r="472" spans="17:20">
      <c r="Q472" s="14">
        <v>5660</v>
      </c>
      <c r="R472" s="14">
        <f t="shared" si="9"/>
        <v>35562.828838636458</v>
      </c>
      <c r="S472" s="14">
        <f>SQRT(1/(1+('Band Pass Filter'!$B$6*((Q472/'Band Pass Filter'!$B$1)-('Band Pass Filter'!$B$1/Q472)))^2))</f>
        <v>1.8458851423526268E-2</v>
      </c>
      <c r="T472" s="14">
        <f>-1*DEGREES(ATAN('Band Pass Filter'!$B$6*((Q472/'Band Pass Filter'!$B$1)-('Band Pass Filter'!$B$1/Q472))))</f>
        <v>-88.942325649551535</v>
      </c>
    </row>
    <row r="473" spans="17:20">
      <c r="Q473" s="14">
        <v>5670</v>
      </c>
      <c r="R473" s="14">
        <f t="shared" si="9"/>
        <v>35625.660691708254</v>
      </c>
      <c r="S473" s="14">
        <f>SQRT(1/(1+('Band Pass Filter'!$B$6*((Q473/'Band Pass Filter'!$B$1)-('Band Pass Filter'!$B$1/Q473)))^2))</f>
        <v>1.8421424349529085E-2</v>
      </c>
      <c r="T473" s="14">
        <f>-1*DEGREES(ATAN('Band Pass Filter'!$B$6*((Q473/'Band Pass Filter'!$B$1)-('Band Pass Filter'!$B$1/Q473))))</f>
        <v>-88.944470427615983</v>
      </c>
    </row>
    <row r="474" spans="17:20">
      <c r="Q474" s="14">
        <v>5680</v>
      </c>
      <c r="R474" s="14">
        <f t="shared" si="9"/>
        <v>35688.492544780049</v>
      </c>
      <c r="S474" s="14">
        <f>SQRT(1/(1+('Band Pass Filter'!$B$6*((Q474/'Band Pass Filter'!$B$1)-('Band Pass Filter'!$B$1/Q474)))^2))</f>
        <v>1.8384157268694037E-2</v>
      </c>
      <c r="T474" s="14">
        <f>-1*DEGREES(ATAN('Band Pass Filter'!$B$6*((Q474/'Band Pass Filter'!$B$1)-('Band Pass Filter'!$B$1/Q474))))</f>
        <v>-88.946606035718759</v>
      </c>
    </row>
    <row r="475" spans="17:20">
      <c r="Q475" s="14">
        <v>5690</v>
      </c>
      <c r="R475" s="14">
        <f t="shared" si="9"/>
        <v>35751.324397851844</v>
      </c>
      <c r="S475" s="14">
        <f>SQRT(1/(1+('Band Pass Filter'!$B$6*((Q475/'Band Pass Filter'!$B$1)-('Band Pass Filter'!$B$1/Q475)))^2))</f>
        <v>1.834704911548507E-2</v>
      </c>
      <c r="T475" s="14">
        <f>-1*DEGREES(ATAN('Band Pass Filter'!$B$6*((Q475/'Band Pass Filter'!$B$1)-('Band Pass Filter'!$B$1/Q475))))</f>
        <v>-88.948732534942721</v>
      </c>
    </row>
    <row r="476" spans="17:20">
      <c r="Q476" s="14">
        <v>5700</v>
      </c>
      <c r="R476" s="14">
        <f t="shared" si="9"/>
        <v>35814.156250923639</v>
      </c>
      <c r="S476" s="14">
        <f>SQRT(1/(1+('Band Pass Filter'!$B$6*((Q476/'Band Pass Filter'!$B$1)-('Band Pass Filter'!$B$1/Q476)))^2))</f>
        <v>1.8310098834065262E-2</v>
      </c>
      <c r="T476" s="14">
        <f>-1*DEGREES(ATAN('Band Pass Filter'!$B$6*((Q476/'Band Pass Filter'!$B$1)-('Band Pass Filter'!$B$1/Q476))))</f>
        <v>-88.950849985814543</v>
      </c>
    </row>
    <row r="477" spans="17:20">
      <c r="Q477" s="14">
        <v>5710</v>
      </c>
      <c r="R477" s="14">
        <f t="shared" si="9"/>
        <v>35876.988103995434</v>
      </c>
      <c r="S477" s="14">
        <f>SQRT(1/(1+('Band Pass Filter'!$B$6*((Q477/'Band Pass Filter'!$B$1)-('Band Pass Filter'!$B$1/Q477)))^2))</f>
        <v>1.8273305378184848E-2</v>
      </c>
      <c r="T477" s="14">
        <f>-1*DEGREES(ATAN('Band Pass Filter'!$B$6*((Q477/'Band Pass Filter'!$B$1)-('Band Pass Filter'!$B$1/Q477))))</f>
        <v>-88.952958448311222</v>
      </c>
    </row>
    <row r="478" spans="17:20">
      <c r="Q478" s="14">
        <v>5720</v>
      </c>
      <c r="R478" s="14">
        <f t="shared" si="9"/>
        <v>35939.819957067237</v>
      </c>
      <c r="S478" s="14">
        <f>SQRT(1/(1+('Band Pass Filter'!$B$6*((Q478/'Band Pass Filter'!$B$1)-('Band Pass Filter'!$B$1/Q478)))^2))</f>
        <v>1.8236667711070728E-2</v>
      </c>
      <c r="T478" s="14">
        <f>-1*DEGREES(ATAN('Band Pass Filter'!$B$6*((Q478/'Band Pass Filter'!$B$1)-('Band Pass Filter'!$B$1/Q478))))</f>
        <v>-88.955057981866375</v>
      </c>
    </row>
    <row r="479" spans="17:20">
      <c r="Q479" s="14">
        <v>5730</v>
      </c>
      <c r="R479" s="14">
        <f t="shared" si="9"/>
        <v>36002.651810139032</v>
      </c>
      <c r="S479" s="14">
        <f>SQRT(1/(1+('Band Pass Filter'!$B$6*((Q479/'Band Pass Filter'!$B$1)-('Band Pass Filter'!$B$1/Q479)))^2))</f>
        <v>1.8200184805317574E-2</v>
      </c>
      <c r="T479" s="14">
        <f>-1*DEGREES(ATAN('Band Pass Filter'!$B$6*((Q479/'Band Pass Filter'!$B$1)-('Band Pass Filter'!$B$1/Q479))))</f>
        <v>-88.957148645376478</v>
      </c>
    </row>
    <row r="480" spans="17:20">
      <c r="Q480" s="14">
        <v>5740</v>
      </c>
      <c r="R480" s="14">
        <f t="shared" si="9"/>
        <v>36065.483663210827</v>
      </c>
      <c r="S480" s="14">
        <f>SQRT(1/(1+('Band Pass Filter'!$B$6*((Q480/'Band Pass Filter'!$B$1)-('Band Pass Filter'!$B$1/Q480)))^2))</f>
        <v>1.8163855642780415E-2</v>
      </c>
      <c r="T480" s="14">
        <f>-1*DEGREES(ATAN('Band Pass Filter'!$B$6*((Q480/'Band Pass Filter'!$B$1)-('Band Pass Filter'!$B$1/Q480))))</f>
        <v>-88.959230497207045</v>
      </c>
    </row>
    <row r="481" spans="17:20">
      <c r="Q481" s="14">
        <v>5750</v>
      </c>
      <c r="R481" s="14">
        <f t="shared" si="9"/>
        <v>36128.315516282622</v>
      </c>
      <c r="S481" s="14">
        <f>SQRT(1/(1+('Band Pass Filter'!$B$6*((Q481/'Band Pass Filter'!$B$1)-('Band Pass Filter'!$B$1/Q481)))^2))</f>
        <v>1.8127679214468732E-2</v>
      </c>
      <c r="T481" s="14">
        <f>-1*DEGREES(ATAN('Band Pass Filter'!$B$6*((Q481/'Band Pass Filter'!$B$1)-('Band Pass Filter'!$B$1/Q481))))</f>
        <v>-88.9613035951987</v>
      </c>
    </row>
    <row r="482" spans="17:20">
      <c r="Q482" s="14">
        <v>5760</v>
      </c>
      <c r="R482" s="14">
        <f t="shared" si="9"/>
        <v>36191.147369354418</v>
      </c>
      <c r="S482" s="14">
        <f>SQRT(1/(1+('Band Pass Filter'!$B$6*((Q482/'Band Pass Filter'!$B$1)-('Band Pass Filter'!$B$1/Q482)))^2))</f>
        <v>1.8091654520442018E-2</v>
      </c>
      <c r="T482" s="14">
        <f>-1*DEGREES(ATAN('Band Pass Filter'!$B$6*((Q482/'Band Pass Filter'!$B$1)-('Band Pass Filter'!$B$1/Q482))))</f>
        <v>-88.963367996673142</v>
      </c>
    </row>
    <row r="483" spans="17:20">
      <c r="Q483" s="14">
        <v>5770</v>
      </c>
      <c r="R483" s="14">
        <f t="shared" si="9"/>
        <v>36253.979222426213</v>
      </c>
      <c r="S483" s="14">
        <f>SQRT(1/(1+('Band Pass Filter'!$B$6*((Q483/'Band Pass Filter'!$B$1)-('Band Pass Filter'!$B$1/Q483)))^2))</f>
        <v>1.8055780569706754E-2</v>
      </c>
      <c r="T483" s="14">
        <f>-1*DEGREES(ATAN('Band Pass Filter'!$B$6*((Q483/'Band Pass Filter'!$B$1)-('Band Pass Filter'!$B$1/Q483))))</f>
        <v>-88.965423758439087</v>
      </c>
    </row>
    <row r="484" spans="17:20">
      <c r="Q484" s="14">
        <v>5780</v>
      </c>
      <c r="R484" s="14">
        <f t="shared" si="9"/>
        <v>36316.811075498008</v>
      </c>
      <c r="S484" s="14">
        <f>SQRT(1/(1+('Band Pass Filter'!$B$6*((Q484/'Band Pass Filter'!$B$1)-('Band Pass Filter'!$B$1/Q484)))^2))</f>
        <v>1.8020056380114859E-2</v>
      </c>
      <c r="T484" s="14">
        <f>-1*DEGREES(ATAN('Band Pass Filter'!$B$6*((Q484/'Band Pass Filter'!$B$1)-('Band Pass Filter'!$B$1/Q484))))</f>
        <v>-88.967470936798051</v>
      </c>
    </row>
    <row r="485" spans="17:20">
      <c r="Q485" s="14">
        <v>5790</v>
      </c>
      <c r="R485" s="14">
        <f t="shared" si="9"/>
        <v>36379.642928569803</v>
      </c>
      <c r="S485" s="14">
        <f>SQRT(1/(1+('Band Pass Filter'!$B$6*((Q485/'Band Pass Filter'!$B$1)-('Band Pass Filter'!$B$1/Q485)))^2))</f>
        <v>1.7984480978263474E-2</v>
      </c>
      <c r="T485" s="14">
        <f>-1*DEGREES(ATAN('Band Pass Filter'!$B$6*((Q485/'Band Pass Filter'!$B$1)-('Band Pass Filter'!$B$1/Q485))))</f>
        <v>-88.969509587550178</v>
      </c>
    </row>
    <row r="486" spans="17:20">
      <c r="Q486" s="14">
        <v>5800</v>
      </c>
      <c r="R486" s="14">
        <f t="shared" si="9"/>
        <v>36442.474781641598</v>
      </c>
      <c r="S486" s="14">
        <f>SQRT(1/(1+('Band Pass Filter'!$B$6*((Q486/'Band Pass Filter'!$B$1)-('Band Pass Filter'!$B$1/Q486)))^2))</f>
        <v>1.7949053399396148E-2</v>
      </c>
      <c r="T486" s="14">
        <f>-1*DEGREES(ATAN('Band Pass Filter'!$B$6*((Q486/'Band Pass Filter'!$B$1)-('Band Pass Filter'!$B$1/Q486))))</f>
        <v>-88.971539765999793</v>
      </c>
    </row>
    <row r="487" spans="17:20">
      <c r="Q487" s="14">
        <v>5810</v>
      </c>
      <c r="R487" s="14">
        <f t="shared" si="9"/>
        <v>36505.306634713394</v>
      </c>
      <c r="S487" s="14">
        <f>SQRT(1/(1+('Band Pass Filter'!$B$6*((Q487/'Band Pass Filter'!$B$1)-('Band Pass Filter'!$B$1/Q487)))^2))</f>
        <v>1.7913772687305395E-2</v>
      </c>
      <c r="T487" s="14">
        <f>-1*DEGREES(ATAN('Band Pass Filter'!$B$6*((Q487/'Band Pass Filter'!$B$1)-('Band Pass Filter'!$B$1/Q487))))</f>
        <v>-88.973561526961078</v>
      </c>
    </row>
    <row r="488" spans="17:20">
      <c r="Q488" s="14">
        <v>5820</v>
      </c>
      <c r="R488" s="14">
        <f t="shared" si="9"/>
        <v>36568.138487785189</v>
      </c>
      <c r="S488" s="14">
        <f>SQRT(1/(1+('Band Pass Filter'!$B$6*((Q488/'Band Pass Filter'!$B$1)-('Band Pass Filter'!$B$1/Q488)))^2))</f>
        <v>1.7878637894236528E-2</v>
      </c>
      <c r="T488" s="14">
        <f>-1*DEGREES(ATAN('Band Pass Filter'!$B$6*((Q488/'Band Pass Filter'!$B$1)-('Band Pass Filter'!$B$1/Q488))))</f>
        <v>-88.975574924763563</v>
      </c>
    </row>
    <row r="489" spans="17:20">
      <c r="Q489" s="14">
        <v>5830</v>
      </c>
      <c r="R489" s="14">
        <f t="shared" si="9"/>
        <v>36630.970340856991</v>
      </c>
      <c r="S489" s="14">
        <f>SQRT(1/(1+('Band Pass Filter'!$B$6*((Q489/'Band Pass Filter'!$B$1)-('Band Pass Filter'!$B$1/Q489)))^2))</f>
        <v>1.7843648080792869E-2</v>
      </c>
      <c r="T489" s="14">
        <f>-1*DEGREES(ATAN('Band Pass Filter'!$B$6*((Q489/'Band Pass Filter'!$B$1)-('Band Pass Filter'!$B$1/Q489))))</f>
        <v>-88.977580013257551</v>
      </c>
    </row>
    <row r="490" spans="17:20">
      <c r="Q490" s="14">
        <v>5840</v>
      </c>
      <c r="R490" s="14">
        <f t="shared" si="9"/>
        <v>36693.802193928786</v>
      </c>
      <c r="S490" s="14">
        <f>SQRT(1/(1+('Band Pass Filter'!$B$6*((Q490/'Band Pass Filter'!$B$1)-('Band Pass Filter'!$B$1/Q490)))^2))</f>
        <v>1.7808802315842184E-2</v>
      </c>
      <c r="T490" s="14">
        <f>-1*DEGREES(ATAN('Band Pass Filter'!$B$6*((Q490/'Band Pass Filter'!$B$1)-('Band Pass Filter'!$B$1/Q490))))</f>
        <v>-88.97957684581948</v>
      </c>
    </row>
    <row r="491" spans="17:20">
      <c r="Q491" s="14">
        <v>5850</v>
      </c>
      <c r="R491" s="14">
        <f t="shared" si="9"/>
        <v>36756.634047000582</v>
      </c>
      <c r="S491" s="14">
        <f>SQRT(1/(1+('Band Pass Filter'!$B$6*((Q491/'Band Pass Filter'!$B$1)-('Band Pass Filter'!$B$1/Q491)))^2))</f>
        <v>1.7774099676424415E-2</v>
      </c>
      <c r="T491" s="14">
        <f>-1*DEGREES(ATAN('Band Pass Filter'!$B$6*((Q491/'Band Pass Filter'!$B$1)-('Band Pass Filter'!$B$1/Q491))))</f>
        <v>-88.981565475357229</v>
      </c>
    </row>
    <row r="492" spans="17:20">
      <c r="Q492" s="14">
        <v>5860</v>
      </c>
      <c r="R492" s="14">
        <f t="shared" si="9"/>
        <v>36819.465900072377</v>
      </c>
      <c r="S492" s="14">
        <f>SQRT(1/(1+('Band Pass Filter'!$B$6*((Q492/'Band Pass Filter'!$B$1)-('Band Pass Filter'!$B$1/Q492)))^2))</f>
        <v>1.7739539247660668E-2</v>
      </c>
      <c r="T492" s="14">
        <f>-1*DEGREES(ATAN('Band Pass Filter'!$B$6*((Q492/'Band Pass Filter'!$B$1)-('Band Pass Filter'!$B$1/Q492))))</f>
        <v>-88.983545954315375</v>
      </c>
    </row>
    <row r="493" spans="17:20">
      <c r="Q493" s="14">
        <v>5870</v>
      </c>
      <c r="R493" s="14">
        <f t="shared" si="9"/>
        <v>36882.297753144172</v>
      </c>
      <c r="S493" s="14">
        <f>SQRT(1/(1+('Band Pass Filter'!$B$6*((Q493/'Band Pass Filter'!$B$1)-('Band Pass Filter'!$B$1/Q493)))^2))</f>
        <v>1.7705120122663402E-2</v>
      </c>
      <c r="T493" s="14">
        <f>-1*DEGREES(ATAN('Band Pass Filter'!$B$6*((Q493/'Band Pass Filter'!$B$1)-('Band Pass Filter'!$B$1/Q493))))</f>
        <v>-88.985518334680251</v>
      </c>
    </row>
    <row r="494" spans="17:20">
      <c r="Q494" s="14">
        <v>5880</v>
      </c>
      <c r="R494" s="14">
        <f t="shared" si="9"/>
        <v>36945.129606215967</v>
      </c>
      <c r="S494" s="14">
        <f>SQRT(1/(1+('Band Pass Filter'!$B$6*((Q494/'Band Pass Filter'!$B$1)-('Band Pass Filter'!$B$1/Q494)))^2))</f>
        <v>1.7670841402447856E-2</v>
      </c>
      <c r="T494" s="14">
        <f>-1*DEGREES(ATAN('Band Pass Filter'!$B$6*((Q494/'Band Pass Filter'!$B$1)-('Band Pass Filter'!$B$1/Q494))))</f>
        <v>-88.987482667985091</v>
      </c>
    </row>
    <row r="495" spans="17:20">
      <c r="Q495" s="14">
        <v>5890</v>
      </c>
      <c r="R495" s="14">
        <f t="shared" si="9"/>
        <v>37007.961459287762</v>
      </c>
      <c r="S495" s="14">
        <f>SQRT(1/(1+('Band Pass Filter'!$B$6*((Q495/'Band Pass Filter'!$B$1)-('Band Pass Filter'!$B$1/Q495)))^2))</f>
        <v>1.7636702195844622E-2</v>
      </c>
      <c r="T495" s="14">
        <f>-1*DEGREES(ATAN('Band Pass Filter'!$B$6*((Q495/'Band Pass Filter'!$B$1)-('Band Pass Filter'!$B$1/Q495))))</f>
        <v>-88.98943900531502</v>
      </c>
    </row>
    <row r="496" spans="17:20">
      <c r="Q496" s="14">
        <v>5900</v>
      </c>
      <c r="R496" s="14">
        <f t="shared" si="9"/>
        <v>37070.793312359558</v>
      </c>
      <c r="S496" s="14">
        <f>SQRT(1/(1+('Band Pass Filter'!$B$6*((Q496/'Band Pass Filter'!$B$1)-('Band Pass Filter'!$B$1/Q496)))^2))</f>
        <v>1.7602701619413443E-2</v>
      </c>
      <c r="T496" s="14">
        <f>-1*DEGREES(ATAN('Band Pass Filter'!$B$6*((Q496/'Band Pass Filter'!$B$1)-('Band Pass Filter'!$B$1/Q496))))</f>
        <v>-88.991387397312053</v>
      </c>
    </row>
    <row r="497" spans="17:20">
      <c r="Q497" s="14">
        <v>5910</v>
      </c>
      <c r="R497" s="14">
        <f t="shared" si="9"/>
        <v>37133.625165431353</v>
      </c>
      <c r="S497" s="14">
        <f>SQRT(1/(1+('Band Pass Filter'!$B$6*((Q497/'Band Pass Filter'!$B$1)-('Band Pass Filter'!$B$1/Q497)))^2))</f>
        <v>1.7568838797358113E-2</v>
      </c>
      <c r="T497" s="14">
        <f>-1*DEGREES(ATAN('Band Pass Filter'!$B$6*((Q497/'Band Pass Filter'!$B$1)-('Band Pass Filter'!$B$1/Q497))))</f>
        <v>-88.993327894179885</v>
      </c>
    </row>
    <row r="498" spans="17:20">
      <c r="Q498" s="14">
        <v>5920</v>
      </c>
      <c r="R498" s="14">
        <f t="shared" si="9"/>
        <v>37196.457018503148</v>
      </c>
      <c r="S498" s="14">
        <f>SQRT(1/(1+('Band Pass Filter'!$B$6*((Q498/'Band Pass Filter'!$B$1)-('Band Pass Filter'!$B$1/Q498)))^2))</f>
        <v>1.7535112861442551E-2</v>
      </c>
      <c r="T498" s="14">
        <f>-1*DEGREES(ATAN('Band Pass Filter'!$B$6*((Q498/'Band Pass Filter'!$B$1)-('Band Pass Filter'!$B$1/Q498))))</f>
        <v>-88.995260545688765</v>
      </c>
    </row>
    <row r="499" spans="17:20">
      <c r="Q499" s="14">
        <v>5930</v>
      </c>
      <c r="R499" s="14">
        <f t="shared" si="9"/>
        <v>37259.288871574943</v>
      </c>
      <c r="S499" s="14">
        <f>SQRT(1/(1+('Band Pass Filter'!$B$6*((Q499/'Band Pass Filter'!$B$1)-('Band Pass Filter'!$B$1/Q499)))^2))</f>
        <v>1.7501522950907948E-2</v>
      </c>
      <c r="T499" s="14">
        <f>-1*DEGREES(ATAN('Band Pass Filter'!$B$6*((Q499/'Band Pass Filter'!$B$1)-('Band Pass Filter'!$B$1/Q499))))</f>
        <v>-88.997185401180246</v>
      </c>
    </row>
    <row r="500" spans="17:20">
      <c r="Q500" s="14">
        <v>5940</v>
      </c>
      <c r="R500" s="14">
        <f t="shared" si="9"/>
        <v>37322.120724646746</v>
      </c>
      <c r="S500" s="14">
        <f>SQRT(1/(1+('Band Pass Filter'!$B$6*((Q500/'Band Pass Filter'!$B$1)-('Band Pass Filter'!$B$1/Q500)))^2))</f>
        <v>1.7468068212391056E-2</v>
      </c>
      <c r="T500" s="14">
        <f>-1*DEGREES(ATAN('Band Pass Filter'!$B$6*((Q500/'Band Pass Filter'!$B$1)-('Band Pass Filter'!$B$1/Q500))))</f>
        <v>-88.999102509571799</v>
      </c>
    </row>
    <row r="501" spans="17:20">
      <c r="Q501" s="14">
        <v>5950</v>
      </c>
      <c r="R501" s="14">
        <f t="shared" si="9"/>
        <v>37384.952577718541</v>
      </c>
      <c r="S501" s="14">
        <f>SQRT(1/(1+('Band Pass Filter'!$B$6*((Q501/'Band Pass Filter'!$B$1)-('Band Pass Filter'!$B$1/Q501)))^2))</f>
        <v>1.7434747799843536E-2</v>
      </c>
      <c r="T501" s="14">
        <f>-1*DEGREES(ATAN('Band Pass Filter'!$B$6*((Q501/'Band Pass Filter'!$B$1)-('Band Pass Filter'!$B$1/Q501))))</f>
        <v>-89.001011919361588</v>
      </c>
    </row>
    <row r="502" spans="17:20">
      <c r="Q502" s="14">
        <v>5960</v>
      </c>
      <c r="R502" s="14">
        <f t="shared" si="9"/>
        <v>37447.784430790336</v>
      </c>
      <c r="S502" s="14">
        <f>SQRT(1/(1+('Band Pass Filter'!$B$6*((Q502/'Band Pass Filter'!$B$1)-('Band Pass Filter'!$B$1/Q502)))^2))</f>
        <v>1.7401560874452351E-2</v>
      </c>
      <c r="T502" s="14">
        <f>-1*DEGREES(ATAN('Band Pass Filter'!$B$6*((Q502/'Band Pass Filter'!$B$1)-('Band Pass Filter'!$B$1/Q502))))</f>
        <v>-89.002913678632851</v>
      </c>
    </row>
    <row r="503" spans="17:20">
      <c r="Q503" s="14">
        <v>5970</v>
      </c>
      <c r="R503" s="14">
        <f t="shared" si="9"/>
        <v>37510.616283862131</v>
      </c>
      <c r="S503" s="14">
        <f>SQRT(1/(1+('Band Pass Filter'!$B$6*((Q503/'Band Pass Filter'!$B$1)-('Band Pass Filter'!$B$1/Q503)))^2))</f>
        <v>1.7368506604561268E-2</v>
      </c>
      <c r="T503" s="14">
        <f>-1*DEGREES(ATAN('Band Pass Filter'!$B$6*((Q503/'Band Pass Filter'!$B$1)-('Band Pass Filter'!$B$1/Q503))))</f>
        <v>-89.004807835058571</v>
      </c>
    </row>
    <row r="504" spans="17:20">
      <c r="Q504" s="14">
        <v>5980</v>
      </c>
      <c r="R504" s="14">
        <f t="shared" si="9"/>
        <v>37573.448136933926</v>
      </c>
      <c r="S504" s="14">
        <f>SQRT(1/(1+('Band Pass Filter'!$B$6*((Q504/'Band Pass Filter'!$B$1)-('Band Pass Filter'!$B$1/Q504)))^2))</f>
        <v>1.7335584165593328E-2</v>
      </c>
      <c r="T504" s="14">
        <f>-1*DEGREES(ATAN('Band Pass Filter'!$B$6*((Q504/'Band Pass Filter'!$B$1)-('Band Pass Filter'!$B$1/Q504))))</f>
        <v>-89.006694435905786</v>
      </c>
    </row>
    <row r="505" spans="17:20">
      <c r="Q505" s="14">
        <v>5990</v>
      </c>
      <c r="R505" s="14">
        <f t="shared" si="9"/>
        <v>37636.279990005722</v>
      </c>
      <c r="S505" s="14">
        <f>SQRT(1/(1+('Band Pass Filter'!$B$6*((Q505/'Band Pass Filter'!$B$1)-('Band Pass Filter'!$B$1/Q505)))^2))</f>
        <v>1.7302792739974353E-2</v>
      </c>
      <c r="T505" s="14">
        <f>-1*DEGREES(ATAN('Band Pass Filter'!$B$6*((Q505/'Band Pass Filter'!$B$1)-('Band Pass Filter'!$B$1/Q505))))</f>
        <v>-89.00857352804006</v>
      </c>
    </row>
    <row r="506" spans="17:20">
      <c r="Q506" s="14">
        <v>6000</v>
      </c>
      <c r="R506" s="14">
        <f t="shared" si="9"/>
        <v>37699.111843077517</v>
      </c>
      <c r="S506" s="14">
        <f>SQRT(1/(1+('Band Pass Filter'!$B$6*((Q506/'Band Pass Filter'!$B$1)-('Band Pass Filter'!$B$1/Q506)))^2))</f>
        <v>1.7270131517057492E-2</v>
      </c>
      <c r="T506" s="14">
        <f>-1*DEGREES(ATAN('Band Pass Filter'!$B$6*((Q506/'Band Pass Filter'!$B$1)-('Band Pass Filter'!$B$1/Q506))))</f>
        <v>-89.010445157929794</v>
      </c>
    </row>
    <row r="507" spans="17:20">
      <c r="Q507" s="14">
        <v>6010</v>
      </c>
      <c r="R507" s="14">
        <f t="shared" si="9"/>
        <v>37761.943696149312</v>
      </c>
      <c r="S507" s="14">
        <f>SQRT(1/(1+('Band Pass Filter'!$B$6*((Q507/'Band Pass Filter'!$B$1)-('Band Pass Filter'!$B$1/Q507)))^2))</f>
        <v>1.7237599693048673E-2</v>
      </c>
      <c r="T507" s="14">
        <f>-1*DEGREES(ATAN('Band Pass Filter'!$B$6*((Q507/'Band Pass Filter'!$B$1)-('Band Pass Filter'!$B$1/Q507))))</f>
        <v>-89.01230937165046</v>
      </c>
    </row>
    <row r="508" spans="17:20">
      <c r="Q508" s="14">
        <v>6020</v>
      </c>
      <c r="R508" s="14">
        <f t="shared" si="9"/>
        <v>37824.775549221107</v>
      </c>
      <c r="S508" s="14">
        <f>SQRT(1/(1+('Band Pass Filter'!$B$6*((Q508/'Band Pass Filter'!$B$1)-('Band Pass Filter'!$B$1/Q508)))^2))</f>
        <v>1.7205196470933111E-2</v>
      </c>
      <c r="T508" s="14">
        <f>-1*DEGREES(ATAN('Band Pass Filter'!$B$6*((Q508/'Band Pass Filter'!$B$1)-('Band Pass Filter'!$B$1/Q508))))</f>
        <v>-89.014166214888888</v>
      </c>
    </row>
    <row r="509" spans="17:20">
      <c r="Q509" s="14">
        <v>6030</v>
      </c>
      <c r="R509" s="14">
        <f t="shared" si="9"/>
        <v>37887.607402292902</v>
      </c>
      <c r="S509" s="14">
        <f>SQRT(1/(1+('Band Pass Filter'!$B$6*((Q509/'Band Pass Filter'!$B$1)-('Band Pass Filter'!$B$1/Q509)))^2))</f>
        <v>1.7172921060402708E-2</v>
      </c>
      <c r="T509" s="14">
        <f>-1*DEGREES(ATAN('Band Pass Filter'!$B$6*((Q509/'Band Pass Filter'!$B$1)-('Band Pass Filter'!$B$1/Q509))))</f>
        <v>-89.016015732947366</v>
      </c>
    </row>
    <row r="510" spans="17:20">
      <c r="Q510" s="14">
        <v>6040</v>
      </c>
      <c r="R510" s="14">
        <f t="shared" si="9"/>
        <v>37950.439255364698</v>
      </c>
      <c r="S510" s="14">
        <f>SQRT(1/(1+('Band Pass Filter'!$B$6*((Q510/'Band Pass Filter'!$B$1)-('Band Pass Filter'!$B$1/Q510)))^2))</f>
        <v>1.7140772677784421E-2</v>
      </c>
      <c r="T510" s="14">
        <f>-1*DEGREES(ATAN('Band Pass Filter'!$B$6*((Q510/'Band Pass Filter'!$B$1)-('Band Pass Filter'!$B$1/Q510))))</f>
        <v>-89.01785797074777</v>
      </c>
    </row>
    <row r="511" spans="17:20">
      <c r="Q511" s="14">
        <v>6050</v>
      </c>
      <c r="R511" s="14">
        <f t="shared" si="9"/>
        <v>38013.2711084365</v>
      </c>
      <c r="S511" s="14">
        <f>SQRT(1/(1+('Band Pass Filter'!$B$6*((Q511/'Band Pass Filter'!$B$1)-('Band Pass Filter'!$B$1/Q511)))^2))</f>
        <v>1.7108750545969564E-2</v>
      </c>
      <c r="T511" s="14">
        <f>-1*DEGREES(ATAN('Band Pass Filter'!$B$6*((Q511/'Band Pass Filter'!$B$1)-('Band Pass Filter'!$B$1/Q511))))</f>
        <v>-89.0196929728356</v>
      </c>
    </row>
    <row r="512" spans="17:20">
      <c r="Q512" s="14">
        <v>6060</v>
      </c>
      <c r="R512" s="14">
        <f t="shared" si="9"/>
        <v>38076.102961508295</v>
      </c>
      <c r="S512" s="14">
        <f>SQRT(1/(1+('Band Pass Filter'!$B$6*((Q512/'Band Pass Filter'!$B$1)-('Band Pass Filter'!$B$1/Q512)))^2))</f>
        <v>1.7076853894343991E-2</v>
      </c>
      <c r="T512" s="14">
        <f>-1*DEGREES(ATAN('Band Pass Filter'!$B$6*((Q512/'Band Pass Filter'!$B$1)-('Band Pass Filter'!$B$1/Q512))))</f>
        <v>-89.021520783384048</v>
      </c>
    </row>
    <row r="513" spans="17:20">
      <c r="Q513" s="14">
        <v>6070</v>
      </c>
      <c r="R513" s="14">
        <f t="shared" si="9"/>
        <v>38138.93481458009</v>
      </c>
      <c r="S513" s="14">
        <f>SQRT(1/(1+('Band Pass Filter'!$B$6*((Q513/'Band Pass Filter'!$B$1)-('Band Pass Filter'!$B$1/Q513)))^2))</f>
        <v>1.7045081958719222E-2</v>
      </c>
      <c r="T513" s="14">
        <f>-1*DEGREES(ATAN('Band Pass Filter'!$B$6*((Q513/'Band Pass Filter'!$B$1)-('Band Pass Filter'!$B$1/Q513))))</f>
        <v>-89.023341446197861</v>
      </c>
    </row>
    <row r="514" spans="17:20">
      <c r="Q514" s="14">
        <v>6080</v>
      </c>
      <c r="R514" s="14">
        <f t="shared" si="9"/>
        <v>38201.766667651886</v>
      </c>
      <c r="S514" s="14">
        <f>SQRT(1/(1+('Band Pass Filter'!$B$6*((Q514/'Band Pass Filter'!$B$1)-('Band Pass Filter'!$B$1/Q514)))^2))</f>
        <v>1.7013433981264411E-2</v>
      </c>
      <c r="T514" s="14">
        <f>-1*DEGREES(ATAN('Band Pass Filter'!$B$6*((Q514/'Band Pass Filter'!$B$1)-('Band Pass Filter'!$B$1/Q514))))</f>
        <v>-89.025155004717305</v>
      </c>
    </row>
    <row r="515" spans="17:20">
      <c r="Q515" s="14">
        <v>6090</v>
      </c>
      <c r="R515" s="14">
        <f t="shared" si="9"/>
        <v>38264.598520723681</v>
      </c>
      <c r="S515" s="14">
        <f>SQRT(1/(1+('Band Pass Filter'!$B$6*((Q515/'Band Pass Filter'!$B$1)-('Band Pass Filter'!$B$1/Q515)))^2))</f>
        <v>1.6981909210439221E-2</v>
      </c>
      <c r="T515" s="14">
        <f>-1*DEGREES(ATAN('Band Pass Filter'!$B$6*((Q515/'Band Pass Filter'!$B$1)-('Band Pass Filter'!$B$1/Q515))))</f>
        <v>-89.026961502022004</v>
      </c>
    </row>
    <row r="516" spans="17:20">
      <c r="Q516" s="14">
        <v>6100</v>
      </c>
      <c r="R516" s="14">
        <f t="shared" ref="R516:R579" si="10">Q516*2*PI()</f>
        <v>38327.430373795476</v>
      </c>
      <c r="S516" s="14">
        <f>SQRT(1/(1+('Band Pass Filter'!$B$6*((Q516/'Band Pass Filter'!$B$1)-('Band Pass Filter'!$B$1/Q516)))^2))</f>
        <v>1.6950506900927503E-2</v>
      </c>
      <c r="T516" s="14">
        <f>-1*DEGREES(ATAN('Band Pass Filter'!$B$6*((Q516/'Band Pass Filter'!$B$1)-('Band Pass Filter'!$B$1/Q516))))</f>
        <v>-89.028760980834676</v>
      </c>
    </row>
    <row r="517" spans="17:20">
      <c r="Q517" s="14">
        <v>6110</v>
      </c>
      <c r="R517" s="14">
        <f t="shared" si="10"/>
        <v>38390.262226867271</v>
      </c>
      <c r="S517" s="14">
        <f>SQRT(1/(1+('Band Pass Filter'!$B$6*((Q517/'Band Pass Filter'!$B$1)-('Band Pass Filter'!$B$1/Q517)))^2))</f>
        <v>1.6919226313571921E-2</v>
      </c>
      <c r="T517" s="14">
        <f>-1*DEGREES(ATAN('Band Pass Filter'!$B$6*((Q517/'Band Pass Filter'!$B$1)-('Band Pass Filter'!$B$1/Q517))))</f>
        <v>-89.030553483524997</v>
      </c>
    </row>
    <row r="518" spans="17:20">
      <c r="Q518" s="14">
        <v>6120</v>
      </c>
      <c r="R518" s="14">
        <f t="shared" si="10"/>
        <v>38453.094079939066</v>
      </c>
      <c r="S518" s="14">
        <f>SQRT(1/(1+('Band Pass Filter'!$B$6*((Q518/'Band Pass Filter'!$B$1)-('Band Pass Filter'!$B$1/Q518)))^2))</f>
        <v>1.6888066715309305E-2</v>
      </c>
      <c r="T518" s="14">
        <f>-1*DEGREES(ATAN('Band Pass Filter'!$B$6*((Q518/'Band Pass Filter'!$B$1)-('Band Pass Filter'!$B$1/Q518))))</f>
        <v>-89.032339052113244</v>
      </c>
    </row>
    <row r="519" spans="17:20">
      <c r="Q519" s="14">
        <v>6130</v>
      </c>
      <c r="R519" s="14">
        <f t="shared" si="10"/>
        <v>38515.925933010862</v>
      </c>
      <c r="S519" s="14">
        <f>SQRT(1/(1+('Band Pass Filter'!$B$6*((Q519/'Band Pass Filter'!$B$1)-('Band Pass Filter'!$B$1/Q519)))^2))</f>
        <v>1.6857027379106854E-2</v>
      </c>
      <c r="T519" s="14">
        <f>-1*DEGREES(ATAN('Band Pass Filter'!$B$6*((Q519/'Band Pass Filter'!$B$1)-('Band Pass Filter'!$B$1/Q519))))</f>
        <v>-89.034117728273927</v>
      </c>
    </row>
    <row r="520" spans="17:20">
      <c r="Q520" s="14">
        <v>6140</v>
      </c>
      <c r="R520" s="14">
        <f t="shared" si="10"/>
        <v>38578.757786082657</v>
      </c>
      <c r="S520" s="14">
        <f>SQRT(1/(1+('Band Pass Filter'!$B$6*((Q520/'Band Pass Filter'!$B$1)-('Band Pass Filter'!$B$1/Q520)))^2))</f>
        <v>1.6826107583899217E-2</v>
      </c>
      <c r="T520" s="14">
        <f>-1*DEGREES(ATAN('Band Pass Filter'!$B$6*((Q520/'Band Pass Filter'!$B$1)-('Band Pass Filter'!$B$1/Q520))))</f>
        <v>-89.03588955333943</v>
      </c>
    </row>
    <row r="521" spans="17:20">
      <c r="Q521" s="14">
        <v>6150</v>
      </c>
      <c r="R521" s="14">
        <f t="shared" si="10"/>
        <v>38641.589639154452</v>
      </c>
      <c r="S521" s="14">
        <f>SQRT(1/(1+('Band Pass Filter'!$B$6*((Q521/'Band Pass Filter'!$B$1)-('Band Pass Filter'!$B$1/Q521)))^2))</f>
        <v>1.6795306614526259E-2</v>
      </c>
      <c r="T521" s="14">
        <f>-1*DEGREES(ATAN('Band Pass Filter'!$B$6*((Q521/'Band Pass Filter'!$B$1)-('Band Pass Filter'!$B$1/Q521))))</f>
        <v>-89.037654568303608</v>
      </c>
    </row>
    <row r="522" spans="17:20">
      <c r="Q522" s="14">
        <v>6160</v>
      </c>
      <c r="R522" s="14">
        <f t="shared" si="10"/>
        <v>38704.421492226254</v>
      </c>
      <c r="S522" s="14">
        <f>SQRT(1/(1+('Band Pass Filter'!$B$6*((Q522/'Band Pass Filter'!$B$1)-('Band Pass Filter'!$B$1/Q522)))^2))</f>
        <v>1.6764623761671711E-2</v>
      </c>
      <c r="T522" s="14">
        <f>-1*DEGREES(ATAN('Band Pass Filter'!$B$6*((Q522/'Band Pass Filter'!$B$1)-('Band Pass Filter'!$B$1/Q522))))</f>
        <v>-89.039412813825251</v>
      </c>
    </row>
    <row r="523" spans="17:20">
      <c r="Q523" s="14">
        <v>6170</v>
      </c>
      <c r="R523" s="14">
        <f t="shared" si="10"/>
        <v>38767.25334529805</v>
      </c>
      <c r="S523" s="14">
        <f>SQRT(1/(1+('Band Pass Filter'!$B$6*((Q523/'Band Pass Filter'!$B$1)-('Band Pass Filter'!$B$1/Q523)))^2))</f>
        <v>1.6734058321802504E-2</v>
      </c>
      <c r="T523" s="14">
        <f>-1*DEGREES(ATAN('Band Pass Filter'!$B$6*((Q523/'Band Pass Filter'!$B$1)-('Band Pass Filter'!$B$1/Q523))))</f>
        <v>-89.041164330231609</v>
      </c>
    </row>
    <row r="524" spans="17:20">
      <c r="Q524" s="14">
        <v>6180</v>
      </c>
      <c r="R524" s="14">
        <f t="shared" si="10"/>
        <v>38830.085198369845</v>
      </c>
      <c r="S524" s="14">
        <f>SQRT(1/(1+('Band Pass Filter'!$B$6*((Q524/'Band Pass Filter'!$B$1)-('Band Pass Filter'!$B$1/Q524)))^2))</f>
        <v>1.6703609597108968E-2</v>
      </c>
      <c r="T524" s="14">
        <f>-1*DEGREES(ATAN('Band Pass Filter'!$B$6*((Q524/'Band Pass Filter'!$B$1)-('Band Pass Filter'!$B$1/Q524))))</f>
        <v>-89.042909157521748</v>
      </c>
    </row>
    <row r="525" spans="17:20">
      <c r="Q525" s="14">
        <v>6190</v>
      </c>
      <c r="R525" s="14">
        <f t="shared" si="10"/>
        <v>38892.91705144164</v>
      </c>
      <c r="S525" s="14">
        <f>SQRT(1/(1+('Band Pass Filter'!$B$6*((Q525/'Band Pass Filter'!$B$1)-('Band Pass Filter'!$B$1/Q525)))^2))</f>
        <v>1.6673276895445656E-2</v>
      </c>
      <c r="T525" s="14">
        <f>-1*DEGREES(ATAN('Band Pass Filter'!$B$6*((Q525/'Band Pass Filter'!$B$1)-('Band Pass Filter'!$B$1/Q525))))</f>
        <v>-89.044647335370072</v>
      </c>
    </row>
    <row r="526" spans="17:20">
      <c r="Q526" s="14">
        <v>6200</v>
      </c>
      <c r="R526" s="14">
        <f t="shared" si="10"/>
        <v>38955.748904513435</v>
      </c>
      <c r="S526" s="14">
        <f>SQRT(1/(1+('Band Pass Filter'!$B$6*((Q526/'Band Pass Filter'!$B$1)-('Band Pass Filter'!$B$1/Q526)))^2))</f>
        <v>1.6643059530273039E-2</v>
      </c>
      <c r="T526" s="14">
        <f>-1*DEGREES(ATAN('Band Pass Filter'!$B$6*((Q526/'Band Pass Filter'!$B$1)-('Band Pass Filter'!$B$1/Q526))))</f>
        <v>-89.046378903129536</v>
      </c>
    </row>
    <row r="527" spans="17:20">
      <c r="Q527" s="14">
        <v>6210</v>
      </c>
      <c r="R527" s="14">
        <f t="shared" si="10"/>
        <v>39018.58075758523</v>
      </c>
      <c r="S527" s="14">
        <f>SQRT(1/(1+('Band Pass Filter'!$B$6*((Q527/'Band Pass Filter'!$B$1)-('Band Pass Filter'!$B$1/Q527)))^2))</f>
        <v>1.6612956820599812E-2</v>
      </c>
      <c r="T527" s="14">
        <f>-1*DEGREES(ATAN('Band Pass Filter'!$B$6*((Q527/'Band Pass Filter'!$B$1)-('Band Pass Filter'!$B$1/Q527))))</f>
        <v>-89.048103899834999</v>
      </c>
    </row>
    <row r="528" spans="17:20">
      <c r="Q528" s="14">
        <v>6220</v>
      </c>
      <c r="R528" s="14">
        <f t="shared" si="10"/>
        <v>39081.412610657026</v>
      </c>
      <c r="S528" s="14">
        <f>SQRT(1/(1+('Band Pass Filter'!$B$6*((Q528/'Band Pass Filter'!$B$1)-('Band Pass Filter'!$B$1/Q528)))^2))</f>
        <v>1.6582968090926013E-2</v>
      </c>
      <c r="T528" s="14">
        <f>-1*DEGREES(ATAN('Band Pass Filter'!$B$6*((Q528/'Band Pass Filter'!$B$1)-('Band Pass Filter'!$B$1/Q528))))</f>
        <v>-89.049822364206548</v>
      </c>
    </row>
    <row r="529" spans="17:20">
      <c r="Q529" s="14">
        <v>6230</v>
      </c>
      <c r="R529" s="14">
        <f t="shared" si="10"/>
        <v>39144.244463728821</v>
      </c>
      <c r="S529" s="14">
        <f>SQRT(1/(1+('Band Pass Filter'!$B$6*((Q529/'Band Pass Filter'!$B$1)-('Band Pass Filter'!$B$1/Q529)))^2))</f>
        <v>1.6553092671186785E-2</v>
      </c>
      <c r="T529" s="14">
        <f>-1*DEGREES(ATAN('Band Pass Filter'!$B$6*((Q529/'Band Pass Filter'!$B$1)-('Band Pass Filter'!$B$1/Q529))))</f>
        <v>-89.051534334652601</v>
      </c>
    </row>
    <row r="530" spans="17:20">
      <c r="Q530" s="14">
        <v>6240</v>
      </c>
      <c r="R530" s="14">
        <f t="shared" si="10"/>
        <v>39207.076316800616</v>
      </c>
      <c r="S530" s="14">
        <f>SQRT(1/(1+('Band Pass Filter'!$B$6*((Q530/'Band Pass Filter'!$B$1)-('Band Pass Filter'!$B$1/Q530)))^2))</f>
        <v>1.6523329896696859E-2</v>
      </c>
      <c r="T530" s="14">
        <f>-1*DEGREES(ATAN('Band Pass Filter'!$B$6*((Q530/'Band Pass Filter'!$B$1)-('Band Pass Filter'!$B$1/Q530))))</f>
        <v>-89.053239849273197</v>
      </c>
    </row>
    <row r="531" spans="17:20">
      <c r="Q531" s="14">
        <v>6250</v>
      </c>
      <c r="R531" s="14">
        <f t="shared" si="10"/>
        <v>39269.908169872411</v>
      </c>
      <c r="S531" s="14">
        <f>SQRT(1/(1+('Band Pass Filter'!$B$6*((Q531/'Band Pass Filter'!$B$1)-('Band Pass Filter'!$B$1/Q531)))^2))</f>
        <v>1.6493679108095724E-2</v>
      </c>
      <c r="T531" s="14">
        <f>-1*DEGREES(ATAN('Band Pass Filter'!$B$6*((Q531/'Band Pass Filter'!$B$1)-('Band Pass Filter'!$B$1/Q531))))</f>
        <v>-89.054938945863142</v>
      </c>
    </row>
    <row r="532" spans="17:20">
      <c r="Q532" s="14">
        <v>6260</v>
      </c>
      <c r="R532" s="14">
        <f t="shared" si="10"/>
        <v>39332.740022944206</v>
      </c>
      <c r="S532" s="14">
        <f>SQRT(1/(1+('Band Pass Filter'!$B$6*((Q532/'Band Pass Filter'!$B$1)-('Band Pass Filter'!$B$1/Q532)))^2))</f>
        <v>1.646413965129348E-2</v>
      </c>
      <c r="T532" s="14">
        <f>-1*DEGREES(ATAN('Band Pass Filter'!$B$6*((Q532/'Band Pass Filter'!$B$1)-('Band Pass Filter'!$B$1/Q532))))</f>
        <v>-89.056631661914977</v>
      </c>
    </row>
    <row r="533" spans="17:20">
      <c r="Q533" s="14">
        <v>6270</v>
      </c>
      <c r="R533" s="14">
        <f t="shared" si="10"/>
        <v>39395.571876016009</v>
      </c>
      <c r="S533" s="14">
        <f>SQRT(1/(1+('Band Pass Filter'!$B$6*((Q533/'Band Pass Filter'!$B$1)-('Band Pass Filter'!$B$1/Q533)))^2))</f>
        <v>1.6434710877417349E-2</v>
      </c>
      <c r="T533" s="14">
        <f>-1*DEGREES(ATAN('Band Pass Filter'!$B$6*((Q533/'Band Pass Filter'!$B$1)-('Band Pass Filter'!$B$1/Q533))))</f>
        <v>-89.058318034622204</v>
      </c>
    </row>
    <row r="534" spans="17:20">
      <c r="Q534" s="14">
        <v>6280</v>
      </c>
      <c r="R534" s="14">
        <f t="shared" si="10"/>
        <v>39458.403729087804</v>
      </c>
      <c r="S534" s="14">
        <f>SQRT(1/(1+('Band Pass Filter'!$B$6*((Q534/'Band Pass Filter'!$B$1)-('Band Pass Filter'!$B$1/Q534)))^2))</f>
        <v>1.6405392142758834E-2</v>
      </c>
      <c r="T534" s="14">
        <f>-1*DEGREES(ATAN('Band Pass Filter'!$B$6*((Q534/'Band Pass Filter'!$B$1)-('Band Pass Filter'!$B$1/Q534))))</f>
        <v>-89.059998100882254</v>
      </c>
    </row>
    <row r="535" spans="17:20">
      <c r="Q535" s="14">
        <v>6290</v>
      </c>
      <c r="R535" s="14">
        <f t="shared" si="10"/>
        <v>39521.235582159599</v>
      </c>
      <c r="S535" s="14">
        <f>SQRT(1/(1+('Band Pass Filter'!$B$6*((Q535/'Band Pass Filter'!$B$1)-('Band Pass Filter'!$B$1/Q535)))^2))</f>
        <v>1.6376182808721548E-2</v>
      </c>
      <c r="T535" s="14">
        <f>-1*DEGREES(ATAN('Band Pass Filter'!$B$6*((Q535/'Band Pass Filter'!$B$1)-('Band Pass Filter'!$B$1/Q535))))</f>
        <v>-89.061671897299476</v>
      </c>
    </row>
    <row r="536" spans="17:20">
      <c r="Q536" s="14">
        <v>6300</v>
      </c>
      <c r="R536" s="14">
        <f t="shared" si="10"/>
        <v>39584.067435231394</v>
      </c>
      <c r="S536" s="14">
        <f>SQRT(1/(1+('Band Pass Filter'!$B$6*((Q536/'Band Pass Filter'!$B$1)-('Band Pass Filter'!$B$1/Q536)))^2))</f>
        <v>1.6347082241769666E-2</v>
      </c>
      <c r="T536" s="14">
        <f>-1*DEGREES(ATAN('Band Pass Filter'!$B$6*((Q536/'Band Pass Filter'!$B$1)-('Band Pass Filter'!$B$1/Q536))))</f>
        <v>-89.063339460188061</v>
      </c>
    </row>
    <row r="537" spans="17:20">
      <c r="Q537" s="14">
        <v>6310</v>
      </c>
      <c r="R537" s="14">
        <f t="shared" si="10"/>
        <v>39646.89928830319</v>
      </c>
      <c r="S537" s="14">
        <f>SQRT(1/(1+('Band Pass Filter'!$B$6*((Q537/'Band Pass Filter'!$B$1)-('Band Pass Filter'!$B$1/Q537)))^2))</f>
        <v>1.6318089813377019E-2</v>
      </c>
      <c r="T537" s="14">
        <f>-1*DEGREES(ATAN('Band Pass Filter'!$B$6*((Q537/'Band Pass Filter'!$B$1)-('Band Pass Filter'!$B$1/Q537))))</f>
        <v>-89.065000825575041</v>
      </c>
    </row>
    <row r="538" spans="17:20">
      <c r="Q538" s="14">
        <v>6320</v>
      </c>
      <c r="R538" s="14">
        <f t="shared" si="10"/>
        <v>39709.731141374985</v>
      </c>
      <c r="S538" s="14">
        <f>SQRT(1/(1+('Band Pass Filter'!$B$6*((Q538/'Band Pass Filter'!$B$1)-('Band Pass Filter'!$B$1/Q538)))^2))</f>
        <v>1.6289204899976793E-2</v>
      </c>
      <c r="T538" s="14">
        <f>-1*DEGREES(ATAN('Band Pass Filter'!$B$6*((Q538/'Band Pass Filter'!$B$1)-('Band Pass Filter'!$B$1/Q538))))</f>
        <v>-89.066656029203088</v>
      </c>
    </row>
    <row r="539" spans="17:20">
      <c r="Q539" s="14">
        <v>6330</v>
      </c>
      <c r="R539" s="14">
        <f t="shared" si="10"/>
        <v>39772.56299444678</v>
      </c>
      <c r="S539" s="14">
        <f>SQRT(1/(1+('Band Pass Filter'!$B$6*((Q539/'Band Pass Filter'!$B$1)-('Band Pass Filter'!$B$1/Q539)))^2))</f>
        <v>1.6260426882911853E-2</v>
      </c>
      <c r="T539" s="14">
        <f>-1*DEGREES(ATAN('Band Pass Filter'!$B$6*((Q539/'Band Pass Filter'!$B$1)-('Band Pass Filter'!$B$1/Q539))))</f>
        <v>-89.068305106533444</v>
      </c>
    </row>
    <row r="540" spans="17:20">
      <c r="Q540" s="14">
        <v>6340</v>
      </c>
      <c r="R540" s="14">
        <f t="shared" si="10"/>
        <v>39835.394847518575</v>
      </c>
      <c r="S540" s="14">
        <f>SQRT(1/(1+('Band Pass Filter'!$B$6*((Q540/'Band Pass Filter'!$B$1)-('Band Pass Filter'!$B$1/Q540)))^2))</f>
        <v>1.6231755148385648E-2</v>
      </c>
      <c r="T540" s="14">
        <f>-1*DEGREES(ATAN('Band Pass Filter'!$B$6*((Q540/'Band Pass Filter'!$B$1)-('Band Pass Filter'!$B$1/Q540))))</f>
        <v>-89.06994809274866</v>
      </c>
    </row>
    <row r="541" spans="17:20">
      <c r="Q541" s="14">
        <v>6350</v>
      </c>
      <c r="R541" s="14">
        <f t="shared" si="10"/>
        <v>39898.22670059037</v>
      </c>
      <c r="S541" s="14">
        <f>SQRT(1/(1+('Band Pass Filter'!$B$6*((Q541/'Band Pass Filter'!$B$1)-('Band Pass Filter'!$B$1/Q541)))^2))</f>
        <v>1.6203189087413757E-2</v>
      </c>
      <c r="T541" s="14">
        <f>-1*DEGREES(ATAN('Band Pass Filter'!$B$6*((Q541/'Band Pass Filter'!$B$1)-('Band Pass Filter'!$B$1/Q541))))</f>
        <v>-89.071585022755414</v>
      </c>
    </row>
    <row r="542" spans="17:20">
      <c r="Q542" s="14">
        <v>6360</v>
      </c>
      <c r="R542" s="14">
        <f t="shared" si="10"/>
        <v>39961.058553662166</v>
      </c>
      <c r="S542" s="14">
        <f>SQRT(1/(1+('Band Pass Filter'!$B$6*((Q542/'Band Pass Filter'!$B$1)-('Band Pass Filter'!$B$1/Q542)))^2))</f>
        <v>1.6174728095775973E-2</v>
      </c>
      <c r="T542" s="14">
        <f>-1*DEGREES(ATAN('Band Pass Filter'!$B$6*((Q542/'Band Pass Filter'!$B$1)-('Band Pass Filter'!$B$1/Q542))))</f>
        <v>-89.073215931187249</v>
      </c>
    </row>
    <row r="543" spans="17:20">
      <c r="Q543" s="14">
        <v>6370</v>
      </c>
      <c r="R543" s="14">
        <f t="shared" si="10"/>
        <v>40023.890406733961</v>
      </c>
      <c r="S543" s="14">
        <f>SQRT(1/(1+('Band Pass Filter'!$B$6*((Q543/'Band Pass Filter'!$B$1)-('Band Pass Filter'!$B$1/Q543)))^2))</f>
        <v>1.6146371573968987E-2</v>
      </c>
      <c r="T543" s="14">
        <f>-1*DEGREES(ATAN('Band Pass Filter'!$B$6*((Q543/'Band Pass Filter'!$B$1)-('Band Pass Filter'!$B$1/Q543))))</f>
        <v>-89.07484085240732</v>
      </c>
    </row>
    <row r="544" spans="17:20">
      <c r="Q544" s="14">
        <v>6380</v>
      </c>
      <c r="R544" s="14">
        <f t="shared" si="10"/>
        <v>40086.722259805763</v>
      </c>
      <c r="S544" s="14">
        <f>SQRT(1/(1+('Band Pass Filter'!$B$6*((Q544/'Band Pass Filter'!$B$1)-('Band Pass Filter'!$B$1/Q544)))^2))</f>
        <v>1.6118118927159621E-2</v>
      </c>
      <c r="T544" s="14">
        <f>-1*DEGREES(ATAN('Band Pass Filter'!$B$6*((Q544/'Band Pass Filter'!$B$1)-('Band Pass Filter'!$B$1/Q544))))</f>
        <v>-89.076459820511019</v>
      </c>
    </row>
    <row r="545" spans="17:20">
      <c r="Q545" s="14">
        <v>6390</v>
      </c>
      <c r="R545" s="14">
        <f t="shared" si="10"/>
        <v>40149.554112877559</v>
      </c>
      <c r="S545" s="14">
        <f>SQRT(1/(1+('Band Pass Filter'!$B$6*((Q545/'Band Pass Filter'!$B$1)-('Band Pass Filter'!$B$1/Q545)))^2))</f>
        <v>1.6089969565138664E-2</v>
      </c>
      <c r="T545" s="14">
        <f>-1*DEGREES(ATAN('Band Pass Filter'!$B$6*((Q545/'Band Pass Filter'!$B$1)-('Band Pass Filter'!$B$1/Q545))))</f>
        <v>-89.078072869328665</v>
      </c>
    </row>
    <row r="546" spans="17:20">
      <c r="Q546" s="14">
        <v>6400</v>
      </c>
      <c r="R546" s="14">
        <f t="shared" si="10"/>
        <v>40212.385965949354</v>
      </c>
      <c r="S546" s="14">
        <f>SQRT(1/(1+('Band Pass Filter'!$B$6*((Q546/'Band Pass Filter'!$B$1)-('Band Pass Filter'!$B$1/Q546)))^2))</f>
        <v>1.6061922902275223E-2</v>
      </c>
      <c r="T546" s="14">
        <f>-1*DEGREES(ATAN('Band Pass Filter'!$B$6*((Q546/'Band Pass Filter'!$B$1)-('Band Pass Filter'!$B$1/Q546))))</f>
        <v>-89.079680032428072</v>
      </c>
    </row>
    <row r="547" spans="17:20">
      <c r="Q547" s="14">
        <v>6410</v>
      </c>
      <c r="R547" s="14">
        <f t="shared" si="10"/>
        <v>40275.217819021149</v>
      </c>
      <c r="S547" s="14">
        <f>SQRT(1/(1+('Band Pass Filter'!$B$6*((Q547/'Band Pass Filter'!$B$1)-('Band Pass Filter'!$B$1/Q547)))^2))</f>
        <v>1.603397835747163E-2</v>
      </c>
      <c r="T547" s="14">
        <f>-1*DEGREES(ATAN('Band Pass Filter'!$B$6*((Q547/'Band Pass Filter'!$B$1)-('Band Pass Filter'!$B$1/Q547))))</f>
        <v>-89.081281343117212</v>
      </c>
    </row>
    <row r="548" spans="17:20">
      <c r="Q548" s="14">
        <v>6420</v>
      </c>
      <c r="R548" s="14">
        <f t="shared" si="10"/>
        <v>40338.049672092944</v>
      </c>
      <c r="S548" s="14">
        <f>SQRT(1/(1+('Band Pass Filter'!$B$6*((Q548/'Band Pass Filter'!$B$1)-('Band Pass Filter'!$B$1/Q548)))^2))</f>
        <v>1.6006135354118892E-2</v>
      </c>
      <c r="T548" s="14">
        <f>-1*DEGREES(ATAN('Band Pass Filter'!$B$6*((Q548/'Band Pass Filter'!$B$1)-('Band Pass Filter'!$B$1/Q548))))</f>
        <v>-89.082876834446708</v>
      </c>
    </row>
    <row r="549" spans="17:20">
      <c r="Q549" s="14">
        <v>6430</v>
      </c>
      <c r="R549" s="14">
        <f t="shared" si="10"/>
        <v>40400.881525164739</v>
      </c>
      <c r="S549" s="14">
        <f>SQRT(1/(1+('Band Pass Filter'!$B$6*((Q549/'Band Pass Filter'!$B$1)-('Band Pass Filter'!$B$1/Q549)))^2))</f>
        <v>1.5978393320052686E-2</v>
      </c>
      <c r="T549" s="14">
        <f>-1*DEGREES(ATAN('Band Pass Filter'!$B$6*((Q549/'Band Pass Filter'!$B$1)-('Band Pass Filter'!$B$1/Q549))))</f>
        <v>-89.084466539212357</v>
      </c>
    </row>
    <row r="550" spans="17:20">
      <c r="Q550" s="14">
        <v>6440</v>
      </c>
      <c r="R550" s="14">
        <f t="shared" si="10"/>
        <v>40463.713378236534</v>
      </c>
      <c r="S550" s="14">
        <f>SQRT(1/(1+('Band Pass Filter'!$B$6*((Q550/'Band Pass Filter'!$B$1)-('Band Pass Filter'!$B$1/Q550)))^2))</f>
        <v>1.5950751687509816E-2</v>
      </c>
      <c r="T550" s="14">
        <f>-1*DEGREES(ATAN('Band Pass Filter'!$B$6*((Q550/'Band Pass Filter'!$B$1)-('Band Pass Filter'!$B$1/Q550))))</f>
        <v>-89.086050489957671</v>
      </c>
    </row>
    <row r="551" spans="17:20">
      <c r="Q551" s="14">
        <v>6450</v>
      </c>
      <c r="R551" s="14">
        <f t="shared" si="10"/>
        <v>40526.54523130833</v>
      </c>
      <c r="S551" s="14">
        <f>SQRT(1/(1+('Band Pass Filter'!$B$6*((Q551/'Band Pass Filter'!$B$1)-('Band Pass Filter'!$B$1/Q551)))^2))</f>
        <v>1.592320989308529E-2</v>
      </c>
      <c r="T551" s="14">
        <f>-1*DEGREES(ATAN('Band Pass Filter'!$B$6*((Q551/'Band Pass Filter'!$B$1)-('Band Pass Filter'!$B$1/Q551))))</f>
        <v>-89.087628718976291</v>
      </c>
    </row>
    <row r="552" spans="17:20">
      <c r="Q552" s="14">
        <v>6460</v>
      </c>
      <c r="R552" s="14">
        <f t="shared" si="10"/>
        <v>40589.377084380125</v>
      </c>
      <c r="S552" s="14">
        <f>SQRT(1/(1+('Band Pass Filter'!$B$6*((Q552/'Band Pass Filter'!$B$1)-('Band Pass Filter'!$B$1/Q552)))^2))</f>
        <v>1.5895767377689787E-2</v>
      </c>
      <c r="T552" s="14">
        <f>-1*DEGREES(ATAN('Band Pass Filter'!$B$6*((Q552/'Band Pass Filter'!$B$1)-('Band Pass Filter'!$B$1/Q552))))</f>
        <v>-89.089201258314475</v>
      </c>
    </row>
    <row r="553" spans="17:20">
      <c r="Q553" s="14">
        <v>6470</v>
      </c>
      <c r="R553" s="14">
        <f t="shared" si="10"/>
        <v>40652.20893745192</v>
      </c>
      <c r="S553" s="14">
        <f>SQRT(1/(1+('Band Pass Filter'!$B$6*((Q553/'Band Pass Filter'!$B$1)-('Band Pass Filter'!$B$1/Q553)))^2))</f>
        <v>1.5868423586507738E-2</v>
      </c>
      <c r="T553" s="14">
        <f>-1*DEGREES(ATAN('Band Pass Filter'!$B$6*((Q553/'Band Pass Filter'!$B$1)-('Band Pass Filter'!$B$1/Q553))))</f>
        <v>-89.090768139773445</v>
      </c>
    </row>
    <row r="554" spans="17:20">
      <c r="Q554" s="14">
        <v>6480</v>
      </c>
      <c r="R554" s="14">
        <f t="shared" si="10"/>
        <v>40715.040790523715</v>
      </c>
      <c r="S554" s="14">
        <f>SQRT(1/(1+('Band Pass Filter'!$B$6*((Q554/'Band Pass Filter'!$B$1)-('Band Pass Filter'!$B$1/Q554)))^2))</f>
        <v>1.5841177968955795E-2</v>
      </c>
      <c r="T554" s="14">
        <f>-1*DEGREES(ATAN('Band Pass Filter'!$B$6*((Q554/'Band Pass Filter'!$B$1)-('Band Pass Filter'!$B$1/Q554))))</f>
        <v>-89.0923293949118</v>
      </c>
    </row>
    <row r="555" spans="17:20">
      <c r="Q555" s="14">
        <v>6490</v>
      </c>
      <c r="R555" s="14">
        <f t="shared" si="10"/>
        <v>40777.872643595518</v>
      </c>
      <c r="S555" s="14">
        <f>SQRT(1/(1+('Band Pass Filter'!$B$6*((Q555/'Band Pass Filter'!$B$1)-('Band Pass Filter'!$B$1/Q555)))^2))</f>
        <v>1.5814029978641893E-2</v>
      </c>
      <c r="T555" s="14">
        <f>-1*DEGREES(ATAN('Band Pass Filter'!$B$6*((Q555/'Band Pass Filter'!$B$1)-('Band Pass Filter'!$B$1/Q555))))</f>
        <v>-89.093885055047892</v>
      </c>
    </row>
    <row r="556" spans="17:20">
      <c r="Q556" s="14">
        <v>6500</v>
      </c>
      <c r="R556" s="14">
        <f t="shared" si="10"/>
        <v>40840.704496667313</v>
      </c>
      <c r="S556" s="14">
        <f>SQRT(1/(1+('Band Pass Filter'!$B$6*((Q556/'Band Pass Filter'!$B$1)-('Band Pass Filter'!$B$1/Q556)))^2))</f>
        <v>1.5786979073324693E-2</v>
      </c>
      <c r="T556" s="14">
        <f>-1*DEGREES(ATAN('Band Pass Filter'!$B$6*((Q556/'Band Pass Filter'!$B$1)-('Band Pass Filter'!$B$1/Q556))))</f>
        <v>-89.095435151262066</v>
      </c>
    </row>
    <row r="557" spans="17:20">
      <c r="Q557" s="14">
        <v>6510</v>
      </c>
      <c r="R557" s="14">
        <f t="shared" si="10"/>
        <v>40903.536349739108</v>
      </c>
      <c r="S557" s="14">
        <f>SQRT(1/(1+('Band Pass Filter'!$B$6*((Q557/'Band Pass Filter'!$B$1)-('Band Pass Filter'!$B$1/Q557)))^2))</f>
        <v>1.5760024714873599E-2</v>
      </c>
      <c r="T557" s="14">
        <f>-1*DEGREES(ATAN('Band Pass Filter'!$B$6*((Q557/'Band Pass Filter'!$B$1)-('Band Pass Filter'!$B$1/Q557))))</f>
        <v>-89.096979714399055</v>
      </c>
    </row>
    <row r="558" spans="17:20">
      <c r="Q558" s="14">
        <v>6520</v>
      </c>
      <c r="R558" s="14">
        <f t="shared" si="10"/>
        <v>40966.368202810903</v>
      </c>
      <c r="S558" s="14">
        <f>SQRT(1/(1+('Band Pass Filter'!$B$6*((Q558/'Band Pass Filter'!$B$1)-('Band Pass Filter'!$B$1/Q558)))^2))</f>
        <v>1.5733166369229123E-2</v>
      </c>
      <c r="T558" s="14">
        <f>-1*DEGREES(ATAN('Band Pass Filter'!$B$6*((Q558/'Band Pass Filter'!$B$1)-('Band Pass Filter'!$B$1/Q558))))</f>
        <v>-89.098518775070161</v>
      </c>
    </row>
    <row r="559" spans="17:20">
      <c r="Q559" s="14">
        <v>6530</v>
      </c>
      <c r="R559" s="14">
        <f t="shared" si="10"/>
        <v>41029.200055882699</v>
      </c>
      <c r="S559" s="14">
        <f>SQRT(1/(1+('Band Pass Filter'!$B$6*((Q559/'Band Pass Filter'!$B$1)-('Band Pass Filter'!$B$1/Q559)))^2))</f>
        <v>1.5706403506363851E-2</v>
      </c>
      <c r="T559" s="14">
        <f>-1*DEGREES(ATAN('Band Pass Filter'!$B$6*((Q559/'Band Pass Filter'!$B$1)-('Band Pass Filter'!$B$1/Q559))))</f>
        <v>-89.100052363655564</v>
      </c>
    </row>
    <row r="560" spans="17:20">
      <c r="Q560" s="14">
        <v>6540</v>
      </c>
      <c r="R560" s="14">
        <f t="shared" si="10"/>
        <v>41092.031908954494</v>
      </c>
      <c r="S560" s="14">
        <f>SQRT(1/(1+('Band Pass Filter'!$B$6*((Q560/'Band Pass Filter'!$B$1)-('Band Pass Filter'!$B$1/Q560)))^2))</f>
        <v>1.5679735600243747E-2</v>
      </c>
      <c r="T560" s="14">
        <f>-1*DEGREES(ATAN('Band Pass Filter'!$B$6*((Q560/'Band Pass Filter'!$B$1)-('Band Pass Filter'!$B$1/Q560))))</f>
        <v>-89.101580510306533</v>
      </c>
    </row>
    <row r="561" spans="17:20">
      <c r="Q561" s="14">
        <v>6550</v>
      </c>
      <c r="R561" s="14">
        <f t="shared" si="10"/>
        <v>41154.863762026289</v>
      </c>
      <c r="S561" s="14">
        <f>SQRT(1/(1+('Band Pass Filter'!$B$6*((Q561/'Band Pass Filter'!$B$1)-('Band Pass Filter'!$B$1/Q561)))^2))</f>
        <v>1.5653162128789956E-2</v>
      </c>
      <c r="T561" s="14">
        <f>-1*DEGREES(ATAN('Band Pass Filter'!$B$6*((Q561/'Band Pass Filter'!$B$1)-('Band Pass Filter'!$B$1/Q561))))</f>
        <v>-89.103103244947548</v>
      </c>
    </row>
    <row r="562" spans="17:20">
      <c r="Q562" s="14">
        <v>6560</v>
      </c>
      <c r="R562" s="14">
        <f t="shared" si="10"/>
        <v>41217.695615098084</v>
      </c>
      <c r="S562" s="14">
        <f>SQRT(1/(1+('Band Pass Filter'!$B$6*((Q562/'Band Pass Filter'!$B$1)-('Band Pass Filter'!$B$1/Q562)))^2))</f>
        <v>1.5626682573841082E-2</v>
      </c>
      <c r="T562" s="14">
        <f>-1*DEGREES(ATAN('Band Pass Filter'!$B$6*((Q562/'Band Pass Filter'!$B$1)-('Band Pass Filter'!$B$1/Q562))))</f>
        <v>-89.104620597278526</v>
      </c>
    </row>
    <row r="563" spans="17:20">
      <c r="Q563" s="14">
        <v>6570</v>
      </c>
      <c r="R563" s="14">
        <f t="shared" si="10"/>
        <v>41280.527468169879</v>
      </c>
      <c r="S563" s="14">
        <f>SQRT(1/(1+('Band Pass Filter'!$B$6*((Q563/'Band Pass Filter'!$B$1)-('Band Pass Filter'!$B$1/Q563)))^2))</f>
        <v>1.5600296421115808E-2</v>
      </c>
      <c r="T563" s="14">
        <f>-1*DEGREES(ATAN('Band Pass Filter'!$B$6*((Q563/'Band Pass Filter'!$B$1)-('Band Pass Filter'!$B$1/Q563))))</f>
        <v>-89.106132596776973</v>
      </c>
    </row>
    <row r="564" spans="17:20">
      <c r="Q564" s="14">
        <v>6580</v>
      </c>
      <c r="R564" s="14">
        <f t="shared" si="10"/>
        <v>41343.359321241674</v>
      </c>
      <c r="S564" s="14">
        <f>SQRT(1/(1+('Band Pass Filter'!$B$6*((Q564/'Band Pass Filter'!$B$1)-('Band Pass Filter'!$B$1/Q564)))^2))</f>
        <v>1.557400316017607E-2</v>
      </c>
      <c r="T564" s="14">
        <f>-1*DEGREES(ATAN('Band Pass Filter'!$B$6*((Q564/'Band Pass Filter'!$B$1)-('Band Pass Filter'!$B$1/Q564))))</f>
        <v>-89.107639272700027</v>
      </c>
    </row>
    <row r="565" spans="17:20">
      <c r="Q565" s="14">
        <v>6590</v>
      </c>
      <c r="R565" s="14">
        <f t="shared" si="10"/>
        <v>41406.19117431347</v>
      </c>
      <c r="S565" s="14">
        <f>SQRT(1/(1+('Band Pass Filter'!$B$6*((Q565/'Band Pass Filter'!$B$1)-('Band Pass Filter'!$B$1/Q565)))^2))</f>
        <v>1.5547802284390521E-2</v>
      </c>
      <c r="T565" s="14">
        <f>-1*DEGREES(ATAN('Band Pass Filter'!$B$6*((Q565/'Band Pass Filter'!$B$1)-('Band Pass Filter'!$B$1/Q565))))</f>
        <v>-89.109140654086644</v>
      </c>
    </row>
    <row r="566" spans="17:20">
      <c r="Q566" s="14">
        <v>6600</v>
      </c>
      <c r="R566" s="14">
        <f t="shared" si="10"/>
        <v>41469.023027385272</v>
      </c>
      <c r="S566" s="14">
        <f>SQRT(1/(1+('Band Pass Filter'!$B$6*((Q566/'Band Pass Filter'!$B$1)-('Band Pass Filter'!$B$1/Q566)))^2))</f>
        <v>1.5521693290898555E-2</v>
      </c>
      <c r="T566" s="14">
        <f>-1*DEGREES(ATAN('Band Pass Filter'!$B$6*((Q566/'Band Pass Filter'!$B$1)-('Band Pass Filter'!$B$1/Q566))))</f>
        <v>-89.110636769759594</v>
      </c>
    </row>
    <row r="567" spans="17:20">
      <c r="Q567" s="14">
        <v>6610</v>
      </c>
      <c r="R567" s="14">
        <f t="shared" si="10"/>
        <v>41531.854880457067</v>
      </c>
      <c r="S567" s="14">
        <f>SQRT(1/(1+('Band Pass Filter'!$B$6*((Q567/'Band Pass Filter'!$B$1)-('Band Pass Filter'!$B$1/Q567)))^2))</f>
        <v>1.5495675680574616E-2</v>
      </c>
      <c r="T567" s="14">
        <f>-1*DEGREES(ATAN('Band Pass Filter'!$B$6*((Q567/'Band Pass Filter'!$B$1)-('Band Pass Filter'!$B$1/Q567))))</f>
        <v>-89.11212764832753</v>
      </c>
    </row>
    <row r="568" spans="17:20">
      <c r="Q568" s="14">
        <v>6620</v>
      </c>
      <c r="R568" s="14">
        <f t="shared" si="10"/>
        <v>41594.686733528863</v>
      </c>
      <c r="S568" s="14">
        <f>SQRT(1/(1+('Band Pass Filter'!$B$6*((Q568/'Band Pass Filter'!$B$1)-('Band Pass Filter'!$B$1/Q568)))^2))</f>
        <v>1.5469748957993025E-2</v>
      </c>
      <c r="T568" s="14">
        <f>-1*DEGREES(ATAN('Band Pass Filter'!$B$6*((Q568/'Band Pass Filter'!$B$1)-('Band Pass Filter'!$B$1/Q568))))</f>
        <v>-89.113613318186992</v>
      </c>
    </row>
    <row r="569" spans="17:20">
      <c r="Q569" s="14">
        <v>6630</v>
      </c>
      <c r="R569" s="14">
        <f t="shared" si="10"/>
        <v>41657.518586600658</v>
      </c>
      <c r="S569" s="14">
        <f>SQRT(1/(1+('Band Pass Filter'!$B$6*((Q569/'Band Pass Filter'!$B$1)-('Band Pass Filter'!$B$1/Q569)))^2))</f>
        <v>1.5443912631393102E-2</v>
      </c>
      <c r="T569" s="14">
        <f>-1*DEGREES(ATAN('Band Pass Filter'!$B$6*((Q569/'Band Pass Filter'!$B$1)-('Band Pass Filter'!$B$1/Q569))))</f>
        <v>-89.115093807524431</v>
      </c>
    </row>
    <row r="570" spans="17:20">
      <c r="Q570" s="14">
        <v>6640</v>
      </c>
      <c r="R570" s="14">
        <f t="shared" si="10"/>
        <v>41720.350439672453</v>
      </c>
      <c r="S570" s="14">
        <f>SQRT(1/(1+('Band Pass Filter'!$B$6*((Q570/'Band Pass Filter'!$B$1)-('Band Pass Filter'!$B$1/Q570)))^2))</f>
        <v>1.5418166212644802E-2</v>
      </c>
      <c r="T570" s="14">
        <f>-1*DEGREES(ATAN('Band Pass Filter'!$B$6*((Q570/'Band Pass Filter'!$B$1)-('Band Pass Filter'!$B$1/Q570))))</f>
        <v>-89.116569144318149</v>
      </c>
    </row>
    <row r="571" spans="17:20">
      <c r="Q571" s="14">
        <v>6650</v>
      </c>
      <c r="R571" s="14">
        <f t="shared" si="10"/>
        <v>41783.182292744248</v>
      </c>
      <c r="S571" s="14">
        <f>SQRT(1/(1+('Band Pass Filter'!$B$6*((Q571/'Band Pass Filter'!$B$1)-('Band Pass Filter'!$B$1/Q571)))^2))</f>
        <v>1.5392509217214629E-2</v>
      </c>
      <c r="T571" s="14">
        <f>-1*DEGREES(ATAN('Band Pass Filter'!$B$6*((Q571/'Band Pass Filter'!$B$1)-('Band Pass Filter'!$B$1/Q571))))</f>
        <v>-89.118039356340304</v>
      </c>
    </row>
    <row r="572" spans="17:20">
      <c r="Q572" s="14">
        <v>6660</v>
      </c>
      <c r="R572" s="14">
        <f t="shared" si="10"/>
        <v>41846.014145816043</v>
      </c>
      <c r="S572" s="14">
        <f>SQRT(1/(1+('Band Pass Filter'!$B$6*((Q572/'Band Pass Filter'!$B$1)-('Band Pass Filter'!$B$1/Q572)))^2))</f>
        <v>1.5366941164132014E-2</v>
      </c>
      <c r="T572" s="14">
        <f>-1*DEGREES(ATAN('Band Pass Filter'!$B$6*((Q572/'Band Pass Filter'!$B$1)-('Band Pass Filter'!$B$1/Q572))))</f>
        <v>-89.119504471158749</v>
      </c>
    </row>
    <row r="573" spans="17:20">
      <c r="Q573" s="14">
        <v>6670</v>
      </c>
      <c r="R573" s="14">
        <f t="shared" si="10"/>
        <v>41908.845998887839</v>
      </c>
      <c r="S573" s="14">
        <f>SQRT(1/(1+('Band Pass Filter'!$B$6*((Q573/'Band Pass Filter'!$B$1)-('Band Pass Filter'!$B$1/Q573)))^2))</f>
        <v>1.534146157595607E-2</v>
      </c>
      <c r="T573" s="14">
        <f>-1*DEGREES(ATAN('Band Pass Filter'!$B$6*((Q573/'Band Pass Filter'!$B$1)-('Band Pass Filter'!$B$1/Q573))))</f>
        <v>-89.12096451613904</v>
      </c>
    </row>
    <row r="574" spans="17:20">
      <c r="Q574" s="14">
        <v>6680</v>
      </c>
      <c r="R574" s="14">
        <f t="shared" si="10"/>
        <v>41971.677851959634</v>
      </c>
      <c r="S574" s="14">
        <f>SQRT(1/(1+('Band Pass Filter'!$B$6*((Q574/'Band Pass Filter'!$B$1)-('Band Pass Filter'!$B$1/Q574)))^2))</f>
        <v>1.5316069978742653E-2</v>
      </c>
      <c r="T574" s="14">
        <f>-1*DEGREES(ATAN('Band Pass Filter'!$B$6*((Q574/'Band Pass Filter'!$B$1)-('Band Pass Filter'!$B$1/Q574))))</f>
        <v>-89.122419518446264</v>
      </c>
    </row>
    <row r="575" spans="17:20">
      <c r="Q575" s="14">
        <v>6690</v>
      </c>
      <c r="R575" s="14">
        <f t="shared" si="10"/>
        <v>42034.509705031429</v>
      </c>
      <c r="S575" s="14">
        <f>SQRT(1/(1+('Band Pass Filter'!$B$6*((Q575/'Band Pass Filter'!$B$1)-('Band Pass Filter'!$B$1/Q575)))^2))</f>
        <v>1.5290765902011897E-2</v>
      </c>
      <c r="T575" s="14">
        <f>-1*DEGREES(ATAN('Band Pass Filter'!$B$6*((Q575/'Band Pass Filter'!$B$1)-('Band Pass Filter'!$B$1/Q575))))</f>
        <v>-89.123869505046898</v>
      </c>
    </row>
    <row r="576" spans="17:20">
      <c r="Q576" s="14">
        <v>6700</v>
      </c>
      <c r="R576" s="14">
        <f t="shared" si="10"/>
        <v>42097.341558103231</v>
      </c>
      <c r="S576" s="14">
        <f>SQRT(1/(1+('Band Pass Filter'!$B$6*((Q576/'Band Pass Filter'!$B$1)-('Band Pass Filter'!$B$1/Q576)))^2))</f>
        <v>1.5265548878716029E-2</v>
      </c>
      <c r="T576" s="14">
        <f>-1*DEGREES(ATAN('Band Pass Filter'!$B$6*((Q576/'Band Pass Filter'!$B$1)-('Band Pass Filter'!$B$1/Q576))))</f>
        <v>-89.125314502710708</v>
      </c>
    </row>
    <row r="577" spans="17:20">
      <c r="Q577" s="14">
        <v>6710</v>
      </c>
      <c r="R577" s="14">
        <f t="shared" si="10"/>
        <v>42160.173411175027</v>
      </c>
      <c r="S577" s="14">
        <f>SQRT(1/(1+('Band Pass Filter'!$B$6*((Q577/'Band Pass Filter'!$B$1)-('Band Pass Filter'!$B$1/Q577)))^2))</f>
        <v>1.5240418445207606E-2</v>
      </c>
      <c r="T577" s="14">
        <f>-1*DEGREES(ATAN('Band Pass Filter'!$B$6*((Q577/'Band Pass Filter'!$B$1)-('Band Pass Filter'!$B$1/Q577))))</f>
        <v>-89.126754538012491</v>
      </c>
    </row>
    <row r="578" spans="17:20">
      <c r="Q578" s="14">
        <v>6720</v>
      </c>
      <c r="R578" s="14">
        <f t="shared" si="10"/>
        <v>42223.005264246822</v>
      </c>
      <c r="S578" s="14">
        <f>SQRT(1/(1+('Band Pass Filter'!$B$6*((Q578/'Band Pass Filter'!$B$1)-('Band Pass Filter'!$B$1/Q578)))^2))</f>
        <v>1.5215374141208047E-2</v>
      </c>
      <c r="T578" s="14">
        <f>-1*DEGREES(ATAN('Band Pass Filter'!$B$6*((Q578/'Band Pass Filter'!$B$1)-('Band Pass Filter'!$B$1/Q578))))</f>
        <v>-89.128189637333946</v>
      </c>
    </row>
    <row r="579" spans="17:20">
      <c r="Q579" s="14">
        <v>6730</v>
      </c>
      <c r="R579" s="14">
        <f t="shared" si="10"/>
        <v>42285.837117318617</v>
      </c>
      <c r="S579" s="14">
        <f>SQRT(1/(1+('Band Pass Filter'!$B$6*((Q579/'Band Pass Filter'!$B$1)-('Band Pass Filter'!$B$1/Q579)))^2))</f>
        <v>1.5190415509776603E-2</v>
      </c>
      <c r="T579" s="14">
        <f>-1*DEGREES(ATAN('Band Pass Filter'!$B$6*((Q579/'Band Pass Filter'!$B$1)-('Band Pass Filter'!$B$1/Q579))))</f>
        <v>-89.129619826865408</v>
      </c>
    </row>
    <row r="580" spans="17:20">
      <c r="Q580" s="14">
        <v>6740</v>
      </c>
      <c r="R580" s="14">
        <f t="shared" ref="R580:R643" si="11">Q580*2*PI()</f>
        <v>42348.668970390412</v>
      </c>
      <c r="S580" s="14">
        <f>SQRT(1/(1+('Band Pass Filter'!$B$6*((Q580/'Band Pass Filter'!$B$1)-('Band Pass Filter'!$B$1/Q580)))^2))</f>
        <v>1.5165542097279577E-2</v>
      </c>
      <c r="T580" s="14">
        <f>-1*DEGREES(ATAN('Band Pass Filter'!$B$6*((Q580/'Band Pass Filter'!$B$1)-('Band Pass Filter'!$B$1/Q580))))</f>
        <v>-89.131045132607653</v>
      </c>
    </row>
    <row r="581" spans="17:20">
      <c r="Q581" s="14">
        <v>6750</v>
      </c>
      <c r="R581" s="14">
        <f t="shared" si="11"/>
        <v>42411.500823462207</v>
      </c>
      <c r="S581" s="14">
        <f>SQRT(1/(1+('Band Pass Filter'!$B$6*((Q581/'Band Pass Filter'!$B$1)-('Band Pass Filter'!$B$1/Q581)))^2))</f>
        <v>1.5140753453359959E-2</v>
      </c>
      <c r="T581" s="14">
        <f>-1*DEGREES(ATAN('Band Pass Filter'!$B$6*((Q581/'Band Pass Filter'!$B$1)-('Band Pass Filter'!$B$1/Q581))))</f>
        <v>-89.132465580373605</v>
      </c>
    </row>
    <row r="582" spans="17:20">
      <c r="Q582" s="14">
        <v>6760</v>
      </c>
      <c r="R582" s="14">
        <f t="shared" si="11"/>
        <v>42474.332676534003</v>
      </c>
      <c r="S582" s="14">
        <f>SQRT(1/(1+('Band Pass Filter'!$B$6*((Q582/'Band Pass Filter'!$B$1)-('Band Pass Filter'!$B$1/Q582)))^2))</f>
        <v>1.5116049130907389E-2</v>
      </c>
      <c r="T582" s="14">
        <f>-1*DEGREES(ATAN('Band Pass Filter'!$B$6*((Q582/'Band Pass Filter'!$B$1)-('Band Pass Filter'!$B$1/Q582))))</f>
        <v>-89.133881195790082</v>
      </c>
    </row>
    <row r="583" spans="17:20">
      <c r="Q583" s="14">
        <v>6770</v>
      </c>
      <c r="R583" s="14">
        <f t="shared" si="11"/>
        <v>42537.164529605798</v>
      </c>
      <c r="S583" s="14">
        <f>SQRT(1/(1+('Band Pass Filter'!$B$6*((Q583/'Band Pass Filter'!$B$1)-('Band Pass Filter'!$B$1/Q583)))^2))</f>
        <v>1.5091428686028396E-2</v>
      </c>
      <c r="T583" s="14">
        <f>-1*DEGREES(ATAN('Band Pass Filter'!$B$6*((Q583/'Band Pass Filter'!$B$1)-('Band Pass Filter'!$B$1/Q583))))</f>
        <v>-89.135292004299487</v>
      </c>
    </row>
    <row r="584" spans="17:20">
      <c r="Q584" s="14">
        <v>6780</v>
      </c>
      <c r="R584" s="14">
        <f t="shared" si="11"/>
        <v>42599.996382677593</v>
      </c>
      <c r="S584" s="14">
        <f>SQRT(1/(1+('Band Pass Filter'!$B$6*((Q584/'Band Pass Filter'!$B$1)-('Band Pass Filter'!$B$1/Q584)))^2))</f>
        <v>1.5066891678017068E-2</v>
      </c>
      <c r="T584" s="14">
        <f>-1*DEGREES(ATAN('Band Pass Filter'!$B$6*((Q584/'Band Pass Filter'!$B$1)-('Band Pass Filter'!$B$1/Q584))))</f>
        <v>-89.136698031161487</v>
      </c>
    </row>
    <row r="585" spans="17:20">
      <c r="Q585" s="14">
        <v>6790</v>
      </c>
      <c r="R585" s="14">
        <f t="shared" si="11"/>
        <v>42662.828235749388</v>
      </c>
      <c r="S585" s="14">
        <f>SQRT(1/(1+('Band Pass Filter'!$B$6*((Q585/'Band Pass Filter'!$B$1)-('Band Pass Filter'!$B$1/Q585)))^2))</f>
        <v>1.5042437669325937E-2</v>
      </c>
      <c r="T585" s="14">
        <f>-1*DEGREES(ATAN('Band Pass Filter'!$B$6*((Q585/'Band Pass Filter'!$B$1)-('Band Pass Filter'!$B$1/Q585))))</f>
        <v>-89.138099301454702</v>
      </c>
    </row>
    <row r="586" spans="17:20">
      <c r="Q586" s="14">
        <v>6800</v>
      </c>
      <c r="R586" s="14">
        <f t="shared" si="11"/>
        <v>42725.660088821183</v>
      </c>
      <c r="S586" s="14">
        <f>SQRT(1/(1+('Band Pass Filter'!$B$6*((Q586/'Band Pass Filter'!$B$1)-('Band Pass Filter'!$B$1/Q586)))^2))</f>
        <v>1.5018066225537278E-2</v>
      </c>
      <c r="T586" s="14">
        <f>-1*DEGREES(ATAN('Band Pass Filter'!$B$6*((Q586/'Band Pass Filter'!$B$1)-('Band Pass Filter'!$B$1/Q586))))</f>
        <v>-89.139495840078325</v>
      </c>
    </row>
    <row r="587" spans="17:20">
      <c r="Q587" s="14">
        <v>6810</v>
      </c>
      <c r="R587" s="14">
        <f t="shared" si="11"/>
        <v>42788.491941892986</v>
      </c>
      <c r="S587" s="14">
        <f>SQRT(1/(1+('Band Pass Filter'!$B$6*((Q587/'Band Pass Filter'!$B$1)-('Band Pass Filter'!$B$1/Q587)))^2))</f>
        <v>1.4993776915334659E-2</v>
      </c>
      <c r="T587" s="14">
        <f>-1*DEGREES(ATAN('Band Pass Filter'!$B$6*((Q587/'Band Pass Filter'!$B$1)-('Band Pass Filter'!$B$1/Q587))))</f>
        <v>-89.140887671753788</v>
      </c>
    </row>
    <row r="588" spans="17:20">
      <c r="Q588" s="14">
        <v>6820</v>
      </c>
      <c r="R588" s="14">
        <f t="shared" si="11"/>
        <v>42851.323794964781</v>
      </c>
      <c r="S588" s="14">
        <f>SQRT(1/(1+('Band Pass Filter'!$B$6*((Q588/'Band Pass Filter'!$B$1)-('Band Pass Filter'!$B$1/Q588)))^2))</f>
        <v>1.4969569310474853E-2</v>
      </c>
      <c r="T588" s="14">
        <f>-1*DEGREES(ATAN('Band Pass Filter'!$B$6*((Q588/'Band Pass Filter'!$B$1)-('Band Pass Filter'!$B$1/Q588))))</f>
        <v>-89.142274821026334</v>
      </c>
    </row>
    <row r="589" spans="17:20">
      <c r="Q589" s="14">
        <v>6830</v>
      </c>
      <c r="R589" s="14">
        <f t="shared" si="11"/>
        <v>42914.155648036576</v>
      </c>
      <c r="S589" s="14">
        <f>SQRT(1/(1+('Band Pass Filter'!$B$6*((Q589/'Band Pass Filter'!$B$1)-('Band Pass Filter'!$B$1/Q589)))^2))</f>
        <v>1.494544298576002E-2</v>
      </c>
      <c r="T589" s="14">
        <f>-1*DEGREES(ATAN('Band Pass Filter'!$B$6*((Q589/'Band Pass Filter'!$B$1)-('Band Pass Filter'!$B$1/Q589))))</f>
        <v>-89.143657312266654</v>
      </c>
    </row>
    <row r="590" spans="17:20">
      <c r="Q590" s="14">
        <v>6840</v>
      </c>
      <c r="R590" s="14">
        <f t="shared" si="11"/>
        <v>42976.987501108371</v>
      </c>
      <c r="S590" s="14">
        <f>SQRT(1/(1+('Band Pass Filter'!$B$6*((Q590/'Band Pass Filter'!$B$1)-('Band Pass Filter'!$B$1/Q590)))^2))</f>
        <v>1.4921397519010211E-2</v>
      </c>
      <c r="T590" s="14">
        <f>-1*DEGREES(ATAN('Band Pass Filter'!$B$6*((Q590/'Band Pass Filter'!$B$1)-('Band Pass Filter'!$B$1/Q590))))</f>
        <v>-89.145035169672383</v>
      </c>
    </row>
    <row r="591" spans="17:20">
      <c r="Q591" s="14">
        <v>6850</v>
      </c>
      <c r="R591" s="14">
        <f t="shared" si="11"/>
        <v>43039.819354180167</v>
      </c>
      <c r="S591" s="14">
        <f>SQRT(1/(1+('Band Pass Filter'!$B$6*((Q591/'Band Pass Filter'!$B$1)-('Band Pass Filter'!$B$1/Q591)))^2))</f>
        <v>1.4897432491036191E-2</v>
      </c>
      <c r="T591" s="14">
        <f>-1*DEGREES(ATAN('Band Pass Filter'!$B$6*((Q591/'Band Pass Filter'!$B$1)-('Band Pass Filter'!$B$1/Q591))))</f>
        <v>-89.146408417269782</v>
      </c>
    </row>
    <row r="592" spans="17:20">
      <c r="Q592" s="14">
        <v>6860</v>
      </c>
      <c r="R592" s="14">
        <f t="shared" si="11"/>
        <v>43102.651207251962</v>
      </c>
      <c r="S592" s="14">
        <f>SQRT(1/(1+('Band Pass Filter'!$B$6*((Q592/'Band Pass Filter'!$B$1)-('Band Pass Filter'!$B$1/Q592)))^2))</f>
        <v>1.4873547485612509E-2</v>
      </c>
      <c r="T592" s="14">
        <f>-1*DEGREES(ATAN('Band Pass Filter'!$B$6*((Q592/'Band Pass Filter'!$B$1)-('Band Pass Filter'!$B$1/Q592))))</f>
        <v>-89.147777078915169</v>
      </c>
    </row>
    <row r="593" spans="17:20">
      <c r="Q593" s="14">
        <v>6870</v>
      </c>
      <c r="R593" s="14">
        <f t="shared" si="11"/>
        <v>43165.483060323757</v>
      </c>
      <c r="S593" s="14">
        <f>SQRT(1/(1+('Band Pass Filter'!$B$6*((Q593/'Band Pass Filter'!$B$1)-('Band Pass Filter'!$B$1/Q593)))^2))</f>
        <v>1.4849742089450923E-2</v>
      </c>
      <c r="T593" s="14">
        <f>-1*DEGREES(ATAN('Band Pass Filter'!$B$6*((Q593/'Band Pass Filter'!$B$1)-('Band Pass Filter'!$B$1/Q593))))</f>
        <v>-89.149141178296489</v>
      </c>
    </row>
    <row r="594" spans="17:20">
      <c r="Q594" s="14">
        <v>6880</v>
      </c>
      <c r="R594" s="14">
        <f t="shared" si="11"/>
        <v>43228.314913395552</v>
      </c>
      <c r="S594" s="14">
        <f>SQRT(1/(1+('Band Pass Filter'!$B$6*((Q594/'Band Pass Filter'!$B$1)-('Band Pass Filter'!$B$1/Q594)))^2))</f>
        <v>1.4826015892174063E-2</v>
      </c>
      <c r="T594" s="14">
        <f>-1*DEGREES(ATAN('Band Pass Filter'!$B$6*((Q594/'Band Pass Filter'!$B$1)-('Band Pass Filter'!$B$1/Q594))))</f>
        <v>-89.150500738934866</v>
      </c>
    </row>
    <row r="595" spans="17:20">
      <c r="Q595" s="14">
        <v>6890</v>
      </c>
      <c r="R595" s="14">
        <f t="shared" si="11"/>
        <v>43291.146766467347</v>
      </c>
      <c r="S595" s="14">
        <f>SQRT(1/(1+('Band Pass Filter'!$B$6*((Q595/'Band Pass Filter'!$B$1)-('Band Pass Filter'!$B$1/Q595)))^2))</f>
        <v>1.4802368486289423E-2</v>
      </c>
      <c r="T595" s="14">
        <f>-1*DEGREES(ATAN('Band Pass Filter'!$B$6*((Q595/'Band Pass Filter'!$B$1)-('Band Pass Filter'!$B$1/Q595))))</f>
        <v>-89.151855784185983</v>
      </c>
    </row>
    <row r="596" spans="17:20">
      <c r="Q596" s="14">
        <v>6900</v>
      </c>
      <c r="R596" s="14">
        <f t="shared" si="11"/>
        <v>43353.978619539143</v>
      </c>
      <c r="S596" s="14">
        <f>SQRT(1/(1+('Band Pass Filter'!$B$6*((Q596/'Band Pass Filter'!$B$1)-('Band Pass Filter'!$B$1/Q596)))^2))</f>
        <v>1.4778799467163576E-2</v>
      </c>
      <c r="T596" s="14">
        <f>-1*DEGREES(ATAN('Band Pass Filter'!$B$6*((Q596/'Band Pass Filter'!$B$1)-('Band Pass Filter'!$B$1/Q596))))</f>
        <v>-89.153206337241684</v>
      </c>
    </row>
    <row r="597" spans="17:20">
      <c r="Q597" s="14">
        <v>6910</v>
      </c>
      <c r="R597" s="14">
        <f t="shared" si="11"/>
        <v>43416.810472610938</v>
      </c>
      <c r="S597" s="14">
        <f>SQRT(1/(1+('Band Pass Filter'!$B$6*((Q597/'Band Pass Filter'!$B$1)-('Band Pass Filter'!$B$1/Q597)))^2))</f>
        <v>1.4755308432996751E-2</v>
      </c>
      <c r="T597" s="14">
        <f>-1*DEGREES(ATAN('Band Pass Filter'!$B$6*((Q597/'Band Pass Filter'!$B$1)-('Band Pass Filter'!$B$1/Q597))))</f>
        <v>-89.15455242113137</v>
      </c>
    </row>
    <row r="598" spans="17:20">
      <c r="Q598" s="14">
        <v>6920</v>
      </c>
      <c r="R598" s="14">
        <f t="shared" si="11"/>
        <v>43479.64232568274</v>
      </c>
      <c r="S598" s="14">
        <f>SQRT(1/(1+('Band Pass Filter'!$B$6*((Q598/'Band Pass Filter'!$B$1)-('Band Pass Filter'!$B$1/Q598)))^2))</f>
        <v>1.4731894984797603E-2</v>
      </c>
      <c r="T598" s="14">
        <f>-1*DEGREES(ATAN('Band Pass Filter'!$B$6*((Q598/'Band Pass Filter'!$B$1)-('Band Pass Filter'!$B$1/Q598))))</f>
        <v>-89.155894058723405</v>
      </c>
    </row>
    <row r="599" spans="17:20">
      <c r="Q599" s="14">
        <v>6930</v>
      </c>
      <c r="R599" s="14">
        <f t="shared" si="11"/>
        <v>43542.474178754535</v>
      </c>
      <c r="S599" s="14">
        <f>SQRT(1/(1+('Band Pass Filter'!$B$6*((Q599/'Band Pass Filter'!$B$1)-('Band Pass Filter'!$B$1/Q599)))^2))</f>
        <v>1.4708558726358314E-2</v>
      </c>
      <c r="T599" s="14">
        <f>-1*DEGREES(ATAN('Band Pass Filter'!$B$6*((Q599/'Band Pass Filter'!$B$1)-('Band Pass Filter'!$B$1/Q599))))</f>
        <v>-89.157231272726648</v>
      </c>
    </row>
    <row r="600" spans="17:20">
      <c r="Q600" s="14">
        <v>6940</v>
      </c>
      <c r="R600" s="14">
        <f t="shared" si="11"/>
        <v>43605.306031826331</v>
      </c>
      <c r="S600" s="14">
        <f>SQRT(1/(1+('Band Pass Filter'!$B$6*((Q600/'Band Pass Filter'!$B$1)-('Band Pass Filter'!$B$1/Q600)))^2))</f>
        <v>1.4685299264229911E-2</v>
      </c>
      <c r="T600" s="14">
        <f>-1*DEGREES(ATAN('Band Pass Filter'!$B$6*((Q600/'Band Pass Filter'!$B$1)-('Band Pass Filter'!$B$1/Q600))))</f>
        <v>-89.158564085691765</v>
      </c>
    </row>
    <row r="601" spans="17:20">
      <c r="Q601" s="14">
        <v>6950</v>
      </c>
      <c r="R601" s="14">
        <f t="shared" si="11"/>
        <v>43668.137884898126</v>
      </c>
      <c r="S601" s="14">
        <f>SQRT(1/(1+('Band Pass Filter'!$B$6*((Q601/'Band Pass Filter'!$B$1)-('Band Pass Filter'!$B$1/Q601)))^2))</f>
        <v>1.466211620769791E-2</v>
      </c>
      <c r="T601" s="14">
        <f>-1*DEGREES(ATAN('Band Pass Filter'!$B$6*((Q601/'Band Pass Filter'!$B$1)-('Band Pass Filter'!$B$1/Q601))))</f>
        <v>-89.159892520012704</v>
      </c>
    </row>
    <row r="602" spans="17:20">
      <c r="Q602" s="14">
        <v>6960</v>
      </c>
      <c r="R602" s="14">
        <f t="shared" si="11"/>
        <v>43730.969737969921</v>
      </c>
      <c r="S602" s="14">
        <f>SQRT(1/(1+('Band Pass Filter'!$B$6*((Q602/'Band Pass Filter'!$B$1)-('Band Pass Filter'!$B$1/Q602)))^2))</f>
        <v>1.4639009168758158E-2</v>
      </c>
      <c r="T602" s="14">
        <f>-1*DEGREES(ATAN('Band Pass Filter'!$B$6*((Q602/'Band Pass Filter'!$B$1)-('Band Pass Filter'!$B$1/Q602))))</f>
        <v>-89.161216597928018</v>
      </c>
    </row>
    <row r="603" spans="17:20">
      <c r="Q603" s="14">
        <v>6970</v>
      </c>
      <c r="R603" s="14">
        <f t="shared" si="11"/>
        <v>43793.801591041716</v>
      </c>
      <c r="S603" s="14">
        <f>SQRT(1/(1+('Band Pass Filter'!$B$6*((Q603/'Band Pass Filter'!$B$1)-('Band Pass Filter'!$B$1/Q603)))^2))</f>
        <v>1.4615977762092985E-2</v>
      </c>
      <c r="T603" s="14">
        <f>-1*DEGREES(ATAN('Band Pass Filter'!$B$6*((Q603/'Band Pass Filter'!$B$1)-('Band Pass Filter'!$B$1/Q603))))</f>
        <v>-89.162536341522298</v>
      </c>
    </row>
    <row r="604" spans="17:20">
      <c r="Q604" s="14">
        <v>6980</v>
      </c>
      <c r="R604" s="14">
        <f t="shared" si="11"/>
        <v>43856.633444113511</v>
      </c>
      <c r="S604" s="14">
        <f>SQRT(1/(1+('Band Pass Filter'!$B$6*((Q604/'Band Pass Filter'!$B$1)-('Band Pass Filter'!$B$1/Q604)))^2))</f>
        <v>1.4593021605047579E-2</v>
      </c>
      <c r="T604" s="14">
        <f>-1*DEGREES(ATAN('Band Pass Filter'!$B$6*((Q604/'Band Pass Filter'!$B$1)-('Band Pass Filter'!$B$1/Q604))))</f>
        <v>-89.163851772727426</v>
      </c>
    </row>
    <row r="605" spans="17:20">
      <c r="Q605" s="14">
        <v>6990</v>
      </c>
      <c r="R605" s="14">
        <f t="shared" si="11"/>
        <v>43919.465297185307</v>
      </c>
      <c r="S605" s="14">
        <f>SQRT(1/(1+('Band Pass Filter'!$B$6*((Q605/'Band Pass Filter'!$B$1)-('Band Pass Filter'!$B$1/Q605)))^2))</f>
        <v>1.4570140317606606E-2</v>
      </c>
      <c r="T605" s="14">
        <f>-1*DEGREES(ATAN('Band Pass Filter'!$B$6*((Q605/'Band Pass Filter'!$B$1)-('Band Pass Filter'!$B$1/Q605))))</f>
        <v>-89.165162913324053</v>
      </c>
    </row>
    <row r="606" spans="17:20">
      <c r="Q606" s="14">
        <v>7000</v>
      </c>
      <c r="R606" s="14">
        <f t="shared" si="11"/>
        <v>43982.297150257102</v>
      </c>
      <c r="S606" s="14">
        <f>SQRT(1/(1+('Band Pass Filter'!$B$6*((Q606/'Band Pass Filter'!$B$1)-('Band Pass Filter'!$B$1/Q606)))^2))</f>
        <v>1.454733352237114E-2</v>
      </c>
      <c r="T606" s="14">
        <f>-1*DEGREES(ATAN('Band Pass Filter'!$B$6*((Q606/'Band Pass Filter'!$B$1)-('Band Pass Filter'!$B$1/Q606))))</f>
        <v>-89.166469784942805</v>
      </c>
    </row>
    <row r="607" spans="17:20">
      <c r="Q607" s="14">
        <v>7010</v>
      </c>
      <c r="R607" s="14">
        <f t="shared" si="11"/>
        <v>44045.129003328897</v>
      </c>
      <c r="S607" s="14">
        <f>SQRT(1/(1+('Band Pass Filter'!$B$6*((Q607/'Band Pass Filter'!$B$1)-('Band Pass Filter'!$B$1/Q607)))^2))</f>
        <v>1.4524600844535737E-2</v>
      </c>
      <c r="T607" s="14">
        <f>-1*DEGREES(ATAN('Band Pass Filter'!$B$6*((Q607/'Band Pass Filter'!$B$1)-('Band Pass Filter'!$B$1/Q607))))</f>
        <v>-89.167772409065677</v>
      </c>
    </row>
    <row r="608" spans="17:20">
      <c r="Q608" s="14">
        <v>7020</v>
      </c>
      <c r="R608" s="14">
        <f t="shared" si="11"/>
        <v>44107.960856400692</v>
      </c>
      <c r="S608" s="14">
        <f>SQRT(1/(1+('Band Pass Filter'!$B$6*((Q608/'Band Pass Filter'!$B$1)-('Band Pass Filter'!$B$1/Q608)))^2))</f>
        <v>1.4501941911865851E-2</v>
      </c>
      <c r="T608" s="14">
        <f>-1*DEGREES(ATAN('Band Pass Filter'!$B$6*((Q608/'Band Pass Filter'!$B$1)-('Band Pass Filter'!$B$1/Q608))))</f>
        <v>-89.169070807027211</v>
      </c>
    </row>
    <row r="609" spans="17:20">
      <c r="Q609" s="14">
        <v>7030</v>
      </c>
      <c r="R609" s="14">
        <f t="shared" si="11"/>
        <v>44170.792709472495</v>
      </c>
      <c r="S609" s="14">
        <f>SQRT(1/(1+('Band Pass Filter'!$B$6*((Q609/'Band Pass Filter'!$B$1)-('Band Pass Filter'!$B$1/Q609)))^2))</f>
        <v>1.447935635467542E-2</v>
      </c>
      <c r="T609" s="14">
        <f>-1*DEGREES(ATAN('Band Pass Filter'!$B$6*((Q609/'Band Pass Filter'!$B$1)-('Band Pass Filter'!$B$1/Q609))))</f>
        <v>-89.170365000015948</v>
      </c>
    </row>
    <row r="610" spans="17:20">
      <c r="Q610" s="14">
        <v>7040</v>
      </c>
      <c r="R610" s="14">
        <f t="shared" si="11"/>
        <v>44233.62456254429</v>
      </c>
      <c r="S610" s="14">
        <f>SQRT(1/(1+('Band Pass Filter'!$B$6*((Q610/'Band Pass Filter'!$B$1)-('Band Pass Filter'!$B$1/Q610)))^2))</f>
        <v>1.4456843805804741E-2</v>
      </c>
      <c r="T610" s="14">
        <f>-1*DEGREES(ATAN('Band Pass Filter'!$B$6*((Q610/'Band Pass Filter'!$B$1)-('Band Pass Filter'!$B$1/Q610))))</f>
        <v>-89.171655009075579</v>
      </c>
    </row>
    <row r="611" spans="17:20">
      <c r="Q611" s="14">
        <v>7050</v>
      </c>
      <c r="R611" s="14">
        <f t="shared" si="11"/>
        <v>44296.456415616085</v>
      </c>
      <c r="S611" s="14">
        <f>SQRT(1/(1+('Band Pass Filter'!$B$6*((Q611/'Band Pass Filter'!$B$1)-('Band Pass Filter'!$B$1/Q611)))^2))</f>
        <v>1.4434403900598516E-2</v>
      </c>
      <c r="T611" s="14">
        <f>-1*DEGREES(ATAN('Band Pass Filter'!$B$6*((Q611/'Band Pass Filter'!$B$1)-('Band Pass Filter'!$B$1/Q611))))</f>
        <v>-89.172940855106233</v>
      </c>
    </row>
    <row r="612" spans="17:20">
      <c r="Q612" s="14">
        <v>7060</v>
      </c>
      <c r="R612" s="14">
        <f t="shared" si="11"/>
        <v>44359.28826868788</v>
      </c>
      <c r="S612" s="14">
        <f>SQRT(1/(1+('Band Pass Filter'!$B$6*((Q612/'Band Pass Filter'!$B$1)-('Band Pass Filter'!$B$1/Q612)))^2))</f>
        <v>1.4412036276884192E-2</v>
      </c>
      <c r="T612" s="14">
        <f>-1*DEGREES(ATAN('Band Pass Filter'!$B$6*((Q612/'Band Pass Filter'!$B$1)-('Band Pass Filter'!$B$1/Q612))))</f>
        <v>-89.174222558865722</v>
      </c>
    </row>
    <row r="613" spans="17:20">
      <c r="Q613" s="14">
        <v>7070</v>
      </c>
      <c r="R613" s="14">
        <f t="shared" si="11"/>
        <v>44422.120121759675</v>
      </c>
      <c r="S613" s="14">
        <f>SQRT(1/(1+('Band Pass Filter'!$B$6*((Q613/'Band Pass Filter'!$B$1)-('Band Pass Filter'!$B$1/Q613)))^2))</f>
        <v>1.4389740574950495E-2</v>
      </c>
      <c r="T613" s="14">
        <f>-1*DEGREES(ATAN('Band Pass Filter'!$B$6*((Q613/'Band Pass Filter'!$B$1)-('Band Pass Filter'!$B$1/Q613))))</f>
        <v>-89.175500140970755</v>
      </c>
    </row>
    <row r="614" spans="17:20">
      <c r="Q614" s="14">
        <v>7080</v>
      </c>
      <c r="R614" s="14">
        <f t="shared" si="11"/>
        <v>44484.951974831471</v>
      </c>
      <c r="S614" s="14">
        <f>SQRT(1/(1+('Band Pass Filter'!$B$6*((Q614/'Band Pass Filter'!$B$1)-('Band Pass Filter'!$B$1/Q614)))^2))</f>
        <v>1.4367516437526186E-2</v>
      </c>
      <c r="T614" s="14">
        <f>-1*DEGREES(ATAN('Band Pass Filter'!$B$6*((Q614/'Band Pass Filter'!$B$1)-('Band Pass Filter'!$B$1/Q614))))</f>
        <v>-89.176773621898192</v>
      </c>
    </row>
    <row r="615" spans="17:20">
      <c r="Q615" s="14">
        <v>7090</v>
      </c>
      <c r="R615" s="14">
        <f t="shared" si="11"/>
        <v>44547.783827903266</v>
      </c>
      <c r="S615" s="14">
        <f>SQRT(1/(1+('Band Pass Filter'!$B$6*((Q615/'Band Pass Filter'!$B$1)-('Band Pass Filter'!$B$1/Q615)))^2))</f>
        <v>1.4345363509759063E-2</v>
      </c>
      <c r="T615" s="14">
        <f>-1*DEGREES(ATAN('Band Pass Filter'!$B$6*((Q615/'Band Pass Filter'!$B$1)-('Band Pass Filter'!$B$1/Q615))))</f>
        <v>-89.178043021986227</v>
      </c>
    </row>
    <row r="616" spans="17:20">
      <c r="Q616" s="14">
        <v>7100</v>
      </c>
      <c r="R616" s="14">
        <f t="shared" si="11"/>
        <v>44610.615680975061</v>
      </c>
      <c r="S616" s="14">
        <f>SQRT(1/(1+('Band Pass Filter'!$B$6*((Q616/'Band Pass Filter'!$B$1)-('Band Pass Filter'!$B$1/Q616)))^2))</f>
        <v>1.4323281439195146E-2</v>
      </c>
      <c r="T616" s="14">
        <f>-1*DEGREES(ATAN('Band Pass Filter'!$B$6*((Q616/'Band Pass Filter'!$B$1)-('Band Pass Filter'!$B$1/Q616))))</f>
        <v>-89.179308361435588</v>
      </c>
    </row>
    <row r="617" spans="17:20">
      <c r="Q617" s="14">
        <v>7110</v>
      </c>
      <c r="R617" s="14">
        <f t="shared" si="11"/>
        <v>44673.447534046856</v>
      </c>
      <c r="S617" s="14">
        <f>SQRT(1/(1+('Band Pass Filter'!$B$6*((Q617/'Band Pass Filter'!$B$1)-('Band Pass Filter'!$B$1/Q617)))^2))</f>
        <v>1.4301269875758129E-2</v>
      </c>
      <c r="T617" s="14">
        <f>-1*DEGREES(ATAN('Band Pass Filter'!$B$6*((Q617/'Band Pass Filter'!$B$1)-('Band Pass Filter'!$B$1/Q617))))</f>
        <v>-89.180569660310653</v>
      </c>
    </row>
    <row r="618" spans="17:20">
      <c r="Q618" s="14">
        <v>7120</v>
      </c>
      <c r="R618" s="14">
        <f t="shared" si="11"/>
        <v>44736.279387118651</v>
      </c>
      <c r="S618" s="14">
        <f>SQRT(1/(1+('Band Pass Filter'!$B$6*((Q618/'Band Pass Filter'!$B$1)-('Band Pass Filter'!$B$1/Q618)))^2))</f>
        <v>1.427932847172899E-2</v>
      </c>
      <c r="T618" s="14">
        <f>-1*DEGREES(ATAN('Band Pass Filter'!$B$6*((Q618/'Band Pass Filter'!$B$1)-('Band Pass Filter'!$B$1/Q618))))</f>
        <v>-89.181826938540752</v>
      </c>
    </row>
    <row r="619" spans="17:20">
      <c r="Q619" s="14">
        <v>7130</v>
      </c>
      <c r="R619" s="14">
        <f t="shared" si="11"/>
        <v>44799.111240190447</v>
      </c>
      <c r="S619" s="14">
        <f>SQRT(1/(1+('Band Pass Filter'!$B$6*((Q619/'Band Pass Filter'!$B$1)-('Band Pass Filter'!$B$1/Q619)))^2))</f>
        <v>1.4257456881725857E-2</v>
      </c>
      <c r="T619" s="14">
        <f>-1*DEGREES(ATAN('Band Pass Filter'!$B$6*((Q619/'Band Pass Filter'!$B$1)-('Band Pass Filter'!$B$1/Q619))))</f>
        <v>-89.183080215921208</v>
      </c>
    </row>
    <row r="620" spans="17:20">
      <c r="Q620" s="14">
        <v>7140</v>
      </c>
      <c r="R620" s="14">
        <f t="shared" si="11"/>
        <v>44861.943093262249</v>
      </c>
      <c r="S620" s="14">
        <f>SQRT(1/(1+('Band Pass Filter'!$B$6*((Q620/'Band Pass Filter'!$B$1)-('Band Pass Filter'!$B$1/Q620)))^2))</f>
        <v>1.4235654762684055E-2</v>
      </c>
      <c r="T620" s="14">
        <f>-1*DEGREES(ATAN('Band Pass Filter'!$B$6*((Q620/'Band Pass Filter'!$B$1)-('Band Pass Filter'!$B$1/Q620))))</f>
        <v>-89.184329512114502</v>
      </c>
    </row>
    <row r="621" spans="17:20">
      <c r="Q621" s="14">
        <v>7150</v>
      </c>
      <c r="R621" s="14">
        <f t="shared" si="11"/>
        <v>44924.774946334044</v>
      </c>
      <c r="S621" s="14">
        <f>SQRT(1/(1+('Band Pass Filter'!$B$6*((Q621/'Band Pass Filter'!$B$1)-('Band Pass Filter'!$B$1/Q621)))^2))</f>
        <v>1.4213921773836385E-2</v>
      </c>
      <c r="T621" s="14">
        <f>-1*DEGREES(ATAN('Band Pass Filter'!$B$6*((Q621/'Band Pass Filter'!$B$1)-('Band Pass Filter'!$B$1/Q621))))</f>
        <v>-89.185574846651434</v>
      </c>
    </row>
    <row r="622" spans="17:20">
      <c r="Q622" s="14">
        <v>7160</v>
      </c>
      <c r="R622" s="14">
        <f t="shared" si="11"/>
        <v>44987.606799405839</v>
      </c>
      <c r="S622" s="14">
        <f>SQRT(1/(1+('Band Pass Filter'!$B$6*((Q622/'Band Pass Filter'!$B$1)-('Band Pass Filter'!$B$1/Q622)))^2))</f>
        <v>1.4192257576693564E-2</v>
      </c>
      <c r="T622" s="14">
        <f>-1*DEGREES(ATAN('Band Pass Filter'!$B$6*((Q622/'Band Pass Filter'!$B$1)-('Band Pass Filter'!$B$1/Q622))))</f>
        <v>-89.186816238932238</v>
      </c>
    </row>
    <row r="623" spans="17:20">
      <c r="Q623" s="14">
        <v>7170</v>
      </c>
      <c r="R623" s="14">
        <f t="shared" si="11"/>
        <v>45050.438652477635</v>
      </c>
      <c r="S623" s="14">
        <f>SQRT(1/(1+('Band Pass Filter'!$B$6*((Q623/'Band Pass Filter'!$B$1)-('Band Pass Filter'!$B$1/Q623)))^2))</f>
        <v>1.4170661835024924E-2</v>
      </c>
      <c r="T623" s="14">
        <f>-1*DEGREES(ATAN('Band Pass Filter'!$B$6*((Q623/'Band Pass Filter'!$B$1)-('Band Pass Filter'!$B$1/Q623))))</f>
        <v>-89.188053708227656</v>
      </c>
    </row>
    <row r="624" spans="17:20">
      <c r="Q624" s="14">
        <v>7180</v>
      </c>
      <c r="R624" s="14">
        <f t="shared" si="11"/>
        <v>45113.27050554943</v>
      </c>
      <c r="S624" s="14">
        <f>SQRT(1/(1+('Band Pass Filter'!$B$6*((Q624/'Band Pass Filter'!$B$1)-('Band Pass Filter'!$B$1/Q624)))^2))</f>
        <v>1.414913421483927E-2</v>
      </c>
      <c r="T624" s="14">
        <f>-1*DEGREES(ATAN('Band Pass Filter'!$B$6*((Q624/'Band Pass Filter'!$B$1)-('Band Pass Filter'!$B$1/Q624))))</f>
        <v>-89.189287273680094</v>
      </c>
    </row>
    <row r="625" spans="17:20">
      <c r="Q625" s="14">
        <v>7190</v>
      </c>
      <c r="R625" s="14">
        <f t="shared" si="11"/>
        <v>45176.102358621225</v>
      </c>
      <c r="S625" s="14">
        <f>SQRT(1/(1+('Band Pass Filter'!$B$6*((Q625/'Band Pass Filter'!$B$1)-('Band Pass Filter'!$B$1/Q625)))^2))</f>
        <v>1.4127674384365926E-2</v>
      </c>
      <c r="T625" s="14">
        <f>-1*DEGREES(ATAN('Band Pass Filter'!$B$6*((Q625/'Band Pass Filter'!$B$1)-('Band Pass Filter'!$B$1/Q625))))</f>
        <v>-89.190516954304641</v>
      </c>
    </row>
    <row r="626" spans="17:20">
      <c r="Q626" s="14">
        <v>7200</v>
      </c>
      <c r="R626" s="14">
        <f t="shared" si="11"/>
        <v>45238.93421169302</v>
      </c>
      <c r="S626" s="14">
        <f>SQRT(1/(1+('Band Pass Filter'!$B$6*((Q626/'Band Pass Filter'!$B$1)-('Band Pass Filter'!$B$1/Q626)))^2))</f>
        <v>1.4106282014036034E-2</v>
      </c>
      <c r="T626" s="14">
        <f>-1*DEGREES(ATAN('Band Pass Filter'!$B$6*((Q626/'Band Pass Filter'!$B$1)-('Band Pass Filter'!$B$1/Q626))))</f>
        <v>-89.191742768990167</v>
      </c>
    </row>
    <row r="627" spans="17:20">
      <c r="Q627" s="14">
        <v>7210</v>
      </c>
      <c r="R627" s="14">
        <f t="shared" si="11"/>
        <v>45301.766064764815</v>
      </c>
      <c r="S627" s="14">
        <f>SQRT(1/(1+('Band Pass Filter'!$B$6*((Q627/'Band Pass Filter'!$B$1)-('Band Pass Filter'!$B$1/Q627)))^2))</f>
        <v>1.4084956776463951E-2</v>
      </c>
      <c r="T627" s="14">
        <f>-1*DEGREES(ATAN('Band Pass Filter'!$B$6*((Q627/'Band Pass Filter'!$B$1)-('Band Pass Filter'!$B$1/Q627))))</f>
        <v>-89.192964736500429</v>
      </c>
    </row>
    <row r="628" spans="17:20">
      <c r="Q628" s="14">
        <v>7220</v>
      </c>
      <c r="R628" s="14">
        <f t="shared" si="11"/>
        <v>45364.597917836611</v>
      </c>
      <c r="S628" s="14">
        <f>SQRT(1/(1+('Band Pass Filter'!$B$6*((Q628/'Band Pass Filter'!$B$1)-('Band Pass Filter'!$B$1/Q628)))^2))</f>
        <v>1.4063698346428944E-2</v>
      </c>
      <c r="T628" s="14">
        <f>-1*DEGREES(ATAN('Band Pass Filter'!$B$6*((Q628/'Band Pass Filter'!$B$1)-('Band Pass Filter'!$B$1/Q628))))</f>
        <v>-89.194182875475065</v>
      </c>
    </row>
    <row r="629" spans="17:20">
      <c r="Q629" s="14">
        <v>7230</v>
      </c>
      <c r="R629" s="14">
        <f t="shared" si="11"/>
        <v>45427.429770908406</v>
      </c>
      <c r="S629" s="14">
        <f>SQRT(1/(1+('Band Pass Filter'!$B$6*((Q629/'Band Pass Filter'!$B$1)-('Band Pass Filter'!$B$1/Q629)))^2))</f>
        <v>1.4042506400856972E-2</v>
      </c>
      <c r="T629" s="14">
        <f>-1*DEGREES(ATAN('Band Pass Filter'!$B$6*((Q629/'Band Pass Filter'!$B$1)-('Band Pass Filter'!$B$1/Q629))))</f>
        <v>-89.195397204430677</v>
      </c>
    </row>
    <row r="630" spans="17:20">
      <c r="Q630" s="14">
        <v>7240</v>
      </c>
      <c r="R630" s="14">
        <f t="shared" si="11"/>
        <v>45490.261623980201</v>
      </c>
      <c r="S630" s="14">
        <f>SQRT(1/(1+('Band Pass Filter'!$B$6*((Q630/'Band Pass Filter'!$B$1)-('Band Pass Filter'!$B$1/Q630)))^2))</f>
        <v>1.4021380618802731E-2</v>
      </c>
      <c r="T630" s="14">
        <f>-1*DEGREES(ATAN('Band Pass Filter'!$B$6*((Q630/'Band Pass Filter'!$B$1)-('Band Pass Filter'!$B$1/Q630))))</f>
        <v>-89.196607741761824</v>
      </c>
    </row>
    <row r="631" spans="17:20">
      <c r="Q631" s="14">
        <v>7250</v>
      </c>
      <c r="R631" s="14">
        <f t="shared" si="11"/>
        <v>45553.093477052003</v>
      </c>
      <c r="S631" s="14">
        <f>SQRT(1/(1+('Band Pass Filter'!$B$6*((Q631/'Band Pass Filter'!$B$1)-('Band Pass Filter'!$B$1/Q631)))^2))</f>
        <v>1.4000320681431821E-2</v>
      </c>
      <c r="T631" s="14">
        <f>-1*DEGREES(ATAN('Band Pass Filter'!$B$6*((Q631/'Band Pass Filter'!$B$1)-('Band Pass Filter'!$B$1/Q631))))</f>
        <v>-89.197814505742073</v>
      </c>
    </row>
    <row r="632" spans="17:20">
      <c r="Q632" s="14">
        <v>7260</v>
      </c>
      <c r="R632" s="14">
        <f t="shared" si="11"/>
        <v>45615.925330123799</v>
      </c>
      <c r="S632" s="14">
        <f>SQRT(1/(1+('Band Pass Filter'!$B$6*((Q632/'Band Pass Filter'!$B$1)-('Band Pass Filter'!$B$1/Q632)))^2))</f>
        <v>1.3979326272003151E-2</v>
      </c>
      <c r="T632" s="14">
        <f>-1*DEGREES(ATAN('Band Pass Filter'!$B$6*((Q632/'Band Pass Filter'!$B$1)-('Band Pass Filter'!$B$1/Q632))))</f>
        <v>-89.199017514525025</v>
      </c>
    </row>
    <row r="633" spans="17:20">
      <c r="Q633" s="14">
        <v>7270</v>
      </c>
      <c r="R633" s="14">
        <f t="shared" si="11"/>
        <v>45678.757183195594</v>
      </c>
      <c r="S633" s="14">
        <f>SQRT(1/(1+('Band Pass Filter'!$B$6*((Q633/'Band Pass Filter'!$B$1)-('Band Pass Filter'!$B$1/Q633)))^2))</f>
        <v>1.3958397075851463E-2</v>
      </c>
      <c r="T633" s="14">
        <f>-1*DEGREES(ATAN('Band Pass Filter'!$B$6*((Q633/'Band Pass Filter'!$B$1)-('Band Pass Filter'!$B$1/Q633))))</f>
        <v>-89.200216786145248</v>
      </c>
    </row>
    <row r="634" spans="17:20">
      <c r="Q634" s="14">
        <v>7280</v>
      </c>
      <c r="R634" s="14">
        <f t="shared" si="11"/>
        <v>45741.589036267389</v>
      </c>
      <c r="S634" s="14">
        <f>SQRT(1/(1+('Band Pass Filter'!$B$6*((Q634/'Band Pass Filter'!$B$1)-('Band Pass Filter'!$B$1/Q634)))^2))</f>
        <v>1.3937532780370082E-2</v>
      </c>
      <c r="T634" s="14">
        <f>-1*DEGREES(ATAN('Band Pass Filter'!$B$6*((Q634/'Band Pass Filter'!$B$1)-('Band Pass Filter'!$B$1/Q634))))</f>
        <v>-89.201412338519319</v>
      </c>
    </row>
    <row r="635" spans="17:20">
      <c r="Q635" s="14">
        <v>7290</v>
      </c>
      <c r="R635" s="14">
        <f t="shared" si="11"/>
        <v>45804.420889339184</v>
      </c>
      <c r="S635" s="14">
        <f>SQRT(1/(1+('Band Pass Filter'!$B$6*((Q635/'Band Pass Filter'!$B$1)-('Band Pass Filter'!$B$1/Q635)))^2))</f>
        <v>1.3916733074993819E-2</v>
      </c>
      <c r="T635" s="14">
        <f>-1*DEGREES(ATAN('Band Pass Filter'!$B$6*((Q635/'Band Pass Filter'!$B$1)-('Band Pass Filter'!$B$1/Q635))))</f>
        <v>-89.202604189446831</v>
      </c>
    </row>
    <row r="636" spans="17:20">
      <c r="Q636" s="14">
        <v>7300</v>
      </c>
      <c r="R636" s="14">
        <f t="shared" si="11"/>
        <v>45867.252742410979</v>
      </c>
      <c r="S636" s="14">
        <f>SQRT(1/(1+('Band Pass Filter'!$B$6*((Q636/'Band Pass Filter'!$B$1)-('Band Pass Filter'!$B$1/Q636)))^2))</f>
        <v>1.3895997651182037E-2</v>
      </c>
      <c r="T636" s="14">
        <f>-1*DEGREES(ATAN('Band Pass Filter'!$B$6*((Q636/'Band Pass Filter'!$B$1)-('Band Pass Filter'!$B$1/Q636))))</f>
        <v>-89.203792356611274</v>
      </c>
    </row>
    <row r="637" spans="17:20">
      <c r="Q637" s="14">
        <v>7310</v>
      </c>
      <c r="R637" s="14">
        <f t="shared" si="11"/>
        <v>45930.084595482775</v>
      </c>
      <c r="S637" s="14">
        <f>SQRT(1/(1+('Band Pass Filter'!$B$6*((Q637/'Band Pass Filter'!$B$1)-('Band Pass Filter'!$B$1/Q637)))^2))</f>
        <v>1.3875326202401913E-2</v>
      </c>
      <c r="T637" s="14">
        <f>-1*DEGREES(ATAN('Band Pass Filter'!$B$6*((Q637/'Band Pass Filter'!$B$1)-('Band Pass Filter'!$B$1/Q637))))</f>
        <v>-89.204976857581087</v>
      </c>
    </row>
    <row r="638" spans="17:20">
      <c r="Q638" s="14">
        <v>7320</v>
      </c>
      <c r="R638" s="14">
        <f t="shared" si="11"/>
        <v>45992.91644855457</v>
      </c>
      <c r="S638" s="14">
        <f>SQRT(1/(1+('Band Pass Filter'!$B$6*((Q638/'Band Pass Filter'!$B$1)-('Band Pass Filter'!$B$1/Q638)))^2))</f>
        <v>1.3854718424111827E-2</v>
      </c>
      <c r="T638" s="14">
        <f>-1*DEGREES(ATAN('Band Pass Filter'!$B$6*((Q638/'Band Pass Filter'!$B$1)-('Band Pass Filter'!$B$1/Q638))))</f>
        <v>-89.206157709810569</v>
      </c>
    </row>
    <row r="639" spans="17:20">
      <c r="Q639" s="14">
        <v>7330</v>
      </c>
      <c r="R639" s="14">
        <f t="shared" si="11"/>
        <v>46055.748301626365</v>
      </c>
      <c r="S639" s="14">
        <f>SQRT(1/(1+('Band Pass Filter'!$B$6*((Q639/'Band Pass Filter'!$B$1)-('Band Pass Filter'!$B$1/Q639)))^2))</f>
        <v>1.3834174013744982E-2</v>
      </c>
      <c r="T639" s="14">
        <f>-1*DEGREES(ATAN('Band Pass Filter'!$B$6*((Q639/'Band Pass Filter'!$B$1)-('Band Pass Filter'!$B$1/Q639))))</f>
        <v>-89.207334930640783</v>
      </c>
    </row>
    <row r="640" spans="17:20">
      <c r="Q640" s="14">
        <v>7340</v>
      </c>
      <c r="R640" s="14">
        <f t="shared" si="11"/>
        <v>46118.58015469816</v>
      </c>
      <c r="S640" s="14">
        <f>SQRT(1/(1+('Band Pass Filter'!$B$6*((Q640/'Band Pass Filter'!$B$1)-('Band Pass Filter'!$B$1/Q640)))^2))</f>
        <v>1.3813692670693104E-2</v>
      </c>
      <c r="T640" s="14">
        <f>-1*DEGREES(ATAN('Band Pass Filter'!$B$6*((Q640/'Band Pass Filter'!$B$1)-('Band Pass Filter'!$B$1/Q640))))</f>
        <v>-89.208508537300574</v>
      </c>
    </row>
    <row r="641" spans="17:20">
      <c r="Q641" s="14">
        <v>7350</v>
      </c>
      <c r="R641" s="14">
        <f t="shared" si="11"/>
        <v>46181.412007769955</v>
      </c>
      <c r="S641" s="14">
        <f>SQRT(1/(1+('Band Pass Filter'!$B$6*((Q641/'Band Pass Filter'!$B$1)-('Band Pass Filter'!$B$1/Q641)))^2))</f>
        <v>1.3793274096290395E-2</v>
      </c>
      <c r="T641" s="14">
        <f>-1*DEGREES(ATAN('Band Pass Filter'!$B$6*((Q641/'Band Pass Filter'!$B$1)-('Band Pass Filter'!$B$1/Q641))))</f>
        <v>-89.209678546907412</v>
      </c>
    </row>
    <row r="642" spans="17:20">
      <c r="Q642" s="14">
        <v>7360</v>
      </c>
      <c r="R642" s="14">
        <f t="shared" si="11"/>
        <v>46244.243860841758</v>
      </c>
      <c r="S642" s="14">
        <f>SQRT(1/(1+('Band Pass Filter'!$B$6*((Q642/'Band Pass Filter'!$B$1)-('Band Pass Filter'!$B$1/Q642)))^2))</f>
        <v>1.3772917993797561E-2</v>
      </c>
      <c r="T642" s="14">
        <f>-1*DEGREES(ATAN('Band Pass Filter'!$B$6*((Q642/'Band Pass Filter'!$B$1)-('Band Pass Filter'!$B$1/Q642))))</f>
        <v>-89.210844976468366</v>
      </c>
    </row>
    <row r="643" spans="17:20">
      <c r="Q643" s="14">
        <v>7370</v>
      </c>
      <c r="R643" s="14">
        <f t="shared" si="11"/>
        <v>46307.075713913553</v>
      </c>
      <c r="S643" s="14">
        <f>SQRT(1/(1+('Band Pass Filter'!$B$6*((Q643/'Band Pass Filter'!$B$1)-('Band Pass Filter'!$B$1/Q643)))^2))</f>
        <v>1.3752624068386064E-2</v>
      </c>
      <c r="T643" s="14">
        <f>-1*DEGREES(ATAN('Band Pass Filter'!$B$6*((Q643/'Band Pass Filter'!$B$1)-('Band Pass Filter'!$B$1/Q643))))</f>
        <v>-89.212007842880936</v>
      </c>
    </row>
    <row r="644" spans="17:20">
      <c r="Q644" s="14">
        <v>7380</v>
      </c>
      <c r="R644" s="14">
        <f t="shared" ref="R644:R707" si="12">Q644*2*PI()</f>
        <v>46369.907566985348</v>
      </c>
      <c r="S644" s="14">
        <f>SQRT(1/(1+('Band Pass Filter'!$B$6*((Q644/'Band Pass Filter'!$B$1)-('Band Pass Filter'!$B$1/Q644)))^2))</f>
        <v>1.3732392027122491E-2</v>
      </c>
      <c r="T644" s="14">
        <f>-1*DEGREES(ATAN('Band Pass Filter'!$B$6*((Q644/'Band Pass Filter'!$B$1)-('Band Pass Filter'!$B$1/Q644))))</f>
        <v>-89.213167162934056</v>
      </c>
    </row>
    <row r="645" spans="17:20">
      <c r="Q645" s="14">
        <v>7390</v>
      </c>
      <c r="R645" s="14">
        <f t="shared" si="12"/>
        <v>46432.739420057143</v>
      </c>
      <c r="S645" s="14">
        <f>SQRT(1/(1+('Band Pass Filter'!$B$6*((Q645/'Band Pass Filter'!$B$1)-('Band Pass Filter'!$B$1/Q645)))^2))</f>
        <v>1.3712221578953099E-2</v>
      </c>
      <c r="T645" s="14">
        <f>-1*DEGREES(ATAN('Band Pass Filter'!$B$6*((Q645/'Band Pass Filter'!$B$1)-('Band Pass Filter'!$B$1/Q645))))</f>
        <v>-89.214322953308837</v>
      </c>
    </row>
    <row r="646" spans="17:20">
      <c r="Q646" s="14">
        <v>7400</v>
      </c>
      <c r="R646" s="14">
        <f t="shared" si="12"/>
        <v>46495.571273128939</v>
      </c>
      <c r="S646" s="14">
        <f>SQRT(1/(1+('Band Pass Filter'!$B$6*((Q646/'Band Pass Filter'!$B$1)-('Band Pass Filter'!$B$1/Q646)))^2))</f>
        <v>1.3692112434688503E-2</v>
      </c>
      <c r="T646" s="14">
        <f>-1*DEGREES(ATAN('Band Pass Filter'!$B$6*((Q646/'Band Pass Filter'!$B$1)-('Band Pass Filter'!$B$1/Q646))))</f>
        <v>-89.215475230579585</v>
      </c>
    </row>
    <row r="647" spans="17:20">
      <c r="Q647" s="14">
        <v>7410</v>
      </c>
      <c r="R647" s="14">
        <f t="shared" si="12"/>
        <v>46558.403126200734</v>
      </c>
      <c r="S647" s="14">
        <f>SQRT(1/(1+('Band Pass Filter'!$B$6*((Q647/'Band Pass Filter'!$B$1)-('Band Pass Filter'!$B$1/Q647)))^2))</f>
        <v>1.3672064306988514E-2</v>
      </c>
      <c r="T647" s="14">
        <f>-1*DEGREES(ATAN('Band Pass Filter'!$B$6*((Q647/'Band Pass Filter'!$B$1)-('Band Pass Filter'!$B$1/Q647))))</f>
        <v>-89.216624011214591</v>
      </c>
    </row>
    <row r="648" spans="17:20">
      <c r="Q648" s="14">
        <v>7420</v>
      </c>
      <c r="R648" s="14">
        <f t="shared" si="12"/>
        <v>46621.234979272529</v>
      </c>
      <c r="S648" s="14">
        <f>SQRT(1/(1+('Band Pass Filter'!$B$6*((Q648/'Band Pass Filter'!$B$1)-('Band Pass Filter'!$B$1/Q648)))^2))</f>
        <v>1.3652076910347153E-2</v>
      </c>
      <c r="T648" s="14">
        <f>-1*DEGREES(ATAN('Band Pass Filter'!$B$6*((Q648/'Band Pass Filter'!$B$1)-('Band Pass Filter'!$B$1/Q648))))</f>
        <v>-89.217769311577001</v>
      </c>
    </row>
    <row r="649" spans="17:20">
      <c r="Q649" s="14">
        <v>7430</v>
      </c>
      <c r="R649" s="14">
        <f t="shared" si="12"/>
        <v>46684.066832344324</v>
      </c>
      <c r="S649" s="14">
        <f>SQRT(1/(1+('Band Pass Filter'!$B$6*((Q649/'Band Pass Filter'!$B$1)-('Band Pass Filter'!$B$1/Q649)))^2))</f>
        <v>1.3632149961077734E-2</v>
      </c>
      <c r="T649" s="14">
        <f>-1*DEGREES(ATAN('Band Pass Filter'!$B$6*((Q649/'Band Pass Filter'!$B$1)-('Band Pass Filter'!$B$1/Q649))))</f>
        <v>-89.218911147925695</v>
      </c>
    </row>
    <row r="650" spans="17:20">
      <c r="Q650" s="14">
        <v>7440</v>
      </c>
      <c r="R650" s="14">
        <f t="shared" si="12"/>
        <v>46746.898685416119</v>
      </c>
      <c r="S650" s="14">
        <f>SQRT(1/(1+('Band Pass Filter'!$B$6*((Q650/'Band Pass Filter'!$B$1)-('Band Pass Filter'!$B$1/Q650)))^2))</f>
        <v>1.3612283177298224E-2</v>
      </c>
      <c r="T650" s="14">
        <f>-1*DEGREES(ATAN('Band Pass Filter'!$B$6*((Q650/'Band Pass Filter'!$B$1)-('Band Pass Filter'!$B$1/Q650))))</f>
        <v>-89.220049536416084</v>
      </c>
    </row>
    <row r="651" spans="17:20">
      <c r="Q651" s="14">
        <v>7450</v>
      </c>
      <c r="R651" s="14">
        <f t="shared" si="12"/>
        <v>46809.730538487915</v>
      </c>
      <c r="S651" s="14">
        <f>SQRT(1/(1+('Band Pass Filter'!$B$6*((Q651/'Band Pass Filter'!$B$1)-('Band Pass Filter'!$B$1/Q651)))^2))</f>
        <v>1.3592476278916611E-2</v>
      </c>
      <c r="T651" s="14">
        <f>-1*DEGREES(ATAN('Band Pass Filter'!$B$6*((Q651/'Band Pass Filter'!$B$1)-('Band Pass Filter'!$B$1/Q651))))</f>
        <v>-89.221184493100992</v>
      </c>
    </row>
    <row r="652" spans="17:20">
      <c r="Q652" s="14">
        <v>7460</v>
      </c>
      <c r="R652" s="14">
        <f t="shared" si="12"/>
        <v>46872.56239155971</v>
      </c>
      <c r="S652" s="14">
        <f>SQRT(1/(1+('Band Pass Filter'!$B$6*((Q652/'Band Pass Filter'!$B$1)-('Band Pass Filter'!$B$1/Q652)))^2))</f>
        <v>1.3572728987616512E-2</v>
      </c>
      <c r="T652" s="14">
        <f>-1*DEGREES(ATAN('Band Pass Filter'!$B$6*((Q652/'Band Pass Filter'!$B$1)-('Band Pass Filter'!$B$1/Q652))))</f>
        <v>-89.222316033931492</v>
      </c>
    </row>
    <row r="653" spans="17:20">
      <c r="Q653" s="14">
        <v>7470</v>
      </c>
      <c r="R653" s="14">
        <f t="shared" si="12"/>
        <v>46935.394244631512</v>
      </c>
      <c r="S653" s="14">
        <f>SQRT(1/(1+('Band Pass Filter'!$B$6*((Q653/'Band Pass Filter'!$B$1)-('Band Pass Filter'!$B$1/Q653)))^2))</f>
        <v>1.3553041026842863E-2</v>
      </c>
      <c r="T653" s="14">
        <f>-1*DEGREES(ATAN('Band Pass Filter'!$B$6*((Q653/'Band Pass Filter'!$B$1)-('Band Pass Filter'!$B$1/Q653))))</f>
        <v>-89.223444174757617</v>
      </c>
    </row>
    <row r="654" spans="17:20">
      <c r="Q654" s="14">
        <v>7480</v>
      </c>
      <c r="R654" s="14">
        <f t="shared" si="12"/>
        <v>46998.226097703307</v>
      </c>
      <c r="S654" s="14">
        <f>SQRT(1/(1+('Band Pass Filter'!$B$6*((Q654/'Band Pass Filter'!$B$1)-('Band Pass Filter'!$B$1/Q654)))^2))</f>
        <v>1.3533412121787788E-2</v>
      </c>
      <c r="T654" s="14">
        <f>-1*DEGREES(ATAN('Band Pass Filter'!$B$6*((Q654/'Band Pass Filter'!$B$1)-('Band Pass Filter'!$B$1/Q654))))</f>
        <v>-89.224568931329344</v>
      </c>
    </row>
    <row r="655" spans="17:20">
      <c r="Q655" s="14">
        <v>7490</v>
      </c>
      <c r="R655" s="14">
        <f t="shared" si="12"/>
        <v>47061.057950775103</v>
      </c>
      <c r="S655" s="14">
        <f>SQRT(1/(1+('Band Pass Filter'!$B$6*((Q655/'Band Pass Filter'!$B$1)-('Band Pass Filter'!$B$1/Q655)))^2))</f>
        <v>1.3513841999376584E-2</v>
      </c>
      <c r="T655" s="14">
        <f>-1*DEGREES(ATAN('Band Pass Filter'!$B$6*((Q655/'Band Pass Filter'!$B$1)-('Band Pass Filter'!$B$1/Q655))))</f>
        <v>-89.225690319297229</v>
      </c>
    </row>
    <row r="656" spans="17:20">
      <c r="Q656" s="14">
        <v>7500</v>
      </c>
      <c r="R656" s="14">
        <f t="shared" si="12"/>
        <v>47123.889803846898</v>
      </c>
      <c r="S656" s="14">
        <f>SQRT(1/(1+('Band Pass Filter'!$B$6*((Q656/'Band Pass Filter'!$B$1)-('Band Pass Filter'!$B$1/Q656)))^2))</f>
        <v>1.3494330388253832E-2</v>
      </c>
      <c r="T656" s="14">
        <f>-1*DEGREES(ATAN('Band Pass Filter'!$B$6*((Q656/'Band Pass Filter'!$B$1)-('Band Pass Filter'!$B$1/Q656))))</f>
        <v>-89.226808354213361</v>
      </c>
    </row>
    <row r="657" spans="17:20">
      <c r="Q657" s="14">
        <v>7510</v>
      </c>
      <c r="R657" s="14">
        <f t="shared" si="12"/>
        <v>47186.721656918693</v>
      </c>
      <c r="S657" s="14">
        <f>SQRT(1/(1+('Band Pass Filter'!$B$6*((Q657/'Band Pass Filter'!$B$1)-('Band Pass Filter'!$B$1/Q657)))^2))</f>
        <v>1.3474877018769701E-2</v>
      </c>
      <c r="T657" s="14">
        <f>-1*DEGREES(ATAN('Band Pass Filter'!$B$6*((Q657/'Band Pass Filter'!$B$1)-('Band Pass Filter'!$B$1/Q657))))</f>
        <v>-89.22792305153196</v>
      </c>
    </row>
    <row r="658" spans="17:20">
      <c r="Q658" s="14">
        <v>7520</v>
      </c>
      <c r="R658" s="14">
        <f t="shared" si="12"/>
        <v>47249.553509990488</v>
      </c>
      <c r="S658" s="14">
        <f>SQRT(1/(1+('Band Pass Filter'!$B$6*((Q658/'Band Pass Filter'!$B$1)-('Band Pass Filter'!$B$1/Q658)))^2))</f>
        <v>1.3455481622966288E-2</v>
      </c>
      <c r="T658" s="14">
        <f>-1*DEGREES(ATAN('Band Pass Filter'!$B$6*((Q658/'Band Pass Filter'!$B$1)-('Band Pass Filter'!$B$1/Q658))))</f>
        <v>-89.229034426610369</v>
      </c>
    </row>
    <row r="659" spans="17:20">
      <c r="Q659" s="14">
        <v>7530</v>
      </c>
      <c r="R659" s="14">
        <f t="shared" si="12"/>
        <v>47312.385363062283</v>
      </c>
      <c r="S659" s="14">
        <f>SQRT(1/(1+('Band Pass Filter'!$B$6*((Q659/'Band Pass Filter'!$B$1)-('Band Pass Filter'!$B$1/Q659)))^2))</f>
        <v>1.3436143934564177E-2</v>
      </c>
      <c r="T659" s="14">
        <f>-1*DEGREES(ATAN('Band Pass Filter'!$B$6*((Q659/'Band Pass Filter'!$B$1)-('Band Pass Filter'!$B$1/Q659))))</f>
        <v>-89.230142494709639</v>
      </c>
    </row>
    <row r="660" spans="17:20">
      <c r="Q660" s="14">
        <v>7540</v>
      </c>
      <c r="R660" s="14">
        <f t="shared" si="12"/>
        <v>47375.217216134079</v>
      </c>
      <c r="S660" s="14">
        <f>SQRT(1/(1+('Band Pass Filter'!$B$6*((Q660/'Band Pass Filter'!$B$1)-('Band Pass Filter'!$B$1/Q660)))^2))</f>
        <v>1.3416863688949093E-2</v>
      </c>
      <c r="T660" s="14">
        <f>-1*DEGREES(ATAN('Band Pass Filter'!$B$6*((Q660/'Band Pass Filter'!$B$1)-('Band Pass Filter'!$B$1/Q660))))</f>
        <v>-89.231247270995425</v>
      </c>
    </row>
    <row r="661" spans="17:20">
      <c r="Q661" s="14">
        <v>7550</v>
      </c>
      <c r="R661" s="14">
        <f t="shared" si="12"/>
        <v>47438.049069205874</v>
      </c>
      <c r="S661" s="14">
        <f>SQRT(1/(1+('Band Pass Filter'!$B$6*((Q661/'Band Pass Filter'!$B$1)-('Band Pass Filter'!$B$1/Q661)))^2))</f>
        <v>1.339764062315868E-2</v>
      </c>
      <c r="T661" s="14">
        <f>-1*DEGREES(ATAN('Band Pass Filter'!$B$6*((Q661/'Band Pass Filter'!$B$1)-('Band Pass Filter'!$B$1/Q661))))</f>
        <v>-89.232348770538692</v>
      </c>
    </row>
    <row r="662" spans="17:20">
      <c r="Q662" s="14">
        <v>7560</v>
      </c>
      <c r="R662" s="14">
        <f t="shared" si="12"/>
        <v>47500.880922277669</v>
      </c>
      <c r="S662" s="14">
        <f>SQRT(1/(1+('Band Pass Filter'!$B$6*((Q662/'Band Pass Filter'!$B$1)-('Band Pass Filter'!$B$1/Q662)))^2))</f>
        <v>1.3378474475869402E-2</v>
      </c>
      <c r="T662" s="14">
        <f>-1*DEGREES(ATAN('Band Pass Filter'!$B$6*((Q662/'Band Pass Filter'!$B$1)-('Band Pass Filter'!$B$1/Q662))))</f>
        <v>-89.233447008316432</v>
      </c>
    </row>
    <row r="663" spans="17:20">
      <c r="Q663" s="14">
        <v>7570</v>
      </c>
      <c r="R663" s="14">
        <f t="shared" si="12"/>
        <v>47563.712775349464</v>
      </c>
      <c r="S663" s="14">
        <f>SQRT(1/(1+('Band Pass Filter'!$B$6*((Q663/'Band Pass Filter'!$B$1)-('Band Pass Filter'!$B$1/Q663)))^2))</f>
        <v>1.3359364987383613E-2</v>
      </c>
      <c r="T663" s="14">
        <f>-1*DEGREES(ATAN('Band Pass Filter'!$B$6*((Q663/'Band Pass Filter'!$B$1)-('Band Pass Filter'!$B$1/Q663))))</f>
        <v>-89.234541999212482</v>
      </c>
    </row>
    <row r="664" spans="17:20">
      <c r="Q664" s="14">
        <v>7580</v>
      </c>
      <c r="R664" s="14">
        <f t="shared" si="12"/>
        <v>47626.544628421267</v>
      </c>
      <c r="S664" s="14">
        <f>SQRT(1/(1+('Band Pass Filter'!$B$6*((Q664/'Band Pass Filter'!$B$1)-('Band Pass Filter'!$B$1/Q664)))^2))</f>
        <v>1.3340311899616677E-2</v>
      </c>
      <c r="T664" s="14">
        <f>-1*DEGREES(ATAN('Band Pass Filter'!$B$6*((Q664/'Band Pass Filter'!$B$1)-('Band Pass Filter'!$B$1/Q664))))</f>
        <v>-89.235633758018224</v>
      </c>
    </row>
    <row r="665" spans="17:20">
      <c r="Q665" s="14">
        <v>7590</v>
      </c>
      <c r="R665" s="14">
        <f t="shared" si="12"/>
        <v>47689.376481493062</v>
      </c>
      <c r="S665" s="14">
        <f>SQRT(1/(1+('Band Pass Filter'!$B$6*((Q665/'Band Pass Filter'!$B$1)-('Band Pass Filter'!$B$1/Q665)))^2))</f>
        <v>1.3321314956084292E-2</v>
      </c>
      <c r="T665" s="14">
        <f>-1*DEGREES(ATAN('Band Pass Filter'!$B$6*((Q665/'Band Pass Filter'!$B$1)-('Band Pass Filter'!$B$1/Q665))))</f>
        <v>-89.236722299433254</v>
      </c>
    </row>
    <row r="666" spans="17:20">
      <c r="Q666" s="14">
        <v>7600</v>
      </c>
      <c r="R666" s="14">
        <f t="shared" si="12"/>
        <v>47752.208334564857</v>
      </c>
      <c r="S666" s="14">
        <f>SQRT(1/(1+('Band Pass Filter'!$B$6*((Q666/'Band Pass Filter'!$B$1)-('Band Pass Filter'!$B$1/Q666)))^2))</f>
        <v>1.3302373901889871E-2</v>
      </c>
      <c r="T666" s="14">
        <f>-1*DEGREES(ATAN('Band Pass Filter'!$B$6*((Q666/'Band Pass Filter'!$B$1)-('Band Pass Filter'!$B$1/Q666))))</f>
        <v>-89.237807638066229</v>
      </c>
    </row>
    <row r="667" spans="17:20">
      <c r="Q667" s="14">
        <v>7610</v>
      </c>
      <c r="R667" s="14">
        <f t="shared" si="12"/>
        <v>47815.040187636652</v>
      </c>
      <c r="S667" s="14">
        <f>SQRT(1/(1+('Band Pass Filter'!$B$6*((Q667/'Band Pass Filter'!$B$1)-('Band Pass Filter'!$B$1/Q667)))^2))</f>
        <v>1.3283488483712082E-2</v>
      </c>
      <c r="T667" s="14">
        <f>-1*DEGREES(ATAN('Band Pass Filter'!$B$6*((Q667/'Band Pass Filter'!$B$1)-('Band Pass Filter'!$B$1/Q667))))</f>
        <v>-89.238889788435472</v>
      </c>
    </row>
    <row r="668" spans="17:20">
      <c r="Q668" s="14">
        <v>7620</v>
      </c>
      <c r="R668" s="14">
        <f t="shared" si="12"/>
        <v>47877.872040708447</v>
      </c>
      <c r="S668" s="14">
        <f>SQRT(1/(1+('Band Pass Filter'!$B$6*((Q668/'Band Pass Filter'!$B$1)-('Band Pass Filter'!$B$1/Q668)))^2))</f>
        <v>1.3264658449792474E-2</v>
      </c>
      <c r="T668" s="14">
        <f>-1*DEGREES(ATAN('Band Pass Filter'!$B$6*((Q668/'Band Pass Filter'!$B$1)-('Band Pass Filter'!$B$1/Q668))))</f>
        <v>-89.239968764969746</v>
      </c>
    </row>
    <row r="669" spans="17:20">
      <c r="Q669" s="14">
        <v>7630</v>
      </c>
      <c r="R669" s="14">
        <f t="shared" si="12"/>
        <v>47940.703893780243</v>
      </c>
      <c r="S669" s="14">
        <f>SQRT(1/(1+('Band Pass Filter'!$B$6*((Q669/'Band Pass Filter'!$B$1)-('Band Pass Filter'!$B$1/Q669)))^2))</f>
        <v>1.3245883549923275E-2</v>
      </c>
      <c r="T669" s="14">
        <f>-1*DEGREES(ATAN('Band Pass Filter'!$B$6*((Q669/'Band Pass Filter'!$B$1)-('Band Pass Filter'!$B$1/Q669))))</f>
        <v>-89.241044582008897</v>
      </c>
    </row>
    <row r="670" spans="17:20">
      <c r="Q670" s="14">
        <v>7640</v>
      </c>
      <c r="R670" s="14">
        <f t="shared" si="12"/>
        <v>48003.535746852038</v>
      </c>
      <c r="S670" s="14">
        <f>SQRT(1/(1+('Band Pass Filter'!$B$6*((Q670/'Band Pass Filter'!$B$1)-('Band Pass Filter'!$B$1/Q670)))^2))</f>
        <v>1.322716353543524E-2</v>
      </c>
      <c r="T670" s="14">
        <f>-1*DEGREES(ATAN('Band Pass Filter'!$B$6*((Q670/'Band Pass Filter'!$B$1)-('Band Pass Filter'!$B$1/Q670))))</f>
        <v>-89.242117253804665</v>
      </c>
    </row>
    <row r="671" spans="17:20">
      <c r="Q671" s="14">
        <v>7650</v>
      </c>
      <c r="R671" s="14">
        <f t="shared" si="12"/>
        <v>48066.367599923833</v>
      </c>
      <c r="S671" s="14">
        <f>SQRT(1/(1+('Band Pass Filter'!$B$6*((Q671/'Band Pass Filter'!$B$1)-('Band Pass Filter'!$B$1/Q671)))^2))</f>
        <v>1.3208498159185645E-2</v>
      </c>
      <c r="T671" s="14">
        <f>-1*DEGREES(ATAN('Band Pass Filter'!$B$6*((Q671/'Band Pass Filter'!$B$1)-('Band Pass Filter'!$B$1/Q671))))</f>
        <v>-89.243186794521165</v>
      </c>
    </row>
    <row r="672" spans="17:20">
      <c r="Q672" s="14">
        <v>7660</v>
      </c>
      <c r="R672" s="14">
        <f t="shared" si="12"/>
        <v>48129.199452995628</v>
      </c>
      <c r="S672" s="14">
        <f>SQRT(1/(1+('Band Pass Filter'!$B$6*((Q672/'Band Pass Filter'!$B$1)-('Band Pass Filter'!$B$1/Q672)))^2))</f>
        <v>1.318988717554642E-2</v>
      </c>
      <c r="T672" s="14">
        <f>-1*DEGREES(ATAN('Band Pass Filter'!$B$6*((Q672/'Band Pass Filter'!$B$1)-('Band Pass Filter'!$B$1/Q672))))</f>
        <v>-89.244253218235812</v>
      </c>
    </row>
    <row r="673" spans="17:20">
      <c r="Q673" s="14">
        <v>7670</v>
      </c>
      <c r="R673" s="14">
        <f t="shared" si="12"/>
        <v>48192.031306067423</v>
      </c>
      <c r="S673" s="14">
        <f>SQRT(1/(1+('Band Pass Filter'!$B$6*((Q673/'Band Pass Filter'!$B$1)-('Band Pass Filter'!$B$1/Q673)))^2))</f>
        <v>1.3171330340392352E-2</v>
      </c>
      <c r="T673" s="14">
        <f>-1*DEGREES(ATAN('Band Pass Filter'!$B$6*((Q673/'Band Pass Filter'!$B$1)-('Band Pass Filter'!$B$1/Q673))))</f>
        <v>-89.245316538939818</v>
      </c>
    </row>
    <row r="674" spans="17:20">
      <c r="Q674" s="14">
        <v>7680</v>
      </c>
      <c r="R674" s="14">
        <f t="shared" si="12"/>
        <v>48254.863159139219</v>
      </c>
      <c r="S674" s="14">
        <f>SQRT(1/(1+('Band Pass Filter'!$B$6*((Q674/'Band Pass Filter'!$B$1)-('Band Pass Filter'!$B$1/Q674)))^2))</f>
        <v>1.3152827411089417E-2</v>
      </c>
      <c r="T674" s="14">
        <f>-1*DEGREES(ATAN('Band Pass Filter'!$B$6*((Q674/'Band Pass Filter'!$B$1)-('Band Pass Filter'!$B$1/Q674))))</f>
        <v>-89.24637677053893</v>
      </c>
    </row>
    <row r="675" spans="17:20">
      <c r="Q675" s="14">
        <v>7690</v>
      </c>
      <c r="R675" s="14">
        <f t="shared" si="12"/>
        <v>48317.695012211021</v>
      </c>
      <c r="S675" s="14">
        <f>SQRT(1/(1+('Band Pass Filter'!$B$6*((Q675/'Band Pass Filter'!$B$1)-('Band Pass Filter'!$B$1/Q675)))^2))</f>
        <v>1.3134378146483213E-2</v>
      </c>
      <c r="T675" s="14">
        <f>-1*DEGREES(ATAN('Band Pass Filter'!$B$6*((Q675/'Band Pass Filter'!$B$1)-('Band Pass Filter'!$B$1/Q675))))</f>
        <v>-89.247433926854086</v>
      </c>
    </row>
    <row r="676" spans="17:20">
      <c r="Q676" s="14">
        <v>7700</v>
      </c>
      <c r="R676" s="14">
        <f t="shared" si="12"/>
        <v>48380.526865282816</v>
      </c>
      <c r="S676" s="14">
        <f>SQRT(1/(1+('Band Pass Filter'!$B$6*((Q676/'Band Pass Filter'!$B$1)-('Band Pass Filter'!$B$1/Q676)))^2))</f>
        <v>1.3115982306887531E-2</v>
      </c>
      <c r="T676" s="14">
        <f>-1*DEGREES(ATAN('Band Pass Filter'!$B$6*((Q676/'Band Pass Filter'!$B$1)-('Band Pass Filter'!$B$1/Q676))))</f>
        <v>-89.248488021622094</v>
      </c>
    </row>
    <row r="677" spans="17:20">
      <c r="Q677" s="14">
        <v>7710</v>
      </c>
      <c r="R677" s="14">
        <f t="shared" si="12"/>
        <v>48443.358718354611</v>
      </c>
      <c r="S677" s="14">
        <f>SQRT(1/(1+('Band Pass Filter'!$B$6*((Q677/'Band Pass Filter'!$B$1)-('Band Pass Filter'!$B$1/Q677)))^2))</f>
        <v>1.3097639654072997E-2</v>
      </c>
      <c r="T677" s="14">
        <f>-1*DEGREES(ATAN('Band Pass Filter'!$B$6*((Q677/'Band Pass Filter'!$B$1)-('Band Pass Filter'!$B$1/Q677))))</f>
        <v>-89.249539068496219</v>
      </c>
    </row>
    <row r="678" spans="17:20">
      <c r="Q678" s="14">
        <v>7720</v>
      </c>
      <c r="R678" s="14">
        <f t="shared" si="12"/>
        <v>48506.190571426407</v>
      </c>
      <c r="S678" s="14">
        <f>SQRT(1/(1+('Band Pass Filter'!$B$6*((Q678/'Band Pass Filter'!$B$1)-('Band Pass Filter'!$B$1/Q678)))^2))</f>
        <v>1.3079349951255837E-2</v>
      </c>
      <c r="T678" s="14">
        <f>-1*DEGREES(ATAN('Band Pass Filter'!$B$6*((Q678/'Band Pass Filter'!$B$1)-('Band Pass Filter'!$B$1/Q678))))</f>
        <v>-89.250587081046874</v>
      </c>
    </row>
    <row r="679" spans="17:20">
      <c r="Q679" s="14">
        <v>7730</v>
      </c>
      <c r="R679" s="14">
        <f t="shared" si="12"/>
        <v>48569.022424498202</v>
      </c>
      <c r="S679" s="14">
        <f>SQRT(1/(1+('Band Pass Filter'!$B$6*((Q679/'Band Pass Filter'!$B$1)-('Band Pass Filter'!$B$1/Q679)))^2))</f>
        <v>1.3061112963086749E-2</v>
      </c>
      <c r="T679" s="14">
        <f>-1*DEGREES(ATAN('Band Pass Filter'!$B$6*((Q679/'Band Pass Filter'!$B$1)-('Band Pass Filter'!$B$1/Q679))))</f>
        <v>-89.251632072762291</v>
      </c>
    </row>
    <row r="680" spans="17:20">
      <c r="Q680" s="14">
        <v>7740</v>
      </c>
      <c r="R680" s="14">
        <f t="shared" si="12"/>
        <v>48631.854277569997</v>
      </c>
      <c r="S680" s="14">
        <f>SQRT(1/(1+('Band Pass Filter'!$B$6*((Q680/'Band Pass Filter'!$B$1)-('Band Pass Filter'!$B$1/Q680)))^2))</f>
        <v>1.3042928455639867E-2</v>
      </c>
      <c r="T680" s="14">
        <f>-1*DEGREES(ATAN('Band Pass Filter'!$B$6*((Q680/'Band Pass Filter'!$B$1)-('Band Pass Filter'!$B$1/Q680))))</f>
        <v>-89.252674057049049</v>
      </c>
    </row>
    <row r="681" spans="17:20">
      <c r="Q681" s="14">
        <v>7750</v>
      </c>
      <c r="R681" s="14">
        <f t="shared" si="12"/>
        <v>48694.686130641792</v>
      </c>
      <c r="S681" s="14">
        <f>SQRT(1/(1+('Band Pass Filter'!$B$6*((Q681/'Band Pass Filter'!$B$1)-('Band Pass Filter'!$B$1/Q681)))^2))</f>
        <v>1.3024796196401857E-2</v>
      </c>
      <c r="T681" s="14">
        <f>-1*DEGREES(ATAN('Band Pass Filter'!$B$6*((Q681/'Band Pass Filter'!$B$1)-('Band Pass Filter'!$B$1/Q681))))</f>
        <v>-89.253713047232822</v>
      </c>
    </row>
    <row r="682" spans="17:20">
      <c r="Q682" s="14">
        <v>7760</v>
      </c>
      <c r="R682" s="14">
        <f t="shared" si="12"/>
        <v>48757.517983713587</v>
      </c>
      <c r="S682" s="14">
        <f>SQRT(1/(1+('Band Pass Filter'!$B$6*((Q682/'Band Pass Filter'!$B$1)-('Band Pass Filter'!$B$1/Q682)))^2))</f>
        <v>1.3006715954261068E-2</v>
      </c>
      <c r="T682" s="14">
        <f>-1*DEGREES(ATAN('Band Pass Filter'!$B$6*((Q682/'Band Pass Filter'!$B$1)-('Band Pass Filter'!$B$1/Q682))))</f>
        <v>-89.254749056558921</v>
      </c>
    </row>
    <row r="683" spans="17:20">
      <c r="Q683" s="14">
        <v>7770</v>
      </c>
      <c r="R683" s="14">
        <f t="shared" si="12"/>
        <v>48820.349836785383</v>
      </c>
      <c r="S683" s="14">
        <f>SQRT(1/(1+('Band Pass Filter'!$B$6*((Q683/'Band Pass Filter'!$B$1)-('Band Pass Filter'!$B$1/Q683)))^2))</f>
        <v>1.2988687499496828E-2</v>
      </c>
      <c r="T683" s="14">
        <f>-1*DEGREES(ATAN('Band Pass Filter'!$B$6*((Q683/'Band Pass Filter'!$B$1)-('Band Pass Filter'!$B$1/Q683))))</f>
        <v>-89.25578209819291</v>
      </c>
    </row>
    <row r="684" spans="17:20">
      <c r="Q684" s="14">
        <v>7780</v>
      </c>
      <c r="R684" s="14">
        <f t="shared" si="12"/>
        <v>48883.181689857178</v>
      </c>
      <c r="S684" s="14">
        <f>SQRT(1/(1+('Band Pass Filter'!$B$6*((Q684/'Band Pass Filter'!$B$1)-('Band Pass Filter'!$B$1/Q684)))^2))</f>
        <v>1.2970710603768807E-2</v>
      </c>
      <c r="T684" s="14">
        <f>-1*DEGREES(ATAN('Band Pass Filter'!$B$6*((Q684/'Band Pass Filter'!$B$1)-('Band Pass Filter'!$B$1/Q684))))</f>
        <v>-89.25681218522125</v>
      </c>
    </row>
    <row r="685" spans="17:20">
      <c r="Q685" s="14">
        <v>7790</v>
      </c>
      <c r="R685" s="14">
        <f t="shared" si="12"/>
        <v>48946.01354292898</v>
      </c>
      <c r="S685" s="14">
        <f>SQRT(1/(1+('Band Pass Filter'!$B$6*((Q685/'Band Pass Filter'!$B$1)-('Band Pass Filter'!$B$1/Q685)))^2))</f>
        <v>1.2952785040106508E-2</v>
      </c>
      <c r="T685" s="14">
        <f>-1*DEGREES(ATAN('Band Pass Filter'!$B$6*((Q685/'Band Pass Filter'!$B$1)-('Band Pass Filter'!$B$1/Q685))))</f>
        <v>-89.257839330651905</v>
      </c>
    </row>
    <row r="686" spans="17:20">
      <c r="Q686" s="14">
        <v>7800</v>
      </c>
      <c r="R686" s="14">
        <f t="shared" si="12"/>
        <v>49008.845396000776</v>
      </c>
      <c r="S686" s="14">
        <f>SQRT(1/(1+('Band Pass Filter'!$B$6*((Q686/'Band Pass Filter'!$B$1)-('Band Pass Filter'!$B$1/Q686)))^2))</f>
        <v>1.2934910582898834E-2</v>
      </c>
      <c r="T686" s="14">
        <f>-1*DEGREES(ATAN('Band Pass Filter'!$B$6*((Q686/'Band Pass Filter'!$B$1)-('Band Pass Filter'!$B$1/Q686))))</f>
        <v>-89.258863547414876</v>
      </c>
    </row>
    <row r="687" spans="17:20">
      <c r="Q687" s="14">
        <v>7810</v>
      </c>
      <c r="R687" s="14">
        <f t="shared" si="12"/>
        <v>49071.677249072571</v>
      </c>
      <c r="S687" s="14">
        <f>SQRT(1/(1+('Band Pass Filter'!$B$6*((Q687/'Band Pass Filter'!$B$1)-('Band Pass Filter'!$B$1/Q687)))^2))</f>
        <v>1.2917087007883741E-2</v>
      </c>
      <c r="T687" s="14">
        <f>-1*DEGREES(ATAN('Band Pass Filter'!$B$6*((Q687/'Band Pass Filter'!$B$1)-('Band Pass Filter'!$B$1/Q687))))</f>
        <v>-89.259884848362873</v>
      </c>
    </row>
    <row r="688" spans="17:20">
      <c r="Q688" s="14">
        <v>7820</v>
      </c>
      <c r="R688" s="14">
        <f t="shared" si="12"/>
        <v>49134.509102144366</v>
      </c>
      <c r="S688" s="14">
        <f>SQRT(1/(1+('Band Pass Filter'!$B$6*((Q688/'Band Pass Filter'!$B$1)-('Band Pass Filter'!$B$1/Q688)))^2))</f>
        <v>1.2899314092138035E-2</v>
      </c>
      <c r="T688" s="14">
        <f>-1*DEGREES(ATAN('Band Pass Filter'!$B$6*((Q688/'Band Pass Filter'!$B$1)-('Band Pass Filter'!$B$1/Q688))))</f>
        <v>-89.260903246271852</v>
      </c>
    </row>
    <row r="689" spans="17:20">
      <c r="Q689" s="14">
        <v>7830</v>
      </c>
      <c r="R689" s="14">
        <f t="shared" si="12"/>
        <v>49197.340955216161</v>
      </c>
      <c r="S689" s="14">
        <f>SQRT(1/(1+('Band Pass Filter'!$B$6*((Q689/'Band Pass Filter'!$B$1)-('Band Pass Filter'!$B$1/Q689)))^2))</f>
        <v>1.2881591614067196E-2</v>
      </c>
      <c r="T689" s="14">
        <f>-1*DEGREES(ATAN('Band Pass Filter'!$B$6*((Q689/'Band Pass Filter'!$B$1)-('Band Pass Filter'!$B$1/Q689))))</f>
        <v>-89.261918753841627</v>
      </c>
    </row>
    <row r="690" spans="17:20">
      <c r="Q690" s="14">
        <v>7840</v>
      </c>
      <c r="R690" s="14">
        <f t="shared" si="12"/>
        <v>49260.172808287956</v>
      </c>
      <c r="S690" s="14">
        <f>SQRT(1/(1+('Band Pass Filter'!$B$6*((Q690/'Band Pass Filter'!$B$1)-('Band Pass Filter'!$B$1/Q690)))^2))</f>
        <v>1.2863919353395356E-2</v>
      </c>
      <c r="T690" s="14">
        <f>-1*DEGREES(ATAN('Band Pass Filter'!$B$6*((Q690/'Band Pass Filter'!$B$1)-('Band Pass Filter'!$B$1/Q690))))</f>
        <v>-89.262931383696426</v>
      </c>
    </row>
    <row r="691" spans="17:20">
      <c r="Q691" s="14">
        <v>7850</v>
      </c>
      <c r="R691" s="14">
        <f t="shared" si="12"/>
        <v>49323.004661359751</v>
      </c>
      <c r="S691" s="14">
        <f>SQRT(1/(1+('Band Pass Filter'!$B$6*((Q691/'Band Pass Filter'!$B$1)-('Band Pass Filter'!$B$1/Q691)))^2))</f>
        <v>1.2846297091155321E-2</v>
      </c>
      <c r="T691" s="14">
        <f>-1*DEGREES(ATAN('Band Pass Filter'!$B$6*((Q691/'Band Pass Filter'!$B$1)-('Band Pass Filter'!$B$1/Q691))))</f>
        <v>-89.263941148385442</v>
      </c>
    </row>
    <row r="692" spans="17:20">
      <c r="Q692" s="14">
        <v>7860</v>
      </c>
      <c r="R692" s="14">
        <f t="shared" si="12"/>
        <v>49385.836514431547</v>
      </c>
      <c r="S692" s="14">
        <f>SQRT(1/(1+('Band Pass Filter'!$B$6*((Q692/'Band Pass Filter'!$B$1)-('Band Pass Filter'!$B$1/Q692)))^2))</f>
        <v>1.2828724609678731E-2</v>
      </c>
      <c r="T692" s="14">
        <f>-1*DEGREES(ATAN('Band Pass Filter'!$B$6*((Q692/'Band Pass Filter'!$B$1)-('Band Pass Filter'!$B$1/Q692))))</f>
        <v>-89.264948060383446</v>
      </c>
    </row>
    <row r="693" spans="17:20">
      <c r="Q693" s="14">
        <v>7870</v>
      </c>
      <c r="R693" s="14">
        <f t="shared" si="12"/>
        <v>49448.668367503342</v>
      </c>
      <c r="S693" s="14">
        <f>SQRT(1/(1+('Band Pass Filter'!$B$6*((Q693/'Band Pass Filter'!$B$1)-('Band Pass Filter'!$B$1/Q693)))^2))</f>
        <v>1.281120169258626E-2</v>
      </c>
      <c r="T693" s="14">
        <f>-1*DEGREES(ATAN('Band Pass Filter'!$B$6*((Q693/'Band Pass Filter'!$B$1)-('Band Pass Filter'!$B$1/Q693))))</f>
        <v>-89.265952132091329</v>
      </c>
    </row>
    <row r="694" spans="17:20">
      <c r="Q694" s="14">
        <v>7880</v>
      </c>
      <c r="R694" s="14">
        <f t="shared" si="12"/>
        <v>49511.500220575137</v>
      </c>
      <c r="S694" s="14">
        <f>SQRT(1/(1+('Band Pass Filter'!$B$6*((Q694/'Band Pass Filter'!$B$1)-('Band Pass Filter'!$B$1/Q694)))^2))</f>
        <v>1.2793728124777946E-2</v>
      </c>
      <c r="T694" s="14">
        <f>-1*DEGREES(ATAN('Band Pass Filter'!$B$6*((Q694/'Band Pass Filter'!$B$1)-('Band Pass Filter'!$B$1/Q694))))</f>
        <v>-89.266953375836636</v>
      </c>
    </row>
    <row r="695" spans="17:20">
      <c r="Q695" s="14">
        <v>7890</v>
      </c>
      <c r="R695" s="14">
        <f t="shared" si="12"/>
        <v>49574.332073646932</v>
      </c>
      <c r="S695" s="14">
        <f>SQRT(1/(1+('Band Pass Filter'!$B$6*((Q695/'Band Pass Filter'!$B$1)-('Band Pass Filter'!$B$1/Q695)))^2))</f>
        <v>1.2776303692423586E-2</v>
      </c>
      <c r="T695" s="14">
        <f>-1*DEGREES(ATAN('Band Pass Filter'!$B$6*((Q695/'Band Pass Filter'!$B$1)-('Band Pass Filter'!$B$1/Q695))))</f>
        <v>-89.267951803874141</v>
      </c>
    </row>
    <row r="696" spans="17:20">
      <c r="Q696" s="14">
        <v>7900</v>
      </c>
      <c r="R696" s="14">
        <f t="shared" si="12"/>
        <v>49637.163926718735</v>
      </c>
      <c r="S696" s="14">
        <f>SQRT(1/(1+('Band Pass Filter'!$B$6*((Q696/'Band Pass Filter'!$B$1)-('Band Pass Filter'!$B$1/Q696)))^2))</f>
        <v>1.2758928182953228E-2</v>
      </c>
      <c r="T696" s="14">
        <f>-1*DEGREES(ATAN('Band Pass Filter'!$B$6*((Q696/'Band Pass Filter'!$B$1)-('Band Pass Filter'!$B$1/Q696))))</f>
        <v>-89.268947428386383</v>
      </c>
    </row>
    <row r="697" spans="17:20">
      <c r="Q697" s="14">
        <v>7910</v>
      </c>
      <c r="R697" s="14">
        <f t="shared" si="12"/>
        <v>49699.99577979053</v>
      </c>
      <c r="S697" s="14">
        <f>SQRT(1/(1+('Band Pass Filter'!$B$6*((Q697/'Band Pass Filter'!$B$1)-('Band Pass Filter'!$B$1/Q697)))^2))</f>
        <v>1.2741601385047759E-2</v>
      </c>
      <c r="T697" s="14">
        <f>-1*DEGREES(ATAN('Band Pass Filter'!$B$6*((Q697/'Band Pass Filter'!$B$1)-('Band Pass Filter'!$B$1/Q697))))</f>
        <v>-89.269940261484194</v>
      </c>
    </row>
    <row r="698" spans="17:20">
      <c r="Q698" s="14">
        <v>7920</v>
      </c>
      <c r="R698" s="14">
        <f t="shared" si="12"/>
        <v>49762.827632862325</v>
      </c>
      <c r="S698" s="14">
        <f>SQRT(1/(1+('Band Pass Filter'!$B$6*((Q698/'Band Pass Filter'!$B$1)-('Band Pass Filter'!$B$1/Q698)))^2))</f>
        <v>1.2724323088629544E-2</v>
      </c>
      <c r="T698" s="14">
        <f>-1*DEGREES(ATAN('Band Pass Filter'!$B$6*((Q698/'Band Pass Filter'!$B$1)-('Band Pass Filter'!$B$1/Q698))))</f>
        <v>-89.270930315207281</v>
      </c>
    </row>
    <row r="699" spans="17:20">
      <c r="Q699" s="14">
        <v>7930</v>
      </c>
      <c r="R699" s="14">
        <f t="shared" si="12"/>
        <v>49825.65948593412</v>
      </c>
      <c r="S699" s="14">
        <f>SQRT(1/(1+('Band Pass Filter'!$B$6*((Q699/'Band Pass Filter'!$B$1)-('Band Pass Filter'!$B$1/Q699)))^2))</f>
        <v>1.2707093084853193E-2</v>
      </c>
      <c r="T699" s="14">
        <f>-1*DEGREES(ATAN('Band Pass Filter'!$B$6*((Q699/'Band Pass Filter'!$B$1)-('Band Pass Filter'!$B$1/Q699))))</f>
        <v>-89.271917601524692</v>
      </c>
    </row>
    <row r="700" spans="17:20">
      <c r="Q700" s="14">
        <v>7940</v>
      </c>
      <c r="R700" s="14">
        <f t="shared" si="12"/>
        <v>49888.491339005916</v>
      </c>
      <c r="S700" s="14">
        <f>SQRT(1/(1+('Band Pass Filter'!$B$6*((Q700/'Band Pass Filter'!$B$1)-('Band Pass Filter'!$B$1/Q700)))^2))</f>
        <v>1.2689911166096376E-2</v>
      </c>
      <c r="T700" s="14">
        <f>-1*DEGREES(ATAN('Band Pass Filter'!$B$6*((Q700/'Band Pass Filter'!$B$1)-('Band Pass Filter'!$B$1/Q700))))</f>
        <v>-89.272902132335361</v>
      </c>
    </row>
    <row r="701" spans="17:20">
      <c r="Q701" s="14">
        <v>7950</v>
      </c>
      <c r="R701" s="14">
        <f t="shared" si="12"/>
        <v>49951.323192077711</v>
      </c>
      <c r="S701" s="14">
        <f>SQRT(1/(1+('Band Pass Filter'!$B$6*((Q701/'Band Pass Filter'!$B$1)-('Band Pass Filter'!$B$1/Q701)))^2))</f>
        <v>1.2672777125950743E-2</v>
      </c>
      <c r="T701" s="14">
        <f>-1*DEGREES(ATAN('Band Pass Filter'!$B$6*((Q701/'Band Pass Filter'!$B$1)-('Band Pass Filter'!$B$1/Q701))))</f>
        <v>-89.273883919468688</v>
      </c>
    </row>
    <row r="702" spans="17:20">
      <c r="Q702" s="14">
        <v>7960</v>
      </c>
      <c r="R702" s="14">
        <f t="shared" si="12"/>
        <v>50014.155045149506</v>
      </c>
      <c r="S702" s="14">
        <f>SQRT(1/(1+('Band Pass Filter'!$B$6*((Q702/'Band Pass Filter'!$B$1)-('Band Pass Filter'!$B$1/Q702)))^2))</f>
        <v>1.2655690759212919E-2</v>
      </c>
      <c r="T702" s="14">
        <f>-1*DEGREES(ATAN('Band Pass Filter'!$B$6*((Q702/'Band Pass Filter'!$B$1)-('Band Pass Filter'!$B$1/Q702))))</f>
        <v>-89.27486297468495</v>
      </c>
    </row>
    <row r="703" spans="17:20">
      <c r="Q703" s="14">
        <v>7970</v>
      </c>
      <c r="R703" s="14">
        <f t="shared" si="12"/>
        <v>50076.986898221301</v>
      </c>
      <c r="S703" s="14">
        <f>SQRT(1/(1+('Band Pass Filter'!$B$6*((Q703/'Band Pass Filter'!$B$1)-('Band Pass Filter'!$B$1/Q703)))^2))</f>
        <v>1.263865186187558E-2</v>
      </c>
      <c r="T703" s="14">
        <f>-1*DEGREES(ATAN('Band Pass Filter'!$B$6*((Q703/'Band Pass Filter'!$B$1)-('Band Pass Filter'!$B$1/Q703))))</f>
        <v>-89.275839309675916</v>
      </c>
    </row>
    <row r="704" spans="17:20">
      <c r="Q704" s="14">
        <v>7980</v>
      </c>
      <c r="R704" s="14">
        <f t="shared" si="12"/>
        <v>50139.818751293096</v>
      </c>
      <c r="S704" s="14">
        <f>SQRT(1/(1+('Band Pass Filter'!$B$6*((Q704/'Band Pass Filter'!$B$1)-('Band Pass Filter'!$B$1/Q704)))^2))</f>
        <v>1.2621660231118607E-2</v>
      </c>
      <c r="T704" s="14">
        <f>-1*DEGREES(ATAN('Band Pass Filter'!$B$6*((Q704/'Band Pass Filter'!$B$1)-('Band Pass Filter'!$B$1/Q704))))</f>
        <v>-89.276812936065298</v>
      </c>
    </row>
    <row r="705" spans="17:20">
      <c r="Q705" s="14">
        <v>7990</v>
      </c>
      <c r="R705" s="14">
        <f t="shared" si="12"/>
        <v>50202.650604364891</v>
      </c>
      <c r="S705" s="14">
        <f>SQRT(1/(1+('Band Pass Filter'!$B$6*((Q705/'Band Pass Filter'!$B$1)-('Band Pass Filter'!$B$1/Q705)))^2))</f>
        <v>1.2604715665300319E-2</v>
      </c>
      <c r="T705" s="14">
        <f>-1*DEGREES(ATAN('Band Pass Filter'!$B$6*((Q705/'Band Pass Filter'!$B$1)-('Band Pass Filter'!$B$1/Q705))))</f>
        <v>-89.277783865409248</v>
      </c>
    </row>
    <row r="706" spans="17:20">
      <c r="Q706" s="14">
        <v>8000</v>
      </c>
      <c r="R706" s="14">
        <f t="shared" si="12"/>
        <v>50265.482457436687</v>
      </c>
      <c r="S706" s="14">
        <f>SQRT(1/(1+('Band Pass Filter'!$B$6*((Q706/'Band Pass Filter'!$B$1)-('Band Pass Filter'!$B$1/Q706)))^2))</f>
        <v>1.2587817963948792E-2</v>
      </c>
      <c r="T706" s="14">
        <f>-1*DEGREES(ATAN('Band Pass Filter'!$B$6*((Q706/'Band Pass Filter'!$B$1)-('Band Pass Filter'!$B$1/Q706))))</f>
        <v>-89.278752109196873</v>
      </c>
    </row>
    <row r="707" spans="17:20">
      <c r="Q707" s="14">
        <v>8010</v>
      </c>
      <c r="R707" s="14">
        <f t="shared" si="12"/>
        <v>50328.314310508489</v>
      </c>
      <c r="S707" s="14">
        <f>SQRT(1/(1+('Band Pass Filter'!$B$6*((Q707/'Band Pass Filter'!$B$1)-('Band Pass Filter'!$B$1/Q707)))^2))</f>
        <v>1.257096692775324E-2</v>
      </c>
      <c r="T707" s="14">
        <f>-1*DEGREES(ATAN('Band Pass Filter'!$B$6*((Q707/'Band Pass Filter'!$B$1)-('Band Pass Filter'!$B$1/Q707))))</f>
        <v>-89.279717678850744</v>
      </c>
    </row>
    <row r="708" spans="17:20">
      <c r="Q708" s="14">
        <v>8020</v>
      </c>
      <c r="R708" s="14">
        <f t="shared" ref="R708:R771" si="13">Q708*2*PI()</f>
        <v>50391.146163580284</v>
      </c>
      <c r="S708" s="14">
        <f>SQRT(1/(1+('Band Pass Filter'!$B$6*((Q708/'Band Pass Filter'!$B$1)-('Band Pass Filter'!$B$1/Q708)))^2))</f>
        <v>1.2554162358555504E-2</v>
      </c>
      <c r="T708" s="14">
        <f>-1*DEGREES(ATAN('Band Pass Filter'!$B$6*((Q708/'Band Pass Filter'!$B$1)-('Band Pass Filter'!$B$1/Q708))))</f>
        <v>-89.280680585727353</v>
      </c>
    </row>
    <row r="709" spans="17:20">
      <c r="Q709" s="14">
        <v>8030</v>
      </c>
      <c r="R709" s="14">
        <f t="shared" si="13"/>
        <v>50453.97801665208</v>
      </c>
      <c r="S709" s="14">
        <f>SQRT(1/(1+('Band Pass Filter'!$B$6*((Q709/'Band Pass Filter'!$B$1)-('Band Pass Filter'!$B$1/Q709)))^2))</f>
        <v>1.2537404059341565E-2</v>
      </c>
      <c r="T709" s="14">
        <f>-1*DEGREES(ATAN('Band Pass Filter'!$B$6*((Q709/'Band Pass Filter'!$B$1)-('Band Pass Filter'!$B$1/Q709))))</f>
        <v>-89.281640841117607</v>
      </c>
    </row>
    <row r="710" spans="17:20">
      <c r="Q710" s="14">
        <v>8040</v>
      </c>
      <c r="R710" s="14">
        <f t="shared" si="13"/>
        <v>50516.809869723875</v>
      </c>
      <c r="S710" s="14">
        <f>SQRT(1/(1+('Band Pass Filter'!$B$6*((Q710/'Band Pass Filter'!$B$1)-('Band Pass Filter'!$B$1/Q710)))^2))</f>
        <v>1.2520691834233197E-2</v>
      </c>
      <c r="T710" s="14">
        <f>-1*DEGREES(ATAN('Band Pass Filter'!$B$6*((Q710/'Band Pass Filter'!$B$1)-('Band Pass Filter'!$B$1/Q710))))</f>
        <v>-89.282598456247356</v>
      </c>
    </row>
    <row r="711" spans="17:20">
      <c r="Q711" s="14">
        <v>8050</v>
      </c>
      <c r="R711" s="14">
        <f t="shared" si="13"/>
        <v>50579.64172279567</v>
      </c>
      <c r="S711" s="14">
        <f>SQRT(1/(1+('Band Pass Filter'!$B$6*((Q711/'Band Pass Filter'!$B$1)-('Band Pass Filter'!$B$1/Q711)))^2))</f>
        <v>1.2504025488479632E-2</v>
      </c>
      <c r="T711" s="14">
        <f>-1*DEGREES(ATAN('Band Pass Filter'!$B$6*((Q711/'Band Pass Filter'!$B$1)-('Band Pass Filter'!$B$1/Q711))))</f>
        <v>-89.283553442277764</v>
      </c>
    </row>
    <row r="712" spans="17:20">
      <c r="Q712" s="14">
        <v>8060</v>
      </c>
      <c r="R712" s="14">
        <f t="shared" si="13"/>
        <v>50642.473575867465</v>
      </c>
      <c r="S712" s="14">
        <f>SQRT(1/(1+('Band Pass Filter'!$B$6*((Q712/'Band Pass Filter'!$B$1)-('Band Pass Filter'!$B$1/Q712)))^2))</f>
        <v>1.2487404828449353E-2</v>
      </c>
      <c r="T712" s="14">
        <f>-1*DEGREES(ATAN('Band Pass Filter'!$B$6*((Q712/'Band Pass Filter'!$B$1)-('Band Pass Filter'!$B$1/Q712))))</f>
        <v>-89.284505810305873</v>
      </c>
    </row>
    <row r="713" spans="17:20">
      <c r="Q713" s="14">
        <v>8070</v>
      </c>
      <c r="R713" s="14">
        <f t="shared" si="13"/>
        <v>50705.30542893926</v>
      </c>
      <c r="S713" s="14">
        <f>SQRT(1/(1+('Band Pass Filter'!$B$6*((Q713/'Band Pass Filter'!$B$1)-('Band Pass Filter'!$B$1/Q713)))^2))</f>
        <v>1.2470829661621904E-2</v>
      </c>
      <c r="T713" s="14">
        <f>-1*DEGREES(ATAN('Band Pass Filter'!$B$6*((Q713/'Band Pass Filter'!$B$1)-('Band Pass Filter'!$B$1/Q713))))</f>
        <v>-89.285455571365077</v>
      </c>
    </row>
    <row r="714" spans="17:20">
      <c r="Q714" s="14">
        <v>8080</v>
      </c>
      <c r="R714" s="14">
        <f t="shared" si="13"/>
        <v>50768.137282011056</v>
      </c>
      <c r="S714" s="14">
        <f>SQRT(1/(1+('Band Pass Filter'!$B$6*((Q714/'Band Pass Filter'!$B$1)-('Band Pass Filter'!$B$1/Q714)))^2))</f>
        <v>1.2454299796579841E-2</v>
      </c>
      <c r="T714" s="14">
        <f>-1*DEGREES(ATAN('Band Pass Filter'!$B$6*((Q714/'Band Pass Filter'!$B$1)-('Band Pass Filter'!$B$1/Q714))))</f>
        <v>-89.286402736425487</v>
      </c>
    </row>
    <row r="715" spans="17:20">
      <c r="Q715" s="14">
        <v>8090</v>
      </c>
      <c r="R715" s="14">
        <f t="shared" si="13"/>
        <v>50830.969135082851</v>
      </c>
      <c r="S715" s="14">
        <f>SQRT(1/(1+('Band Pass Filter'!$B$6*((Q715/'Band Pass Filter'!$B$1)-('Band Pass Filter'!$B$1/Q715)))^2))</f>
        <v>1.2437815043000677E-2</v>
      </c>
      <c r="T715" s="14">
        <f>-1*DEGREES(ATAN('Band Pass Filter'!$B$6*((Q715/'Band Pass Filter'!$B$1)-('Band Pass Filter'!$B$1/Q715))))</f>
        <v>-89.287347316394502</v>
      </c>
    </row>
    <row r="716" spans="17:20">
      <c r="Q716" s="14">
        <v>8100</v>
      </c>
      <c r="R716" s="14">
        <f t="shared" si="13"/>
        <v>50893.800988154646</v>
      </c>
      <c r="S716" s="14">
        <f>SQRT(1/(1+('Band Pass Filter'!$B$6*((Q716/'Band Pass Filter'!$B$1)-('Band Pass Filter'!$B$1/Q716)))^2))</f>
        <v>1.2421375211648962E-2</v>
      </c>
      <c r="T716" s="14">
        <f>-1*DEGREES(ATAN('Band Pass Filter'!$B$6*((Q716/'Band Pass Filter'!$B$1)-('Band Pass Filter'!$B$1/Q716))))</f>
        <v>-89.288289322117194</v>
      </c>
    </row>
    <row r="717" spans="17:20">
      <c r="Q717" s="14">
        <v>8110</v>
      </c>
      <c r="R717" s="14">
        <f t="shared" si="13"/>
        <v>50956.632841226441</v>
      </c>
      <c r="S717" s="14">
        <f>SQRT(1/(1+('Band Pass Filter'!$B$6*((Q717/'Band Pass Filter'!$B$1)-('Band Pass Filter'!$B$1/Q717)))^2))</f>
        <v>1.2404980114368401E-2</v>
      </c>
      <c r="T717" s="14">
        <f>-1*DEGREES(ATAN('Band Pass Filter'!$B$6*((Q717/'Band Pass Filter'!$B$1)-('Band Pass Filter'!$B$1/Q717))))</f>
        <v>-89.289228764376801</v>
      </c>
    </row>
    <row r="718" spans="17:20">
      <c r="Q718" s="14">
        <v>8120</v>
      </c>
      <c r="R718" s="14">
        <f t="shared" si="13"/>
        <v>51019.464694298244</v>
      </c>
      <c r="S718" s="14">
        <f>SQRT(1/(1+('Band Pass Filter'!$B$6*((Q718/'Band Pass Filter'!$B$1)-('Band Pass Filter'!$B$1/Q718)))^2))</f>
        <v>1.2388629564074043E-2</v>
      </c>
      <c r="T718" s="14">
        <f>-1*DEGREES(ATAN('Band Pass Filter'!$B$6*((Q718/'Band Pass Filter'!$B$1)-('Band Pass Filter'!$B$1/Q718))))</f>
        <v>-89.290165653895102</v>
      </c>
    </row>
    <row r="719" spans="17:20">
      <c r="Q719" s="14">
        <v>8130</v>
      </c>
      <c r="R719" s="14">
        <f t="shared" si="13"/>
        <v>51082.296547370039</v>
      </c>
      <c r="S719" s="14">
        <f>SQRT(1/(1+('Band Pass Filter'!$B$6*((Q719/'Band Pass Filter'!$B$1)-('Band Pass Filter'!$B$1/Q719)))^2))</f>
        <v>1.2372323374744556E-2</v>
      </c>
      <c r="T719" s="14">
        <f>-1*DEGREES(ATAN('Band Pass Filter'!$B$6*((Q719/'Band Pass Filter'!$B$1)-('Band Pass Filter'!$B$1/Q719))))</f>
        <v>-89.291100001332993</v>
      </c>
    </row>
    <row r="720" spans="17:20">
      <c r="Q720" s="14">
        <v>8140</v>
      </c>
      <c r="R720" s="14">
        <f t="shared" si="13"/>
        <v>51145.128400441834</v>
      </c>
      <c r="S720" s="14">
        <f>SQRT(1/(1+('Band Pass Filter'!$B$6*((Q720/'Band Pass Filter'!$B$1)-('Band Pass Filter'!$B$1/Q720)))^2))</f>
        <v>1.235606136141453E-2</v>
      </c>
      <c r="T720" s="14">
        <f>-1*DEGREES(ATAN('Band Pass Filter'!$B$6*((Q720/'Band Pass Filter'!$B$1)-('Band Pass Filter'!$B$1/Q720))))</f>
        <v>-89.292031817290791</v>
      </c>
    </row>
    <row r="721" spans="17:20">
      <c r="Q721" s="14">
        <v>8150</v>
      </c>
      <c r="R721" s="14">
        <f t="shared" si="13"/>
        <v>51207.960253513629</v>
      </c>
      <c r="S721" s="14">
        <f>SQRT(1/(1+('Band Pass Filter'!$B$6*((Q721/'Band Pass Filter'!$B$1)-('Band Pass Filter'!$B$1/Q721)))^2))</f>
        <v>1.2339843340166915E-2</v>
      </c>
      <c r="T721" s="14">
        <f>-1*DEGREES(ATAN('Band Pass Filter'!$B$6*((Q721/'Band Pass Filter'!$B$1)-('Band Pass Filter'!$B$1/Q721))))</f>
        <v>-89.292961112308745</v>
      </c>
    </row>
    <row r="722" spans="17:20">
      <c r="Q722" s="14">
        <v>8160</v>
      </c>
      <c r="R722" s="14">
        <f t="shared" si="13"/>
        <v>51270.792106585424</v>
      </c>
      <c r="S722" s="14">
        <f>SQRT(1/(1+('Band Pass Filter'!$B$6*((Q722/'Band Pass Filter'!$B$1)-('Band Pass Filter'!$B$1/Q722)))^2))</f>
        <v>1.232366912812544E-2</v>
      </c>
      <c r="T722" s="14">
        <f>-1*DEGREES(ATAN('Band Pass Filter'!$B$6*((Q722/'Band Pass Filter'!$B$1)-('Band Pass Filter'!$B$1/Q722))))</f>
        <v>-89.293887896867446</v>
      </c>
    </row>
    <row r="723" spans="17:20">
      <c r="Q723" s="14">
        <v>8170</v>
      </c>
      <c r="R723" s="14">
        <f t="shared" si="13"/>
        <v>51333.62395965722</v>
      </c>
      <c r="S723" s="14">
        <f>SQRT(1/(1+('Band Pass Filter'!$B$6*((Q723/'Band Pass Filter'!$B$1)-('Band Pass Filter'!$B$1/Q723)))^2))</f>
        <v>1.2307538543447178E-2</v>
      </c>
      <c r="T723" s="14">
        <f>-1*DEGREES(ATAN('Band Pass Filter'!$B$6*((Q723/'Band Pass Filter'!$B$1)-('Band Pass Filter'!$B$1/Q723))))</f>
        <v>-89.294812181388266</v>
      </c>
    </row>
    <row r="724" spans="17:20">
      <c r="Q724" s="14">
        <v>8180</v>
      </c>
      <c r="R724" s="14">
        <f t="shared" si="13"/>
        <v>51396.455812729015</v>
      </c>
      <c r="S724" s="14">
        <f>SQRT(1/(1+('Band Pass Filter'!$B$6*((Q724/'Band Pass Filter'!$B$1)-('Band Pass Filter'!$B$1/Q724)))^2))</f>
        <v>1.2291451405315117E-2</v>
      </c>
      <c r="T724" s="14">
        <f>-1*DEGREES(ATAN('Band Pass Filter'!$B$6*((Q724/'Band Pass Filter'!$B$1)-('Band Pass Filter'!$B$1/Q724))))</f>
        <v>-89.295733976233777</v>
      </c>
    </row>
    <row r="725" spans="17:20">
      <c r="Q725" s="14">
        <v>8190</v>
      </c>
      <c r="R725" s="14">
        <f t="shared" si="13"/>
        <v>51459.28766580081</v>
      </c>
      <c r="S725" s="14">
        <f>SQRT(1/(1+('Band Pass Filter'!$B$6*((Q725/'Band Pass Filter'!$B$1)-('Band Pass Filter'!$B$1/Q725)))^2))</f>
        <v>1.2275407533930834E-2</v>
      </c>
      <c r="T725" s="14">
        <f>-1*DEGREES(ATAN('Band Pass Filter'!$B$6*((Q725/'Band Pass Filter'!$B$1)-('Band Pass Filter'!$B$1/Q725))))</f>
        <v>-89.296653291708139</v>
      </c>
    </row>
    <row r="726" spans="17:20">
      <c r="Q726" s="14">
        <v>8200</v>
      </c>
      <c r="R726" s="14">
        <f t="shared" si="13"/>
        <v>51522.119518872605</v>
      </c>
      <c r="S726" s="14">
        <f>SQRT(1/(1+('Band Pass Filter'!$B$6*((Q726/'Band Pass Filter'!$B$1)-('Band Pass Filter'!$B$1/Q726)))^2))</f>
        <v>1.2259406750507207E-2</v>
      </c>
      <c r="T726" s="14">
        <f>-1*DEGREES(ATAN('Band Pass Filter'!$B$6*((Q726/'Band Pass Filter'!$B$1)-('Band Pass Filter'!$B$1/Q726))))</f>
        <v>-89.297570138057594</v>
      </c>
    </row>
    <row r="727" spans="17:20">
      <c r="Q727" s="14">
        <v>8210</v>
      </c>
      <c r="R727" s="14">
        <f t="shared" si="13"/>
        <v>51584.9513719444</v>
      </c>
      <c r="S727" s="14">
        <f>SQRT(1/(1+('Band Pass Filter'!$B$6*((Q727/'Band Pass Filter'!$B$1)-('Band Pass Filter'!$B$1/Q727)))^2))</f>
        <v>1.22434488772612E-2</v>
      </c>
      <c r="T727" s="14">
        <f>-1*DEGREES(ATAN('Band Pass Filter'!$B$6*((Q727/'Band Pass Filter'!$B$1)-('Band Pass Filter'!$B$1/Q727))))</f>
        <v>-89.298484525470798</v>
      </c>
    </row>
    <row r="728" spans="17:20">
      <c r="Q728" s="14">
        <v>8220</v>
      </c>
      <c r="R728" s="14">
        <f t="shared" si="13"/>
        <v>51647.783225016196</v>
      </c>
      <c r="S728" s="14">
        <f>SQRT(1/(1+('Band Pass Filter'!$B$6*((Q728/'Band Pass Filter'!$B$1)-('Band Pass Filter'!$B$1/Q728)))^2))</f>
        <v>1.2227533737406725E-2</v>
      </c>
      <c r="T728" s="14">
        <f>-1*DEGREES(ATAN('Band Pass Filter'!$B$6*((Q728/'Band Pass Filter'!$B$1)-('Band Pass Filter'!$B$1/Q728))))</f>
        <v>-89.299396464079294</v>
      </c>
    </row>
    <row r="729" spans="17:20">
      <c r="Q729" s="14">
        <v>8230</v>
      </c>
      <c r="R729" s="14">
        <f t="shared" si="13"/>
        <v>51710.615078087998</v>
      </c>
      <c r="S729" s="14">
        <f>SQRT(1/(1+('Band Pass Filter'!$B$6*((Q729/'Band Pass Filter'!$B$1)-('Band Pass Filter'!$B$1/Q729)))^2))</f>
        <v>1.2211661155147529E-2</v>
      </c>
      <c r="T729" s="14">
        <f>-1*DEGREES(ATAN('Band Pass Filter'!$B$6*((Q729/'Band Pass Filter'!$B$1)-('Band Pass Filter'!$B$1/Q729))))</f>
        <v>-89.300305963957868</v>
      </c>
    </row>
    <row r="730" spans="17:20">
      <c r="Q730" s="14">
        <v>8240</v>
      </c>
      <c r="R730" s="14">
        <f t="shared" si="13"/>
        <v>51773.446931159793</v>
      </c>
      <c r="S730" s="14">
        <f>SQRT(1/(1+('Band Pass Filter'!$B$6*((Q730/'Band Pass Filter'!$B$1)-('Band Pass Filter'!$B$1/Q730)))^2))</f>
        <v>1.219583095567019E-2</v>
      </c>
      <c r="T730" s="14">
        <f>-1*DEGREES(ATAN('Band Pass Filter'!$B$6*((Q730/'Band Pass Filter'!$B$1)-('Band Pass Filter'!$B$1/Q730))))</f>
        <v>-89.301213035124988</v>
      </c>
    </row>
    <row r="731" spans="17:20">
      <c r="Q731" s="14">
        <v>8250</v>
      </c>
      <c r="R731" s="14">
        <f t="shared" si="13"/>
        <v>51836.278784231588</v>
      </c>
      <c r="S731" s="14">
        <f>SQRT(1/(1+('Band Pass Filter'!$B$6*((Q731/'Band Pass Filter'!$B$1)-('Band Pass Filter'!$B$1/Q731)))^2))</f>
        <v>1.218004296513712E-2</v>
      </c>
      <c r="T731" s="14">
        <f>-1*DEGREES(ATAN('Band Pass Filter'!$B$6*((Q731/'Band Pass Filter'!$B$1)-('Band Pass Filter'!$B$1/Q731))))</f>
        <v>-89.302117687543202</v>
      </c>
    </row>
    <row r="732" spans="17:20">
      <c r="Q732" s="14">
        <v>8260</v>
      </c>
      <c r="R732" s="14">
        <f t="shared" si="13"/>
        <v>51899.110637303384</v>
      </c>
      <c r="S732" s="14">
        <f>SQRT(1/(1+('Band Pass Filter'!$B$6*((Q732/'Band Pass Filter'!$B$1)-('Band Pass Filter'!$B$1/Q732)))^2))</f>
        <v>1.2164297010679687E-2</v>
      </c>
      <c r="T732" s="14">
        <f>-1*DEGREES(ATAN('Band Pass Filter'!$B$6*((Q732/'Band Pass Filter'!$B$1)-('Band Pass Filter'!$B$1/Q732))))</f>
        <v>-89.303019931119493</v>
      </c>
    </row>
    <row r="733" spans="17:20">
      <c r="Q733" s="14">
        <v>8270</v>
      </c>
      <c r="R733" s="14">
        <f t="shared" si="13"/>
        <v>51961.942490375179</v>
      </c>
      <c r="S733" s="14">
        <f>SQRT(1/(1+('Band Pass Filter'!$B$6*((Q733/'Band Pass Filter'!$B$1)-('Band Pass Filter'!$B$1/Q733)))^2))</f>
        <v>1.2148592920391336E-2</v>
      </c>
      <c r="T733" s="14">
        <f>-1*DEGREES(ATAN('Band Pass Filter'!$B$6*((Q733/'Band Pass Filter'!$B$1)-('Band Pass Filter'!$B$1/Q733))))</f>
        <v>-89.303919775705708</v>
      </c>
    </row>
    <row r="734" spans="17:20">
      <c r="Q734" s="14">
        <v>8280</v>
      </c>
      <c r="R734" s="14">
        <f t="shared" si="13"/>
        <v>52024.774343446974</v>
      </c>
      <c r="S734" s="14">
        <f>SQRT(1/(1+('Band Pass Filter'!$B$6*((Q734/'Band Pass Filter'!$B$1)-('Band Pass Filter'!$B$1/Q734)))^2))</f>
        <v>1.2132930523320821E-2</v>
      </c>
      <c r="T734" s="14">
        <f>-1*DEGREES(ATAN('Band Pass Filter'!$B$6*((Q734/'Band Pass Filter'!$B$1)-('Band Pass Filter'!$B$1/Q734))))</f>
        <v>-89.304817231098951</v>
      </c>
    </row>
    <row r="735" spans="17:20">
      <c r="Q735" s="14">
        <v>8290</v>
      </c>
      <c r="R735" s="14">
        <f t="shared" si="13"/>
        <v>52087.606196518769</v>
      </c>
      <c r="S735" s="14">
        <f>SQRT(1/(1+('Band Pass Filter'!$B$6*((Q735/'Band Pass Filter'!$B$1)-('Band Pass Filter'!$B$1/Q735)))^2))</f>
        <v>1.211730964946546E-2</v>
      </c>
      <c r="T735" s="14">
        <f>-1*DEGREES(ATAN('Band Pass Filter'!$B$6*((Q735/'Band Pass Filter'!$B$1)-('Band Pass Filter'!$B$1/Q735))))</f>
        <v>-89.305712307041972</v>
      </c>
    </row>
    <row r="736" spans="17:20">
      <c r="Q736" s="14">
        <v>8300</v>
      </c>
      <c r="R736" s="14">
        <f t="shared" si="13"/>
        <v>52150.438049590564</v>
      </c>
      <c r="S736" s="14">
        <f>SQRT(1/(1+('Band Pass Filter'!$B$6*((Q736/'Band Pass Filter'!$B$1)-('Band Pass Filter'!$B$1/Q736)))^2))</f>
        <v>1.2101730129764466E-2</v>
      </c>
      <c r="T736" s="14">
        <f>-1*DEGREES(ATAN('Band Pass Filter'!$B$6*((Q736/'Band Pass Filter'!$B$1)-('Band Pass Filter'!$B$1/Q736))))</f>
        <v>-89.306605013223532</v>
      </c>
    </row>
    <row r="737" spans="17:20">
      <c r="Q737" s="14">
        <v>8310</v>
      </c>
      <c r="R737" s="14">
        <f t="shared" si="13"/>
        <v>52213.26990266236</v>
      </c>
      <c r="S737" s="14">
        <f>SQRT(1/(1+('Band Pass Filter'!$B$6*((Q737/'Band Pass Filter'!$B$1)-('Band Pass Filter'!$B$1/Q737)))^2))</f>
        <v>1.2086191796092322E-2</v>
      </c>
      <c r="T737" s="14">
        <f>-1*DEGREES(ATAN('Band Pass Filter'!$B$6*((Q737/'Band Pass Filter'!$B$1)-('Band Pass Filter'!$B$1/Q737))))</f>
        <v>-89.307495359278732</v>
      </c>
    </row>
    <row r="738" spans="17:20">
      <c r="Q738" s="14">
        <v>8320</v>
      </c>
      <c r="R738" s="14">
        <f t="shared" si="13"/>
        <v>52276.101755734155</v>
      </c>
      <c r="S738" s="14">
        <f>SQRT(1/(1+('Band Pass Filter'!$B$6*((Q738/'Band Pass Filter'!$B$1)-('Band Pass Filter'!$B$1/Q738)))^2))</f>
        <v>1.2070694481252222E-2</v>
      </c>
      <c r="T738" s="14">
        <f>-1*DEGREES(ATAN('Band Pass Filter'!$B$6*((Q738/'Band Pass Filter'!$B$1)-('Band Pass Filter'!$B$1/Q738))))</f>
        <v>-89.308383354789527</v>
      </c>
    </row>
    <row r="739" spans="17:20">
      <c r="Q739" s="14">
        <v>8330</v>
      </c>
      <c r="R739" s="14">
        <f t="shared" si="13"/>
        <v>52338.93360880595</v>
      </c>
      <c r="S739" s="14">
        <f>SQRT(1/(1+('Band Pass Filter'!$B$6*((Q739/'Band Pass Filter'!$B$1)-('Band Pass Filter'!$B$1/Q739)))^2))</f>
        <v>1.2055238018969575E-2</v>
      </c>
      <c r="T739" s="14">
        <f>-1*DEGREES(ATAN('Band Pass Filter'!$B$6*((Q739/'Band Pass Filter'!$B$1)-('Band Pass Filter'!$B$1/Q739))))</f>
        <v>-89.309269009284961</v>
      </c>
    </row>
    <row r="740" spans="17:20">
      <c r="Q740" s="14">
        <v>8340</v>
      </c>
      <c r="R740" s="14">
        <f t="shared" si="13"/>
        <v>52401.765461877752</v>
      </c>
      <c r="S740" s="14">
        <f>SQRT(1/(1+('Band Pass Filter'!$B$6*((Q740/'Band Pass Filter'!$B$1)-('Band Pass Filter'!$B$1/Q740)))^2))</f>
        <v>1.2039822243885537E-2</v>
      </c>
      <c r="T740" s="14">
        <f>-1*DEGREES(ATAN('Band Pass Filter'!$B$6*((Q740/'Band Pass Filter'!$B$1)-('Band Pass Filter'!$B$1/Q740))))</f>
        <v>-89.310152332241586</v>
      </c>
    </row>
    <row r="741" spans="17:20">
      <c r="Q741" s="14">
        <v>8350</v>
      </c>
      <c r="R741" s="14">
        <f t="shared" si="13"/>
        <v>52464.597314949548</v>
      </c>
      <c r="S741" s="14">
        <f>SQRT(1/(1+('Band Pass Filter'!$B$6*((Q741/'Band Pass Filter'!$B$1)-('Band Pass Filter'!$B$1/Q741)))^2))</f>
        <v>1.2024446991550629E-2</v>
      </c>
      <c r="T741" s="14">
        <f>-1*DEGREES(ATAN('Band Pass Filter'!$B$6*((Q741/'Band Pass Filter'!$B$1)-('Band Pass Filter'!$B$1/Q741))))</f>
        <v>-89.311033333083884</v>
      </c>
    </row>
    <row r="742" spans="17:20">
      <c r="Q742" s="14">
        <v>8360</v>
      </c>
      <c r="R742" s="14">
        <f t="shared" si="13"/>
        <v>52527.429168021343</v>
      </c>
      <c r="S742" s="14">
        <f>SQRT(1/(1+('Band Pass Filter'!$B$6*((Q742/'Band Pass Filter'!$B$1)-('Band Pass Filter'!$B$1/Q742)))^2))</f>
        <v>1.2009112098418383E-2</v>
      </c>
      <c r="T742" s="14">
        <f>-1*DEGREES(ATAN('Band Pass Filter'!$B$6*((Q742/'Band Pass Filter'!$B$1)-('Band Pass Filter'!$B$1/Q742))))</f>
        <v>-89.311912021184554</v>
      </c>
    </row>
    <row r="743" spans="17:20">
      <c r="Q743" s="14">
        <v>8370</v>
      </c>
      <c r="R743" s="14">
        <f t="shared" si="13"/>
        <v>52590.261021093138</v>
      </c>
      <c r="S743" s="14">
        <f>SQRT(1/(1+('Band Pass Filter'!$B$6*((Q743/'Band Pass Filter'!$B$1)-('Band Pass Filter'!$B$1/Q743)))^2))</f>
        <v>1.1993817401839078E-2</v>
      </c>
      <c r="T743" s="14">
        <f>-1*DEGREES(ATAN('Band Pass Filter'!$B$6*((Q743/'Band Pass Filter'!$B$1)-('Band Pass Filter'!$B$1/Q743))))</f>
        <v>-89.31278840586485</v>
      </c>
    </row>
    <row r="744" spans="17:20">
      <c r="Q744" s="14">
        <v>8380</v>
      </c>
      <c r="R744" s="14">
        <f t="shared" si="13"/>
        <v>52653.092874164933</v>
      </c>
      <c r="S744" s="14">
        <f>SQRT(1/(1+('Band Pass Filter'!$B$6*((Q744/'Band Pass Filter'!$B$1)-('Band Pass Filter'!$B$1/Q744)))^2))</f>
        <v>1.1978562740053463E-2</v>
      </c>
      <c r="T744" s="14">
        <f>-1*DEGREES(ATAN('Band Pass Filter'!$B$6*((Q744/'Band Pass Filter'!$B$1)-('Band Pass Filter'!$B$1/Q744))))</f>
        <v>-89.313662496395082</v>
      </c>
    </row>
    <row r="745" spans="17:20">
      <c r="Q745" s="14">
        <v>8390</v>
      </c>
      <c r="R745" s="14">
        <f t="shared" si="13"/>
        <v>52715.924727236728</v>
      </c>
      <c r="S745" s="14">
        <f>SQRT(1/(1+('Band Pass Filter'!$B$6*((Q745/'Band Pass Filter'!$B$1)-('Band Pass Filter'!$B$1/Q745)))^2))</f>
        <v>1.1963347952186626E-2</v>
      </c>
      <c r="T745" s="14">
        <f>-1*DEGREES(ATAN('Band Pass Filter'!$B$6*((Q745/'Band Pass Filter'!$B$1)-('Band Pass Filter'!$B$1/Q745))))</f>
        <v>-89.314534301994811</v>
      </c>
    </row>
    <row r="746" spans="17:20">
      <c r="Q746" s="14">
        <v>8400</v>
      </c>
      <c r="R746" s="14">
        <f t="shared" si="13"/>
        <v>52778.756580308524</v>
      </c>
      <c r="S746" s="14">
        <f>SQRT(1/(1+('Band Pass Filter'!$B$6*((Q746/'Band Pass Filter'!$B$1)-('Band Pass Filter'!$B$1/Q746)))^2))</f>
        <v>1.1948172878241811E-2</v>
      </c>
      <c r="T746" s="14">
        <f>-1*DEGREES(ATAN('Band Pass Filter'!$B$6*((Q746/'Band Pass Filter'!$B$1)-('Band Pass Filter'!$B$1/Q746))))</f>
        <v>-89.315403831833265</v>
      </c>
    </row>
    <row r="747" spans="17:20">
      <c r="Q747" s="14">
        <v>8410</v>
      </c>
      <c r="R747" s="14">
        <f t="shared" si="13"/>
        <v>52841.588433380319</v>
      </c>
      <c r="S747" s="14">
        <f>SQRT(1/(1+('Band Pass Filter'!$B$6*((Q747/'Band Pass Filter'!$B$1)-('Band Pass Filter'!$B$1/Q747)))^2))</f>
        <v>1.1933037359094387E-2</v>
      </c>
      <c r="T747" s="14">
        <f>-1*DEGREES(ATAN('Band Pass Filter'!$B$6*((Q747/'Band Pass Filter'!$B$1)-('Band Pass Filter'!$B$1/Q747))))</f>
        <v>-89.316271095029705</v>
      </c>
    </row>
    <row r="748" spans="17:20">
      <c r="Q748" s="14">
        <v>8420</v>
      </c>
      <c r="R748" s="14">
        <f t="shared" si="13"/>
        <v>52904.420286452114</v>
      </c>
      <c r="S748" s="14">
        <f>SQRT(1/(1+('Band Pass Filter'!$B$6*((Q748/'Band Pass Filter'!$B$1)-('Band Pass Filter'!$B$1/Q748)))^2))</f>
        <v>1.1917941236485787E-2</v>
      </c>
      <c r="T748" s="14">
        <f>-1*DEGREES(ATAN('Band Pass Filter'!$B$6*((Q748/'Band Pass Filter'!$B$1)-('Band Pass Filter'!$B$1/Q748))))</f>
        <v>-89.317136100653755</v>
      </c>
    </row>
    <row r="749" spans="17:20">
      <c r="Q749" s="14">
        <v>8430</v>
      </c>
      <c r="R749" s="14">
        <f t="shared" si="13"/>
        <v>52967.252139523909</v>
      </c>
      <c r="S749" s="14">
        <f>SQRT(1/(1+('Band Pass Filter'!$B$6*((Q749/'Band Pass Filter'!$B$1)-('Band Pass Filter'!$B$1/Q749)))^2))</f>
        <v>1.190288435301755E-2</v>
      </c>
      <c r="T749" s="14">
        <f>-1*DEGREES(ATAN('Band Pass Filter'!$B$6*((Q749/'Band Pass Filter'!$B$1)-('Band Pass Filter'!$B$1/Q749))))</f>
        <v>-89.317998857725755</v>
      </c>
    </row>
    <row r="750" spans="17:20">
      <c r="Q750" s="14">
        <v>8440</v>
      </c>
      <c r="R750" s="14">
        <f t="shared" si="13"/>
        <v>53030.083992595704</v>
      </c>
      <c r="S750" s="14">
        <f>SQRT(1/(1+('Band Pass Filter'!$B$6*((Q750/'Band Pass Filter'!$B$1)-('Band Pass Filter'!$B$1/Q750)))^2))</f>
        <v>1.1887866552145373E-2</v>
      </c>
      <c r="T750" s="14">
        <f>-1*DEGREES(ATAN('Band Pass Filter'!$B$6*((Q750/'Band Pass Filter'!$B$1)-('Band Pass Filter'!$B$1/Q750))))</f>
        <v>-89.318859375217059</v>
      </c>
    </row>
    <row r="751" spans="17:20">
      <c r="Q751" s="14">
        <v>8450</v>
      </c>
      <c r="R751" s="14">
        <f t="shared" si="13"/>
        <v>53092.915845667507</v>
      </c>
      <c r="S751" s="14">
        <f>SQRT(1/(1+('Band Pass Filter'!$B$6*((Q751/'Band Pass Filter'!$B$1)-('Band Pass Filter'!$B$1/Q751)))^2))</f>
        <v>1.1872887678173264E-2</v>
      </c>
      <c r="T751" s="14">
        <f>-1*DEGREES(ATAN('Band Pass Filter'!$B$6*((Q751/'Band Pass Filter'!$B$1)-('Band Pass Filter'!$B$1/Q751))))</f>
        <v>-89.319717662050408</v>
      </c>
    </row>
    <row r="752" spans="17:20">
      <c r="Q752" s="14">
        <v>8460</v>
      </c>
      <c r="R752" s="14">
        <f t="shared" si="13"/>
        <v>53155.747698739302</v>
      </c>
      <c r="S752" s="14">
        <f>SQRT(1/(1+('Band Pass Filter'!$B$6*((Q752/'Band Pass Filter'!$B$1)-('Band Pass Filter'!$B$1/Q752)))^2))</f>
        <v>1.185794757624768E-2</v>
      </c>
      <c r="T752" s="14">
        <f>-1*DEGREES(ATAN('Band Pass Filter'!$B$6*((Q752/'Band Pass Filter'!$B$1)-('Band Pass Filter'!$B$1/Q752))))</f>
        <v>-89.320573727100282</v>
      </c>
    </row>
    <row r="753" spans="17:20">
      <c r="Q753" s="14">
        <v>8470</v>
      </c>
      <c r="R753" s="14">
        <f t="shared" si="13"/>
        <v>53218.579551811097</v>
      </c>
      <c r="S753" s="14">
        <f>SQRT(1/(1+('Band Pass Filter'!$B$6*((Q753/'Band Pass Filter'!$B$1)-('Band Pass Filter'!$B$1/Q753)))^2))</f>
        <v>1.184304609235177E-2</v>
      </c>
      <c r="T753" s="14">
        <f>-1*DEGREES(ATAN('Band Pass Filter'!$B$6*((Q753/'Band Pass Filter'!$B$1)-('Band Pass Filter'!$B$1/Q753))))</f>
        <v>-89.321427579193156</v>
      </c>
    </row>
    <row r="754" spans="17:20">
      <c r="Q754" s="14">
        <v>8480</v>
      </c>
      <c r="R754" s="14">
        <f t="shared" si="13"/>
        <v>53281.411404882892</v>
      </c>
      <c r="S754" s="14">
        <f>SQRT(1/(1+('Band Pass Filter'!$B$6*((Q754/'Band Pass Filter'!$B$1)-('Band Pass Filter'!$B$1/Q754)))^2))</f>
        <v>1.1828183073299638E-2</v>
      </c>
      <c r="T754" s="14">
        <f>-1*DEGREES(ATAN('Band Pass Filter'!$B$6*((Q754/'Band Pass Filter'!$B$1)-('Band Pass Filter'!$B$1/Q754))))</f>
        <v>-89.322279227107941</v>
      </c>
    </row>
    <row r="755" spans="17:20">
      <c r="Q755" s="14">
        <v>8490</v>
      </c>
      <c r="R755" s="14">
        <f t="shared" si="13"/>
        <v>53344.243257954688</v>
      </c>
      <c r="S755" s="14">
        <f>SQRT(1/(1+('Band Pass Filter'!$B$6*((Q755/'Band Pass Filter'!$B$1)-('Band Pass Filter'!$B$1/Q755)))^2))</f>
        <v>1.1813358366730647E-2</v>
      </c>
      <c r="T755" s="14">
        <f>-1*DEGREES(ATAN('Band Pass Filter'!$B$6*((Q755/'Band Pass Filter'!$B$1)-('Band Pass Filter'!$B$1/Q755))))</f>
        <v>-89.3231286795762</v>
      </c>
    </row>
    <row r="756" spans="17:20">
      <c r="Q756" s="14">
        <v>8500</v>
      </c>
      <c r="R756" s="14">
        <f t="shared" si="13"/>
        <v>53407.075111026483</v>
      </c>
      <c r="S756" s="14">
        <f>SQRT(1/(1+('Band Pass Filter'!$B$6*((Q756/'Band Pass Filter'!$B$1)-('Band Pass Filter'!$B$1/Q756)))^2))</f>
        <v>1.1798571821103804E-2</v>
      </c>
      <c r="T756" s="14">
        <f>-1*DEGREES(ATAN('Band Pass Filter'!$B$6*((Q756/'Band Pass Filter'!$B$1)-('Band Pass Filter'!$B$1/Q756))))</f>
        <v>-89.323975945282555</v>
      </c>
    </row>
    <row r="757" spans="17:20">
      <c r="Q757" s="14">
        <v>8510</v>
      </c>
      <c r="R757" s="14">
        <f t="shared" si="13"/>
        <v>53469.906964098278</v>
      </c>
      <c r="S757" s="14">
        <f>SQRT(1/(1+('Band Pass Filter'!$B$6*((Q757/'Band Pass Filter'!$B$1)-('Band Pass Filter'!$B$1/Q757)))^2))</f>
        <v>1.1783823285692141E-2</v>
      </c>
      <c r="T757" s="14">
        <f>-1*DEGREES(ATAN('Band Pass Filter'!$B$6*((Q757/'Band Pass Filter'!$B$1)-('Band Pass Filter'!$B$1/Q757))))</f>
        <v>-89.324821032864932</v>
      </c>
    </row>
    <row r="758" spans="17:20">
      <c r="Q758" s="14">
        <v>8520</v>
      </c>
      <c r="R758" s="14">
        <f t="shared" si="13"/>
        <v>53532.738817170073</v>
      </c>
      <c r="S758" s="14">
        <f>SQRT(1/(1+('Band Pass Filter'!$B$6*((Q758/'Band Pass Filter'!$B$1)-('Band Pass Filter'!$B$1/Q758)))^2))</f>
        <v>1.1769112610577198E-2</v>
      </c>
      <c r="T758" s="14">
        <f>-1*DEGREES(ATAN('Band Pass Filter'!$B$6*((Q758/'Band Pass Filter'!$B$1)-('Band Pass Filter'!$B$1/Q758))))</f>
        <v>-89.325663950914972</v>
      </c>
    </row>
    <row r="759" spans="17:20">
      <c r="Q759" s="14">
        <v>8530</v>
      </c>
      <c r="R759" s="14">
        <f t="shared" si="13"/>
        <v>53595.570670241868</v>
      </c>
      <c r="S759" s="14">
        <f>SQRT(1/(1+('Band Pass Filter'!$B$6*((Q759/'Band Pass Filter'!$B$1)-('Band Pass Filter'!$B$1/Q759)))^2))</f>
        <v>1.175443964664351E-2</v>
      </c>
      <c r="T759" s="14">
        <f>-1*DEGREES(ATAN('Band Pass Filter'!$B$6*((Q759/'Band Pass Filter'!$B$1)-('Band Pass Filter'!$B$1/Q759))))</f>
        <v>-89.326504707978245</v>
      </c>
    </row>
    <row r="760" spans="17:20">
      <c r="Q760" s="14">
        <v>8540</v>
      </c>
      <c r="R760" s="14">
        <f t="shared" si="13"/>
        <v>53658.402523313664</v>
      </c>
      <c r="S760" s="14">
        <f>SQRT(1/(1+('Band Pass Filter'!$B$6*((Q760/'Band Pass Filter'!$B$1)-('Band Pass Filter'!$B$1/Q760)))^2))</f>
        <v>1.1739804245573155E-2</v>
      </c>
      <c r="T760" s="14">
        <f>-1*DEGREES(ATAN('Band Pass Filter'!$B$6*((Q760/'Band Pass Filter'!$B$1)-('Band Pass Filter'!$B$1/Q760))))</f>
        <v>-89.327343312554632</v>
      </c>
    </row>
    <row r="761" spans="17:20">
      <c r="Q761" s="14">
        <v>8550</v>
      </c>
      <c r="R761" s="14">
        <f t="shared" si="13"/>
        <v>53721.234376385459</v>
      </c>
      <c r="S761" s="14">
        <f>SQRT(1/(1+('Band Pass Filter'!$B$6*((Q761/'Band Pass Filter'!$B$1)-('Band Pass Filter'!$B$1/Q761)))^2))</f>
        <v>1.1725206259840346E-2</v>
      </c>
      <c r="T761" s="14">
        <f>-1*DEGREES(ATAN('Band Pass Filter'!$B$6*((Q761/'Band Pass Filter'!$B$1)-('Band Pass Filter'!$B$1/Q761))))</f>
        <v>-89.328179773098597</v>
      </c>
    </row>
    <row r="762" spans="17:20">
      <c r="Q762" s="14">
        <v>8560</v>
      </c>
      <c r="R762" s="14">
        <f t="shared" si="13"/>
        <v>53784.066229457261</v>
      </c>
      <c r="S762" s="14">
        <f>SQRT(1/(1+('Band Pass Filter'!$B$6*((Q762/'Band Pass Filter'!$B$1)-('Band Pass Filter'!$B$1/Q762)))^2))</f>
        <v>1.1710645542706066E-2</v>
      </c>
      <c r="T762" s="14">
        <f>-1*DEGREES(ATAN('Band Pass Filter'!$B$6*((Q762/'Band Pass Filter'!$B$1)-('Band Pass Filter'!$B$1/Q762))))</f>
        <v>-89.329014098019542</v>
      </c>
    </row>
    <row r="763" spans="17:20">
      <c r="Q763" s="14">
        <v>8570</v>
      </c>
      <c r="R763" s="14">
        <f t="shared" si="13"/>
        <v>53846.898082529056</v>
      </c>
      <c r="S763" s="14">
        <f>SQRT(1/(1+('Band Pass Filter'!$B$6*((Q763/'Band Pass Filter'!$B$1)-('Band Pass Filter'!$B$1/Q763)))^2))</f>
        <v>1.1696121948212764E-2</v>
      </c>
      <c r="T763" s="14">
        <f>-1*DEGREES(ATAN('Band Pass Filter'!$B$6*((Q763/'Band Pass Filter'!$B$1)-('Band Pass Filter'!$B$1/Q763))))</f>
        <v>-89.329846295682046</v>
      </c>
    </row>
    <row r="764" spans="17:20">
      <c r="Q764" s="14">
        <v>8580</v>
      </c>
      <c r="R764" s="14">
        <f t="shared" si="13"/>
        <v>53909.729935600852</v>
      </c>
      <c r="S764" s="14">
        <f>SQRT(1/(1+('Band Pass Filter'!$B$6*((Q764/'Band Pass Filter'!$B$1)-('Band Pass Filter'!$B$1/Q764)))^2))</f>
        <v>1.168163533117905E-2</v>
      </c>
      <c r="T764" s="14">
        <f>-1*DEGREES(ATAN('Band Pass Filter'!$B$6*((Q764/'Band Pass Filter'!$B$1)-('Band Pass Filter'!$B$1/Q764))))</f>
        <v>-89.330676374406224</v>
      </c>
    </row>
    <row r="765" spans="17:20">
      <c r="Q765" s="14">
        <v>8590</v>
      </c>
      <c r="R765" s="14">
        <f t="shared" si="13"/>
        <v>53972.561788672647</v>
      </c>
      <c r="S765" s="14">
        <f>SQRT(1/(1+('Band Pass Filter'!$B$6*((Q765/'Band Pass Filter'!$B$1)-('Band Pass Filter'!$B$1/Q765)))^2))</f>
        <v>1.1667185547194489E-2</v>
      </c>
      <c r="T765" s="14">
        <f>-1*DEGREES(ATAN('Band Pass Filter'!$B$6*((Q765/'Band Pass Filter'!$B$1)-('Band Pass Filter'!$B$1/Q765))))</f>
        <v>-89.331504342467994</v>
      </c>
    </row>
    <row r="766" spans="17:20">
      <c r="Q766" s="14">
        <v>8600</v>
      </c>
      <c r="R766" s="14">
        <f t="shared" si="13"/>
        <v>54035.393641744442</v>
      </c>
      <c r="S766" s="14">
        <f>SQRT(1/(1+('Band Pass Filter'!$B$6*((Q766/'Band Pass Filter'!$B$1)-('Band Pass Filter'!$B$1/Q766)))^2))</f>
        <v>1.1652772452614391E-2</v>
      </c>
      <c r="T766" s="14">
        <f>-1*DEGREES(ATAN('Band Pass Filter'!$B$6*((Q766/'Band Pass Filter'!$B$1)-('Band Pass Filter'!$B$1/Q766))))</f>
        <v>-89.332330208099393</v>
      </c>
    </row>
    <row r="767" spans="17:20">
      <c r="Q767" s="14">
        <v>8610</v>
      </c>
      <c r="R767" s="14">
        <f t="shared" si="13"/>
        <v>54098.225494816237</v>
      </c>
      <c r="S767" s="14">
        <f>SQRT(1/(1+('Band Pass Filter'!$B$6*((Q767/'Band Pass Filter'!$B$1)-('Band Pass Filter'!$B$1/Q767)))^2))</f>
        <v>1.1638395904554684E-2</v>
      </c>
      <c r="T767" s="14">
        <f>-1*DEGREES(ATAN('Band Pass Filter'!$B$6*((Q767/'Band Pass Filter'!$B$1)-('Band Pass Filter'!$B$1/Q767))))</f>
        <v>-89.33315397948887</v>
      </c>
    </row>
    <row r="768" spans="17:20">
      <c r="Q768" s="14">
        <v>8620</v>
      </c>
      <c r="R768" s="14">
        <f t="shared" si="13"/>
        <v>54161.057347888032</v>
      </c>
      <c r="S768" s="14">
        <f>SQRT(1/(1+('Band Pass Filter'!$B$6*((Q768/'Band Pass Filter'!$B$1)-('Band Pass Filter'!$B$1/Q768)))^2))</f>
        <v>1.1624055760886778E-2</v>
      </c>
      <c r="T768" s="14">
        <f>-1*DEGREES(ATAN('Band Pass Filter'!$B$6*((Q768/'Band Pass Filter'!$B$1)-('Band Pass Filter'!$B$1/Q768))))</f>
        <v>-89.333975664781562</v>
      </c>
    </row>
    <row r="769" spans="17:20">
      <c r="Q769" s="14">
        <v>8630</v>
      </c>
      <c r="R769" s="14">
        <f t="shared" si="13"/>
        <v>54223.889200959828</v>
      </c>
      <c r="S769" s="14">
        <f>SQRT(1/(1+('Band Pass Filter'!$B$6*((Q769/'Band Pass Filter'!$B$1)-('Band Pass Filter'!$B$1/Q769)))^2))</f>
        <v>1.1609751880232534E-2</v>
      </c>
      <c r="T769" s="14">
        <f>-1*DEGREES(ATAN('Band Pass Filter'!$B$6*((Q769/'Band Pass Filter'!$B$1)-('Band Pass Filter'!$B$1/Q769))))</f>
        <v>-89.334795272079589</v>
      </c>
    </row>
    <row r="770" spans="17:20">
      <c r="Q770" s="14">
        <v>8640</v>
      </c>
      <c r="R770" s="14">
        <f t="shared" si="13"/>
        <v>54286.721054031623</v>
      </c>
      <c r="S770" s="14">
        <f>SQRT(1/(1+('Band Pass Filter'!$B$6*((Q770/'Band Pass Filter'!$B$1)-('Band Pass Filter'!$B$1/Q770)))^2))</f>
        <v>1.159548412195922E-2</v>
      </c>
      <c r="T770" s="14">
        <f>-1*DEGREES(ATAN('Band Pass Filter'!$B$6*((Q770/'Band Pass Filter'!$B$1)-('Band Pass Filter'!$B$1/Q770))))</f>
        <v>-89.335612809442367</v>
      </c>
    </row>
    <row r="771" spans="17:20">
      <c r="Q771" s="14">
        <v>8650</v>
      </c>
      <c r="R771" s="14">
        <f t="shared" si="13"/>
        <v>54349.552907103418</v>
      </c>
      <c r="S771" s="14">
        <f>SQRT(1/(1+('Band Pass Filter'!$B$6*((Q771/'Band Pass Filter'!$B$1)-('Band Pass Filter'!$B$1/Q771)))^2))</f>
        <v>1.1581252346174541E-2</v>
      </c>
      <c r="T771" s="14">
        <f>-1*DEGREES(ATAN('Band Pass Filter'!$B$6*((Q771/'Band Pass Filter'!$B$1)-('Band Pass Filter'!$B$1/Q771))))</f>
        <v>-89.336428284886864</v>
      </c>
    </row>
    <row r="772" spans="17:20">
      <c r="Q772" s="14">
        <v>8660</v>
      </c>
      <c r="R772" s="14">
        <f t="shared" ref="R772:R835" si="14">Q772*2*PI()</f>
        <v>54412.384760175213</v>
      </c>
      <c r="S772" s="14">
        <f>SQRT(1/(1+('Band Pass Filter'!$B$6*((Q772/'Band Pass Filter'!$B$1)-('Band Pass Filter'!$B$1/Q772)))^2))</f>
        <v>1.1567056413721681E-2</v>
      </c>
      <c r="T772" s="14">
        <f>-1*DEGREES(ATAN('Band Pass Filter'!$B$6*((Q772/'Band Pass Filter'!$B$1)-('Band Pass Filter'!$B$1/Q772))))</f>
        <v>-89.3372417063879</v>
      </c>
    </row>
    <row r="773" spans="17:20">
      <c r="Q773" s="14">
        <v>8670</v>
      </c>
      <c r="R773" s="14">
        <f t="shared" si="14"/>
        <v>54475.216613247016</v>
      </c>
      <c r="S773" s="14">
        <f>SQRT(1/(1+('Band Pass Filter'!$B$6*((Q773/'Band Pass Filter'!$B$1)-('Band Pass Filter'!$B$1/Q773)))^2))</f>
        <v>1.1552896186174416E-2</v>
      </c>
      <c r="T773" s="14">
        <f>-1*DEGREES(ATAN('Band Pass Filter'!$B$6*((Q773/'Band Pass Filter'!$B$1)-('Band Pass Filter'!$B$1/Q773))))</f>
        <v>-89.338053081878414</v>
      </c>
    </row>
    <row r="774" spans="17:20">
      <c r="Q774" s="14">
        <v>8680</v>
      </c>
      <c r="R774" s="14">
        <f t="shared" si="14"/>
        <v>54538.048466318811</v>
      </c>
      <c r="S774" s="14">
        <f>SQRT(1/(1+('Band Pass Filter'!$B$6*((Q774/'Band Pass Filter'!$B$1)-('Band Pass Filter'!$B$1/Q774)))^2))</f>
        <v>1.1538771525832249E-2</v>
      </c>
      <c r="T774" s="14">
        <f>-1*DEGREES(ATAN('Band Pass Filter'!$B$6*((Q774/'Band Pass Filter'!$B$1)-('Band Pass Filter'!$B$1/Q774))))</f>
        <v>-89.338862419249764</v>
      </c>
    </row>
    <row r="775" spans="17:20">
      <c r="Q775" s="14">
        <v>8690</v>
      </c>
      <c r="R775" s="14">
        <f t="shared" si="14"/>
        <v>54600.880319390606</v>
      </c>
      <c r="S775" s="14">
        <f>SQRT(1/(1+('Band Pass Filter'!$B$6*((Q775/'Band Pass Filter'!$B$1)-('Band Pass Filter'!$B$1/Q775)))^2))</f>
        <v>1.152468229571558E-2</v>
      </c>
      <c r="T775" s="14">
        <f>-1*DEGREES(ATAN('Band Pass Filter'!$B$6*((Q775/'Band Pass Filter'!$B$1)-('Band Pass Filter'!$B$1/Q775))))</f>
        <v>-89.339669726351957</v>
      </c>
    </row>
    <row r="776" spans="17:20">
      <c r="Q776" s="14">
        <v>8700</v>
      </c>
      <c r="R776" s="14">
        <f t="shared" si="14"/>
        <v>54663.712172462401</v>
      </c>
      <c r="S776" s="14">
        <f>SQRT(1/(1+('Band Pass Filter'!$B$6*((Q776/'Band Pass Filter'!$B$1)-('Band Pass Filter'!$B$1/Q776)))^2))</f>
        <v>1.151062835956093E-2</v>
      </c>
      <c r="T776" s="14">
        <f>-1*DEGREES(ATAN('Band Pass Filter'!$B$6*((Q776/'Band Pass Filter'!$B$1)-('Band Pass Filter'!$B$1/Q776))))</f>
        <v>-89.340475010994012</v>
      </c>
    </row>
    <row r="777" spans="17:20">
      <c r="Q777" s="14">
        <v>8710</v>
      </c>
      <c r="R777" s="14">
        <f t="shared" si="14"/>
        <v>54726.544025534196</v>
      </c>
      <c r="S777" s="14">
        <f>SQRT(1/(1+('Band Pass Filter'!$B$6*((Q777/'Band Pass Filter'!$B$1)-('Band Pass Filter'!$B$1/Q777)))^2))</f>
        <v>1.149660958181619E-2</v>
      </c>
      <c r="T777" s="14">
        <f>-1*DEGREES(ATAN('Band Pass Filter'!$B$6*((Q777/'Band Pass Filter'!$B$1)-('Band Pass Filter'!$B$1/Q777))))</f>
        <v>-89.341278280944152</v>
      </c>
    </row>
    <row r="778" spans="17:20">
      <c r="Q778" s="14">
        <v>8720</v>
      </c>
      <c r="R778" s="14">
        <f t="shared" si="14"/>
        <v>54789.375878605992</v>
      </c>
      <c r="S778" s="14">
        <f>SQRT(1/(1+('Band Pass Filter'!$B$6*((Q778/'Band Pass Filter'!$B$1)-('Band Pass Filter'!$B$1/Q778)))^2))</f>
        <v>1.1482625827635913E-2</v>
      </c>
      <c r="T778" s="14">
        <f>-1*DEGREES(ATAN('Band Pass Filter'!$B$6*((Q778/'Band Pass Filter'!$B$1)-('Band Pass Filter'!$B$1/Q778))))</f>
        <v>-89.342079543930069</v>
      </c>
    </row>
    <row r="779" spans="17:20">
      <c r="Q779" s="14">
        <v>8730</v>
      </c>
      <c r="R779" s="14">
        <f t="shared" si="14"/>
        <v>54852.207731677787</v>
      </c>
      <c r="S779" s="14">
        <f>SQRT(1/(1+('Band Pass Filter'!$B$6*((Q779/'Band Pass Filter'!$B$1)-('Band Pass Filter'!$B$1/Q779)))^2))</f>
        <v>1.1468676962876651E-2</v>
      </c>
      <c r="T779" s="14">
        <f>-1*DEGREES(ATAN('Band Pass Filter'!$B$6*((Q779/'Band Pass Filter'!$B$1)-('Band Pass Filter'!$B$1/Q779))))</f>
        <v>-89.342878807639266</v>
      </c>
    </row>
    <row r="780" spans="17:20">
      <c r="Q780" s="14">
        <v>8740</v>
      </c>
      <c r="R780" s="14">
        <f t="shared" si="14"/>
        <v>54915.039584749582</v>
      </c>
      <c r="S780" s="14">
        <f>SQRT(1/(1+('Band Pass Filter'!$B$6*((Q780/'Band Pass Filter'!$B$1)-('Band Pass Filter'!$B$1/Q780)))^2))</f>
        <v>1.1454762854092316E-2</v>
      </c>
      <c r="T780" s="14">
        <f>-1*DEGREES(ATAN('Band Pass Filter'!$B$6*((Q780/'Band Pass Filter'!$B$1)-('Band Pass Filter'!$B$1/Q780))))</f>
        <v>-89.343676079719231</v>
      </c>
    </row>
    <row r="781" spans="17:20">
      <c r="Q781" s="14">
        <v>8750</v>
      </c>
      <c r="R781" s="14">
        <f t="shared" si="14"/>
        <v>54977.871437821377</v>
      </c>
      <c r="S781" s="14">
        <f>SQRT(1/(1+('Band Pass Filter'!$B$6*((Q781/'Band Pass Filter'!$B$1)-('Band Pass Filter'!$B$1/Q781)))^2))</f>
        <v>1.1440883368529589E-2</v>
      </c>
      <c r="T781" s="14">
        <f>-1*DEGREES(ATAN('Band Pass Filter'!$B$6*((Q781/'Band Pass Filter'!$B$1)-('Band Pass Filter'!$B$1/Q781))))</f>
        <v>-89.344471367777814</v>
      </c>
    </row>
    <row r="782" spans="17:20">
      <c r="Q782" s="14">
        <v>8760</v>
      </c>
      <c r="R782" s="14">
        <f t="shared" si="14"/>
        <v>55040.703290893172</v>
      </c>
      <c r="S782" s="14">
        <f>SQRT(1/(1+('Band Pass Filter'!$B$6*((Q782/'Band Pass Filter'!$B$1)-('Band Pass Filter'!$B$1/Q782)))^2))</f>
        <v>1.1427038374123356E-2</v>
      </c>
      <c r="T782" s="14">
        <f>-1*DEGREES(ATAN('Band Pass Filter'!$B$6*((Q782/'Band Pass Filter'!$B$1)-('Band Pass Filter'!$B$1/Q782))))</f>
        <v>-89.345264679383362</v>
      </c>
    </row>
    <row r="783" spans="17:20">
      <c r="Q783" s="14">
        <v>8770</v>
      </c>
      <c r="R783" s="14">
        <f t="shared" si="14"/>
        <v>55103.535143964975</v>
      </c>
      <c r="S783" s="14">
        <f>SQRT(1/(1+('Band Pass Filter'!$B$6*((Q783/'Band Pass Filter'!$B$1)-('Band Pass Filter'!$B$1/Q783)))^2))</f>
        <v>1.1413227739492191E-2</v>
      </c>
      <c r="T783" s="14">
        <f>-1*DEGREES(ATAN('Band Pass Filter'!$B$6*((Q783/'Band Pass Filter'!$B$1)-('Band Pass Filter'!$B$1/Q783))))</f>
        <v>-89.346056022065056</v>
      </c>
    </row>
    <row r="784" spans="17:20">
      <c r="Q784" s="14">
        <v>8780</v>
      </c>
      <c r="R784" s="14">
        <f t="shared" si="14"/>
        <v>55166.36699703677</v>
      </c>
      <c r="S784" s="14">
        <f>SQRT(1/(1+('Band Pass Filter'!$B$6*((Q784/'Band Pass Filter'!$B$1)-('Band Pass Filter'!$B$1/Q784)))^2))</f>
        <v>1.1399451333933866E-2</v>
      </c>
      <c r="T784" s="14">
        <f>-1*DEGREES(ATAN('Band Pass Filter'!$B$6*((Q784/'Band Pass Filter'!$B$1)-('Band Pass Filter'!$B$1/Q784))))</f>
        <v>-89.346845403313125</v>
      </c>
    </row>
    <row r="785" spans="17:20">
      <c r="Q785" s="14">
        <v>8790</v>
      </c>
      <c r="R785" s="14">
        <f t="shared" si="14"/>
        <v>55229.198850108565</v>
      </c>
      <c r="S785" s="14">
        <f>SQRT(1/(1+('Band Pass Filter'!$B$6*((Q785/'Band Pass Filter'!$B$1)-('Band Pass Filter'!$B$1/Q785)))^2))</f>
        <v>1.1385709027420907E-2</v>
      </c>
      <c r="T785" s="14">
        <f>-1*DEGREES(ATAN('Band Pass Filter'!$B$6*((Q785/'Band Pass Filter'!$B$1)-('Band Pass Filter'!$B$1/Q785))))</f>
        <v>-89.347632830579215</v>
      </c>
    </row>
    <row r="786" spans="17:20">
      <c r="Q786" s="14">
        <v>8800</v>
      </c>
      <c r="R786" s="14">
        <f t="shared" si="14"/>
        <v>55292.03070318036</v>
      </c>
      <c r="S786" s="14">
        <f>SQRT(1/(1+('Band Pass Filter'!$B$6*((Q786/'Band Pass Filter'!$B$1)-('Band Pass Filter'!$B$1/Q786)))^2))</f>
        <v>1.1372000690596171E-2</v>
      </c>
      <c r="T786" s="14">
        <f>-1*DEGREES(ATAN('Band Pass Filter'!$B$6*((Q786/'Band Pass Filter'!$B$1)-('Band Pass Filter'!$B$1/Q786))))</f>
        <v>-89.348418311276433</v>
      </c>
    </row>
    <row r="787" spans="17:20">
      <c r="Q787" s="14">
        <v>8810</v>
      </c>
      <c r="R787" s="14">
        <f t="shared" si="14"/>
        <v>55354.862556252156</v>
      </c>
      <c r="S787" s="14">
        <f>SQRT(1/(1+('Band Pass Filter'!$B$6*((Q787/'Band Pass Filter'!$B$1)-('Band Pass Filter'!$B$1/Q787)))^2))</f>
        <v>1.1358326194768476E-2</v>
      </c>
      <c r="T787" s="14">
        <f>-1*DEGREES(ATAN('Band Pass Filter'!$B$6*((Q787/'Band Pass Filter'!$B$1)-('Band Pass Filter'!$B$1/Q787))))</f>
        <v>-89.3492018527798</v>
      </c>
    </row>
    <row r="788" spans="17:20">
      <c r="Q788" s="14">
        <v>8820</v>
      </c>
      <c r="R788" s="14">
        <f t="shared" si="14"/>
        <v>55417.694409323951</v>
      </c>
      <c r="S788" s="14">
        <f>SQRT(1/(1+('Band Pass Filter'!$B$6*((Q788/'Band Pass Filter'!$B$1)-('Band Pass Filter'!$B$1/Q788)))^2))</f>
        <v>1.1344685411908233E-2</v>
      </c>
      <c r="T788" s="14">
        <f>-1*DEGREES(ATAN('Band Pass Filter'!$B$6*((Q788/'Band Pass Filter'!$B$1)-('Band Pass Filter'!$B$1/Q788))))</f>
        <v>-89.34998346242638</v>
      </c>
    </row>
    <row r="789" spans="17:20">
      <c r="Q789" s="14">
        <v>8830</v>
      </c>
      <c r="R789" s="14">
        <f t="shared" si="14"/>
        <v>55480.526262395746</v>
      </c>
      <c r="S789" s="14">
        <f>SQRT(1/(1+('Band Pass Filter'!$B$6*((Q789/'Band Pass Filter'!$B$1)-('Band Pass Filter'!$B$1/Q789)))^2))</f>
        <v>1.1331078214643171E-2</v>
      </c>
      <c r="T789" s="14">
        <f>-1*DEGREES(ATAN('Band Pass Filter'!$B$6*((Q789/'Band Pass Filter'!$B$1)-('Band Pass Filter'!$B$1/Q789))))</f>
        <v>-89.350763147515593</v>
      </c>
    </row>
    <row r="790" spans="17:20">
      <c r="Q790" s="14">
        <v>8840</v>
      </c>
      <c r="R790" s="14">
        <f t="shared" si="14"/>
        <v>55543.358115467541</v>
      </c>
      <c r="S790" s="14">
        <f>SQRT(1/(1+('Band Pass Filter'!$B$6*((Q790/'Band Pass Filter'!$B$1)-('Band Pass Filter'!$B$1/Q790)))^2))</f>
        <v>1.1317504476254028E-2</v>
      </c>
      <c r="T790" s="14">
        <f>-1*DEGREES(ATAN('Band Pass Filter'!$B$6*((Q790/'Band Pass Filter'!$B$1)-('Band Pass Filter'!$B$1/Q790))))</f>
        <v>-89.351540915309428</v>
      </c>
    </row>
    <row r="791" spans="17:20">
      <c r="Q791" s="14">
        <v>8850</v>
      </c>
      <c r="R791" s="14">
        <f t="shared" si="14"/>
        <v>55606.189968539336</v>
      </c>
      <c r="S791" s="14">
        <f>SQRT(1/(1+('Band Pass Filter'!$B$6*((Q791/'Band Pass Filter'!$B$1)-('Band Pass Filter'!$B$1/Q791)))^2))</f>
        <v>1.1303964070670322E-2</v>
      </c>
      <c r="T791" s="14">
        <f>-1*DEGREES(ATAN('Band Pass Filter'!$B$6*((Q791/'Band Pass Filter'!$B$1)-('Band Pass Filter'!$B$1/Q791))))</f>
        <v>-89.352316773032641</v>
      </c>
    </row>
    <row r="792" spans="17:20">
      <c r="Q792" s="14">
        <v>8860</v>
      </c>
      <c r="R792" s="14">
        <f t="shared" si="14"/>
        <v>55669.021821611132</v>
      </c>
      <c r="S792" s="14">
        <f>SQRT(1/(1+('Band Pass Filter'!$B$6*((Q792/'Band Pass Filter'!$B$1)-('Band Pass Filter'!$B$1/Q792)))^2))</f>
        <v>1.1290456872466145E-2</v>
      </c>
      <c r="T792" s="14">
        <f>-1*DEGREES(ATAN('Band Pass Filter'!$B$6*((Q792/'Band Pass Filter'!$B$1)-('Band Pass Filter'!$B$1/Q792))))</f>
        <v>-89.353090727873123</v>
      </c>
    </row>
    <row r="793" spans="17:20">
      <c r="Q793" s="14">
        <v>8870</v>
      </c>
      <c r="R793" s="14">
        <f t="shared" si="14"/>
        <v>55731.853674682927</v>
      </c>
      <c r="S793" s="14">
        <f>SQRT(1/(1+('Band Pass Filter'!$B$6*((Q793/'Band Pass Filter'!$B$1)-('Band Pass Filter'!$B$1/Q793)))^2))</f>
        <v>1.1276982756855973E-2</v>
      </c>
      <c r="T793" s="14">
        <f>-1*DEGREES(ATAN('Band Pass Filter'!$B$6*((Q793/'Band Pass Filter'!$B$1)-('Band Pass Filter'!$B$1/Q793))))</f>
        <v>-89.35386278698202</v>
      </c>
    </row>
    <row r="794" spans="17:20">
      <c r="Q794" s="14">
        <v>8880</v>
      </c>
      <c r="R794" s="14">
        <f t="shared" si="14"/>
        <v>55794.685527754729</v>
      </c>
      <c r="S794" s="14">
        <f>SQRT(1/(1+('Band Pass Filter'!$B$6*((Q794/'Band Pass Filter'!$B$1)-('Band Pass Filter'!$B$1/Q794)))^2))</f>
        <v>1.1263541599690537E-2</v>
      </c>
      <c r="T794" s="14">
        <f>-1*DEGREES(ATAN('Band Pass Filter'!$B$6*((Q794/'Band Pass Filter'!$B$1)-('Band Pass Filter'!$B$1/Q794))))</f>
        <v>-89.354632957473996</v>
      </c>
    </row>
    <row r="795" spans="17:20">
      <c r="Q795" s="14">
        <v>8890</v>
      </c>
      <c r="R795" s="14">
        <f t="shared" si="14"/>
        <v>55857.517380826524</v>
      </c>
      <c r="S795" s="14">
        <f>SQRT(1/(1+('Band Pass Filter'!$B$6*((Q795/'Band Pass Filter'!$B$1)-('Band Pass Filter'!$B$1/Q795)))^2))</f>
        <v>1.1250133277452702E-2</v>
      </c>
      <c r="T795" s="14">
        <f>-1*DEGREES(ATAN('Band Pass Filter'!$B$6*((Q795/'Band Pass Filter'!$B$1)-('Band Pass Filter'!$B$1/Q795))))</f>
        <v>-89.355401246427533</v>
      </c>
    </row>
    <row r="796" spans="17:20">
      <c r="Q796" s="14">
        <v>8900</v>
      </c>
      <c r="R796" s="14">
        <f t="shared" si="14"/>
        <v>55920.34923389832</v>
      </c>
      <c r="S796" s="14">
        <f>SQRT(1/(1+('Band Pass Filter'!$B$6*((Q796/'Band Pass Filter'!$B$1)-('Band Pass Filter'!$B$1/Q796)))^2))</f>
        <v>1.1236757667253391E-2</v>
      </c>
      <c r="T796" s="14">
        <f>-1*DEGREES(ATAN('Band Pass Filter'!$B$6*((Q796/'Band Pass Filter'!$B$1)-('Band Pass Filter'!$B$1/Q796))))</f>
        <v>-89.356167660885063</v>
      </c>
    </row>
    <row r="797" spans="17:20">
      <c r="Q797" s="14">
        <v>8910</v>
      </c>
      <c r="R797" s="14">
        <f t="shared" si="14"/>
        <v>55983.181086970115</v>
      </c>
      <c r="S797" s="14">
        <f>SQRT(1/(1+('Band Pass Filter'!$B$6*((Q797/'Band Pass Filter'!$B$1)-('Band Pass Filter'!$B$1/Q797)))^2))</f>
        <v>1.1223414646827532E-2</v>
      </c>
      <c r="T797" s="14">
        <f>-1*DEGREES(ATAN('Band Pass Filter'!$B$6*((Q797/'Band Pass Filter'!$B$1)-('Band Pass Filter'!$B$1/Q797))))</f>
        <v>-89.356932207853305</v>
      </c>
    </row>
    <row r="798" spans="17:20">
      <c r="Q798" s="14">
        <v>8920</v>
      </c>
      <c r="R798" s="14">
        <f t="shared" si="14"/>
        <v>56046.01294004191</v>
      </c>
      <c r="S798" s="14">
        <f>SQRT(1/(1+('Band Pass Filter'!$B$6*((Q798/'Band Pass Filter'!$B$1)-('Band Pass Filter'!$B$1/Q798)))^2))</f>
        <v>1.1210104094530059E-2</v>
      </c>
      <c r="T798" s="14">
        <f>-1*DEGREES(ATAN('Band Pass Filter'!$B$6*((Q798/'Band Pass Filter'!$B$1)-('Band Pass Filter'!$B$1/Q798))))</f>
        <v>-89.357694894303407</v>
      </c>
    </row>
    <row r="799" spans="17:20">
      <c r="Q799" s="14">
        <v>8930</v>
      </c>
      <c r="R799" s="14">
        <f t="shared" si="14"/>
        <v>56108.844793113705</v>
      </c>
      <c r="S799" s="14">
        <f>SQRT(1/(1+('Band Pass Filter'!$B$6*((Q799/'Band Pass Filter'!$B$1)-('Band Pass Filter'!$B$1/Q799)))^2))</f>
        <v>1.1196825889331909E-2</v>
      </c>
      <c r="T799" s="14">
        <f>-1*DEGREES(ATAN('Band Pass Filter'!$B$6*((Q799/'Band Pass Filter'!$B$1)-('Band Pass Filter'!$B$1/Q799))))</f>
        <v>-89.358455727171247</v>
      </c>
    </row>
    <row r="800" spans="17:20">
      <c r="Q800" s="14">
        <v>8940</v>
      </c>
      <c r="R800" s="14">
        <f t="shared" si="14"/>
        <v>56171.6766461855</v>
      </c>
      <c r="S800" s="14">
        <f>SQRT(1/(1+('Band Pass Filter'!$B$6*((Q800/'Band Pass Filter'!$B$1)-('Band Pass Filter'!$B$1/Q800)))^2))</f>
        <v>1.1183579910816076E-2</v>
      </c>
      <c r="T800" s="14">
        <f>-1*DEGREES(ATAN('Band Pass Filter'!$B$6*((Q800/'Band Pass Filter'!$B$1)-('Band Pass Filter'!$B$1/Q800))))</f>
        <v>-89.359214713357588</v>
      </c>
    </row>
    <row r="801" spans="17:20">
      <c r="Q801" s="14">
        <v>8950</v>
      </c>
      <c r="R801" s="14">
        <f t="shared" si="14"/>
        <v>56234.508499257296</v>
      </c>
      <c r="S801" s="14">
        <f>SQRT(1/(1+('Band Pass Filter'!$B$6*((Q801/'Band Pass Filter'!$B$1)-('Band Pass Filter'!$B$1/Q801)))^2))</f>
        <v>1.1170366039173698E-2</v>
      </c>
      <c r="T801" s="14">
        <f>-1*DEGREES(ATAN('Band Pass Filter'!$B$6*((Q801/'Band Pass Filter'!$B$1)-('Band Pass Filter'!$B$1/Q801))))</f>
        <v>-89.359971859728361</v>
      </c>
    </row>
    <row r="802" spans="17:20">
      <c r="Q802" s="14">
        <v>8960</v>
      </c>
      <c r="R802" s="14">
        <f t="shared" si="14"/>
        <v>56297.340352329091</v>
      </c>
      <c r="S802" s="14">
        <f>SQRT(1/(1+('Band Pass Filter'!$B$6*((Q802/'Band Pass Filter'!$B$1)-('Band Pass Filter'!$B$1/Q802)))^2))</f>
        <v>1.1157184155200147E-2</v>
      </c>
      <c r="T802" s="14">
        <f>-1*DEGREES(ATAN('Band Pass Filter'!$B$6*((Q802/'Band Pass Filter'!$B$1)-('Band Pass Filter'!$B$1/Q802))))</f>
        <v>-89.360727173114839</v>
      </c>
    </row>
    <row r="803" spans="17:20">
      <c r="Q803" s="14">
        <v>8970</v>
      </c>
      <c r="R803" s="14">
        <f t="shared" si="14"/>
        <v>56360.172205400886</v>
      </c>
      <c r="S803" s="14">
        <f>SQRT(1/(1+('Band Pass Filter'!$B$6*((Q803/'Band Pass Filter'!$B$1)-('Band Pass Filter'!$B$1/Q803)))^2))</f>
        <v>1.114403414029118E-2</v>
      </c>
      <c r="T803" s="14">
        <f>-1*DEGREES(ATAN('Band Pass Filter'!$B$6*((Q803/'Band Pass Filter'!$B$1)-('Band Pass Filter'!$B$1/Q803))))</f>
        <v>-89.361480660313958</v>
      </c>
    </row>
    <row r="804" spans="17:20">
      <c r="Q804" s="14">
        <v>8980</v>
      </c>
      <c r="R804" s="14">
        <f t="shared" si="14"/>
        <v>56423.004058472681</v>
      </c>
      <c r="S804" s="14">
        <f>SQRT(1/(1+('Band Pass Filter'!$B$6*((Q804/'Band Pass Filter'!$B$1)-('Band Pass Filter'!$B$1/Q804)))^2))</f>
        <v>1.1130915876439105E-2</v>
      </c>
      <c r="T804" s="14">
        <f>-1*DEGREES(ATAN('Band Pass Filter'!$B$6*((Q804/'Band Pass Filter'!$B$1)-('Band Pass Filter'!$B$1/Q804))))</f>
        <v>-89.362232328088353</v>
      </c>
    </row>
    <row r="805" spans="17:20">
      <c r="Q805" s="14">
        <v>8990</v>
      </c>
      <c r="R805" s="14">
        <f t="shared" si="14"/>
        <v>56485.835911544484</v>
      </c>
      <c r="S805" s="14">
        <f>SQRT(1/(1+('Band Pass Filter'!$B$6*((Q805/'Band Pass Filter'!$B$1)-('Band Pass Filter'!$B$1/Q805)))^2))</f>
        <v>1.1117829246228981E-2</v>
      </c>
      <c r="T805" s="14">
        <f>-1*DEGREES(ATAN('Band Pass Filter'!$B$6*((Q805/'Band Pass Filter'!$B$1)-('Band Pass Filter'!$B$1/Q805))))</f>
        <v>-89.362982183166793</v>
      </c>
    </row>
    <row r="806" spans="17:20">
      <c r="Q806" s="14">
        <v>9000</v>
      </c>
      <c r="R806" s="14">
        <f t="shared" si="14"/>
        <v>56548.667764616279</v>
      </c>
      <c r="S806" s="14">
        <f>SQRT(1/(1+('Band Pass Filter'!$B$6*((Q806/'Band Pass Filter'!$B$1)-('Band Pass Filter'!$B$1/Q806)))^2))</f>
        <v>1.1104774132834833E-2</v>
      </c>
      <c r="T806" s="14">
        <f>-1*DEGREES(ATAN('Band Pass Filter'!$B$6*((Q806/'Band Pass Filter'!$B$1)-('Band Pass Filter'!$B$1/Q806))))</f>
        <v>-89.363730232244237</v>
      </c>
    </row>
    <row r="807" spans="17:20">
      <c r="Q807" s="14">
        <v>9010</v>
      </c>
      <c r="R807" s="14">
        <f t="shared" si="14"/>
        <v>56611.499617688074</v>
      </c>
      <c r="S807" s="14">
        <f>SQRT(1/(1+('Band Pass Filter'!$B$6*((Q807/'Band Pass Filter'!$B$1)-('Band Pass Filter'!$B$1/Q807)))^2))</f>
        <v>1.1091750420015927E-2</v>
      </c>
      <c r="T807" s="14">
        <f>-1*DEGREES(ATAN('Band Pass Filter'!$B$6*((Q807/'Band Pass Filter'!$B$1)-('Band Pass Filter'!$B$1/Q807))))</f>
        <v>-89.364476481982081</v>
      </c>
    </row>
    <row r="808" spans="17:20">
      <c r="Q808" s="14">
        <v>9020</v>
      </c>
      <c r="R808" s="14">
        <f t="shared" si="14"/>
        <v>56674.331470759869</v>
      </c>
      <c r="S808" s="14">
        <f>SQRT(1/(1+('Band Pass Filter'!$B$6*((Q808/'Band Pass Filter'!$B$1)-('Band Pass Filter'!$B$1/Q808)))^2))</f>
        <v>1.1078757992113041E-2</v>
      </c>
      <c r="T808" s="14">
        <f>-1*DEGREES(ATAN('Band Pass Filter'!$B$6*((Q808/'Band Pass Filter'!$B$1)-('Band Pass Filter'!$B$1/Q808))))</f>
        <v>-89.365220939008466</v>
      </c>
    </row>
    <row r="809" spans="17:20">
      <c r="Q809" s="14">
        <v>9030</v>
      </c>
      <c r="R809" s="14">
        <f t="shared" si="14"/>
        <v>56737.163323831664</v>
      </c>
      <c r="S809" s="14">
        <f>SQRT(1/(1+('Band Pass Filter'!$B$6*((Q809/'Band Pass Filter'!$B$1)-('Band Pass Filter'!$B$1/Q809)))^2))</f>
        <v>1.1065796734044781E-2</v>
      </c>
      <c r="T809" s="14">
        <f>-1*DEGREES(ATAN('Band Pass Filter'!$B$6*((Q809/'Band Pass Filter'!$B$1)-('Band Pass Filter'!$B$1/Q809))))</f>
        <v>-89.365963609918353</v>
      </c>
    </row>
    <row r="810" spans="17:20">
      <c r="Q810" s="14">
        <v>9040</v>
      </c>
      <c r="R810" s="14">
        <f t="shared" si="14"/>
        <v>56799.99517690346</v>
      </c>
      <c r="S810" s="14">
        <f>SQRT(1/(1+('Band Pass Filter'!$B$6*((Q810/'Band Pass Filter'!$B$1)-('Band Pass Filter'!$B$1/Q810)))^2))</f>
        <v>1.1052866531303935E-2</v>
      </c>
      <c r="T810" s="14">
        <f>-1*DEGREES(ATAN('Band Pass Filter'!$B$6*((Q810/'Band Pass Filter'!$B$1)-('Band Pass Filter'!$B$1/Q810))))</f>
        <v>-89.366704501273816</v>
      </c>
    </row>
    <row r="811" spans="17:20">
      <c r="Q811" s="14">
        <v>9050</v>
      </c>
      <c r="R811" s="14">
        <f t="shared" si="14"/>
        <v>56862.827029975255</v>
      </c>
      <c r="S811" s="14">
        <f>SQRT(1/(1+('Band Pass Filter'!$B$6*((Q811/'Band Pass Filter'!$B$1)-('Band Pass Filter'!$B$1/Q811)))^2))</f>
        <v>1.1039967269953821E-2</v>
      </c>
      <c r="T811" s="14">
        <f>-1*DEGREES(ATAN('Band Pass Filter'!$B$6*((Q811/'Band Pass Filter'!$B$1)-('Band Pass Filter'!$B$1/Q811))))</f>
        <v>-89.367443619604231</v>
      </c>
    </row>
    <row r="812" spans="17:20">
      <c r="Q812" s="14">
        <v>9060</v>
      </c>
      <c r="R812" s="14">
        <f t="shared" si="14"/>
        <v>56925.65888304705</v>
      </c>
      <c r="S812" s="14">
        <f>SQRT(1/(1+('Band Pass Filter'!$B$6*((Q812/'Band Pass Filter'!$B$1)-('Band Pass Filter'!$B$1/Q812)))^2))</f>
        <v>1.102709883662471E-2</v>
      </c>
      <c r="T812" s="14">
        <f>-1*DEGREES(ATAN('Band Pass Filter'!$B$6*((Q812/'Band Pass Filter'!$B$1)-('Band Pass Filter'!$B$1/Q812))))</f>
        <v>-89.368180971406474</v>
      </c>
    </row>
    <row r="813" spans="17:20">
      <c r="Q813" s="14">
        <v>9070</v>
      </c>
      <c r="R813" s="14">
        <f t="shared" si="14"/>
        <v>56988.490736118845</v>
      </c>
      <c r="S813" s="14">
        <f>SQRT(1/(1+('Band Pass Filter'!$B$6*((Q813/'Band Pass Filter'!$B$1)-('Band Pass Filter'!$B$1/Q813)))^2))</f>
        <v>1.1014261118510234E-2</v>
      </c>
      <c r="T813" s="14">
        <f>-1*DEGREES(ATAN('Band Pass Filter'!$B$6*((Q813/'Band Pass Filter'!$B$1)-('Band Pass Filter'!$B$1/Q813))))</f>
        <v>-89.368916563145177</v>
      </c>
    </row>
    <row r="814" spans="17:20">
      <c r="Q814" s="14">
        <v>9080</v>
      </c>
      <c r="R814" s="14">
        <f t="shared" si="14"/>
        <v>57051.32258919064</v>
      </c>
      <c r="S814" s="14">
        <f>SQRT(1/(1+('Band Pass Filter'!$B$6*((Q814/'Band Pass Filter'!$B$1)-('Band Pass Filter'!$B$1/Q814)))^2))</f>
        <v>1.1001454003363843E-2</v>
      </c>
      <c r="T814" s="14">
        <f>-1*DEGREES(ATAN('Band Pass Filter'!$B$6*((Q814/'Band Pass Filter'!$B$1)-('Band Pass Filter'!$B$1/Q814))))</f>
        <v>-89.369650401252798</v>
      </c>
    </row>
    <row r="815" spans="17:20">
      <c r="Q815" s="14">
        <v>9090</v>
      </c>
      <c r="R815" s="14">
        <f t="shared" si="14"/>
        <v>57114.154442262436</v>
      </c>
      <c r="S815" s="14">
        <f>SQRT(1/(1+('Band Pass Filter'!$B$6*((Q815/'Band Pass Filter'!$B$1)-('Band Pass Filter'!$B$1/Q815)))^2))</f>
        <v>1.0988677379495288E-2</v>
      </c>
      <c r="T815" s="14">
        <f>-1*DEGREES(ATAN('Band Pass Filter'!$B$6*((Q815/'Band Pass Filter'!$B$1)-('Band Pass Filter'!$B$1/Q815))))</f>
        <v>-89.370382492130005</v>
      </c>
    </row>
    <row r="816" spans="17:20">
      <c r="Q816" s="14">
        <v>9100</v>
      </c>
      <c r="R816" s="14">
        <f t="shared" si="14"/>
        <v>57176.986295334238</v>
      </c>
      <c r="S816" s="14">
        <f>SQRT(1/(1+('Band Pass Filter'!$B$6*((Q816/'Band Pass Filter'!$B$1)-('Band Pass Filter'!$B$1/Q816)))^2))</f>
        <v>1.0975931135767131E-2</v>
      </c>
      <c r="T816" s="14">
        <f>-1*DEGREES(ATAN('Band Pass Filter'!$B$6*((Q816/'Band Pass Filter'!$B$1)-('Band Pass Filter'!$B$1/Q816))))</f>
        <v>-89.371112842145735</v>
      </c>
    </row>
    <row r="817" spans="17:20">
      <c r="Q817" s="14">
        <v>9110</v>
      </c>
      <c r="R817" s="14">
        <f t="shared" si="14"/>
        <v>57239.818148406033</v>
      </c>
      <c r="S817" s="14">
        <f>SQRT(1/(1+('Band Pass Filter'!$B$6*((Q817/'Band Pass Filter'!$B$1)-('Band Pass Filter'!$B$1/Q817)))^2))</f>
        <v>1.0963215161591265E-2</v>
      </c>
      <c r="T817" s="14">
        <f>-1*DEGREES(ATAN('Band Pass Filter'!$B$6*((Q817/'Band Pass Filter'!$B$1)-('Band Pass Filter'!$B$1/Q817))))</f>
        <v>-89.371841457637444</v>
      </c>
    </row>
    <row r="818" spans="17:20">
      <c r="Q818" s="14">
        <v>9120</v>
      </c>
      <c r="R818" s="14">
        <f t="shared" si="14"/>
        <v>57302.650001477828</v>
      </c>
      <c r="S818" s="14">
        <f>SQRT(1/(1+('Band Pass Filter'!$B$6*((Q818/'Band Pass Filter'!$B$1)-('Band Pass Filter'!$B$1/Q818)))^2))</f>
        <v>1.0950529346925494E-2</v>
      </c>
      <c r="T818" s="14">
        <f>-1*DEGREES(ATAN('Band Pass Filter'!$B$6*((Q818/'Band Pass Filter'!$B$1)-('Band Pass Filter'!$B$1/Q818))))</f>
        <v>-89.372568344911315</v>
      </c>
    </row>
    <row r="819" spans="17:20">
      <c r="Q819" s="14">
        <v>9130</v>
      </c>
      <c r="R819" s="14">
        <f t="shared" si="14"/>
        <v>57365.481854549624</v>
      </c>
      <c r="S819" s="14">
        <f>SQRT(1/(1+('Band Pass Filter'!$B$6*((Q819/'Band Pass Filter'!$B$1)-('Band Pass Filter'!$B$1/Q819)))^2))</f>
        <v>1.0937873582270094E-2</v>
      </c>
      <c r="T819" s="14">
        <f>-1*DEGREES(ATAN('Band Pass Filter'!$B$6*((Q819/'Band Pass Filter'!$B$1)-('Band Pass Filter'!$B$1/Q819))))</f>
        <v>-89.373293510242419</v>
      </c>
    </row>
    <row r="820" spans="17:20">
      <c r="Q820" s="14">
        <v>9140</v>
      </c>
      <c r="R820" s="14">
        <f t="shared" si="14"/>
        <v>57428.313707621419</v>
      </c>
      <c r="S820" s="14">
        <f>SQRT(1/(1+('Band Pass Filter'!$B$6*((Q820/'Band Pass Filter'!$B$1)-('Band Pass Filter'!$B$1/Q820)))^2))</f>
        <v>1.0925247758664446E-2</v>
      </c>
      <c r="T820" s="14">
        <f>-1*DEGREES(ATAN('Band Pass Filter'!$B$6*((Q820/'Band Pass Filter'!$B$1)-('Band Pass Filter'!$B$1/Q820))))</f>
        <v>-89.37401695987495</v>
      </c>
    </row>
    <row r="821" spans="17:20">
      <c r="Q821" s="14">
        <v>9150</v>
      </c>
      <c r="R821" s="14">
        <f t="shared" si="14"/>
        <v>57491.145560693214</v>
      </c>
      <c r="S821" s="14">
        <f>SQRT(1/(1+('Band Pass Filter'!$B$6*((Q821/'Band Pass Filter'!$B$1)-('Band Pass Filter'!$B$1/Q821)))^2))</f>
        <v>1.0912651767683672E-2</v>
      </c>
      <c r="T821" s="14">
        <f>-1*DEGREES(ATAN('Band Pass Filter'!$B$6*((Q821/'Band Pass Filter'!$B$1)-('Band Pass Filter'!$B$1/Q821))))</f>
        <v>-89.374738700022405</v>
      </c>
    </row>
    <row r="822" spans="17:20">
      <c r="Q822" s="14">
        <v>9160</v>
      </c>
      <c r="R822" s="14">
        <f t="shared" si="14"/>
        <v>57553.977413765009</v>
      </c>
      <c r="S822" s="14">
        <f>SQRT(1/(1+('Band Pass Filter'!$B$6*((Q822/'Band Pass Filter'!$B$1)-('Band Pass Filter'!$B$1/Q822)))^2))</f>
        <v>1.0900085501435279E-2</v>
      </c>
      <c r="T822" s="14">
        <f>-1*DEGREES(ATAN('Band Pass Filter'!$B$6*((Q822/'Band Pass Filter'!$B$1)-('Band Pass Filter'!$B$1/Q822))))</f>
        <v>-89.375458736867742</v>
      </c>
    </row>
    <row r="823" spans="17:20">
      <c r="Q823" s="14">
        <v>9170</v>
      </c>
      <c r="R823" s="14">
        <f t="shared" si="14"/>
        <v>57616.809266836804</v>
      </c>
      <c r="S823" s="14">
        <f>SQRT(1/(1+('Band Pass Filter'!$B$6*((Q823/'Band Pass Filter'!$B$1)-('Band Pass Filter'!$B$1/Q823)))^2))</f>
        <v>1.0887548852555867E-2</v>
      </c>
      <c r="T823" s="14">
        <f>-1*DEGREES(ATAN('Band Pass Filter'!$B$6*((Q823/'Band Pass Filter'!$B$1)-('Band Pass Filter'!$B$1/Q823))))</f>
        <v>-89.376177076563621</v>
      </c>
    </row>
    <row r="824" spans="17:20">
      <c r="Q824" s="14">
        <v>9180</v>
      </c>
      <c r="R824" s="14">
        <f t="shared" si="14"/>
        <v>57679.6411199086</v>
      </c>
      <c r="S824" s="14">
        <f>SQRT(1/(1+('Band Pass Filter'!$B$6*((Q824/'Band Pass Filter'!$B$1)-('Band Pass Filter'!$B$1/Q824)))^2))</f>
        <v>1.0875041714207835E-2</v>
      </c>
      <c r="T824" s="14">
        <f>-1*DEGREES(ATAN('Band Pass Filter'!$B$6*((Q824/'Band Pass Filter'!$B$1)-('Band Pass Filter'!$B$1/Q824))))</f>
        <v>-89.376893725232534</v>
      </c>
    </row>
    <row r="825" spans="17:20">
      <c r="Q825" s="14">
        <v>9190</v>
      </c>
      <c r="R825" s="14">
        <f t="shared" si="14"/>
        <v>57742.472972980395</v>
      </c>
      <c r="S825" s="14">
        <f>SQRT(1/(1+('Band Pass Filter'!$B$6*((Q825/'Band Pass Filter'!$B$1)-('Band Pass Filter'!$B$1/Q825)))^2))</f>
        <v>1.0862563980076116E-2</v>
      </c>
      <c r="T825" s="14">
        <f>-1*DEGREES(ATAN('Band Pass Filter'!$B$6*((Q825/'Band Pass Filter'!$B$1)-('Band Pass Filter'!$B$1/Q825))))</f>
        <v>-89.377608688967072</v>
      </c>
    </row>
    <row r="826" spans="17:20">
      <c r="Q826" s="14">
        <v>9200</v>
      </c>
      <c r="R826" s="14">
        <f t="shared" si="14"/>
        <v>57805.30482605219</v>
      </c>
      <c r="S826" s="14">
        <f>SQRT(1/(1+('Band Pass Filter'!$B$6*((Q826/'Band Pass Filter'!$B$1)-('Band Pass Filter'!$B$1/Q826)))^2))</f>
        <v>1.0850115544364946E-2</v>
      </c>
      <c r="T826" s="14">
        <f>-1*DEGREES(ATAN('Band Pass Filter'!$B$6*((Q826/'Band Pass Filter'!$B$1)-('Band Pass Filter'!$B$1/Q826))))</f>
        <v>-89.378321973830026</v>
      </c>
    </row>
    <row r="827" spans="17:20">
      <c r="Q827" s="14">
        <v>9210</v>
      </c>
      <c r="R827" s="14">
        <f t="shared" si="14"/>
        <v>57868.136679123993</v>
      </c>
      <c r="S827" s="14">
        <f>SQRT(1/(1+('Band Pass Filter'!$B$6*((Q827/'Band Pass Filter'!$B$1)-('Band Pass Filter'!$B$1/Q827)))^2))</f>
        <v>1.0837696301794646E-2</v>
      </c>
      <c r="T827" s="14">
        <f>-1*DEGREES(ATAN('Band Pass Filter'!$B$6*((Q827/'Band Pass Filter'!$B$1)-('Band Pass Filter'!$B$1/Q827))))</f>
        <v>-89.379033585854614</v>
      </c>
    </row>
    <row r="828" spans="17:20">
      <c r="Q828" s="14">
        <v>9220</v>
      </c>
      <c r="R828" s="14">
        <f t="shared" si="14"/>
        <v>57930.968532195788</v>
      </c>
      <c r="S828" s="14">
        <f>SQRT(1/(1+('Band Pass Filter'!$B$6*((Q828/'Band Pass Filter'!$B$1)-('Band Pass Filter'!$B$1/Q828)))^2))</f>
        <v>1.0825306147598425E-2</v>
      </c>
      <c r="T828" s="14">
        <f>-1*DEGREES(ATAN('Band Pass Filter'!$B$6*((Q828/'Band Pass Filter'!$B$1)-('Band Pass Filter'!$B$1/Q828))))</f>
        <v>-89.379743531044682</v>
      </c>
    </row>
    <row r="829" spans="17:20">
      <c r="Q829" s="14">
        <v>9230</v>
      </c>
      <c r="R829" s="14">
        <f t="shared" si="14"/>
        <v>57993.800385267583</v>
      </c>
      <c r="S829" s="14">
        <f>SQRT(1/(1+('Band Pass Filter'!$B$6*((Q829/'Band Pass Filter'!$B$1)-('Band Pass Filter'!$B$1/Q829)))^2))</f>
        <v>1.0812944977519241E-2</v>
      </c>
      <c r="T829" s="14">
        <f>-1*DEGREES(ATAN('Band Pass Filter'!$B$6*((Q829/'Band Pass Filter'!$B$1)-('Band Pass Filter'!$B$1/Q829))))</f>
        <v>-89.380451815374869</v>
      </c>
    </row>
    <row r="830" spans="17:20">
      <c r="Q830" s="14">
        <v>9240</v>
      </c>
      <c r="R830" s="14">
        <f t="shared" si="14"/>
        <v>58056.632238339378</v>
      </c>
      <c r="S830" s="14">
        <f>SQRT(1/(1+('Band Pass Filter'!$B$6*((Q830/'Band Pass Filter'!$B$1)-('Band Pass Filter'!$B$1/Q830)))^2))</f>
        <v>1.0800612687806625E-2</v>
      </c>
      <c r="T830" s="14">
        <f>-1*DEGREES(ATAN('Band Pass Filter'!$B$6*((Q830/'Band Pass Filter'!$B$1)-('Band Pass Filter'!$B$1/Q830))))</f>
        <v>-89.381158444790714</v>
      </c>
    </row>
    <row r="831" spans="17:20">
      <c r="Q831" s="14">
        <v>9250</v>
      </c>
      <c r="R831" s="14">
        <f t="shared" si="14"/>
        <v>58119.464091411173</v>
      </c>
      <c r="S831" s="14">
        <f>SQRT(1/(1+('Band Pass Filter'!$B$6*((Q831/'Band Pass Filter'!$B$1)-('Band Pass Filter'!$B$1/Q831)))^2))</f>
        <v>1.0788309175213588E-2</v>
      </c>
      <c r="T831" s="14">
        <f>-1*DEGREES(ATAN('Band Pass Filter'!$B$6*((Q831/'Band Pass Filter'!$B$1)-('Band Pass Filter'!$B$1/Q831))))</f>
        <v>-89.381863425208962</v>
      </c>
    </row>
    <row r="832" spans="17:20">
      <c r="Q832" s="14">
        <v>9260</v>
      </c>
      <c r="R832" s="14">
        <f t="shared" si="14"/>
        <v>58182.295944482968</v>
      </c>
      <c r="S832" s="14">
        <f>SQRT(1/(1+('Band Pass Filter'!$B$6*((Q832/'Band Pass Filter'!$B$1)-('Band Pass Filter'!$B$1/Q832)))^2))</f>
        <v>1.0776034336993515E-2</v>
      </c>
      <c r="T832" s="14">
        <f>-1*DEGREES(ATAN('Band Pass Filter'!$B$6*((Q832/'Band Pass Filter'!$B$1)-('Band Pass Filter'!$B$1/Q832))))</f>
        <v>-89.382566762517698</v>
      </c>
    </row>
    <row r="833" spans="17:20">
      <c r="Q833" s="14">
        <v>9270</v>
      </c>
      <c r="R833" s="14">
        <f t="shared" si="14"/>
        <v>58245.127797554764</v>
      </c>
      <c r="S833" s="14">
        <f>SQRT(1/(1+('Band Pass Filter'!$B$6*((Q833/'Band Pass Filter'!$B$1)-('Band Pass Filter'!$B$1/Q833)))^2))</f>
        <v>1.0763788070897097E-2</v>
      </c>
      <c r="T833" s="14">
        <f>-1*DEGREES(ATAN('Band Pass Filter'!$B$6*((Q833/'Band Pass Filter'!$B$1)-('Band Pass Filter'!$B$1/Q833))))</f>
        <v>-89.383268462576453</v>
      </c>
    </row>
    <row r="834" spans="17:20">
      <c r="Q834" s="14">
        <v>9280</v>
      </c>
      <c r="R834" s="14">
        <f t="shared" si="14"/>
        <v>58307.959650626559</v>
      </c>
      <c r="S834" s="14">
        <f>SQRT(1/(1+('Band Pass Filter'!$B$6*((Q834/'Band Pass Filter'!$B$1)-('Band Pass Filter'!$B$1/Q834)))^2))</f>
        <v>1.075157027516928E-2</v>
      </c>
      <c r="T834" s="14">
        <f>-1*DEGREES(ATAN('Band Pass Filter'!$B$6*((Q834/'Band Pass Filter'!$B$1)-('Band Pass Filter'!$B$1/Q834))))</f>
        <v>-89.383968531216439</v>
      </c>
    </row>
    <row r="835" spans="17:20">
      <c r="Q835" s="14">
        <v>9290</v>
      </c>
      <c r="R835" s="14">
        <f t="shared" si="14"/>
        <v>58370.791503698354</v>
      </c>
      <c r="S835" s="14">
        <f>SQRT(1/(1+('Band Pass Filter'!$B$6*((Q835/'Band Pass Filter'!$B$1)-('Band Pass Filter'!$B$1/Q835)))^2))</f>
        <v>1.073938084854624E-2</v>
      </c>
      <c r="T835" s="14">
        <f>-1*DEGREES(ATAN('Band Pass Filter'!$B$6*((Q835/'Band Pass Filter'!$B$1)-('Band Pass Filter'!$B$1/Q835))))</f>
        <v>-89.38466697424073</v>
      </c>
    </row>
    <row r="836" spans="17:20">
      <c r="Q836" s="14">
        <v>9300</v>
      </c>
      <c r="R836" s="14">
        <f t="shared" ref="R836:R899" si="15">Q836*2*PI()</f>
        <v>58433.623356770149</v>
      </c>
      <c r="S836" s="14">
        <f>SQRT(1/(1+('Band Pass Filter'!$B$6*((Q836/'Band Pass Filter'!$B$1)-('Band Pass Filter'!$B$1/Q836)))^2))</f>
        <v>1.0727219690252384E-2</v>
      </c>
      <c r="T836" s="14">
        <f>-1*DEGREES(ATAN('Band Pass Filter'!$B$6*((Q836/'Band Pass Filter'!$B$1)-('Band Pass Filter'!$B$1/Q836))))</f>
        <v>-89.385363797424446</v>
      </c>
    </row>
    <row r="837" spans="17:20">
      <c r="Q837" s="14">
        <v>9310</v>
      </c>
      <c r="R837" s="14">
        <f t="shared" si="15"/>
        <v>58496.455209841944</v>
      </c>
      <c r="S837" s="14">
        <f>SQRT(1/(1+('Band Pass Filter'!$B$6*((Q837/'Band Pass Filter'!$B$1)-('Band Pass Filter'!$B$1/Q837)))^2))</f>
        <v>1.071508669999735E-2</v>
      </c>
      <c r="T837" s="14">
        <f>-1*DEGREES(ATAN('Band Pass Filter'!$B$6*((Q837/'Band Pass Filter'!$B$1)-('Band Pass Filter'!$B$1/Q837))))</f>
        <v>-89.386059006514827</v>
      </c>
    </row>
    <row r="838" spans="17:20">
      <c r="Q838" s="14">
        <v>9320</v>
      </c>
      <c r="R838" s="14">
        <f t="shared" si="15"/>
        <v>58559.287062913747</v>
      </c>
      <c r="S838" s="14">
        <f>SQRT(1/(1+('Band Pass Filter'!$B$6*((Q838/'Band Pass Filter'!$B$1)-('Band Pass Filter'!$B$1/Q838)))^2))</f>
        <v>1.0702981777973077E-2</v>
      </c>
      <c r="T838" s="14">
        <f>-1*DEGREES(ATAN('Band Pass Filter'!$B$6*((Q838/'Band Pass Filter'!$B$1)-('Band Pass Filter'!$B$1/Q838))))</f>
        <v>-89.386752607231543</v>
      </c>
    </row>
    <row r="839" spans="17:20">
      <c r="Q839" s="14">
        <v>9330</v>
      </c>
      <c r="R839" s="14">
        <f t="shared" si="15"/>
        <v>58622.118915985542</v>
      </c>
      <c r="S839" s="14">
        <f>SQRT(1/(1+('Band Pass Filter'!$B$6*((Q839/'Band Pass Filter'!$B$1)-('Band Pass Filter'!$B$1/Q839)))^2))</f>
        <v>1.0690904824850841E-2</v>
      </c>
      <c r="T839" s="14">
        <f>-1*DEGREES(ATAN('Band Pass Filter'!$B$6*((Q839/'Band Pass Filter'!$B$1)-('Band Pass Filter'!$B$1/Q839))))</f>
        <v>-89.387444605266765</v>
      </c>
    </row>
    <row r="840" spans="17:20">
      <c r="Q840" s="14">
        <v>9340</v>
      </c>
      <c r="R840" s="14">
        <f t="shared" si="15"/>
        <v>58684.950769057337</v>
      </c>
      <c r="S840" s="14">
        <f>SQRT(1/(1+('Band Pass Filter'!$B$6*((Q840/'Band Pass Filter'!$B$1)-('Band Pass Filter'!$B$1/Q840)))^2))</f>
        <v>1.067885574177835E-2</v>
      </c>
      <c r="T840" s="14">
        <f>-1*DEGREES(ATAN('Band Pass Filter'!$B$6*((Q840/'Band Pass Filter'!$B$1)-('Band Pass Filter'!$B$1/Q840))))</f>
        <v>-89.388135006285339</v>
      </c>
    </row>
    <row r="841" spans="17:20">
      <c r="Q841" s="14">
        <v>9350</v>
      </c>
      <c r="R841" s="14">
        <f t="shared" si="15"/>
        <v>58747.782622129133</v>
      </c>
      <c r="S841" s="14">
        <f>SQRT(1/(1+('Band Pass Filter'!$B$6*((Q841/'Band Pass Filter'!$B$1)-('Band Pass Filter'!$B$1/Q841)))^2))</f>
        <v>1.0666834430376851E-2</v>
      </c>
      <c r="T841" s="14">
        <f>-1*DEGREES(ATAN('Band Pass Filter'!$B$6*((Q841/'Band Pass Filter'!$B$1)-('Band Pass Filter'!$B$1/Q841))))</f>
        <v>-89.388823815925008</v>
      </c>
    </row>
    <row r="842" spans="17:20">
      <c r="Q842" s="14">
        <v>9360</v>
      </c>
      <c r="R842" s="14">
        <f t="shared" si="15"/>
        <v>58810.614475200928</v>
      </c>
      <c r="S842" s="14">
        <f>SQRT(1/(1+('Band Pass Filter'!$B$6*((Q842/'Band Pass Filter'!$B$1)-('Band Pass Filter'!$B$1/Q842)))^2))</f>
        <v>1.0654840792738256E-2</v>
      </c>
      <c r="T842" s="14">
        <f>-1*DEGREES(ATAN('Band Pass Filter'!$B$6*((Q842/'Band Pass Filter'!$B$1)-('Band Pass Filter'!$B$1/Q842))))</f>
        <v>-89.389511039796503</v>
      </c>
    </row>
    <row r="843" spans="17:20">
      <c r="Q843" s="14">
        <v>9370</v>
      </c>
      <c r="R843" s="14">
        <f t="shared" si="15"/>
        <v>58873.446328272723</v>
      </c>
      <c r="S843" s="14">
        <f>SQRT(1/(1+('Band Pass Filter'!$B$6*((Q843/'Band Pass Filter'!$B$1)-('Band Pass Filter'!$B$1/Q843)))^2))</f>
        <v>1.0642874731422286E-2</v>
      </c>
      <c r="T843" s="14">
        <f>-1*DEGREES(ATAN('Band Pass Filter'!$B$6*((Q843/'Band Pass Filter'!$B$1)-('Band Pass Filter'!$B$1/Q843))))</f>
        <v>-89.390196683483779</v>
      </c>
    </row>
    <row r="844" spans="17:20">
      <c r="Q844" s="14">
        <v>9380</v>
      </c>
      <c r="R844" s="14">
        <f t="shared" si="15"/>
        <v>58936.278181344518</v>
      </c>
      <c r="S844" s="14">
        <f>SQRT(1/(1+('Band Pass Filter'!$B$6*((Q844/'Band Pass Filter'!$B$1)-('Band Pass Filter'!$B$1/Q844)))^2))</f>
        <v>1.0630936149453644E-2</v>
      </c>
      <c r="T844" s="14">
        <f>-1*DEGREES(ATAN('Band Pass Filter'!$B$6*((Q844/'Band Pass Filter'!$B$1)-('Band Pass Filter'!$B$1/Q844))))</f>
        <v>-89.390880752544135</v>
      </c>
    </row>
    <row r="845" spans="17:20">
      <c r="Q845" s="14">
        <v>9390</v>
      </c>
      <c r="R845" s="14">
        <f t="shared" si="15"/>
        <v>58999.110034416313</v>
      </c>
      <c r="S845" s="14">
        <f>SQRT(1/(1+('Band Pass Filter'!$B$6*((Q845/'Band Pass Filter'!$B$1)-('Band Pass Filter'!$B$1/Q845)))^2))</f>
        <v>1.0619024950319206E-2</v>
      </c>
      <c r="T845" s="14">
        <f>-1*DEGREES(ATAN('Band Pass Filter'!$B$6*((Q845/'Band Pass Filter'!$B$1)-('Band Pass Filter'!$B$1/Q845))))</f>
        <v>-89.391563252508348</v>
      </c>
    </row>
    <row r="846" spans="17:20">
      <c r="Q846" s="14">
        <v>9400</v>
      </c>
      <c r="R846" s="14">
        <f t="shared" si="15"/>
        <v>59061.941887488108</v>
      </c>
      <c r="S846" s="14">
        <f>SQRT(1/(1+('Band Pass Filter'!$B$6*((Q846/'Band Pass Filter'!$B$1)-('Band Pass Filter'!$B$1/Q846)))^2))</f>
        <v>1.0607141037965223E-2</v>
      </c>
      <c r="T846" s="14">
        <f>-1*DEGREES(ATAN('Band Pass Filter'!$B$6*((Q846/'Band Pass Filter'!$B$1)-('Band Pass Filter'!$B$1/Q846))))</f>
        <v>-89.392244188880909</v>
      </c>
    </row>
    <row r="847" spans="17:20">
      <c r="Q847" s="14">
        <v>9410</v>
      </c>
      <c r="R847" s="14">
        <f t="shared" si="15"/>
        <v>59124.773740559904</v>
      </c>
      <c r="S847" s="14">
        <f>SQRT(1/(1+('Band Pass Filter'!$B$6*((Q847/'Band Pass Filter'!$B$1)-('Band Pass Filter'!$B$1/Q847)))^2))</f>
        <v>1.0595284316794564E-2</v>
      </c>
      <c r="T847" s="14">
        <f>-1*DEGREES(ATAN('Band Pass Filter'!$B$6*((Q847/'Band Pass Filter'!$B$1)-('Band Pass Filter'!$B$1/Q847))))</f>
        <v>-89.39292356714013</v>
      </c>
    </row>
    <row r="848" spans="17:20">
      <c r="Q848" s="14">
        <v>9420</v>
      </c>
      <c r="R848" s="14">
        <f t="shared" si="15"/>
        <v>59187.605593631699</v>
      </c>
      <c r="S848" s="14">
        <f>SQRT(1/(1+('Band Pass Filter'!$B$6*((Q848/'Band Pass Filter'!$B$1)-('Band Pass Filter'!$B$1/Q848)))^2))</f>
        <v>1.058345469166396E-2</v>
      </c>
      <c r="T848" s="14">
        <f>-1*DEGREES(ATAN('Band Pass Filter'!$B$6*((Q848/'Band Pass Filter'!$B$1)-('Band Pass Filter'!$B$1/Q848))))</f>
        <v>-89.393601392738304</v>
      </c>
    </row>
    <row r="849" spans="17:20">
      <c r="Q849" s="14">
        <v>9430</v>
      </c>
      <c r="R849" s="14">
        <f t="shared" si="15"/>
        <v>59250.437446703501</v>
      </c>
      <c r="S849" s="14">
        <f>SQRT(1/(1+('Band Pass Filter'!$B$6*((Q849/'Band Pass Filter'!$B$1)-('Band Pass Filter'!$B$1/Q849)))^2))</f>
        <v>1.0571652067881273E-2</v>
      </c>
      <c r="T849" s="14">
        <f>-1*DEGREES(ATAN('Band Pass Filter'!$B$6*((Q849/'Band Pass Filter'!$B$1)-('Band Pass Filter'!$B$1/Q849))))</f>
        <v>-89.394277671101875</v>
      </c>
    </row>
    <row r="850" spans="17:20">
      <c r="Q850" s="14">
        <v>9440</v>
      </c>
      <c r="R850" s="14">
        <f t="shared" si="15"/>
        <v>59313.269299775297</v>
      </c>
      <c r="S850" s="14">
        <f>SQRT(1/(1+('Band Pass Filter'!$B$6*((Q850/'Band Pass Filter'!$B$1)-('Band Pass Filter'!$B$1/Q850)))^2))</f>
        <v>1.0559876351202788E-2</v>
      </c>
      <c r="T850" s="14">
        <f>-1*DEGREES(ATAN('Band Pass Filter'!$B$6*((Q850/'Band Pass Filter'!$B$1)-('Band Pass Filter'!$B$1/Q850))))</f>
        <v>-89.394952407631578</v>
      </c>
    </row>
    <row r="851" spans="17:20">
      <c r="Q851" s="14">
        <v>9450</v>
      </c>
      <c r="R851" s="14">
        <f t="shared" si="15"/>
        <v>59376.101152847092</v>
      </c>
      <c r="S851" s="14">
        <f>SQRT(1/(1+('Band Pass Filter'!$B$6*((Q851/'Band Pass Filter'!$B$1)-('Band Pass Filter'!$B$1/Q851)))^2))</f>
        <v>1.0548127447830532E-2</v>
      </c>
      <c r="T851" s="14">
        <f>-1*DEGREES(ATAN('Band Pass Filter'!$B$6*((Q851/'Band Pass Filter'!$B$1)-('Band Pass Filter'!$B$1/Q851))))</f>
        <v>-89.395625607702613</v>
      </c>
    </row>
    <row r="852" spans="17:20">
      <c r="Q852" s="14">
        <v>9460</v>
      </c>
      <c r="R852" s="14">
        <f t="shared" si="15"/>
        <v>59438.933005918887</v>
      </c>
      <c r="S852" s="14">
        <f>SQRT(1/(1+('Band Pass Filter'!$B$6*((Q852/'Band Pass Filter'!$B$1)-('Band Pass Filter'!$B$1/Q852)))^2))</f>
        <v>1.0536405264409592E-2</v>
      </c>
      <c r="T852" s="14">
        <f>-1*DEGREES(ATAN('Band Pass Filter'!$B$6*((Q852/'Band Pass Filter'!$B$1)-('Band Pass Filter'!$B$1/Q852))))</f>
        <v>-89.396297276664797</v>
      </c>
    </row>
    <row r="853" spans="17:20">
      <c r="Q853" s="14">
        <v>9470</v>
      </c>
      <c r="R853" s="14">
        <f t="shared" si="15"/>
        <v>59501.764858990682</v>
      </c>
      <c r="S853" s="14">
        <f>SQRT(1/(1+('Band Pass Filter'!$B$6*((Q853/'Band Pass Filter'!$B$1)-('Band Pass Filter'!$B$1/Q853)))^2))</f>
        <v>1.052470970802547E-2</v>
      </c>
      <c r="T853" s="14">
        <f>-1*DEGREES(ATAN('Band Pass Filter'!$B$6*((Q853/'Band Pass Filter'!$B$1)-('Band Pass Filter'!$B$1/Q853))))</f>
        <v>-89.396967419842667</v>
      </c>
    </row>
    <row r="854" spans="17:20">
      <c r="Q854" s="14">
        <v>9480</v>
      </c>
      <c r="R854" s="14">
        <f t="shared" si="15"/>
        <v>59564.596712062477</v>
      </c>
      <c r="S854" s="14">
        <f>SQRT(1/(1+('Band Pass Filter'!$B$6*((Q854/'Band Pass Filter'!$B$1)-('Band Pass Filter'!$B$1/Q854)))^2))</f>
        <v>1.051304068620146E-2</v>
      </c>
      <c r="T854" s="14">
        <f>-1*DEGREES(ATAN('Band Pass Filter'!$B$6*((Q854/'Band Pass Filter'!$B$1)-('Band Pass Filter'!$B$1/Q854))))</f>
        <v>-89.397636042535723</v>
      </c>
    </row>
    <row r="855" spans="17:20">
      <c r="Q855" s="14">
        <v>9490</v>
      </c>
      <c r="R855" s="14">
        <f t="shared" si="15"/>
        <v>59627.428565134273</v>
      </c>
      <c r="S855" s="14">
        <f>SQRT(1/(1+('Band Pass Filter'!$B$6*((Q855/'Band Pass Filter'!$B$1)-('Band Pass Filter'!$B$1/Q855)))^2))</f>
        <v>1.0501398106896018E-2</v>
      </c>
      <c r="T855" s="14">
        <f>-1*DEGREES(ATAN('Band Pass Filter'!$B$6*((Q855/'Band Pass Filter'!$B$1)-('Band Pass Filter'!$B$1/Q855))))</f>
        <v>-89.398303150018478</v>
      </c>
    </row>
    <row r="856" spans="17:20">
      <c r="Q856" s="14">
        <v>9500</v>
      </c>
      <c r="R856" s="14">
        <f t="shared" si="15"/>
        <v>59690.260418206068</v>
      </c>
      <c r="S856" s="14">
        <f>SQRT(1/(1+('Band Pass Filter'!$B$6*((Q856/'Band Pass Filter'!$B$1)-('Band Pass Filter'!$B$1/Q856)))^2))</f>
        <v>1.0489781878500189E-2</v>
      </c>
      <c r="T856" s="14">
        <f>-1*DEGREES(ATAN('Band Pass Filter'!$B$6*((Q856/'Band Pass Filter'!$B$1)-('Band Pass Filter'!$B$1/Q856))))</f>
        <v>-89.398968747540678</v>
      </c>
    </row>
    <row r="857" spans="17:20">
      <c r="Q857" s="14">
        <v>9510</v>
      </c>
      <c r="R857" s="14">
        <f t="shared" si="15"/>
        <v>59753.092271277863</v>
      </c>
      <c r="S857" s="14">
        <f>SQRT(1/(1+('Band Pass Filter'!$B$6*((Q857/'Band Pass Filter'!$B$1)-('Band Pass Filter'!$B$1/Q857)))^2))</f>
        <v>1.0478191909835009E-2</v>
      </c>
      <c r="T857" s="14">
        <f>-1*DEGREES(ATAN('Band Pass Filter'!$B$6*((Q857/'Band Pass Filter'!$B$1)-('Band Pass Filter'!$B$1/Q857))))</f>
        <v>-89.399632840327428</v>
      </c>
    </row>
    <row r="858" spans="17:20">
      <c r="Q858" s="14">
        <v>9520</v>
      </c>
      <c r="R858" s="14">
        <f t="shared" si="15"/>
        <v>59815.924124349658</v>
      </c>
      <c r="S858" s="14">
        <f>SQRT(1/(1+('Band Pass Filter'!$B$6*((Q858/'Band Pass Filter'!$B$1)-('Band Pass Filter'!$B$1/Q858)))^2))</f>
        <v>1.0466628110148974E-2</v>
      </c>
      <c r="T858" s="14">
        <f>-1*DEGREES(ATAN('Band Pass Filter'!$B$6*((Q858/'Band Pass Filter'!$B$1)-('Band Pass Filter'!$B$1/Q858))))</f>
        <v>-89.400295433579331</v>
      </c>
    </row>
    <row r="859" spans="17:20">
      <c r="Q859" s="14">
        <v>9530</v>
      </c>
      <c r="R859" s="14">
        <f t="shared" si="15"/>
        <v>59878.755977421453</v>
      </c>
      <c r="S859" s="14">
        <f>SQRT(1/(1+('Band Pass Filter'!$B$6*((Q859/'Band Pass Filter'!$B$1)-('Band Pass Filter'!$B$1/Q859)))^2))</f>
        <v>1.0455090389115488E-2</v>
      </c>
      <c r="T859" s="14">
        <f>-1*DEGREES(ATAN('Band Pass Filter'!$B$6*((Q859/'Band Pass Filter'!$B$1)-('Band Pass Filter'!$B$1/Q859))))</f>
        <v>-89.40095653247262</v>
      </c>
    </row>
    <row r="860" spans="17:20">
      <c r="Q860" s="14">
        <v>9540</v>
      </c>
      <c r="R860" s="14">
        <f t="shared" si="15"/>
        <v>59941.587830493256</v>
      </c>
      <c r="S860" s="14">
        <f>SQRT(1/(1+('Band Pass Filter'!$B$6*((Q860/'Band Pass Filter'!$B$1)-('Band Pass Filter'!$B$1/Q860)))^2))</f>
        <v>1.0443578656830344E-2</v>
      </c>
      <c r="T860" s="14">
        <f>-1*DEGREES(ATAN('Band Pass Filter'!$B$6*((Q860/'Band Pass Filter'!$B$1)-('Band Pass Filter'!$B$1/Q860))))</f>
        <v>-89.401616142159355</v>
      </c>
    </row>
    <row r="861" spans="17:20">
      <c r="Q861" s="14">
        <v>9550</v>
      </c>
      <c r="R861" s="14">
        <f t="shared" si="15"/>
        <v>60004.419683565051</v>
      </c>
      <c r="S861" s="14">
        <f>SQRT(1/(1+('Band Pass Filter'!$B$6*((Q861/'Band Pass Filter'!$B$1)-('Band Pass Filter'!$B$1/Q861)))^2))</f>
        <v>1.0432092823809228E-2</v>
      </c>
      <c r="T861" s="14">
        <f>-1*DEGREES(ATAN('Band Pass Filter'!$B$6*((Q861/'Band Pass Filter'!$B$1)-('Band Pass Filter'!$B$1/Q861))))</f>
        <v>-89.402274267767524</v>
      </c>
    </row>
    <row r="862" spans="17:20">
      <c r="Q862" s="14">
        <v>9560</v>
      </c>
      <c r="R862" s="14">
        <f t="shared" si="15"/>
        <v>60067.251536636846</v>
      </c>
      <c r="S862" s="14">
        <f>SQRT(1/(1+('Band Pass Filter'!$B$6*((Q862/'Band Pass Filter'!$B$1)-('Band Pass Filter'!$B$1/Q862)))^2))</f>
        <v>1.0420632800985229E-2</v>
      </c>
      <c r="T862" s="14">
        <f>-1*DEGREES(ATAN('Band Pass Filter'!$B$6*((Q862/'Band Pass Filter'!$B$1)-('Band Pass Filter'!$B$1/Q862))))</f>
        <v>-89.402930914401139</v>
      </c>
    </row>
    <row r="863" spans="17:20">
      <c r="Q863" s="14">
        <v>9570</v>
      </c>
      <c r="R863" s="14">
        <f t="shared" si="15"/>
        <v>60130.083389708641</v>
      </c>
      <c r="S863" s="14">
        <f>SQRT(1/(1+('Band Pass Filter'!$B$6*((Q863/'Band Pass Filter'!$B$1)-('Band Pass Filter'!$B$1/Q863)))^2))</f>
        <v>1.0409198499706391E-2</v>
      </c>
      <c r="T863" s="14">
        <f>-1*DEGREES(ATAN('Band Pass Filter'!$B$6*((Q863/'Band Pass Filter'!$B$1)-('Band Pass Filter'!$B$1/Q863))))</f>
        <v>-89.403586087140511</v>
      </c>
    </row>
    <row r="864" spans="17:20">
      <c r="Q864" s="14">
        <v>9580</v>
      </c>
      <c r="R864" s="14">
        <f t="shared" si="15"/>
        <v>60192.915242780437</v>
      </c>
      <c r="S864" s="14">
        <f>SQRT(1/(1+('Band Pass Filter'!$B$6*((Q864/'Band Pass Filter'!$B$1)-('Band Pass Filter'!$B$1/Q864)))^2))</f>
        <v>1.039778983173323E-2</v>
      </c>
      <c r="T864" s="14">
        <f>-1*DEGREES(ATAN('Band Pass Filter'!$B$6*((Q864/'Band Pass Filter'!$B$1)-('Band Pass Filter'!$B$1/Q864))))</f>
        <v>-89.404239791042272</v>
      </c>
    </row>
    <row r="865" spans="17:20">
      <c r="Q865" s="14">
        <v>9590</v>
      </c>
      <c r="R865" s="14">
        <f t="shared" si="15"/>
        <v>60255.747095852232</v>
      </c>
      <c r="S865" s="14">
        <f>SQRT(1/(1+('Band Pass Filter'!$B$6*((Q865/'Band Pass Filter'!$B$1)-('Band Pass Filter'!$B$1/Q865)))^2))</f>
        <v>1.0386406709236349E-2</v>
      </c>
      <c r="T865" s="14">
        <f>-1*DEGREES(ATAN('Band Pass Filter'!$B$6*((Q865/'Band Pass Filter'!$B$1)-('Band Pass Filter'!$B$1/Q865))))</f>
        <v>-89.404892031139539</v>
      </c>
    </row>
    <row r="866" spans="17:20">
      <c r="Q866" s="14">
        <v>9600</v>
      </c>
      <c r="R866" s="14">
        <f t="shared" si="15"/>
        <v>60318.578948924027</v>
      </c>
      <c r="S866" s="14">
        <f>SQRT(1/(1+('Band Pass Filter'!$B$6*((Q866/'Band Pass Filter'!$B$1)-('Band Pass Filter'!$B$1/Q866)))^2))</f>
        <v>1.0375049044793985E-2</v>
      </c>
      <c r="T866" s="14">
        <f>-1*DEGREES(ATAN('Band Pass Filter'!$B$6*((Q866/'Band Pass Filter'!$B$1)-('Band Pass Filter'!$B$1/Q866))))</f>
        <v>-89.405542812442107</v>
      </c>
    </row>
    <row r="867" spans="17:20">
      <c r="Q867" s="14">
        <v>9610</v>
      </c>
      <c r="R867" s="14">
        <f t="shared" si="15"/>
        <v>60381.410801995822</v>
      </c>
      <c r="S867" s="14">
        <f>SQRT(1/(1+('Band Pass Filter'!$B$6*((Q867/'Band Pass Filter'!$B$1)-('Band Pass Filter'!$B$1/Q867)))^2))</f>
        <v>1.0363716751389647E-2</v>
      </c>
      <c r="T867" s="14">
        <f>-1*DEGREES(ATAN('Band Pass Filter'!$B$6*((Q867/'Band Pass Filter'!$B$1)-('Band Pass Filter'!$B$1/Q867))))</f>
        <v>-89.406192139936493</v>
      </c>
    </row>
    <row r="868" spans="17:20">
      <c r="Q868" s="14">
        <v>9620</v>
      </c>
      <c r="R868" s="14">
        <f t="shared" si="15"/>
        <v>60444.242655067617</v>
      </c>
      <c r="S868" s="14">
        <f>SQRT(1/(1+('Band Pass Filter'!$B$6*((Q868/'Band Pass Filter'!$B$1)-('Band Pass Filter'!$B$1/Q868)))^2))</f>
        <v>1.0352409742409701E-2</v>
      </c>
      <c r="T868" s="14">
        <f>-1*DEGREES(ATAN('Band Pass Filter'!$B$6*((Q868/'Band Pass Filter'!$B$1)-('Band Pass Filter'!$B$1/Q868))))</f>
        <v>-89.40684001858618</v>
      </c>
    </row>
    <row r="869" spans="17:20">
      <c r="Q869" s="14">
        <v>9630</v>
      </c>
      <c r="R869" s="14">
        <f t="shared" si="15"/>
        <v>60507.074508139413</v>
      </c>
      <c r="S869" s="14">
        <f>SQRT(1/(1+('Band Pass Filter'!$B$6*((Q869/'Band Pass Filter'!$B$1)-('Band Pass Filter'!$B$1/Q869)))^2))</f>
        <v>1.0341127931641046E-2</v>
      </c>
      <c r="T869" s="14">
        <f>-1*DEGREES(ATAN('Band Pass Filter'!$B$6*((Q869/'Band Pass Filter'!$B$1)-('Band Pass Filter'!$B$1/Q869))))</f>
        <v>-89.407486453331657</v>
      </c>
    </row>
    <row r="870" spans="17:20">
      <c r="Q870" s="14">
        <v>9640</v>
      </c>
      <c r="R870" s="14">
        <f t="shared" si="15"/>
        <v>60569.906361211208</v>
      </c>
      <c r="S870" s="14">
        <f>SQRT(1/(1+('Band Pass Filter'!$B$6*((Q870/'Band Pass Filter'!$B$1)-('Band Pass Filter'!$B$1/Q870)))^2))</f>
        <v>1.0329871233268742E-2</v>
      </c>
      <c r="T870" s="14">
        <f>-1*DEGREES(ATAN('Band Pass Filter'!$B$6*((Q870/'Band Pass Filter'!$B$1)-('Band Pass Filter'!$B$1/Q870))))</f>
        <v>-89.408131449090604</v>
      </c>
    </row>
    <row r="871" spans="17:20">
      <c r="Q871" s="14">
        <v>9650</v>
      </c>
      <c r="R871" s="14">
        <f t="shared" si="15"/>
        <v>60632.73821428301</v>
      </c>
      <c r="S871" s="14">
        <f>SQRT(1/(1+('Band Pass Filter'!$B$6*((Q871/'Band Pass Filter'!$B$1)-('Band Pass Filter'!$B$1/Q871)))^2))</f>
        <v>1.0318639561873691E-2</v>
      </c>
      <c r="T871" s="14">
        <f>-1*DEGREES(ATAN('Band Pass Filter'!$B$6*((Q871/'Band Pass Filter'!$B$1)-('Band Pass Filter'!$B$1/Q871))))</f>
        <v>-89.408775010758035</v>
      </c>
    </row>
    <row r="872" spans="17:20">
      <c r="Q872" s="14">
        <v>9660</v>
      </c>
      <c r="R872" s="14">
        <f t="shared" si="15"/>
        <v>60695.570067354805</v>
      </c>
      <c r="S872" s="14">
        <f>SQRT(1/(1+('Band Pass Filter'!$B$6*((Q872/'Band Pass Filter'!$B$1)-('Band Pass Filter'!$B$1/Q872)))^2))</f>
        <v>1.0307432832430333E-2</v>
      </c>
      <c r="T872" s="14">
        <f>-1*DEGREES(ATAN('Band Pass Filter'!$B$6*((Q872/'Band Pass Filter'!$B$1)-('Band Pass Filter'!$B$1/Q872))))</f>
        <v>-89.409417143206397</v>
      </c>
    </row>
    <row r="873" spans="17:20">
      <c r="Q873" s="14">
        <v>9670</v>
      </c>
      <c r="R873" s="14">
        <f t="shared" si="15"/>
        <v>60758.401920426601</v>
      </c>
      <c r="S873" s="14">
        <f>SQRT(1/(1+('Band Pass Filter'!$B$6*((Q873/'Band Pass Filter'!$B$1)-('Band Pass Filter'!$B$1/Q873)))^2))</f>
        <v>1.0296250960304331E-2</v>
      </c>
      <c r="T873" s="14">
        <f>-1*DEGREES(ATAN('Band Pass Filter'!$B$6*((Q873/'Band Pass Filter'!$B$1)-('Band Pass Filter'!$B$1/Q873))))</f>
        <v>-89.410057851285686</v>
      </c>
    </row>
    <row r="874" spans="17:20">
      <c r="Q874" s="14">
        <v>9680</v>
      </c>
      <c r="R874" s="14">
        <f t="shared" si="15"/>
        <v>60821.233773498396</v>
      </c>
      <c r="S874" s="14">
        <f>SQRT(1/(1+('Band Pass Filter'!$B$6*((Q874/'Band Pass Filter'!$B$1)-('Band Pass Filter'!$B$1/Q874)))^2))</f>
        <v>1.0285093861250314E-2</v>
      </c>
      <c r="T874" s="14">
        <f>-1*DEGREES(ATAN('Band Pass Filter'!$B$6*((Q874/'Band Pass Filter'!$B$1)-('Band Pass Filter'!$B$1/Q874))))</f>
        <v>-89.410697139823668</v>
      </c>
    </row>
    <row r="875" spans="17:20">
      <c r="Q875" s="14">
        <v>9690</v>
      </c>
      <c r="R875" s="14">
        <f t="shared" si="15"/>
        <v>60884.065626570191</v>
      </c>
      <c r="S875" s="14">
        <f>SQRT(1/(1+('Band Pass Filter'!$B$6*((Q875/'Band Pass Filter'!$B$1)-('Band Pass Filter'!$B$1/Q875)))^2))</f>
        <v>1.0273961451409601E-2</v>
      </c>
      <c r="T875" s="14">
        <f>-1*DEGREES(ATAN('Band Pass Filter'!$B$6*((Q875/'Band Pass Filter'!$B$1)-('Band Pass Filter'!$B$1/Q875))))</f>
        <v>-89.411335013625873</v>
      </c>
    </row>
    <row r="876" spans="17:20">
      <c r="Q876" s="14">
        <v>9700</v>
      </c>
      <c r="R876" s="14">
        <f t="shared" si="15"/>
        <v>60946.897479641986</v>
      </c>
      <c r="S876" s="14">
        <f>SQRT(1/(1+('Band Pass Filter'!$B$6*((Q876/'Band Pass Filter'!$B$1)-('Band Pass Filter'!$B$1/Q876)))^2))</f>
        <v>1.0262853647307956E-2</v>
      </c>
      <c r="T876" s="14">
        <f>-1*DEGREES(ATAN('Band Pass Filter'!$B$6*((Q876/'Band Pass Filter'!$B$1)-('Band Pass Filter'!$B$1/Q876))))</f>
        <v>-89.411971477475888</v>
      </c>
    </row>
    <row r="877" spans="17:20">
      <c r="Q877" s="14">
        <v>9710</v>
      </c>
      <c r="R877" s="14">
        <f t="shared" si="15"/>
        <v>61009.729332713781</v>
      </c>
      <c r="S877" s="14">
        <f>SQRT(1/(1+('Band Pass Filter'!$B$6*((Q877/'Band Pass Filter'!$B$1)-('Band Pass Filter'!$B$1/Q877)))^2))</f>
        <v>1.0251770365853355E-2</v>
      </c>
      <c r="T877" s="14">
        <f>-1*DEGREES(ATAN('Band Pass Filter'!$B$6*((Q877/'Band Pass Filter'!$B$1)-('Band Pass Filter'!$B$1/Q877))))</f>
        <v>-89.412606536135314</v>
      </c>
    </row>
    <row r="878" spans="17:20">
      <c r="Q878" s="14">
        <v>9720</v>
      </c>
      <c r="R878" s="14">
        <f t="shared" si="15"/>
        <v>61072.561185785577</v>
      </c>
      <c r="S878" s="14">
        <f>SQRT(1/(1+('Band Pass Filter'!$B$6*((Q878/'Band Pass Filter'!$B$1)-('Band Pass Filter'!$B$1/Q878)))^2))</f>
        <v>1.0240711524333777E-2</v>
      </c>
      <c r="T878" s="14">
        <f>-1*DEGREES(ATAN('Band Pass Filter'!$B$6*((Q878/'Band Pass Filter'!$B$1)-('Band Pass Filter'!$B$1/Q878))))</f>
        <v>-89.413240194344013</v>
      </c>
    </row>
    <row r="879" spans="17:20">
      <c r="Q879" s="14">
        <v>9730</v>
      </c>
      <c r="R879" s="14">
        <f t="shared" si="15"/>
        <v>61135.393038857372</v>
      </c>
      <c r="S879" s="14">
        <f>SQRT(1/(1+('Band Pass Filter'!$B$6*((Q879/'Band Pass Filter'!$B$1)-('Band Pass Filter'!$B$1/Q879)))^2))</f>
        <v>1.0229677040414999E-2</v>
      </c>
      <c r="T879" s="14">
        <f>-1*DEGREES(ATAN('Band Pass Filter'!$B$6*((Q879/'Band Pass Filter'!$B$1)-('Band Pass Filter'!$B$1/Q879))))</f>
        <v>-89.413872456820187</v>
      </c>
    </row>
    <row r="880" spans="17:20">
      <c r="Q880" s="14">
        <v>9740</v>
      </c>
      <c r="R880" s="14">
        <f t="shared" si="15"/>
        <v>61198.224891929167</v>
      </c>
      <c r="S880" s="14">
        <f>SQRT(1/(1+('Band Pass Filter'!$B$6*((Q880/'Band Pass Filter'!$B$1)-('Band Pass Filter'!$B$1/Q880)))^2))</f>
        <v>1.0218666832138406E-2</v>
      </c>
      <c r="T880" s="14">
        <f>-1*DEGREES(ATAN('Band Pass Filter'!$B$6*((Q880/'Band Pass Filter'!$B$1)-('Band Pass Filter'!$B$1/Q880))))</f>
        <v>-89.414503328260523</v>
      </c>
    </row>
    <row r="881" spans="17:20">
      <c r="Q881" s="14">
        <v>9750</v>
      </c>
      <c r="R881" s="14">
        <f t="shared" si="15"/>
        <v>61261.056745000969</v>
      </c>
      <c r="S881" s="14">
        <f>SQRT(1/(1+('Band Pass Filter'!$B$6*((Q881/'Band Pass Filter'!$B$1)-('Band Pass Filter'!$B$1/Q881)))^2))</f>
        <v>1.0207680817918841E-2</v>
      </c>
      <c r="T881" s="14">
        <f>-1*DEGREES(ATAN('Band Pass Filter'!$B$6*((Q881/'Band Pass Filter'!$B$1)-('Band Pass Filter'!$B$1/Q881))))</f>
        <v>-89.415132813340279</v>
      </c>
    </row>
    <row r="882" spans="17:20">
      <c r="Q882" s="14">
        <v>9760</v>
      </c>
      <c r="R882" s="14">
        <f t="shared" si="15"/>
        <v>61323.888598072765</v>
      </c>
      <c r="S882" s="14">
        <f>SQRT(1/(1+('Band Pass Filter'!$B$6*((Q882/'Band Pass Filter'!$B$1)-('Band Pass Filter'!$B$1/Q882)))^2))</f>
        <v>1.0196718916542422E-2</v>
      </c>
      <c r="T882" s="14">
        <f>-1*DEGREES(ATAN('Band Pass Filter'!$B$6*((Q882/'Band Pass Filter'!$B$1)-('Band Pass Filter'!$B$1/Q882))))</f>
        <v>-89.415760916713481</v>
      </c>
    </row>
    <row r="883" spans="17:20">
      <c r="Q883" s="14">
        <v>9770</v>
      </c>
      <c r="R883" s="14">
        <f t="shared" si="15"/>
        <v>61386.72045114456</v>
      </c>
      <c r="S883" s="14">
        <f>SQRT(1/(1+('Band Pass Filter'!$B$6*((Q883/'Band Pass Filter'!$B$1)-('Band Pass Filter'!$B$1/Q883)))^2))</f>
        <v>1.0185781047164432E-2</v>
      </c>
      <c r="T883" s="14">
        <f>-1*DEGREES(ATAN('Band Pass Filter'!$B$6*((Q883/'Band Pass Filter'!$B$1)-('Band Pass Filter'!$B$1/Q883))))</f>
        <v>-89.416387643012939</v>
      </c>
    </row>
    <row r="884" spans="17:20">
      <c r="Q884" s="14">
        <v>9780</v>
      </c>
      <c r="R884" s="14">
        <f t="shared" si="15"/>
        <v>61449.552304216355</v>
      </c>
      <c r="S884" s="14">
        <f>SQRT(1/(1+('Band Pass Filter'!$B$6*((Q884/'Band Pass Filter'!$B$1)-('Band Pass Filter'!$B$1/Q884)))^2))</f>
        <v>1.0174867129307172E-2</v>
      </c>
      <c r="T884" s="14">
        <f>-1*DEGREES(ATAN('Band Pass Filter'!$B$6*((Q884/'Band Pass Filter'!$B$1)-('Band Pass Filter'!$B$1/Q884))))</f>
        <v>-89.417012996850474</v>
      </c>
    </row>
    <row r="885" spans="17:20">
      <c r="Q885" s="14">
        <v>9790</v>
      </c>
      <c r="R885" s="14">
        <f t="shared" si="15"/>
        <v>61512.38415728815</v>
      </c>
      <c r="S885" s="14">
        <f>SQRT(1/(1+('Band Pass Filter'!$B$6*((Q885/'Band Pass Filter'!$B$1)-('Band Pass Filter'!$B$1/Q885)))^2))</f>
        <v>1.0163977082857871E-2</v>
      </c>
      <c r="T885" s="14">
        <f>-1*DEGREES(ATAN('Band Pass Filter'!$B$6*((Q885/'Band Pass Filter'!$B$1)-('Band Pass Filter'!$B$1/Q885))))</f>
        <v>-89.417636982817001</v>
      </c>
    </row>
    <row r="886" spans="17:20">
      <c r="Q886" s="14">
        <v>9800</v>
      </c>
      <c r="R886" s="14">
        <f t="shared" si="15"/>
        <v>61575.216010359945</v>
      </c>
      <c r="S886" s="14">
        <f>SQRT(1/(1+('Band Pass Filter'!$B$6*((Q886/'Band Pass Filter'!$B$1)-('Band Pass Filter'!$B$1/Q886)))^2))</f>
        <v>1.0153110828066574E-2</v>
      </c>
      <c r="T886" s="14">
        <f>-1*DEGREES(ATAN('Band Pass Filter'!$B$6*((Q886/'Band Pass Filter'!$B$1)-('Band Pass Filter'!$B$1/Q886))))</f>
        <v>-89.418259605482575</v>
      </c>
    </row>
    <row r="887" spans="17:20">
      <c r="Q887" s="14">
        <v>9810</v>
      </c>
      <c r="R887" s="14">
        <f t="shared" si="15"/>
        <v>61638.047863431741</v>
      </c>
      <c r="S887" s="14">
        <f>SQRT(1/(1+('Band Pass Filter'!$B$6*((Q887/'Band Pass Filter'!$B$1)-('Band Pass Filter'!$B$1/Q887)))^2))</f>
        <v>1.0142268285544076E-2</v>
      </c>
      <c r="T887" s="14">
        <f>-1*DEGREES(ATAN('Band Pass Filter'!$B$6*((Q887/'Band Pass Filter'!$B$1)-('Band Pass Filter'!$B$1/Q887))))</f>
        <v>-89.418880869396645</v>
      </c>
    </row>
    <row r="888" spans="17:20">
      <c r="Q888" s="14">
        <v>9820</v>
      </c>
      <c r="R888" s="14">
        <f t="shared" si="15"/>
        <v>61700.879716503536</v>
      </c>
      <c r="S888" s="14">
        <f>SQRT(1/(1+('Band Pass Filter'!$B$6*((Q888/'Band Pass Filter'!$B$1)-('Band Pass Filter'!$B$1/Q888)))^2))</f>
        <v>1.0131449376259842E-2</v>
      </c>
      <c r="T888" s="14">
        <f>-1*DEGREES(ATAN('Band Pass Filter'!$B$6*((Q888/'Band Pass Filter'!$B$1)-('Band Pass Filter'!$B$1/Q888))))</f>
        <v>-89.419500779088068</v>
      </c>
    </row>
    <row r="889" spans="17:20">
      <c r="Q889" s="14">
        <v>9830</v>
      </c>
      <c r="R889" s="14">
        <f t="shared" si="15"/>
        <v>61763.711569575331</v>
      </c>
      <c r="S889" s="14">
        <f>SQRT(1/(1+('Band Pass Filter'!$B$6*((Q889/'Band Pass Filter'!$B$1)-('Band Pass Filter'!$B$1/Q889)))^2))</f>
        <v>1.0120654021539974E-2</v>
      </c>
      <c r="T889" s="14">
        <f>-1*DEGREES(ATAN('Band Pass Filter'!$B$6*((Q889/'Band Pass Filter'!$B$1)-('Band Pass Filter'!$B$1/Q889))))</f>
        <v>-89.420119339065309</v>
      </c>
    </row>
    <row r="890" spans="17:20">
      <c r="Q890" s="14">
        <v>9840</v>
      </c>
      <c r="R890" s="14">
        <f t="shared" si="15"/>
        <v>61826.543422647126</v>
      </c>
      <c r="S890" s="14">
        <f>SQRT(1/(1+('Band Pass Filter'!$B$6*((Q890/'Band Pass Filter'!$B$1)-('Band Pass Filter'!$B$1/Q890)))^2))</f>
        <v>1.0109882143065158E-2</v>
      </c>
      <c r="T890" s="14">
        <f>-1*DEGREES(ATAN('Band Pass Filter'!$B$6*((Q890/'Band Pass Filter'!$B$1)-('Band Pass Filter'!$B$1/Q890))))</f>
        <v>-89.420736553816425</v>
      </c>
    </row>
    <row r="891" spans="17:20">
      <c r="Q891" s="14">
        <v>9850</v>
      </c>
      <c r="R891" s="14">
        <f t="shared" si="15"/>
        <v>61889.375275718921</v>
      </c>
      <c r="S891" s="14">
        <f>SQRT(1/(1+('Band Pass Filter'!$B$6*((Q891/'Band Pass Filter'!$B$1)-('Band Pass Filter'!$B$1/Q891)))^2))</f>
        <v>1.0099133662868647E-2</v>
      </c>
      <c r="T891" s="14">
        <f>-1*DEGREES(ATAN('Band Pass Filter'!$B$6*((Q891/'Band Pass Filter'!$B$1)-('Band Pass Filter'!$B$1/Q891))))</f>
        <v>-89.421352427809381</v>
      </c>
    </row>
    <row r="892" spans="17:20">
      <c r="Q892" s="14">
        <v>9860</v>
      </c>
      <c r="R892" s="14">
        <f t="shared" si="15"/>
        <v>61952.207128790724</v>
      </c>
      <c r="S892" s="14">
        <f>SQRT(1/(1+('Band Pass Filter'!$B$6*((Q892/'Band Pass Filter'!$B$1)-('Band Pass Filter'!$B$1/Q892)))^2))</f>
        <v>1.0088408503334258E-2</v>
      </c>
      <c r="T892" s="14">
        <f>-1*DEGREES(ATAN('Band Pass Filter'!$B$6*((Q892/'Band Pass Filter'!$B$1)-('Band Pass Filter'!$B$1/Q892))))</f>
        <v>-89.421966965491947</v>
      </c>
    </row>
    <row r="893" spans="17:20">
      <c r="Q893" s="14">
        <v>9870</v>
      </c>
      <c r="R893" s="14">
        <f t="shared" si="15"/>
        <v>62015.038981862519</v>
      </c>
      <c r="S893" s="14">
        <f>SQRT(1/(1+('Band Pass Filter'!$B$6*((Q893/'Band Pass Filter'!$B$1)-('Band Pass Filter'!$B$1/Q893)))^2))</f>
        <v>1.0077706587194361E-2</v>
      </c>
      <c r="T893" s="14">
        <f>-1*DEGREES(ATAN('Band Pass Filter'!$B$6*((Q893/'Band Pass Filter'!$B$1)-('Band Pass Filter'!$B$1/Q893))))</f>
        <v>-89.422580171291983</v>
      </c>
    </row>
    <row r="894" spans="17:20">
      <c r="Q894" s="14">
        <v>9880</v>
      </c>
      <c r="R894" s="14">
        <f t="shared" si="15"/>
        <v>62077.870834934314</v>
      </c>
      <c r="S894" s="14">
        <f>SQRT(1/(1+('Band Pass Filter'!$B$6*((Q894/'Band Pass Filter'!$B$1)-('Band Pass Filter'!$B$1/Q894)))^2))</f>
        <v>1.006702783752792E-2</v>
      </c>
      <c r="T894" s="14">
        <f>-1*DEGREES(ATAN('Band Pass Filter'!$B$6*((Q894/'Band Pass Filter'!$B$1)-('Band Pass Filter'!$B$1/Q894))))</f>
        <v>-89.423192049617455</v>
      </c>
    </row>
    <row r="895" spans="17:20">
      <c r="Q895" s="14">
        <v>9890</v>
      </c>
      <c r="R895" s="14">
        <f t="shared" si="15"/>
        <v>62140.702688006109</v>
      </c>
      <c r="S895" s="14">
        <f>SQRT(1/(1+('Band Pass Filter'!$B$6*((Q895/'Band Pass Filter'!$B$1)-('Band Pass Filter'!$B$1/Q895)))^2))</f>
        <v>1.0056372177758503E-2</v>
      </c>
      <c r="T895" s="14">
        <f>-1*DEGREES(ATAN('Band Pass Filter'!$B$6*((Q895/'Band Pass Filter'!$B$1)-('Band Pass Filter'!$B$1/Q895))))</f>
        <v>-89.423802604856604</v>
      </c>
    </row>
    <row r="896" spans="17:20">
      <c r="Q896" s="14">
        <v>9900</v>
      </c>
      <c r="R896" s="14">
        <f t="shared" si="15"/>
        <v>62203.534541077905</v>
      </c>
      <c r="S896" s="14">
        <f>SQRT(1/(1+('Band Pass Filter'!$B$6*((Q896/'Band Pass Filter'!$B$1)-('Band Pass Filter'!$B$1/Q896)))^2))</f>
        <v>1.0045739531652349E-2</v>
      </c>
      <c r="T896" s="14">
        <f>-1*DEGREES(ATAN('Band Pass Filter'!$B$6*((Q896/'Band Pass Filter'!$B$1)-('Band Pass Filter'!$B$1/Q896))))</f>
        <v>-89.424411841377974</v>
      </c>
    </row>
    <row r="897" spans="17:20">
      <c r="Q897" s="14">
        <v>9910</v>
      </c>
      <c r="R897" s="14">
        <f t="shared" si="15"/>
        <v>62266.3663941497</v>
      </c>
      <c r="S897" s="14">
        <f>SQRT(1/(1+('Band Pass Filter'!$B$6*((Q897/'Band Pass Filter'!$B$1)-('Band Pass Filter'!$B$1/Q897)))^2))</f>
        <v>1.0035129823316403E-2</v>
      </c>
      <c r="T897" s="14">
        <f>-1*DEGREES(ATAN('Band Pass Filter'!$B$6*((Q897/'Band Pass Filter'!$B$1)-('Band Pass Filter'!$B$1/Q897))))</f>
        <v>-89.425019763530685</v>
      </c>
    </row>
    <row r="898" spans="17:20">
      <c r="Q898" s="14">
        <v>9920</v>
      </c>
      <c r="R898" s="14">
        <f t="shared" si="15"/>
        <v>62329.198247221495</v>
      </c>
      <c r="S898" s="14">
        <f>SQRT(1/(1+('Band Pass Filter'!$B$6*((Q898/'Band Pass Filter'!$B$1)-('Band Pass Filter'!$B$1/Q898)))^2))</f>
        <v>1.0024542977196415E-2</v>
      </c>
      <c r="T898" s="14">
        <f>-1*DEGREES(ATAN('Band Pass Filter'!$B$6*((Q898/'Band Pass Filter'!$B$1)-('Band Pass Filter'!$B$1/Q898))))</f>
        <v>-89.425626375644356</v>
      </c>
    </row>
    <row r="899" spans="17:20">
      <c r="Q899" s="14">
        <v>9930</v>
      </c>
      <c r="R899" s="14">
        <f t="shared" si="15"/>
        <v>62392.03010029329</v>
      </c>
      <c r="S899" s="14">
        <f>SQRT(1/(1+('Band Pass Filter'!$B$6*((Q899/'Band Pass Filter'!$B$1)-('Band Pass Filter'!$B$1/Q899)))^2))</f>
        <v>1.0013978918075003E-2</v>
      </c>
      <c r="T899" s="14">
        <f>-1*DEGREES(ATAN('Band Pass Filter'!$B$6*((Q899/'Band Pass Filter'!$B$1)-('Band Pass Filter'!$B$1/Q899))))</f>
        <v>-89.426231682029325</v>
      </c>
    </row>
    <row r="900" spans="17:20">
      <c r="Q900" s="14">
        <v>9940</v>
      </c>
      <c r="R900" s="14">
        <f t="shared" ref="R900:R963" si="16">Q900*2*PI()</f>
        <v>62454.861953365085</v>
      </c>
      <c r="S900" s="14">
        <f>SQRT(1/(1+('Band Pass Filter'!$B$6*((Q900/'Band Pass Filter'!$B$1)-('Band Pass Filter'!$B$1/Q900)))^2))</f>
        <v>1.0003437571069774E-2</v>
      </c>
      <c r="T900" s="14">
        <f>-1*DEGREES(ATAN('Band Pass Filter'!$B$6*((Q900/'Band Pass Filter'!$B$1)-('Band Pass Filter'!$B$1/Q900))))</f>
        <v>-89.42683568697673</v>
      </c>
    </row>
    <row r="901" spans="17:20">
      <c r="Q901" s="14">
        <v>9950</v>
      </c>
      <c r="R901" s="14">
        <f t="shared" si="16"/>
        <v>62517.693806436881</v>
      </c>
      <c r="S901" s="14">
        <f>SQRT(1/(1+('Band Pass Filter'!$B$6*((Q901/'Band Pass Filter'!$B$1)-('Band Pass Filter'!$B$1/Q901)))^2))</f>
        <v>9.9929188616314051E-3</v>
      </c>
      <c r="T901" s="14">
        <f>-1*DEGREES(ATAN('Band Pass Filter'!$B$6*((Q901/'Band Pass Filter'!$B$1)-('Band Pass Filter'!$B$1/Q901))))</f>
        <v>-89.427438394758653</v>
      </c>
    </row>
    <row r="902" spans="17:20">
      <c r="Q902" s="14">
        <v>9960</v>
      </c>
      <c r="R902" s="14">
        <f t="shared" si="16"/>
        <v>62580.525659508676</v>
      </c>
      <c r="S902" s="14">
        <f>SQRT(1/(1+('Band Pass Filter'!$B$6*((Q902/'Band Pass Filter'!$B$1)-('Band Pass Filter'!$B$1/Q902)))^2))</f>
        <v>9.982422715541811E-3</v>
      </c>
      <c r="T902" s="14">
        <f>-1*DEGREES(ATAN('Band Pass Filter'!$B$6*((Q902/'Band Pass Filter'!$B$1)-('Band Pass Filter'!$B$1/Q902))))</f>
        <v>-89.428039809628117</v>
      </c>
    </row>
    <row r="903" spans="17:20">
      <c r="Q903" s="14">
        <v>9970</v>
      </c>
      <c r="R903" s="14">
        <f t="shared" si="16"/>
        <v>62643.357512580478</v>
      </c>
      <c r="S903" s="14">
        <f>SQRT(1/(1+('Band Pass Filter'!$B$6*((Q903/'Band Pass Filter'!$B$1)-('Band Pass Filter'!$B$1/Q903)))^2))</f>
        <v>9.971949058912237E-3</v>
      </c>
      <c r="T903" s="14">
        <f>-1*DEGREES(ATAN('Band Pass Filter'!$B$6*((Q903/'Band Pass Filter'!$B$1)-('Band Pass Filter'!$B$1/Q903))))</f>
        <v>-89.428639935819362</v>
      </c>
    </row>
    <row r="904" spans="17:20">
      <c r="Q904" s="14">
        <v>9980</v>
      </c>
      <c r="R904" s="14">
        <f t="shared" si="16"/>
        <v>62706.189365652273</v>
      </c>
      <c r="S904" s="14">
        <f>SQRT(1/(1+('Band Pass Filter'!$B$6*((Q904/'Band Pass Filter'!$B$1)-('Band Pass Filter'!$B$1/Q904)))^2))</f>
        <v>9.9614978181814442E-3</v>
      </c>
      <c r="T904" s="14">
        <f>-1*DEGREES(ATAN('Band Pass Filter'!$B$6*((Q904/'Band Pass Filter'!$B$1)-('Band Pass Filter'!$B$1/Q904))))</f>
        <v>-89.429238777547795</v>
      </c>
    </row>
    <row r="905" spans="17:20">
      <c r="Q905" s="14">
        <v>9990</v>
      </c>
      <c r="R905" s="14">
        <f t="shared" si="16"/>
        <v>62769.021218724069</v>
      </c>
      <c r="S905" s="14">
        <f>SQRT(1/(1+('Band Pass Filter'!$B$6*((Q905/'Band Pass Filter'!$B$1)-('Band Pass Filter'!$B$1/Q905)))^2))</f>
        <v>9.9510689201138518E-3</v>
      </c>
      <c r="T905" s="14">
        <f>-1*DEGREES(ATAN('Band Pass Filter'!$B$6*((Q905/'Band Pass Filter'!$B$1)-('Band Pass Filter'!$B$1/Q905))))</f>
        <v>-89.429836339010194</v>
      </c>
    </row>
    <row r="906" spans="17:20">
      <c r="Q906" s="14">
        <v>10000</v>
      </c>
      <c r="R906" s="14">
        <f t="shared" si="16"/>
        <v>62831.853071795864</v>
      </c>
      <c r="S906" s="14">
        <f>SQRT(1/(1+('Band Pass Filter'!$B$6*((Q906/'Band Pass Filter'!$B$1)-('Band Pass Filter'!$B$1/Q906)))^2))</f>
        <v>9.9406622917977191E-3</v>
      </c>
      <c r="T906" s="14">
        <f>-1*DEGREES(ATAN('Band Pass Filter'!$B$6*((Q906/'Band Pass Filter'!$B$1)-('Band Pass Filter'!$B$1/Q906))))</f>
        <v>-89.430432624384736</v>
      </c>
    </row>
    <row r="907" spans="17:20">
      <c r="Q907" s="14">
        <v>10010</v>
      </c>
      <c r="R907" s="14">
        <f t="shared" si="16"/>
        <v>62894.684924867659</v>
      </c>
      <c r="S907" s="14">
        <f>SQRT(1/(1+('Band Pass Filter'!$B$6*((Q907/'Band Pass Filter'!$B$1)-('Band Pass Filter'!$B$1/Q907)))^2))</f>
        <v>9.9302778606433391E-3</v>
      </c>
      <c r="T907" s="14">
        <f>-1*DEGREES(ATAN('Band Pass Filter'!$B$6*((Q907/'Band Pass Filter'!$B$1)-('Band Pass Filter'!$B$1/Q907))))</f>
        <v>-89.431027637831207</v>
      </c>
    </row>
    <row r="908" spans="17:20">
      <c r="Q908" s="14">
        <v>10020</v>
      </c>
      <c r="R908" s="14">
        <f t="shared" si="16"/>
        <v>62957.516777939454</v>
      </c>
      <c r="S908" s="14">
        <f>SQRT(1/(1+('Band Pass Filter'!$B$6*((Q908/'Band Pass Filter'!$B$1)-('Band Pass Filter'!$B$1/Q908)))^2))</f>
        <v>9.9199155543812229E-3</v>
      </c>
      <c r="T908" s="14">
        <f>-1*DEGREES(ATAN('Band Pass Filter'!$B$6*((Q908/'Band Pass Filter'!$B$1)-('Band Pass Filter'!$B$1/Q908))))</f>
        <v>-89.431621383490992</v>
      </c>
    </row>
    <row r="909" spans="17:20">
      <c r="Q909" s="14">
        <v>10030</v>
      </c>
      <c r="R909" s="14">
        <f t="shared" si="16"/>
        <v>63020.348631011249</v>
      </c>
      <c r="S909" s="14">
        <f>SQRT(1/(1+('Band Pass Filter'!$B$6*((Q909/'Band Pass Filter'!$B$1)-('Band Pass Filter'!$B$1/Q909)))^2))</f>
        <v>9.909575301060335E-3</v>
      </c>
      <c r="T909" s="14">
        <f>-1*DEGREES(ATAN('Band Pass Filter'!$B$6*((Q909/'Band Pass Filter'!$B$1)-('Band Pass Filter'!$B$1/Q909))))</f>
        <v>-89.432213865487228</v>
      </c>
    </row>
    <row r="910" spans="17:20">
      <c r="Q910" s="14">
        <v>10040</v>
      </c>
      <c r="R910" s="14">
        <f t="shared" si="16"/>
        <v>63083.180484083045</v>
      </c>
      <c r="S910" s="14">
        <f>SQRT(1/(1+('Band Pass Filter'!$B$6*((Q910/'Band Pass Filter'!$B$1)-('Band Pass Filter'!$B$1/Q910)))^2))</f>
        <v>9.899257029046293E-3</v>
      </c>
      <c r="T910" s="14">
        <f>-1*DEGREES(ATAN('Band Pass Filter'!$B$6*((Q910/'Band Pass Filter'!$B$1)-('Band Pass Filter'!$B$1/Q910))))</f>
        <v>-89.432805087924933</v>
      </c>
    </row>
    <row r="911" spans="17:20">
      <c r="Q911" s="14">
        <v>10050</v>
      </c>
      <c r="R911" s="14">
        <f t="shared" si="16"/>
        <v>63146.01233715484</v>
      </c>
      <c r="S911" s="14">
        <f>SQRT(1/(1+('Band Pass Filter'!$B$6*((Q911/'Band Pass Filter'!$B$1)-('Band Pass Filter'!$B$1/Q911)))^2))</f>
        <v>9.8889606670196258E-3</v>
      </c>
      <c r="T911" s="14">
        <f>-1*DEGREES(ATAN('Band Pass Filter'!$B$6*((Q911/'Band Pass Filter'!$B$1)-('Band Pass Filter'!$B$1/Q911))))</f>
        <v>-89.433395054891022</v>
      </c>
    </row>
    <row r="912" spans="17:20">
      <c r="Q912" s="14">
        <v>10060</v>
      </c>
      <c r="R912" s="14">
        <f t="shared" si="16"/>
        <v>63208.844190226635</v>
      </c>
      <c r="S912" s="14">
        <f>SQRT(1/(1+('Band Pass Filter'!$B$6*((Q912/'Band Pass Filter'!$B$1)-('Band Pass Filter'!$B$1/Q912)))^2))</f>
        <v>9.878686143974004E-3</v>
      </c>
      <c r="T912" s="14">
        <f>-1*DEGREES(ATAN('Band Pass Filter'!$B$6*((Q912/'Band Pass Filter'!$B$1)-('Band Pass Filter'!$B$1/Q912))))</f>
        <v>-89.43398377045456</v>
      </c>
    </row>
    <row r="913" spans="17:20">
      <c r="Q913" s="14">
        <v>10070</v>
      </c>
      <c r="R913" s="14">
        <f t="shared" si="16"/>
        <v>63271.67604329843</v>
      </c>
      <c r="S913" s="14">
        <f>SQRT(1/(1+('Band Pass Filter'!$B$6*((Q913/'Band Pass Filter'!$B$1)-('Band Pass Filter'!$B$1/Q913)))^2))</f>
        <v>9.8684333892145055E-3</v>
      </c>
      <c r="T913" s="14">
        <f>-1*DEGREES(ATAN('Band Pass Filter'!$B$6*((Q913/'Band Pass Filter'!$B$1)-('Band Pass Filter'!$B$1/Q913))))</f>
        <v>-89.434571238666678</v>
      </c>
    </row>
    <row r="914" spans="17:20">
      <c r="Q914" s="14">
        <v>10080</v>
      </c>
      <c r="R914" s="14">
        <f t="shared" si="16"/>
        <v>63334.507896370233</v>
      </c>
      <c r="S914" s="14">
        <f>SQRT(1/(1+('Band Pass Filter'!$B$6*((Q914/'Band Pass Filter'!$B$1)-('Band Pass Filter'!$B$1/Q914)))^2))</f>
        <v>9.8582023323559049E-3</v>
      </c>
      <c r="T914" s="14">
        <f>-1*DEGREES(ATAN('Band Pass Filter'!$B$6*((Q914/'Band Pass Filter'!$B$1)-('Band Pass Filter'!$B$1/Q914))))</f>
        <v>-89.435157463560785</v>
      </c>
    </row>
    <row r="915" spans="17:20">
      <c r="Q915" s="14">
        <v>10090</v>
      </c>
      <c r="R915" s="14">
        <f t="shared" si="16"/>
        <v>63397.339749442028</v>
      </c>
      <c r="S915" s="14">
        <f>SQRT(1/(1+('Band Pass Filter'!$B$6*((Q915/'Band Pass Filter'!$B$1)-('Band Pass Filter'!$B$1/Q915)))^2))</f>
        <v>9.8479929033209249E-3</v>
      </c>
      <c r="T915" s="14">
        <f>-1*DEGREES(ATAN('Band Pass Filter'!$B$6*((Q915/'Band Pass Filter'!$B$1)-('Band Pass Filter'!$B$1/Q915))))</f>
        <v>-89.435742449152656</v>
      </c>
    </row>
    <row r="916" spans="17:20">
      <c r="Q916" s="14">
        <v>10100</v>
      </c>
      <c r="R916" s="14">
        <f t="shared" si="16"/>
        <v>63460.171602513823</v>
      </c>
      <c r="S916" s="14">
        <f>SQRT(1/(1+('Band Pass Filter'!$B$6*((Q916/'Band Pass Filter'!$B$1)-('Band Pass Filter'!$B$1/Q916)))^2))</f>
        <v>9.837805032338557E-3</v>
      </c>
      <c r="T916" s="14">
        <f>-1*DEGREES(ATAN('Band Pass Filter'!$B$6*((Q916/'Band Pass Filter'!$B$1)-('Band Pass Filter'!$B$1/Q916))))</f>
        <v>-89.436326199440501</v>
      </c>
    </row>
    <row r="917" spans="17:20">
      <c r="Q917" s="14">
        <v>10110</v>
      </c>
      <c r="R917" s="14">
        <f t="shared" si="16"/>
        <v>63523.003455585618</v>
      </c>
      <c r="S917" s="14">
        <f>SQRT(1/(1+('Band Pass Filter'!$B$6*((Q917/'Band Pass Filter'!$B$1)-('Band Pass Filter'!$B$1/Q917)))^2))</f>
        <v>9.8276386499423513E-3</v>
      </c>
      <c r="T917" s="14">
        <f>-1*DEGREES(ATAN('Band Pass Filter'!$B$6*((Q917/'Band Pass Filter'!$B$1)-('Band Pass Filter'!$B$1/Q917))))</f>
        <v>-89.436908718405064</v>
      </c>
    </row>
    <row r="918" spans="17:20">
      <c r="Q918" s="14">
        <v>10120</v>
      </c>
      <c r="R918" s="14">
        <f t="shared" si="16"/>
        <v>63585.835308657413</v>
      </c>
      <c r="S918" s="14">
        <f>SQRT(1/(1+('Band Pass Filter'!$B$6*((Q918/'Band Pass Filter'!$B$1)-('Band Pass Filter'!$B$1/Q918)))^2))</f>
        <v>9.8174936869687545E-3</v>
      </c>
      <c r="T918" s="14">
        <f>-1*DEGREES(ATAN('Band Pass Filter'!$B$6*((Q918/'Band Pass Filter'!$B$1)-('Band Pass Filter'!$B$1/Q918))))</f>
        <v>-89.437490010009768</v>
      </c>
    </row>
    <row r="919" spans="17:20">
      <c r="Q919" s="14">
        <v>10130</v>
      </c>
      <c r="R919" s="14">
        <f t="shared" si="16"/>
        <v>63648.667161729209</v>
      </c>
      <c r="S919" s="14">
        <f>SQRT(1/(1+('Band Pass Filter'!$B$6*((Q919/'Band Pass Filter'!$B$1)-('Band Pass Filter'!$B$1/Q919)))^2))</f>
        <v>9.8073700745554149E-3</v>
      </c>
      <c r="T919" s="14">
        <f>-1*DEGREES(ATAN('Band Pass Filter'!$B$6*((Q919/'Band Pass Filter'!$B$1)-('Band Pass Filter'!$B$1/Q919))))</f>
        <v>-89.438070078200738</v>
      </c>
    </row>
    <row r="920" spans="17:20">
      <c r="Q920" s="14">
        <v>10140</v>
      </c>
      <c r="R920" s="14">
        <f t="shared" si="16"/>
        <v>63711.499014801004</v>
      </c>
      <c r="S920" s="14">
        <f>SQRT(1/(1+('Band Pass Filter'!$B$6*((Q920/'Band Pass Filter'!$B$1)-('Band Pass Filter'!$B$1/Q920)))^2))</f>
        <v>9.79726774413954E-3</v>
      </c>
      <c r="T920" s="14">
        <f>-1*DEGREES(ATAN('Band Pass Filter'!$B$6*((Q920/'Band Pass Filter'!$B$1)-('Band Pass Filter'!$B$1/Q920))))</f>
        <v>-89.438648926906964</v>
      </c>
    </row>
    <row r="921" spans="17:20">
      <c r="Q921" s="14">
        <v>10150</v>
      </c>
      <c r="R921" s="14">
        <f t="shared" si="16"/>
        <v>63774.330867872799</v>
      </c>
      <c r="S921" s="14">
        <f>SQRT(1/(1+('Band Pass Filter'!$B$6*((Q921/'Band Pass Filter'!$B$1)-('Band Pass Filter'!$B$1/Q921)))^2))</f>
        <v>9.7871866274562361E-3</v>
      </c>
      <c r="T921" s="14">
        <f>-1*DEGREES(ATAN('Band Pass Filter'!$B$6*((Q921/'Band Pass Filter'!$B$1)-('Band Pass Filter'!$B$1/Q921))))</f>
        <v>-89.439226560040325</v>
      </c>
    </row>
    <row r="922" spans="17:20">
      <c r="Q922" s="14">
        <v>10160</v>
      </c>
      <c r="R922" s="14">
        <f t="shared" si="16"/>
        <v>63837.162720944594</v>
      </c>
      <c r="S922" s="14">
        <f>SQRT(1/(1+('Band Pass Filter'!$B$6*((Q922/'Band Pass Filter'!$B$1)-('Band Pass Filter'!$B$1/Q922)))^2))</f>
        <v>9.7771266565368845E-3</v>
      </c>
      <c r="T922" s="14">
        <f>-1*DEGREES(ATAN('Band Pass Filter'!$B$6*((Q922/'Band Pass Filter'!$B$1)-('Band Pass Filter'!$B$1/Q922))))</f>
        <v>-89.439802981495745</v>
      </c>
    </row>
    <row r="923" spans="17:20">
      <c r="Q923" s="14">
        <v>10170</v>
      </c>
      <c r="R923" s="14">
        <f t="shared" si="16"/>
        <v>63899.994574016389</v>
      </c>
      <c r="S923" s="14">
        <f>SQRT(1/(1+('Band Pass Filter'!$B$6*((Q923/'Band Pass Filter'!$B$1)-('Band Pass Filter'!$B$1/Q923)))^2))</f>
        <v>9.7670877637075007E-3</v>
      </c>
      <c r="T923" s="14">
        <f>-1*DEGREES(ATAN('Band Pass Filter'!$B$6*((Q923/'Band Pass Filter'!$B$1)-('Band Pass Filter'!$B$1/Q923))))</f>
        <v>-89.440378195151254</v>
      </c>
    </row>
    <row r="924" spans="17:20">
      <c r="Q924" s="14">
        <v>10180</v>
      </c>
      <c r="R924" s="14">
        <f t="shared" si="16"/>
        <v>63962.826427088185</v>
      </c>
      <c r="S924" s="14">
        <f>SQRT(1/(1+('Band Pass Filter'!$B$6*((Q924/'Band Pass Filter'!$B$1)-('Band Pass Filter'!$B$1/Q924)))^2))</f>
        <v>9.7570698815871212E-3</v>
      </c>
      <c r="T924" s="14">
        <f>-1*DEGREES(ATAN('Band Pass Filter'!$B$6*((Q924/'Band Pass Filter'!$B$1)-('Band Pass Filter'!$B$1/Q924))))</f>
        <v>-89.440952204868111</v>
      </c>
    </row>
    <row r="925" spans="17:20">
      <c r="Q925" s="14">
        <v>10190</v>
      </c>
      <c r="R925" s="14">
        <f t="shared" si="16"/>
        <v>64025.658280159987</v>
      </c>
      <c r="S925" s="14">
        <f>SQRT(1/(1+('Band Pass Filter'!$B$6*((Q925/'Band Pass Filter'!$B$1)-('Band Pass Filter'!$B$1/Q925)))^2))</f>
        <v>9.7470729430862088E-3</v>
      </c>
      <c r="T925" s="14">
        <f>-1*DEGREES(ATAN('Band Pass Filter'!$B$6*((Q925/'Band Pass Filter'!$B$1)-('Band Pass Filter'!$B$1/Q925))))</f>
        <v>-89.44152501449085</v>
      </c>
    </row>
    <row r="926" spans="17:20">
      <c r="Q926" s="14">
        <v>10200</v>
      </c>
      <c r="R926" s="14">
        <f t="shared" si="16"/>
        <v>64088.490133231782</v>
      </c>
      <c r="S926" s="14">
        <f>SQRT(1/(1+('Band Pass Filter'!$B$6*((Q926/'Band Pass Filter'!$B$1)-('Band Pass Filter'!$B$1/Q926)))^2))</f>
        <v>9.7370968814050433E-3</v>
      </c>
      <c r="T926" s="14">
        <f>-1*DEGREES(ATAN('Band Pass Filter'!$B$6*((Q926/'Band Pass Filter'!$B$1)-('Band Pass Filter'!$B$1/Q926))))</f>
        <v>-89.442096627847391</v>
      </c>
    </row>
    <row r="927" spans="17:20">
      <c r="Q927" s="14">
        <v>10210</v>
      </c>
      <c r="R927" s="14">
        <f t="shared" si="16"/>
        <v>64151.321986303577</v>
      </c>
      <c r="S927" s="14">
        <f>SQRT(1/(1+('Band Pass Filter'!$B$6*((Q927/'Band Pass Filter'!$B$1)-('Band Pass Filter'!$B$1/Q927)))^2))</f>
        <v>9.7271416300321514E-3</v>
      </c>
      <c r="T927" s="14">
        <f>-1*DEGREES(ATAN('Band Pass Filter'!$B$6*((Q927/'Band Pass Filter'!$B$1)-('Band Pass Filter'!$B$1/Q927))))</f>
        <v>-89.442667048749144</v>
      </c>
    </row>
    <row r="928" spans="17:20">
      <c r="Q928" s="14">
        <v>10220</v>
      </c>
      <c r="R928" s="14">
        <f t="shared" si="16"/>
        <v>64214.153839375373</v>
      </c>
      <c r="S928" s="14">
        <f>SQRT(1/(1+('Band Pass Filter'!$B$6*((Q928/'Band Pass Filter'!$B$1)-('Band Pass Filter'!$B$1/Q928)))^2))</f>
        <v>9.7172071227427173E-3</v>
      </c>
      <c r="T928" s="14">
        <f>-1*DEGREES(ATAN('Band Pass Filter'!$B$6*((Q928/'Band Pass Filter'!$B$1)-('Band Pass Filter'!$B$1/Q928))))</f>
        <v>-89.443236280991115</v>
      </c>
    </row>
    <row r="929" spans="17:20">
      <c r="Q929" s="14">
        <v>10230</v>
      </c>
      <c r="R929" s="14">
        <f t="shared" si="16"/>
        <v>64276.985692447168</v>
      </c>
      <c r="S929" s="14">
        <f>SQRT(1/(1+('Band Pass Filter'!$B$6*((Q929/'Band Pass Filter'!$B$1)-('Band Pass Filter'!$B$1/Q929)))^2))</f>
        <v>9.7072932935970378E-3</v>
      </c>
      <c r="T929" s="14">
        <f>-1*DEGREES(ATAN('Band Pass Filter'!$B$6*((Q929/'Band Pass Filter'!$B$1)-('Band Pass Filter'!$B$1/Q929))))</f>
        <v>-89.443804328351945</v>
      </c>
    </row>
    <row r="930" spans="17:20">
      <c r="Q930" s="14">
        <v>10240</v>
      </c>
      <c r="R930" s="14">
        <f t="shared" si="16"/>
        <v>64339.817545518963</v>
      </c>
      <c r="S930" s="14">
        <f>SQRT(1/(1+('Band Pass Filter'!$B$6*((Q930/'Band Pass Filter'!$B$1)-('Band Pass Filter'!$B$1/Q930)))^2))</f>
        <v>9.6974000769389536E-3</v>
      </c>
      <c r="T930" s="14">
        <f>-1*DEGREES(ATAN('Band Pass Filter'!$B$6*((Q930/'Band Pass Filter'!$B$1)-('Band Pass Filter'!$B$1/Q930))))</f>
        <v>-89.444371194594027</v>
      </c>
    </row>
    <row r="931" spans="17:20">
      <c r="Q931" s="14">
        <v>10250</v>
      </c>
      <c r="R931" s="14">
        <f t="shared" si="16"/>
        <v>64402.649398590758</v>
      </c>
      <c r="S931" s="14">
        <f>SQRT(1/(1+('Band Pass Filter'!$B$6*((Q931/'Band Pass Filter'!$B$1)-('Band Pass Filter'!$B$1/Q931)))^2))</f>
        <v>9.6875274073943193E-3</v>
      </c>
      <c r="T931" s="14">
        <f>-1*DEGREES(ATAN('Band Pass Filter'!$B$6*((Q931/'Band Pass Filter'!$B$1)-('Band Pass Filter'!$B$1/Q931))))</f>
        <v>-89.444936883463569</v>
      </c>
    </row>
    <row r="932" spans="17:20">
      <c r="Q932" s="14">
        <v>10260</v>
      </c>
      <c r="R932" s="14">
        <f t="shared" si="16"/>
        <v>64465.481251662553</v>
      </c>
      <c r="S932" s="14">
        <f>SQRT(1/(1+('Band Pass Filter'!$B$6*((Q932/'Band Pass Filter'!$B$1)-('Band Pass Filter'!$B$1/Q932)))^2))</f>
        <v>9.6776752198694527E-3</v>
      </c>
      <c r="T932" s="14">
        <f>-1*DEGREES(ATAN('Band Pass Filter'!$B$6*((Q932/'Band Pass Filter'!$B$1)-('Band Pass Filter'!$B$1/Q932))))</f>
        <v>-89.44550139869078</v>
      </c>
    </row>
    <row r="933" spans="17:20">
      <c r="Q933" s="14">
        <v>10270</v>
      </c>
      <c r="R933" s="14">
        <f t="shared" si="16"/>
        <v>64528.313104734349</v>
      </c>
      <c r="S933" s="14">
        <f>SQRT(1/(1+('Band Pass Filter'!$B$6*((Q933/'Band Pass Filter'!$B$1)-('Band Pass Filter'!$B$1/Q933)))^2))</f>
        <v>9.6678434495496429E-3</v>
      </c>
      <c r="T933" s="14">
        <f>-1*DEGREES(ATAN('Band Pass Filter'!$B$6*((Q933/'Band Pass Filter'!$B$1)-('Band Pass Filter'!$B$1/Q933))))</f>
        <v>-89.446064743989794</v>
      </c>
    </row>
    <row r="934" spans="17:20">
      <c r="Q934" s="14">
        <v>10280</v>
      </c>
      <c r="R934" s="14">
        <f t="shared" si="16"/>
        <v>64591.144957806144</v>
      </c>
      <c r="S934" s="14">
        <f>SQRT(1/(1+('Band Pass Filter'!$B$6*((Q934/'Band Pass Filter'!$B$1)-('Band Pass Filter'!$B$1/Q934)))^2))</f>
        <v>9.658032031897603E-3</v>
      </c>
      <c r="T934" s="14">
        <f>-1*DEGREES(ATAN('Band Pass Filter'!$B$6*((Q934/'Band Pass Filter'!$B$1)-('Band Pass Filter'!$B$1/Q934))))</f>
        <v>-89.446626923058915</v>
      </c>
    </row>
    <row r="935" spans="17:20">
      <c r="Q935" s="14">
        <v>10290</v>
      </c>
      <c r="R935" s="14">
        <f t="shared" si="16"/>
        <v>64653.976810877939</v>
      </c>
      <c r="S935" s="14">
        <f>SQRT(1/(1+('Band Pass Filter'!$B$6*((Q935/'Band Pass Filter'!$B$1)-('Band Pass Filter'!$B$1/Q935)))^2))</f>
        <v>9.6482409026519937E-3</v>
      </c>
      <c r="T935" s="14">
        <f>-1*DEGREES(ATAN('Band Pass Filter'!$B$6*((Q935/'Band Pass Filter'!$B$1)-('Band Pass Filter'!$B$1/Q935))))</f>
        <v>-89.447187939580573</v>
      </c>
    </row>
    <row r="936" spans="17:20">
      <c r="Q936" s="14">
        <v>10300</v>
      </c>
      <c r="R936" s="14">
        <f t="shared" si="16"/>
        <v>64716.808663949741</v>
      </c>
      <c r="S936" s="14">
        <f>SQRT(1/(1+('Band Pass Filter'!$B$6*((Q936/'Band Pass Filter'!$B$1)-('Band Pass Filter'!$B$1/Q936)))^2))</f>
        <v>9.6384699978259228E-3</v>
      </c>
      <c r="T936" s="14">
        <f>-1*DEGREES(ATAN('Band Pass Filter'!$B$6*((Q936/'Band Pass Filter'!$B$1)-('Band Pass Filter'!$B$1/Q936))))</f>
        <v>-89.447747797221538</v>
      </c>
    </row>
    <row r="937" spans="17:20">
      <c r="Q937" s="14">
        <v>10310</v>
      </c>
      <c r="R937" s="14">
        <f t="shared" si="16"/>
        <v>64779.640517021537</v>
      </c>
      <c r="S937" s="14">
        <f>SQRT(1/(1+('Band Pass Filter'!$B$6*((Q937/'Band Pass Filter'!$B$1)-('Band Pass Filter'!$B$1/Q937)))^2))</f>
        <v>9.6287192537054516E-3</v>
      </c>
      <c r="T937" s="14">
        <f>-1*DEGREES(ATAN('Band Pass Filter'!$B$6*((Q937/'Band Pass Filter'!$B$1)-('Band Pass Filter'!$B$1/Q937))))</f>
        <v>-89.448306499632849</v>
      </c>
    </row>
    <row r="938" spans="17:20">
      <c r="Q938" s="14">
        <v>10320</v>
      </c>
      <c r="R938" s="14">
        <f t="shared" si="16"/>
        <v>64842.472370093332</v>
      </c>
      <c r="S938" s="14">
        <f>SQRT(1/(1+('Band Pass Filter'!$B$6*((Q938/'Band Pass Filter'!$B$1)-('Band Pass Filter'!$B$1/Q938)))^2))</f>
        <v>9.6189886068481466E-3</v>
      </c>
      <c r="T938" s="14">
        <f>-1*DEGREES(ATAN('Band Pass Filter'!$B$6*((Q938/'Band Pass Filter'!$B$1)-('Band Pass Filter'!$B$1/Q938))))</f>
        <v>-89.448864050450098</v>
      </c>
    </row>
    <row r="939" spans="17:20">
      <c r="Q939" s="14">
        <v>10330</v>
      </c>
      <c r="R939" s="14">
        <f t="shared" si="16"/>
        <v>64905.304223165127</v>
      </c>
      <c r="S939" s="14">
        <f>SQRT(1/(1+('Band Pass Filter'!$B$6*((Q939/'Band Pass Filter'!$B$1)-('Band Pass Filter'!$B$1/Q939)))^2))</f>
        <v>9.6092779940815873E-3</v>
      </c>
      <c r="T939" s="14">
        <f>-1*DEGREES(ATAN('Band Pass Filter'!$B$6*((Q939/'Band Pass Filter'!$B$1)-('Band Pass Filter'!$B$1/Q939))))</f>
        <v>-89.449420453293286</v>
      </c>
    </row>
    <row r="940" spans="17:20">
      <c r="Q940" s="14">
        <v>10340</v>
      </c>
      <c r="R940" s="14">
        <f t="shared" si="16"/>
        <v>64968.136076236922</v>
      </c>
      <c r="S940" s="14">
        <f>SQRT(1/(1+('Band Pass Filter'!$B$6*((Q940/'Band Pass Filter'!$B$1)-('Band Pass Filter'!$B$1/Q940)))^2))</f>
        <v>9.5995873525019336E-3</v>
      </c>
      <c r="T940" s="14">
        <f>-1*DEGREES(ATAN('Band Pass Filter'!$B$6*((Q940/'Band Pass Filter'!$B$1)-('Band Pass Filter'!$B$1/Q940))))</f>
        <v>-89.449975711767109</v>
      </c>
    </row>
    <row r="941" spans="17:20">
      <c r="Q941" s="14">
        <v>10350</v>
      </c>
      <c r="R941" s="14">
        <f t="shared" si="16"/>
        <v>65030.967929308717</v>
      </c>
      <c r="S941" s="14">
        <f>SQRT(1/(1+('Band Pass Filter'!$B$6*((Q941/'Band Pass Filter'!$B$1)-('Band Pass Filter'!$B$1/Q941)))^2))</f>
        <v>9.5899166194724703E-3</v>
      </c>
      <c r="T941" s="14">
        <f>-1*DEGREES(ATAN('Band Pass Filter'!$B$6*((Q941/'Band Pass Filter'!$B$1)-('Band Pass Filter'!$B$1/Q941))))</f>
        <v>-89.450529829460919</v>
      </c>
    </row>
    <row r="942" spans="17:20">
      <c r="Q942" s="14">
        <v>10360</v>
      </c>
      <c r="R942" s="14">
        <f t="shared" si="16"/>
        <v>65093.799782380513</v>
      </c>
      <c r="S942" s="14">
        <f>SQRT(1/(1+('Band Pass Filter'!$B$6*((Q942/'Band Pass Filter'!$B$1)-('Band Pass Filter'!$B$1/Q942)))^2))</f>
        <v>9.5802657326221809E-3</v>
      </c>
      <c r="T942" s="14">
        <f>-1*DEGREES(ATAN('Band Pass Filter'!$B$6*((Q942/'Band Pass Filter'!$B$1)-('Band Pass Filter'!$B$1/Q942))))</f>
        <v>-89.451082809948844</v>
      </c>
    </row>
    <row r="943" spans="17:20">
      <c r="Q943" s="14">
        <v>10370</v>
      </c>
      <c r="R943" s="14">
        <f t="shared" si="16"/>
        <v>65156.631635452308</v>
      </c>
      <c r="S943" s="14">
        <f>SQRT(1/(1+('Band Pass Filter'!$B$6*((Q943/'Band Pass Filter'!$B$1)-('Band Pass Filter'!$B$1/Q943)))^2))</f>
        <v>9.5706346298443136E-3</v>
      </c>
      <c r="T943" s="14">
        <f>-1*DEGREES(ATAN('Band Pass Filter'!$B$6*((Q943/'Band Pass Filter'!$B$1)-('Band Pass Filter'!$B$1/Q943))))</f>
        <v>-89.451634656789864</v>
      </c>
    </row>
    <row r="944" spans="17:20">
      <c r="Q944" s="14">
        <v>10380</v>
      </c>
      <c r="R944" s="14">
        <f t="shared" si="16"/>
        <v>65219.463488524103</v>
      </c>
      <c r="S944" s="14">
        <f>SQRT(1/(1+('Band Pass Filter'!$B$6*((Q944/'Band Pass Filter'!$B$1)-('Band Pass Filter'!$B$1/Q944)))^2))</f>
        <v>9.5610232492949667E-3</v>
      </c>
      <c r="T944" s="14">
        <f>-1*DEGREES(ATAN('Band Pass Filter'!$B$6*((Q944/'Band Pass Filter'!$B$1)-('Band Pass Filter'!$B$1/Q944))))</f>
        <v>-89.452185373527897</v>
      </c>
    </row>
    <row r="945" spans="17:20">
      <c r="Q945" s="14">
        <v>10390</v>
      </c>
      <c r="R945" s="14">
        <f t="shared" si="16"/>
        <v>65282.295341595898</v>
      </c>
      <c r="S945" s="14">
        <f>SQRT(1/(1+('Band Pass Filter'!$B$6*((Q945/'Band Pass Filter'!$B$1)-('Band Pass Filter'!$B$1/Q945)))^2))</f>
        <v>9.5514315293916876E-3</v>
      </c>
      <c r="T945" s="14">
        <f>-1*DEGREES(ATAN('Band Pass Filter'!$B$6*((Q945/'Band Pass Filter'!$B$1)-('Band Pass Filter'!$B$1/Q945))))</f>
        <v>-89.45273496369191</v>
      </c>
    </row>
    <row r="946" spans="17:20">
      <c r="Q946" s="14">
        <v>10400</v>
      </c>
      <c r="R946" s="14">
        <f t="shared" si="16"/>
        <v>65345.127194667693</v>
      </c>
      <c r="S946" s="14">
        <f>SQRT(1/(1+('Band Pass Filter'!$B$6*((Q946/'Band Pass Filter'!$B$1)-('Band Pass Filter'!$B$1/Q946)))^2))</f>
        <v>9.5418594088120656E-3</v>
      </c>
      <c r="T946" s="14">
        <f>-1*DEGREES(ATAN('Band Pass Filter'!$B$6*((Q946/'Band Pass Filter'!$B$1)-('Band Pass Filter'!$B$1/Q946))))</f>
        <v>-89.453283430795892</v>
      </c>
    </row>
    <row r="947" spans="17:20">
      <c r="Q947" s="14">
        <v>10410</v>
      </c>
      <c r="R947" s="14">
        <f t="shared" si="16"/>
        <v>65407.959047739496</v>
      </c>
      <c r="S947" s="14">
        <f>SQRT(1/(1+('Band Pass Filter'!$B$6*((Q947/'Band Pass Filter'!$B$1)-('Band Pass Filter'!$B$1/Q947)))^2))</f>
        <v>9.5323068264923528E-3</v>
      </c>
      <c r="T947" s="14">
        <f>-1*DEGREES(ATAN('Band Pass Filter'!$B$6*((Q947/'Band Pass Filter'!$B$1)-('Band Pass Filter'!$B$1/Q947))))</f>
        <v>-89.453830778339096</v>
      </c>
    </row>
    <row r="948" spans="17:20">
      <c r="Q948" s="14">
        <v>10420</v>
      </c>
      <c r="R948" s="14">
        <f t="shared" si="16"/>
        <v>65470.790900811291</v>
      </c>
      <c r="S948" s="14">
        <f>SQRT(1/(1+('Band Pass Filter'!$B$6*((Q948/'Band Pass Filter'!$B$1)-('Band Pass Filter'!$B$1/Q948)))^2))</f>
        <v>9.5227737216260749E-3</v>
      </c>
      <c r="T948" s="14">
        <f>-1*DEGREES(ATAN('Band Pass Filter'!$B$6*((Q948/'Band Pass Filter'!$B$1)-('Band Pass Filter'!$B$1/Q948))))</f>
        <v>-89.454377009805967</v>
      </c>
    </row>
    <row r="949" spans="17:20">
      <c r="Q949" s="14">
        <v>10430</v>
      </c>
      <c r="R949" s="14">
        <f t="shared" si="16"/>
        <v>65533.622753883086</v>
      </c>
      <c r="S949" s="14">
        <f>SQRT(1/(1+('Band Pass Filter'!$B$6*((Q949/'Band Pass Filter'!$B$1)-('Band Pass Filter'!$B$1/Q949)))^2))</f>
        <v>9.513260033662669E-3</v>
      </c>
      <c r="T949" s="14">
        <f>-1*DEGREES(ATAN('Band Pass Filter'!$B$6*((Q949/'Band Pass Filter'!$B$1)-('Band Pass Filter'!$B$1/Q949))))</f>
        <v>-89.454922128666311</v>
      </c>
    </row>
    <row r="950" spans="17:20">
      <c r="Q950" s="14">
        <v>10440</v>
      </c>
      <c r="R950" s="14">
        <f t="shared" si="16"/>
        <v>65596.454606954881</v>
      </c>
      <c r="S950" s="14">
        <f>SQRT(1/(1+('Band Pass Filter'!$B$6*((Q950/'Band Pass Filter'!$B$1)-('Band Pass Filter'!$B$1/Q950)))^2))</f>
        <v>9.5037657023061082E-3</v>
      </c>
      <c r="T950" s="14">
        <f>-1*DEGREES(ATAN('Band Pass Filter'!$B$6*((Q950/'Band Pass Filter'!$B$1)-('Band Pass Filter'!$B$1/Q950))))</f>
        <v>-89.455466138375357</v>
      </c>
    </row>
    <row r="951" spans="17:20">
      <c r="Q951" s="14">
        <v>10450</v>
      </c>
      <c r="R951" s="14">
        <f t="shared" si="16"/>
        <v>65659.286460026677</v>
      </c>
      <c r="S951" s="14">
        <f>SQRT(1/(1+('Band Pass Filter'!$B$6*((Q951/'Band Pass Filter'!$B$1)-('Band Pass Filter'!$B$1/Q951)))^2))</f>
        <v>9.494290667513566E-3</v>
      </c>
      <c r="T951" s="14">
        <f>-1*DEGREES(ATAN('Band Pass Filter'!$B$6*((Q951/'Band Pass Filter'!$B$1)-('Band Pass Filter'!$B$1/Q951))))</f>
        <v>-89.456009042373793</v>
      </c>
    </row>
    <row r="952" spans="17:20">
      <c r="Q952" s="14">
        <v>10460</v>
      </c>
      <c r="R952" s="14">
        <f t="shared" si="16"/>
        <v>65722.118313098472</v>
      </c>
      <c r="S952" s="14">
        <f>SQRT(1/(1+('Band Pass Filter'!$B$6*((Q952/'Band Pass Filter'!$B$1)-('Band Pass Filter'!$B$1/Q952)))^2))</f>
        <v>9.4848348694940542E-3</v>
      </c>
      <c r="T952" s="14">
        <f>-1*DEGREES(ATAN('Band Pass Filter'!$B$6*((Q952/'Band Pass Filter'!$B$1)-('Band Pass Filter'!$B$1/Q952))))</f>
        <v>-89.4565508440879</v>
      </c>
    </row>
    <row r="953" spans="17:20">
      <c r="Q953" s="14">
        <v>10470</v>
      </c>
      <c r="R953" s="14">
        <f t="shared" si="16"/>
        <v>65784.950166170267</v>
      </c>
      <c r="S953" s="14">
        <f>SQRT(1/(1+('Band Pass Filter'!$B$6*((Q953/'Band Pass Filter'!$B$1)-('Band Pass Filter'!$B$1/Q953)))^2))</f>
        <v>9.4753982487071082E-3</v>
      </c>
      <c r="T953" s="14">
        <f>-1*DEGREES(ATAN('Band Pass Filter'!$B$6*((Q953/'Band Pass Filter'!$B$1)-('Band Pass Filter'!$B$1/Q953))))</f>
        <v>-89.45709154692959</v>
      </c>
    </row>
    <row r="954" spans="17:20">
      <c r="Q954" s="14">
        <v>10480</v>
      </c>
      <c r="R954" s="14">
        <f t="shared" si="16"/>
        <v>65847.782019242062</v>
      </c>
      <c r="S954" s="14">
        <f>SQRT(1/(1+('Band Pass Filter'!$B$6*((Q954/'Band Pass Filter'!$B$1)-('Band Pass Filter'!$B$1/Q954)))^2))</f>
        <v>9.4659807458614287E-3</v>
      </c>
      <c r="T954" s="14">
        <f>-1*DEGREES(ATAN('Band Pass Filter'!$B$6*((Q954/'Band Pass Filter'!$B$1)-('Band Pass Filter'!$B$1/Q954))))</f>
        <v>-89.457631154296507</v>
      </c>
    </row>
    <row r="955" spans="17:20">
      <c r="Q955" s="14">
        <v>10490</v>
      </c>
      <c r="R955" s="14">
        <f t="shared" si="16"/>
        <v>65910.613872313857</v>
      </c>
      <c r="S955" s="14">
        <f>SQRT(1/(1+('Band Pass Filter'!$B$6*((Q955/'Band Pass Filter'!$B$1)-('Band Pass Filter'!$B$1/Q955)))^2))</f>
        <v>9.4565823019135912E-3</v>
      </c>
      <c r="T955" s="14">
        <f>-1*DEGREES(ATAN('Band Pass Filter'!$B$6*((Q955/'Band Pass Filter'!$B$1)-('Band Pass Filter'!$B$1/Q955))))</f>
        <v>-89.458169669572086</v>
      </c>
    </row>
    <row r="956" spans="17:20">
      <c r="Q956" s="14">
        <v>10500</v>
      </c>
      <c r="R956" s="14">
        <f t="shared" si="16"/>
        <v>65973.445725385653</v>
      </c>
      <c r="S956" s="14">
        <f>SQRT(1/(1+('Band Pass Filter'!$B$6*((Q956/'Band Pass Filter'!$B$1)-('Band Pass Filter'!$B$1/Q956)))^2))</f>
        <v>9.4472028580667219E-3</v>
      </c>
      <c r="T956" s="14">
        <f>-1*DEGREES(ATAN('Band Pass Filter'!$B$6*((Q956/'Band Pass Filter'!$B$1)-('Band Pass Filter'!$B$1/Q956))))</f>
        <v>-89.458707096125593</v>
      </c>
    </row>
    <row r="957" spans="17:20">
      <c r="Q957" s="14">
        <v>10510</v>
      </c>
      <c r="R957" s="14">
        <f t="shared" si="16"/>
        <v>66036.277578457448</v>
      </c>
      <c r="S957" s="14">
        <f>SQRT(1/(1+('Band Pass Filter'!$B$6*((Q957/'Band Pass Filter'!$B$1)-('Band Pass Filter'!$B$1/Q957)))^2))</f>
        <v>9.4378423557692007E-3</v>
      </c>
      <c r="T957" s="14">
        <f>-1*DEGREES(ATAN('Band Pass Filter'!$B$6*((Q957/'Band Pass Filter'!$B$1)-('Band Pass Filter'!$B$1/Q957))))</f>
        <v>-89.459243437312324</v>
      </c>
    </row>
    <row r="958" spans="17:20">
      <c r="Q958" s="14">
        <v>10520</v>
      </c>
      <c r="R958" s="14">
        <f t="shared" si="16"/>
        <v>66099.109431529243</v>
      </c>
      <c r="S958" s="14">
        <f>SQRT(1/(1+('Band Pass Filter'!$B$6*((Q958/'Band Pass Filter'!$B$1)-('Band Pass Filter'!$B$1/Q958)))^2))</f>
        <v>9.4285007367133633E-3</v>
      </c>
      <c r="T958" s="14">
        <f>-1*DEGREES(ATAN('Band Pass Filter'!$B$6*((Q958/'Band Pass Filter'!$B$1)-('Band Pass Filter'!$B$1/Q958))))</f>
        <v>-89.459778696473521</v>
      </c>
    </row>
    <row r="959" spans="17:20">
      <c r="Q959" s="14">
        <v>10530</v>
      </c>
      <c r="R959" s="14">
        <f t="shared" si="16"/>
        <v>66161.941284601038</v>
      </c>
      <c r="S959" s="14">
        <f>SQRT(1/(1+('Band Pass Filter'!$B$6*((Q959/'Band Pass Filter'!$B$1)-('Band Pass Filter'!$B$1/Q959)))^2))</f>
        <v>9.419177942834216E-3</v>
      </c>
      <c r="T959" s="14">
        <f>-1*DEGREES(ATAN('Band Pass Filter'!$B$6*((Q959/'Band Pass Filter'!$B$1)-('Band Pass Filter'!$B$1/Q959))))</f>
        <v>-89.460312876936555</v>
      </c>
    </row>
    <row r="960" spans="17:20">
      <c r="Q960" s="14">
        <v>10540</v>
      </c>
      <c r="R960" s="14">
        <f t="shared" si="16"/>
        <v>66224.773137672833</v>
      </c>
      <c r="S960" s="14">
        <f>SQRT(1/(1+('Band Pass Filter'!$B$6*((Q960/'Band Pass Filter'!$B$1)-('Band Pass Filter'!$B$1/Q960)))^2))</f>
        <v>9.4098739163081639E-3</v>
      </c>
      <c r="T960" s="14">
        <f>-1*DEGREES(ATAN('Band Pass Filter'!$B$6*((Q960/'Band Pass Filter'!$B$1)-('Band Pass Filter'!$B$1/Q960))))</f>
        <v>-89.460845982014931</v>
      </c>
    </row>
    <row r="961" spans="17:20">
      <c r="Q961" s="14">
        <v>10550</v>
      </c>
      <c r="R961" s="14">
        <f t="shared" si="16"/>
        <v>66287.604990744629</v>
      </c>
      <c r="S961" s="14">
        <f>SQRT(1/(1+('Band Pass Filter'!$B$6*((Q961/'Band Pass Filter'!$B$1)-('Band Pass Filter'!$B$1/Q961)))^2))</f>
        <v>9.4005885995517343E-3</v>
      </c>
      <c r="T961" s="14">
        <f>-1*DEGREES(ATAN('Band Pass Filter'!$B$6*((Q961/'Band Pass Filter'!$B$1)-('Band Pass Filter'!$B$1/Q961))))</f>
        <v>-89.461378015008407</v>
      </c>
    </row>
    <row r="962" spans="17:20">
      <c r="Q962" s="14">
        <v>10560</v>
      </c>
      <c r="R962" s="14">
        <f t="shared" si="16"/>
        <v>66350.436843816424</v>
      </c>
      <c r="S962" s="14">
        <f>SQRT(1/(1+('Band Pass Filter'!$B$6*((Q962/'Band Pass Filter'!$B$1)-('Band Pass Filter'!$B$1/Q962)))^2))</f>
        <v>9.3913219352203224E-3</v>
      </c>
      <c r="T962" s="14">
        <f>-1*DEGREES(ATAN('Band Pass Filter'!$B$6*((Q962/'Band Pass Filter'!$B$1)-('Band Pass Filter'!$B$1/Q962))))</f>
        <v>-89.461908979203102</v>
      </c>
    </row>
    <row r="963" spans="17:20">
      <c r="Q963" s="14">
        <v>10570</v>
      </c>
      <c r="R963" s="14">
        <f t="shared" si="16"/>
        <v>66413.268696888234</v>
      </c>
      <c r="S963" s="14">
        <f>SQRT(1/(1+('Band Pass Filter'!$B$6*((Q963/'Band Pass Filter'!$B$1)-('Band Pass Filter'!$B$1/Q963)))^2))</f>
        <v>9.3820738662069303E-3</v>
      </c>
      <c r="T963" s="14">
        <f>-1*DEGREES(ATAN('Band Pass Filter'!$B$6*((Q963/'Band Pass Filter'!$B$1)-('Band Pass Filter'!$B$1/Q963))))</f>
        <v>-89.462438877871435</v>
      </c>
    </row>
    <row r="964" spans="17:20">
      <c r="Q964" s="14">
        <v>10580</v>
      </c>
      <c r="R964" s="14">
        <f t="shared" ref="R964:R1027" si="17">Q964*2*PI()</f>
        <v>66476.100549960029</v>
      </c>
      <c r="S964" s="14">
        <f>SQRT(1/(1+('Band Pass Filter'!$B$6*((Q964/'Band Pass Filter'!$B$1)-('Band Pass Filter'!$B$1/Q964)))^2))</f>
        <v>9.3728443356409317E-3</v>
      </c>
      <c r="T964" s="14">
        <f>-1*DEGREES(ATAN('Band Pass Filter'!$B$6*((Q964/'Band Pass Filter'!$B$1)-('Band Pass Filter'!$B$1/Q964))))</f>
        <v>-89.462967714272352</v>
      </c>
    </row>
    <row r="965" spans="17:20">
      <c r="Q965" s="14">
        <v>10590</v>
      </c>
      <c r="R965" s="14">
        <f t="shared" si="17"/>
        <v>66538.932403031824</v>
      </c>
      <c r="S965" s="14">
        <f>SQRT(1/(1+('Band Pass Filter'!$B$6*((Q965/'Band Pass Filter'!$B$1)-('Band Pass Filter'!$B$1/Q965)))^2))</f>
        <v>9.3636332868868299E-3</v>
      </c>
      <c r="T965" s="14">
        <f>-1*DEGREES(ATAN('Band Pass Filter'!$B$6*((Q965/'Band Pass Filter'!$B$1)-('Band Pass Filter'!$B$1/Q965))))</f>
        <v>-89.463495491651258</v>
      </c>
    </row>
    <row r="966" spans="17:20">
      <c r="Q966" s="14">
        <v>10600</v>
      </c>
      <c r="R966" s="14">
        <f t="shared" si="17"/>
        <v>66601.764256103619</v>
      </c>
      <c r="S966" s="14">
        <f>SQRT(1/(1+('Band Pass Filter'!$B$6*((Q966/'Band Pass Filter'!$B$1)-('Band Pass Filter'!$B$1/Q966)))^2))</f>
        <v>9.3544406635430212E-3</v>
      </c>
      <c r="T966" s="14">
        <f>-1*DEGREES(ATAN('Band Pass Filter'!$B$6*((Q966/'Band Pass Filter'!$B$1)-('Band Pass Filter'!$B$1/Q966))))</f>
        <v>-89.464022213240213</v>
      </c>
    </row>
    <row r="967" spans="17:20">
      <c r="Q967" s="14">
        <v>10610</v>
      </c>
      <c r="R967" s="14">
        <f t="shared" si="17"/>
        <v>66664.596109175414</v>
      </c>
      <c r="S967" s="14">
        <f>SQRT(1/(1+('Band Pass Filter'!$B$6*((Q967/'Band Pass Filter'!$B$1)-('Band Pass Filter'!$B$1/Q967)))^2))</f>
        <v>9.3452664094405922E-3</v>
      </c>
      <c r="T967" s="14">
        <f>-1*DEGREES(ATAN('Band Pass Filter'!$B$6*((Q967/'Band Pass Filter'!$B$1)-('Band Pass Filter'!$B$1/Q967))))</f>
        <v>-89.464547882257889</v>
      </c>
    </row>
    <row r="968" spans="17:20">
      <c r="Q968" s="14">
        <v>10620</v>
      </c>
      <c r="R968" s="14">
        <f t="shared" si="17"/>
        <v>66727.42796224721</v>
      </c>
      <c r="S968" s="14">
        <f>SQRT(1/(1+('Band Pass Filter'!$B$6*((Q968/'Band Pass Filter'!$B$1)-('Band Pass Filter'!$B$1/Q968)))^2))</f>
        <v>9.3361104686420816E-3</v>
      </c>
      <c r="T968" s="14">
        <f>-1*DEGREES(ATAN('Band Pass Filter'!$B$6*((Q968/'Band Pass Filter'!$B$1)-('Band Pass Filter'!$B$1/Q968))))</f>
        <v>-89.465072501909745</v>
      </c>
    </row>
    <row r="969" spans="17:20">
      <c r="Q969" s="14">
        <v>10630</v>
      </c>
      <c r="R969" s="14">
        <f t="shared" si="17"/>
        <v>66790.259815319005</v>
      </c>
      <c r="S969" s="14">
        <f>SQRT(1/(1+('Band Pass Filter'!$B$6*((Q969/'Band Pass Filter'!$B$1)-('Band Pass Filter'!$B$1/Q969)))^2))</f>
        <v>9.326972785440299E-3</v>
      </c>
      <c r="T969" s="14">
        <f>-1*DEGREES(ATAN('Band Pass Filter'!$B$6*((Q969/'Band Pass Filter'!$B$1)-('Band Pass Filter'!$B$1/Q969))))</f>
        <v>-89.465596075388007</v>
      </c>
    </row>
    <row r="970" spans="17:20">
      <c r="Q970" s="14">
        <v>10640</v>
      </c>
      <c r="R970" s="14">
        <f t="shared" si="17"/>
        <v>66853.0916683908</v>
      </c>
      <c r="S970" s="14">
        <f>SQRT(1/(1+('Band Pass Filter'!$B$6*((Q970/'Band Pass Filter'!$B$1)-('Band Pass Filter'!$B$1/Q970)))^2))</f>
        <v>9.317853304357103E-3</v>
      </c>
      <c r="T970" s="14">
        <f>-1*DEGREES(ATAN('Band Pass Filter'!$B$6*((Q970/'Band Pass Filter'!$B$1)-('Band Pass Filter'!$B$1/Q970))))</f>
        <v>-89.466118605871799</v>
      </c>
    </row>
    <row r="971" spans="17:20">
      <c r="Q971" s="14">
        <v>10650</v>
      </c>
      <c r="R971" s="14">
        <f t="shared" si="17"/>
        <v>66915.923521462595</v>
      </c>
      <c r="S971" s="14">
        <f>SQRT(1/(1+('Band Pass Filter'!$B$6*((Q971/'Band Pass Filter'!$B$1)-('Band Pass Filter'!$B$1/Q971)))^2))</f>
        <v>9.3087519701422292E-3</v>
      </c>
      <c r="T971" s="14">
        <f>-1*DEGREES(ATAN('Band Pass Filter'!$B$6*((Q971/'Band Pass Filter'!$B$1)-('Band Pass Filter'!$B$1/Q971))))</f>
        <v>-89.466640096527186</v>
      </c>
    </row>
    <row r="972" spans="17:20">
      <c r="Q972" s="14">
        <v>10660</v>
      </c>
      <c r="R972" s="14">
        <f t="shared" si="17"/>
        <v>66978.75537453439</v>
      </c>
      <c r="S972" s="14">
        <f>SQRT(1/(1+('Band Pass Filter'!$B$6*((Q972/'Band Pass Filter'!$B$1)-('Band Pass Filter'!$B$1/Q972)))^2))</f>
        <v>9.2996687277720931E-3</v>
      </c>
      <c r="T972" s="14">
        <f>-1*DEGREES(ATAN('Band Pass Filter'!$B$6*((Q972/'Band Pass Filter'!$B$1)-('Band Pass Filter'!$B$1/Q972))))</f>
        <v>-89.467160550507188</v>
      </c>
    </row>
    <row r="973" spans="17:20">
      <c r="Q973" s="14">
        <v>10670</v>
      </c>
      <c r="R973" s="14">
        <f t="shared" si="17"/>
        <v>67041.587227606185</v>
      </c>
      <c r="S973" s="14">
        <f>SQRT(1/(1+('Band Pass Filter'!$B$6*((Q973/'Band Pass Filter'!$B$1)-('Band Pass Filter'!$B$1/Q973)))^2))</f>
        <v>9.2906035224486309E-3</v>
      </c>
      <c r="T973" s="14">
        <f>-1*DEGREES(ATAN('Band Pass Filter'!$B$6*((Q973/'Band Pass Filter'!$B$1)-('Band Pass Filter'!$B$1/Q973))))</f>
        <v>-89.467679970951977</v>
      </c>
    </row>
    <row r="974" spans="17:20">
      <c r="Q974" s="14">
        <v>10680</v>
      </c>
      <c r="R974" s="14">
        <f t="shared" si="17"/>
        <v>67104.419080677981</v>
      </c>
      <c r="S974" s="14">
        <f>SQRT(1/(1+('Band Pass Filter'!$B$6*((Q974/'Band Pass Filter'!$B$1)-('Band Pass Filter'!$B$1/Q974)))^2))</f>
        <v>9.2815562995981066E-3</v>
      </c>
      <c r="T974" s="14">
        <f>-1*DEGREES(ATAN('Band Pass Filter'!$B$6*((Q974/'Band Pass Filter'!$B$1)-('Band Pass Filter'!$B$1/Q974))))</f>
        <v>-89.468198360988822</v>
      </c>
    </row>
    <row r="975" spans="17:20">
      <c r="Q975" s="14">
        <v>10690</v>
      </c>
      <c r="R975" s="14">
        <f t="shared" si="17"/>
        <v>67167.250933749776</v>
      </c>
      <c r="S975" s="14">
        <f>SQRT(1/(1+('Band Pass Filter'!$B$6*((Q975/'Band Pass Filter'!$B$1)-('Band Pass Filter'!$B$1/Q975)))^2))</f>
        <v>9.2725270048699664E-3</v>
      </c>
      <c r="T975" s="14">
        <f>-1*DEGREES(ATAN('Band Pass Filter'!$B$6*((Q975/'Band Pass Filter'!$B$1)-('Band Pass Filter'!$B$1/Q975))))</f>
        <v>-89.468715723732231</v>
      </c>
    </row>
    <row r="976" spans="17:20">
      <c r="Q976" s="14">
        <v>10700</v>
      </c>
      <c r="R976" s="14">
        <f t="shared" si="17"/>
        <v>67230.082786821571</v>
      </c>
      <c r="S976" s="14">
        <f>SQRT(1/(1+('Band Pass Filter'!$B$6*((Q976/'Band Pass Filter'!$B$1)-('Band Pass Filter'!$B$1/Q976)))^2))</f>
        <v>9.2635155841356911E-3</v>
      </c>
      <c r="T976" s="14">
        <f>-1*DEGREES(ATAN('Band Pass Filter'!$B$6*((Q976/'Band Pass Filter'!$B$1)-('Band Pass Filter'!$B$1/Q976))))</f>
        <v>-89.469232062283965</v>
      </c>
    </row>
    <row r="977" spans="17:20">
      <c r="Q977" s="14">
        <v>10710</v>
      </c>
      <c r="R977" s="14">
        <f t="shared" si="17"/>
        <v>67292.914639893366</v>
      </c>
      <c r="S977" s="14">
        <f>SQRT(1/(1+('Band Pass Filter'!$B$6*((Q977/'Band Pass Filter'!$B$1)-('Band Pass Filter'!$B$1/Q977)))^2))</f>
        <v>9.2545219834876333E-3</v>
      </c>
      <c r="T977" s="14">
        <f>-1*DEGREES(ATAN('Band Pass Filter'!$B$6*((Q977/'Band Pass Filter'!$B$1)-('Band Pass Filter'!$B$1/Q977))))</f>
        <v>-89.469747379733136</v>
      </c>
    </row>
    <row r="978" spans="17:20">
      <c r="Q978" s="14">
        <v>10720</v>
      </c>
      <c r="R978" s="14">
        <f t="shared" si="17"/>
        <v>67355.746492965161</v>
      </c>
      <c r="S978" s="14">
        <f>SQRT(1/(1+('Band Pass Filter'!$B$6*((Q978/'Band Pass Filter'!$B$1)-('Band Pass Filter'!$B$1/Q978)))^2))</f>
        <v>9.2455461492378863E-3</v>
      </c>
      <c r="T978" s="14">
        <f>-1*DEGREES(ATAN('Band Pass Filter'!$B$6*((Q978/'Band Pass Filter'!$B$1)-('Band Pass Filter'!$B$1/Q978))))</f>
        <v>-89.470261679156252</v>
      </c>
    </row>
    <row r="979" spans="17:20">
      <c r="Q979" s="14">
        <v>10730</v>
      </c>
      <c r="R979" s="14">
        <f t="shared" si="17"/>
        <v>67418.578346036957</v>
      </c>
      <c r="S979" s="14">
        <f>SQRT(1/(1+('Band Pass Filter'!$B$6*((Q979/'Band Pass Filter'!$B$1)-('Band Pass Filter'!$B$1/Q979)))^2))</f>
        <v>9.2365880279171465E-3</v>
      </c>
      <c r="T979" s="14">
        <f>-1*DEGREES(ATAN('Band Pass Filter'!$B$6*((Q979/'Band Pass Filter'!$B$1)-('Band Pass Filter'!$B$1/Q979))))</f>
        <v>-89.47077496361733</v>
      </c>
    </row>
    <row r="980" spans="17:20">
      <c r="Q980" s="14">
        <v>10740</v>
      </c>
      <c r="R980" s="14">
        <f t="shared" si="17"/>
        <v>67481.410199108752</v>
      </c>
      <c r="S980" s="14">
        <f>SQRT(1/(1+('Band Pass Filter'!$B$6*((Q980/'Band Pass Filter'!$B$1)-('Band Pass Filter'!$B$1/Q980)))^2))</f>
        <v>9.2276475662736029E-3</v>
      </c>
      <c r="T980" s="14">
        <f>-1*DEGREES(ATAN('Band Pass Filter'!$B$6*((Q980/'Band Pass Filter'!$B$1)-('Band Pass Filter'!$B$1/Q980))))</f>
        <v>-89.471287236167882</v>
      </c>
    </row>
    <row r="981" spans="17:20">
      <c r="Q981" s="14">
        <v>10750</v>
      </c>
      <c r="R981" s="14">
        <f t="shared" si="17"/>
        <v>67544.242052180547</v>
      </c>
      <c r="S981" s="14">
        <f>SQRT(1/(1+('Band Pass Filter'!$B$6*((Q981/'Band Pass Filter'!$B$1)-('Band Pass Filter'!$B$1/Q981)))^2))</f>
        <v>9.218724711271796E-3</v>
      </c>
      <c r="T981" s="14">
        <f>-1*DEGREES(ATAN('Band Pass Filter'!$B$6*((Q981/'Band Pass Filter'!$B$1)-('Band Pass Filter'!$B$1/Q981))))</f>
        <v>-89.47179849984704</v>
      </c>
    </row>
    <row r="982" spans="17:20">
      <c r="Q982" s="14">
        <v>10760</v>
      </c>
      <c r="R982" s="14">
        <f t="shared" si="17"/>
        <v>67607.073905252342</v>
      </c>
      <c r="S982" s="14">
        <f>SQRT(1/(1+('Band Pass Filter'!$B$6*((Q982/'Band Pass Filter'!$B$1)-('Band Pass Filter'!$B$1/Q982)))^2))</f>
        <v>9.2098194100915243E-3</v>
      </c>
      <c r="T982" s="14">
        <f>-1*DEGREES(ATAN('Band Pass Filter'!$B$6*((Q982/'Band Pass Filter'!$B$1)-('Band Pass Filter'!$B$1/Q982))))</f>
        <v>-89.472308757681589</v>
      </c>
    </row>
    <row r="983" spans="17:20">
      <c r="Q983" s="14">
        <v>10770</v>
      </c>
      <c r="R983" s="14">
        <f t="shared" si="17"/>
        <v>67669.905758324137</v>
      </c>
      <c r="S983" s="14">
        <f>SQRT(1/(1+('Band Pass Filter'!$B$6*((Q983/'Band Pass Filter'!$B$1)-('Band Pass Filter'!$B$1/Q983)))^2))</f>
        <v>9.2009316101267311E-3</v>
      </c>
      <c r="T983" s="14">
        <f>-1*DEGREES(ATAN('Band Pass Filter'!$B$6*((Q983/'Band Pass Filter'!$B$1)-('Band Pass Filter'!$B$1/Q983))))</f>
        <v>-89.472818012686048</v>
      </c>
    </row>
    <row r="984" spans="17:20">
      <c r="Q984" s="14">
        <v>10780</v>
      </c>
      <c r="R984" s="14">
        <f t="shared" si="17"/>
        <v>67732.737611395933</v>
      </c>
      <c r="S984" s="14">
        <f>SQRT(1/(1+('Band Pass Filter'!$B$6*((Q984/'Band Pass Filter'!$B$1)-('Band Pass Filter'!$B$1/Q984)))^2))</f>
        <v>9.1920612589844082E-3</v>
      </c>
      <c r="T984" s="14">
        <f>-1*DEGREES(ATAN('Band Pass Filter'!$B$6*((Q984/'Band Pass Filter'!$B$1)-('Band Pass Filter'!$B$1/Q984))))</f>
        <v>-89.473326267862731</v>
      </c>
    </row>
    <row r="985" spans="17:20">
      <c r="Q985" s="14">
        <v>10790</v>
      </c>
      <c r="R985" s="14">
        <f t="shared" si="17"/>
        <v>67795.569464467742</v>
      </c>
      <c r="S985" s="14">
        <f>SQRT(1/(1+('Band Pass Filter'!$B$6*((Q985/'Band Pass Filter'!$B$1)-('Band Pass Filter'!$B$1/Q985)))^2))</f>
        <v>9.1832083044835113E-3</v>
      </c>
      <c r="T985" s="14">
        <f>-1*DEGREES(ATAN('Band Pass Filter'!$B$6*((Q985/'Band Pass Filter'!$B$1)-('Band Pass Filter'!$B$1/Q985))))</f>
        <v>-89.473833526201815</v>
      </c>
    </row>
    <row r="986" spans="17:20">
      <c r="Q986" s="14">
        <v>10800</v>
      </c>
      <c r="R986" s="14">
        <f t="shared" si="17"/>
        <v>67858.401317539538</v>
      </c>
      <c r="S986" s="14">
        <f>SQRT(1/(1+('Band Pass Filter'!$B$6*((Q986/'Band Pass Filter'!$B$1)-('Band Pass Filter'!$B$1/Q986)))^2))</f>
        <v>9.1743726946538606E-3</v>
      </c>
      <c r="T986" s="14">
        <f>-1*DEGREES(ATAN('Band Pass Filter'!$B$6*((Q986/'Band Pass Filter'!$B$1)-('Band Pass Filter'!$B$1/Q986))))</f>
        <v>-89.47433979068137</v>
      </c>
    </row>
    <row r="987" spans="17:20">
      <c r="Q987" s="14">
        <v>10810</v>
      </c>
      <c r="R987" s="14">
        <f t="shared" si="17"/>
        <v>67921.233170611333</v>
      </c>
      <c r="S987" s="14">
        <f>SQRT(1/(1+('Band Pass Filter'!$B$6*((Q987/'Band Pass Filter'!$B$1)-('Band Pass Filter'!$B$1/Q987)))^2))</f>
        <v>9.1655543777350856E-3</v>
      </c>
      <c r="T987" s="14">
        <f>-1*DEGREES(ATAN('Band Pass Filter'!$B$6*((Q987/'Band Pass Filter'!$B$1)-('Band Pass Filter'!$B$1/Q987))))</f>
        <v>-89.474845064267456</v>
      </c>
    </row>
    <row r="988" spans="17:20">
      <c r="Q988" s="14">
        <v>10820</v>
      </c>
      <c r="R988" s="14">
        <f t="shared" si="17"/>
        <v>67984.065023683128</v>
      </c>
      <c r="S988" s="14">
        <f>SQRT(1/(1+('Band Pass Filter'!$B$6*((Q988/'Band Pass Filter'!$B$1)-('Band Pass Filter'!$B$1/Q988)))^2))</f>
        <v>9.1567533021755347E-3</v>
      </c>
      <c r="T988" s="14">
        <f>-1*DEGREES(ATAN('Band Pass Filter'!$B$6*((Q988/'Band Pass Filter'!$B$1)-('Band Pass Filter'!$B$1/Q988))))</f>
        <v>-89.475349349914154</v>
      </c>
    </row>
    <row r="989" spans="17:20">
      <c r="Q989" s="14">
        <v>10830</v>
      </c>
      <c r="R989" s="14">
        <f t="shared" si="17"/>
        <v>68046.896876754923</v>
      </c>
      <c r="S989" s="14">
        <f>SQRT(1/(1+('Band Pass Filter'!$B$6*((Q989/'Band Pass Filter'!$B$1)-('Band Pass Filter'!$B$1/Q989)))^2))</f>
        <v>9.1479694166312197E-3</v>
      </c>
      <c r="T989" s="14">
        <f>-1*DEGREES(ATAN('Band Pass Filter'!$B$6*((Q989/'Band Pass Filter'!$B$1)-('Band Pass Filter'!$B$1/Q989))))</f>
        <v>-89.475852650563681</v>
      </c>
    </row>
    <row r="990" spans="17:20">
      <c r="Q990" s="14">
        <v>10840</v>
      </c>
      <c r="R990" s="14">
        <f t="shared" si="17"/>
        <v>68109.728729826718</v>
      </c>
      <c r="S990" s="14">
        <f>SQRT(1/(1+('Band Pass Filter'!$B$6*((Q990/'Band Pass Filter'!$B$1)-('Band Pass Filter'!$B$1/Q990)))^2))</f>
        <v>9.1392026699647581E-3</v>
      </c>
      <c r="T990" s="14">
        <f>-1*DEGREES(ATAN('Band Pass Filter'!$B$6*((Q990/'Band Pass Filter'!$B$1)-('Band Pass Filter'!$B$1/Q990))))</f>
        <v>-89.476354969146385</v>
      </c>
    </row>
    <row r="991" spans="17:20">
      <c r="Q991" s="14">
        <v>10850</v>
      </c>
      <c r="R991" s="14">
        <f t="shared" si="17"/>
        <v>68172.560582898514</v>
      </c>
      <c r="S991" s="14">
        <f>SQRT(1/(1+('Band Pass Filter'!$B$6*((Q991/'Band Pass Filter'!$B$1)-('Band Pass Filter'!$B$1/Q991)))^2))</f>
        <v>9.1304530112443199E-3</v>
      </c>
      <c r="T991" s="14">
        <f>-1*DEGREES(ATAN('Band Pass Filter'!$B$6*((Q991/'Band Pass Filter'!$B$1)-('Band Pass Filter'!$B$1/Q991))))</f>
        <v>-89.476856308580835</v>
      </c>
    </row>
    <row r="992" spans="17:20">
      <c r="Q992" s="14">
        <v>10860</v>
      </c>
      <c r="R992" s="14">
        <f t="shared" si="17"/>
        <v>68235.392435970309</v>
      </c>
      <c r="S992" s="14">
        <f>SQRT(1/(1+('Band Pass Filter'!$B$6*((Q992/'Band Pass Filter'!$B$1)-('Band Pass Filter'!$B$1/Q992)))^2))</f>
        <v>9.1217203897425905E-3</v>
      </c>
      <c r="T992" s="14">
        <f>-1*DEGREES(ATAN('Band Pass Filter'!$B$6*((Q992/'Band Pass Filter'!$B$1)-('Band Pass Filter'!$B$1/Q992))))</f>
        <v>-89.477356671773904</v>
      </c>
    </row>
    <row r="993" spans="17:20">
      <c r="Q993" s="14">
        <v>10870</v>
      </c>
      <c r="R993" s="14">
        <f t="shared" si="17"/>
        <v>68298.224289042104</v>
      </c>
      <c r="S993" s="14">
        <f>SQRT(1/(1+('Band Pass Filter'!$B$6*((Q993/'Band Pass Filter'!$B$1)-('Band Pass Filter'!$B$1/Q993)))^2))</f>
        <v>9.1130047549357208E-3</v>
      </c>
      <c r="T993" s="14">
        <f>-1*DEGREES(ATAN('Band Pass Filter'!$B$6*((Q993/'Band Pass Filter'!$B$1)-('Band Pass Filter'!$B$1/Q993))))</f>
        <v>-89.477856061620756</v>
      </c>
    </row>
    <row r="994" spans="17:20">
      <c r="Q994" s="14">
        <v>10880</v>
      </c>
      <c r="R994" s="14">
        <f t="shared" si="17"/>
        <v>68361.056142113899</v>
      </c>
      <c r="S994" s="14">
        <f>SQRT(1/(1+('Band Pass Filter'!$B$6*((Q994/'Band Pass Filter'!$B$1)-('Band Pass Filter'!$B$1/Q994)))^2))</f>
        <v>9.1043060565023006E-3</v>
      </c>
      <c r="T994" s="14">
        <f>-1*DEGREES(ATAN('Band Pass Filter'!$B$6*((Q994/'Band Pass Filter'!$B$1)-('Band Pass Filter'!$B$1/Q994))))</f>
        <v>-89.478354481005013</v>
      </c>
    </row>
    <row r="995" spans="17:20">
      <c r="Q995" s="14">
        <v>10890</v>
      </c>
      <c r="R995" s="14">
        <f t="shared" si="17"/>
        <v>68423.887995185694</v>
      </c>
      <c r="S995" s="14">
        <f>SQRT(1/(1+('Band Pass Filter'!$B$6*((Q995/'Band Pass Filter'!$B$1)-('Band Pass Filter'!$B$1/Q995)))^2))</f>
        <v>9.095624244322335E-3</v>
      </c>
      <c r="T995" s="14">
        <f>-1*DEGREES(ATAN('Band Pass Filter'!$B$6*((Q995/'Band Pass Filter'!$B$1)-('Band Pass Filter'!$B$1/Q995))))</f>
        <v>-89.478851932798719</v>
      </c>
    </row>
    <row r="996" spans="17:20">
      <c r="Q996" s="14">
        <v>10900</v>
      </c>
      <c r="R996" s="14">
        <f t="shared" si="17"/>
        <v>68486.71984825749</v>
      </c>
      <c r="S996" s="14">
        <f>SQRT(1/(1+('Band Pass Filter'!$B$6*((Q996/'Band Pass Filter'!$B$1)-('Band Pass Filter'!$B$1/Q996)))^2))</f>
        <v>9.0869592684762312E-3</v>
      </c>
      <c r="T996" s="14">
        <f>-1*DEGREES(ATAN('Band Pass Filter'!$B$6*((Q996/'Band Pass Filter'!$B$1)-('Band Pass Filter'!$B$1/Q996))))</f>
        <v>-89.479348419862433</v>
      </c>
    </row>
    <row r="997" spans="17:20">
      <c r="Q997" s="14">
        <v>10910</v>
      </c>
      <c r="R997" s="14">
        <f t="shared" si="17"/>
        <v>68549.551701329285</v>
      </c>
      <c r="S997" s="14">
        <f>SQRT(1/(1+('Band Pass Filter'!$B$6*((Q997/'Band Pass Filter'!$B$1)-('Band Pass Filter'!$B$1/Q997)))^2))</f>
        <v>9.0783110792437699E-3</v>
      </c>
      <c r="T997" s="14">
        <f>-1*DEGREES(ATAN('Band Pass Filter'!$B$6*((Q997/'Band Pass Filter'!$B$1)-('Band Pass Filter'!$B$1/Q997))))</f>
        <v>-89.479843945045289</v>
      </c>
    </row>
    <row r="998" spans="17:20">
      <c r="Q998" s="14">
        <v>10920</v>
      </c>
      <c r="R998" s="14">
        <f t="shared" si="17"/>
        <v>68612.38355440108</v>
      </c>
      <c r="S998" s="14">
        <f>SQRT(1/(1+('Band Pass Filter'!$B$6*((Q998/'Band Pass Filter'!$B$1)-('Band Pass Filter'!$B$1/Q998)))^2))</f>
        <v>9.0696796271031079E-3</v>
      </c>
      <c r="T998" s="14">
        <f>-1*DEGREES(ATAN('Band Pass Filter'!$B$6*((Q998/'Band Pass Filter'!$B$1)-('Band Pass Filter'!$B$1/Q998))))</f>
        <v>-89.480338511185082</v>
      </c>
    </row>
    <row r="999" spans="17:20">
      <c r="Q999" s="14">
        <v>10930</v>
      </c>
      <c r="R999" s="14">
        <f t="shared" si="17"/>
        <v>68675.215407472875</v>
      </c>
      <c r="S999" s="14">
        <f>SQRT(1/(1+('Band Pass Filter'!$B$6*((Q999/'Band Pass Filter'!$B$1)-('Band Pass Filter'!$B$1/Q999)))^2))</f>
        <v>9.0610648627297841E-3</v>
      </c>
      <c r="T999" s="14">
        <f>-1*DEGREES(ATAN('Band Pass Filter'!$B$6*((Q999/'Band Pass Filter'!$B$1)-('Band Pass Filter'!$B$1/Q999))))</f>
        <v>-89.480832121108264</v>
      </c>
    </row>
    <row r="1000" spans="17:20">
      <c r="Q1000" s="14">
        <v>10940</v>
      </c>
      <c r="R1000" s="14">
        <f t="shared" si="17"/>
        <v>68738.04726054467</v>
      </c>
      <c r="S1000" s="14">
        <f>SQRT(1/(1+('Band Pass Filter'!$B$6*((Q1000/'Band Pass Filter'!$B$1)-('Band Pass Filter'!$B$1/Q1000)))^2))</f>
        <v>9.0524667369957131E-3</v>
      </c>
      <c r="T1000" s="14">
        <f>-1*DEGREES(ATAN('Band Pass Filter'!$B$6*((Q1000/'Band Pass Filter'!$B$1)-('Band Pass Filter'!$B$1/Q1000))))</f>
        <v>-89.48132477763005</v>
      </c>
    </row>
    <row r="1001" spans="17:20">
      <c r="Q1001" s="14">
        <v>10950</v>
      </c>
      <c r="R1001" s="14">
        <f t="shared" si="17"/>
        <v>68800.879113616465</v>
      </c>
      <c r="S1001" s="14">
        <f>SQRT(1/(1+('Band Pass Filter'!$B$6*((Q1001/'Band Pass Filter'!$B$1)-('Band Pass Filter'!$B$1/Q1001)))^2))</f>
        <v>9.0438852009682037E-3</v>
      </c>
      <c r="T1001" s="14">
        <f>-1*DEGREES(ATAN('Band Pass Filter'!$B$6*((Q1001/'Band Pass Filter'!$B$1)-('Band Pass Filter'!$B$1/Q1001))))</f>
        <v>-89.481816483554439</v>
      </c>
    </row>
    <row r="1002" spans="17:20">
      <c r="Q1002" s="14">
        <v>10960</v>
      </c>
      <c r="R1002" s="14">
        <f t="shared" si="17"/>
        <v>68863.710966688261</v>
      </c>
      <c r="S1002" s="14">
        <f>SQRT(1/(1+('Band Pass Filter'!$B$6*((Q1002/'Band Pass Filter'!$B$1)-('Band Pass Filter'!$B$1/Q1002)))^2))</f>
        <v>9.0353202059089751E-3</v>
      </c>
      <c r="T1002" s="14">
        <f>-1*DEGREES(ATAN('Band Pass Filter'!$B$6*((Q1002/'Band Pass Filter'!$B$1)-('Band Pass Filter'!$B$1/Q1002))))</f>
        <v>-89.482307241674292</v>
      </c>
    </row>
    <row r="1003" spans="17:20">
      <c r="Q1003" s="14">
        <v>10970</v>
      </c>
      <c r="R1003" s="14">
        <f t="shared" si="17"/>
        <v>68926.542819760056</v>
      </c>
      <c r="S1003" s="14">
        <f>SQRT(1/(1+('Band Pass Filter'!$B$6*((Q1003/'Band Pass Filter'!$B$1)-('Band Pass Filter'!$B$1/Q1003)))^2))</f>
        <v>9.0267717032731769E-3</v>
      </c>
      <c r="T1003" s="14">
        <f>-1*DEGREES(ATAN('Band Pass Filter'!$B$6*((Q1003/'Band Pass Filter'!$B$1)-('Band Pass Filter'!$B$1/Q1003))))</f>
        <v>-89.48279705477141</v>
      </c>
    </row>
    <row r="1004" spans="17:20">
      <c r="Q1004" s="14">
        <v>10980</v>
      </c>
      <c r="R1004" s="14">
        <f t="shared" si="17"/>
        <v>68989.374672831851</v>
      </c>
      <c r="S1004" s="14">
        <f>SQRT(1/(1+('Band Pass Filter'!$B$6*((Q1004/'Band Pass Filter'!$B$1)-('Band Pass Filter'!$B$1/Q1004)))^2))</f>
        <v>9.0182396447084333E-3</v>
      </c>
      <c r="T1004" s="14">
        <f>-1*DEGREES(ATAN('Band Pass Filter'!$B$6*((Q1004/'Band Pass Filter'!$B$1)-('Band Pass Filter'!$B$1/Q1004))))</f>
        <v>-89.483285925616556</v>
      </c>
    </row>
    <row r="1005" spans="17:20">
      <c r="Q1005" s="14">
        <v>10990</v>
      </c>
      <c r="R1005" s="14">
        <f t="shared" si="17"/>
        <v>69052.206525903646</v>
      </c>
      <c r="S1005" s="14">
        <f>SQRT(1/(1+('Band Pass Filter'!$B$6*((Q1005/'Band Pass Filter'!$B$1)-('Band Pass Filter'!$B$1/Q1005)))^2))</f>
        <v>9.0097239820538556E-3</v>
      </c>
      <c r="T1005" s="14">
        <f>-1*DEGREES(ATAN('Band Pass Filter'!$B$6*((Q1005/'Band Pass Filter'!$B$1)-('Band Pass Filter'!$B$1/Q1005))))</f>
        <v>-89.483773856969492</v>
      </c>
    </row>
    <row r="1006" spans="17:20">
      <c r="Q1006" s="14">
        <v>11000</v>
      </c>
      <c r="R1006" s="14">
        <f t="shared" si="17"/>
        <v>69115.038378975441</v>
      </c>
      <c r="S1006" s="14">
        <f>SQRT(1/(1+('Band Pass Filter'!$B$6*((Q1006/'Band Pass Filter'!$B$1)-('Band Pass Filter'!$B$1/Q1006)))^2))</f>
        <v>9.0012246673390976E-3</v>
      </c>
      <c r="T1006" s="14">
        <f>-1*DEGREES(ATAN('Band Pass Filter'!$B$6*((Q1006/'Band Pass Filter'!$B$1)-('Band Pass Filter'!$B$1/Q1006))))</f>
        <v>-89.48426085157908</v>
      </c>
    </row>
    <row r="1007" spans="17:20">
      <c r="Q1007" s="14">
        <v>11010</v>
      </c>
      <c r="R1007" s="14">
        <f t="shared" si="17"/>
        <v>69177.870232047251</v>
      </c>
      <c r="S1007" s="14">
        <f>SQRT(1/(1+('Band Pass Filter'!$B$6*((Q1007/'Band Pass Filter'!$B$1)-('Band Pass Filter'!$B$1/Q1007)))^2))</f>
        <v>8.9927416527834092E-3</v>
      </c>
      <c r="T1007" s="14">
        <f>-1*DEGREES(ATAN('Band Pass Filter'!$B$6*((Q1007/'Band Pass Filter'!$B$1)-('Band Pass Filter'!$B$1/Q1007))))</f>
        <v>-89.484746912183326</v>
      </c>
    </row>
    <row r="1008" spans="17:20">
      <c r="Q1008" s="14">
        <v>11020</v>
      </c>
      <c r="R1008" s="14">
        <f t="shared" si="17"/>
        <v>69240.702085119046</v>
      </c>
      <c r="S1008" s="14">
        <f>SQRT(1/(1+('Band Pass Filter'!$B$6*((Q1008/'Band Pass Filter'!$B$1)-('Band Pass Filter'!$B$1/Q1008)))^2))</f>
        <v>8.9842748907946728E-3</v>
      </c>
      <c r="T1008" s="14">
        <f>-1*DEGREES(ATAN('Band Pass Filter'!$B$6*((Q1008/'Band Pass Filter'!$B$1)-('Band Pass Filter'!$B$1/Q1008))))</f>
        <v>-89.48523204150942</v>
      </c>
    </row>
    <row r="1009" spans="17:20">
      <c r="Q1009" s="14">
        <v>11030</v>
      </c>
      <c r="R1009" s="14">
        <f t="shared" si="17"/>
        <v>69303.533938190842</v>
      </c>
      <c r="S1009" s="14">
        <f>SQRT(1/(1+('Band Pass Filter'!$B$6*((Q1009/'Band Pass Filter'!$B$1)-('Band Pass Filter'!$B$1/Q1009)))^2))</f>
        <v>8.9758243339684747E-3</v>
      </c>
      <c r="T1009" s="14">
        <f>-1*DEGREES(ATAN('Band Pass Filter'!$B$6*((Q1009/'Band Pass Filter'!$B$1)-('Band Pass Filter'!$B$1/Q1009))))</f>
        <v>-89.485716242273782</v>
      </c>
    </row>
    <row r="1010" spans="17:20">
      <c r="Q1010" s="14">
        <v>11040</v>
      </c>
      <c r="R1010" s="14">
        <f t="shared" si="17"/>
        <v>69366.365791262637</v>
      </c>
      <c r="S1010" s="14">
        <f>SQRT(1/(1+('Band Pass Filter'!$B$6*((Q1010/'Band Pass Filter'!$B$1)-('Band Pass Filter'!$B$1/Q1010)))^2))</f>
        <v>8.9673899350871632E-3</v>
      </c>
      <c r="T1010" s="14">
        <f>-1*DEGREES(ATAN('Band Pass Filter'!$B$6*((Q1010/'Band Pass Filter'!$B$1)-('Band Pass Filter'!$B$1/Q1010))))</f>
        <v>-89.486199517182129</v>
      </c>
    </row>
    <row r="1011" spans="17:20">
      <c r="Q1011" s="14">
        <v>11050</v>
      </c>
      <c r="R1011" s="14">
        <f t="shared" si="17"/>
        <v>69429.197644334432</v>
      </c>
      <c r="S1011" s="14">
        <f>SQRT(1/(1+('Band Pass Filter'!$B$6*((Q1011/'Band Pass Filter'!$B$1)-('Band Pass Filter'!$B$1/Q1011)))^2))</f>
        <v>8.9589716471189206E-3</v>
      </c>
      <c r="T1011" s="14">
        <f>-1*DEGREES(ATAN('Band Pass Filter'!$B$6*((Q1011/'Band Pass Filter'!$B$1)-('Band Pass Filter'!$B$1/Q1011))))</f>
        <v>-89.486681868929566</v>
      </c>
    </row>
    <row r="1012" spans="17:20">
      <c r="Q1012" s="14">
        <v>11060</v>
      </c>
      <c r="R1012" s="14">
        <f t="shared" si="17"/>
        <v>69492.029497406227</v>
      </c>
      <c r="S1012" s="14">
        <f>SQRT(1/(1+('Band Pass Filter'!$B$6*((Q1012/'Band Pass Filter'!$B$1)-('Band Pass Filter'!$B$1/Q1012)))^2))</f>
        <v>8.9505694232168385E-3</v>
      </c>
      <c r="T1012" s="14">
        <f>-1*DEGREES(ATAN('Band Pass Filter'!$B$6*((Q1012/'Band Pass Filter'!$B$1)-('Band Pass Filter'!$B$1/Q1012))))</f>
        <v>-89.48716330020055</v>
      </c>
    </row>
    <row r="1013" spans="17:20">
      <c r="Q1013" s="14">
        <v>11070</v>
      </c>
      <c r="R1013" s="14">
        <f t="shared" si="17"/>
        <v>69554.861350478022</v>
      </c>
      <c r="S1013" s="14">
        <f>SQRT(1/(1+('Band Pass Filter'!$B$6*((Q1013/'Band Pass Filter'!$B$1)-('Band Pass Filter'!$B$1/Q1013)))^2))</f>
        <v>8.942183216718004E-3</v>
      </c>
      <c r="T1013" s="14">
        <f>-1*DEGREES(ATAN('Band Pass Filter'!$B$6*((Q1013/'Band Pass Filter'!$B$1)-('Band Pass Filter'!$B$1/Q1013))))</f>
        <v>-89.487643813669024</v>
      </c>
    </row>
    <row r="1014" spans="17:20">
      <c r="Q1014" s="14">
        <v>11080</v>
      </c>
      <c r="R1014" s="14">
        <f t="shared" si="17"/>
        <v>69617.693203549818</v>
      </c>
      <c r="S1014" s="14">
        <f>SQRT(1/(1+('Band Pass Filter'!$B$6*((Q1014/'Band Pass Filter'!$B$1)-('Band Pass Filter'!$B$1/Q1014)))^2))</f>
        <v>8.9338129811425727E-3</v>
      </c>
      <c r="T1014" s="14">
        <f>-1*DEGREES(ATAN('Band Pass Filter'!$B$6*((Q1014/'Band Pass Filter'!$B$1)-('Band Pass Filter'!$B$1/Q1014))))</f>
        <v>-89.488123411998444</v>
      </c>
    </row>
    <row r="1015" spans="17:20">
      <c r="Q1015" s="14">
        <v>11090</v>
      </c>
      <c r="R1015" s="14">
        <f t="shared" si="17"/>
        <v>69680.525056621613</v>
      </c>
      <c r="S1015" s="14">
        <f>SQRT(1/(1+('Band Pass Filter'!$B$6*((Q1015/'Band Pass Filter'!$B$1)-('Band Pass Filter'!$B$1/Q1015)))^2))</f>
        <v>8.9254586701928793E-3</v>
      </c>
      <c r="T1015" s="14">
        <f>-1*DEGREES(ATAN('Band Pass Filter'!$B$6*((Q1015/'Band Pass Filter'!$B$1)-('Band Pass Filter'!$B$1/Q1015))))</f>
        <v>-89.488602097841806</v>
      </c>
    </row>
    <row r="1016" spans="17:20">
      <c r="Q1016" s="14">
        <v>11100</v>
      </c>
      <c r="R1016" s="14">
        <f t="shared" si="17"/>
        <v>69743.356909693408</v>
      </c>
      <c r="S1016" s="14">
        <f>SQRT(1/(1+('Band Pass Filter'!$B$6*((Q1016/'Band Pass Filter'!$B$1)-('Band Pass Filter'!$B$1/Q1016)))^2))</f>
        <v>8.9171202377525197E-3</v>
      </c>
      <c r="T1016" s="14">
        <f>-1*DEGREES(ATAN('Band Pass Filter'!$B$6*((Q1016/'Band Pass Filter'!$B$1)-('Band Pass Filter'!$B$1/Q1016))))</f>
        <v>-89.489079873841732</v>
      </c>
    </row>
    <row r="1017" spans="17:20">
      <c r="Q1017" s="14">
        <v>11110</v>
      </c>
      <c r="R1017" s="14">
        <f t="shared" si="17"/>
        <v>69806.188762765203</v>
      </c>
      <c r="S1017" s="14">
        <f>SQRT(1/(1+('Band Pass Filter'!$B$6*((Q1017/'Band Pass Filter'!$B$1)-('Band Pass Filter'!$B$1/Q1017)))^2))</f>
        <v>8.9087976378854628E-3</v>
      </c>
      <c r="T1017" s="14">
        <f>-1*DEGREES(ATAN('Band Pass Filter'!$B$6*((Q1017/'Band Pass Filter'!$B$1)-('Band Pass Filter'!$B$1/Q1017))))</f>
        <v>-89.489556742630498</v>
      </c>
    </row>
    <row r="1018" spans="17:20">
      <c r="Q1018" s="14">
        <v>11120</v>
      </c>
      <c r="R1018" s="14">
        <f t="shared" si="17"/>
        <v>69869.020615836998</v>
      </c>
      <c r="S1018" s="14">
        <f>SQRT(1/(1+('Band Pass Filter'!$B$6*((Q1018/'Band Pass Filter'!$B$1)-('Band Pass Filter'!$B$1/Q1018)))^2))</f>
        <v>8.900490824835159E-3</v>
      </c>
      <c r="T1018" s="14">
        <f>-1*DEGREES(ATAN('Band Pass Filter'!$B$6*((Q1018/'Band Pass Filter'!$B$1)-('Band Pass Filter'!$B$1/Q1018))))</f>
        <v>-89.490032706830092</v>
      </c>
    </row>
    <row r="1019" spans="17:20">
      <c r="Q1019" s="14">
        <v>11130</v>
      </c>
      <c r="R1019" s="14">
        <f t="shared" si="17"/>
        <v>69931.852468908794</v>
      </c>
      <c r="S1019" s="14">
        <f>SQRT(1/(1+('Band Pass Filter'!$B$6*((Q1019/'Band Pass Filter'!$B$1)-('Band Pass Filter'!$B$1/Q1019)))^2))</f>
        <v>8.8921997530236434E-3</v>
      </c>
      <c r="T1019" s="14">
        <f>-1*DEGREES(ATAN('Band Pass Filter'!$B$6*((Q1019/'Band Pass Filter'!$B$1)-('Band Pass Filter'!$B$1/Q1019))))</f>
        <v>-89.4905077690523</v>
      </c>
    </row>
    <row r="1020" spans="17:20">
      <c r="Q1020" s="14">
        <v>11140</v>
      </c>
      <c r="R1020" s="14">
        <f t="shared" si="17"/>
        <v>69994.684321980589</v>
      </c>
      <c r="S1020" s="14">
        <f>SQRT(1/(1+('Band Pass Filter'!$B$6*((Q1020/'Band Pass Filter'!$B$1)-('Band Pass Filter'!$B$1/Q1020)))^2))</f>
        <v>8.8839243770506733E-3</v>
      </c>
      <c r="T1020" s="14">
        <f>-1*DEGREES(ATAN('Band Pass Filter'!$B$6*((Q1020/'Band Pass Filter'!$B$1)-('Band Pass Filter'!$B$1/Q1020))))</f>
        <v>-89.490981931898688</v>
      </c>
    </row>
    <row r="1021" spans="17:20">
      <c r="Q1021" s="14">
        <v>11150</v>
      </c>
      <c r="R1021" s="14">
        <f t="shared" si="17"/>
        <v>70057.516175052384</v>
      </c>
      <c r="S1021" s="14">
        <f>SQRT(1/(1+('Band Pass Filter'!$B$6*((Q1021/'Band Pass Filter'!$B$1)-('Band Pass Filter'!$B$1/Q1021)))^2))</f>
        <v>8.875664651692837E-3</v>
      </c>
      <c r="T1021" s="14">
        <f>-1*DEGREES(ATAN('Band Pass Filter'!$B$6*((Q1021/'Band Pass Filter'!$B$1)-('Band Pass Filter'!$B$1/Q1021))))</f>
        <v>-89.49145519796069</v>
      </c>
    </row>
    <row r="1022" spans="17:20">
      <c r="Q1022" s="14">
        <v>11160</v>
      </c>
      <c r="R1022" s="14">
        <f t="shared" si="17"/>
        <v>70120.348028124179</v>
      </c>
      <c r="S1022" s="14">
        <f>SQRT(1/(1+('Band Pass Filter'!$B$6*((Q1022/'Band Pass Filter'!$B$1)-('Band Pass Filter'!$B$1/Q1022)))^2))</f>
        <v>8.8674205319026859E-3</v>
      </c>
      <c r="T1022" s="14">
        <f>-1*DEGREES(ATAN('Band Pass Filter'!$B$6*((Q1022/'Band Pass Filter'!$B$1)-('Band Pass Filter'!$B$1/Q1022))))</f>
        <v>-89.491927569819666</v>
      </c>
    </row>
    <row r="1023" spans="17:20">
      <c r="Q1023" s="14">
        <v>11170</v>
      </c>
      <c r="R1023" s="14">
        <f t="shared" si="17"/>
        <v>70183.179881195974</v>
      </c>
      <c r="S1023" s="14">
        <f>SQRT(1/(1+('Band Pass Filter'!$B$6*((Q1023/'Band Pass Filter'!$B$1)-('Band Pass Filter'!$B$1/Q1023)))^2))</f>
        <v>8.8591919728078783E-3</v>
      </c>
      <c r="T1023" s="14">
        <f>-1*DEGREES(ATAN('Band Pass Filter'!$B$6*((Q1023/'Band Pass Filter'!$B$1)-('Band Pass Filter'!$B$1/Q1023))))</f>
        <v>-89.492399050046956</v>
      </c>
    </row>
    <row r="1024" spans="17:20">
      <c r="Q1024" s="14">
        <v>11180</v>
      </c>
      <c r="R1024" s="14">
        <f t="shared" si="17"/>
        <v>70246.011734267769</v>
      </c>
      <c r="S1024" s="14">
        <f>SQRT(1/(1+('Band Pass Filter'!$B$6*((Q1024/'Band Pass Filter'!$B$1)-('Band Pass Filter'!$B$1/Q1024)))^2))</f>
        <v>8.8509789297103094E-3</v>
      </c>
      <c r="T1024" s="14">
        <f>-1*DEGREES(ATAN('Band Pass Filter'!$B$6*((Q1024/'Band Pass Filter'!$B$1)-('Band Pass Filter'!$B$1/Q1024))))</f>
        <v>-89.492869641203896</v>
      </c>
    </row>
    <row r="1025" spans="17:20">
      <c r="Q1025" s="14">
        <v>11190</v>
      </c>
      <c r="R1025" s="14">
        <f t="shared" si="17"/>
        <v>70308.843587339565</v>
      </c>
      <c r="S1025" s="14">
        <f>SQRT(1/(1+('Band Pass Filter'!$B$6*((Q1025/'Band Pass Filter'!$B$1)-('Band Pass Filter'!$B$1/Q1025)))^2))</f>
        <v>8.8427813580852603E-3</v>
      </c>
      <c r="T1025" s="14">
        <f>-1*DEGREES(ATAN('Band Pass Filter'!$B$6*((Q1025/'Band Pass Filter'!$B$1)-('Band Pass Filter'!$B$1/Q1025))))</f>
        <v>-89.493339345841875</v>
      </c>
    </row>
    <row r="1026" spans="17:20">
      <c r="Q1026" s="14">
        <v>11200</v>
      </c>
      <c r="R1026" s="14">
        <f t="shared" si="17"/>
        <v>70371.67544041136</v>
      </c>
      <c r="S1026" s="14">
        <f>SQRT(1/(1+('Band Pass Filter'!$B$6*((Q1026/'Band Pass Filter'!$B$1)-('Band Pass Filter'!$B$1/Q1026)))^2))</f>
        <v>8.8345992135805476E-3</v>
      </c>
      <c r="T1026" s="14">
        <f>-1*DEGREES(ATAN('Band Pass Filter'!$B$6*((Q1026/'Band Pass Filter'!$B$1)-('Band Pass Filter'!$B$1/Q1026))))</f>
        <v>-89.493808166502433</v>
      </c>
    </row>
    <row r="1027" spans="17:20">
      <c r="Q1027" s="14">
        <v>11210</v>
      </c>
      <c r="R1027" s="14">
        <f t="shared" si="17"/>
        <v>70434.507293483155</v>
      </c>
      <c r="S1027" s="14">
        <f>SQRT(1/(1+('Band Pass Filter'!$B$6*((Q1027/'Band Pass Filter'!$B$1)-('Band Pass Filter'!$B$1/Q1027)))^2))</f>
        <v>8.8264324520156822E-3</v>
      </c>
      <c r="T1027" s="14">
        <f>-1*DEGREES(ATAN('Band Pass Filter'!$B$6*((Q1027/'Band Pass Filter'!$B$1)-('Band Pass Filter'!$B$1/Q1027))))</f>
        <v>-89.494276105717233</v>
      </c>
    </row>
    <row r="1028" spans="17:20">
      <c r="Q1028" s="14">
        <v>11220</v>
      </c>
      <c r="R1028" s="14">
        <f t="shared" ref="R1028:R1091" si="18">Q1028*2*PI()</f>
        <v>70497.33914655495</v>
      </c>
      <c r="S1028" s="14">
        <f>SQRT(1/(1+('Band Pass Filter'!$B$6*((Q1028/'Band Pass Filter'!$B$1)-('Band Pass Filter'!$B$1/Q1028)))^2))</f>
        <v>8.8182810293810227E-3</v>
      </c>
      <c r="T1028" s="14">
        <f>-1*DEGREES(ATAN('Band Pass Filter'!$B$6*((Q1028/'Band Pass Filter'!$B$1)-('Band Pass Filter'!$B$1/Q1028))))</f>
        <v>-89.494743166008149</v>
      </c>
    </row>
    <row r="1029" spans="17:20">
      <c r="Q1029" s="14">
        <v>11230</v>
      </c>
      <c r="R1029" s="14">
        <f t="shared" si="18"/>
        <v>70560.17099962676</v>
      </c>
      <c r="S1029" s="14">
        <f>SQRT(1/(1+('Band Pass Filter'!$B$6*((Q1029/'Band Pass Filter'!$B$1)-('Band Pass Filter'!$B$1/Q1029)))^2))</f>
        <v>8.8101449018369426E-3</v>
      </c>
      <c r="T1029" s="14">
        <f>-1*DEGREES(ATAN('Band Pass Filter'!$B$6*((Q1029/'Band Pass Filter'!$B$1)-('Band Pass Filter'!$B$1/Q1029))))</f>
        <v>-89.495209349887361</v>
      </c>
    </row>
    <row r="1030" spans="17:20">
      <c r="Q1030" s="14">
        <v>11240</v>
      </c>
      <c r="R1030" s="14">
        <f t="shared" si="18"/>
        <v>70623.002852698555</v>
      </c>
      <c r="S1030" s="14">
        <f>SQRT(1/(1+('Band Pass Filter'!$B$6*((Q1030/'Band Pass Filter'!$B$1)-('Band Pass Filter'!$B$1/Q1030)))^2))</f>
        <v>8.8020240257130067E-3</v>
      </c>
      <c r="T1030" s="14">
        <f>-1*DEGREES(ATAN('Band Pass Filter'!$B$6*((Q1030/'Band Pass Filter'!$B$1)-('Band Pass Filter'!$B$1/Q1030))))</f>
        <v>-89.495674659857286</v>
      </c>
    </row>
    <row r="1031" spans="17:20">
      <c r="Q1031" s="14">
        <v>11250</v>
      </c>
      <c r="R1031" s="14">
        <f t="shared" si="18"/>
        <v>70685.83470577035</v>
      </c>
      <c r="S1031" s="14">
        <f>SQRT(1/(1+('Band Pass Filter'!$B$6*((Q1031/'Band Pass Filter'!$B$1)-('Band Pass Filter'!$B$1/Q1031)))^2))</f>
        <v>8.7939183575071345E-3</v>
      </c>
      <c r="T1031" s="14">
        <f>-1*DEGREES(ATAN('Band Pass Filter'!$B$6*((Q1031/'Band Pass Filter'!$B$1)-('Band Pass Filter'!$B$1/Q1031))))</f>
        <v>-89.496139098410737</v>
      </c>
    </row>
    <row r="1032" spans="17:20">
      <c r="Q1032" s="14">
        <v>11260</v>
      </c>
      <c r="R1032" s="14">
        <f t="shared" si="18"/>
        <v>70748.666558842146</v>
      </c>
      <c r="S1032" s="14">
        <f>SQRT(1/(1+('Band Pass Filter'!$B$6*((Q1032/'Band Pass Filter'!$B$1)-('Band Pass Filter'!$B$1/Q1032)))^2))</f>
        <v>8.7858278538847957E-3</v>
      </c>
      <c r="T1032" s="14">
        <f>-1*DEGREES(ATAN('Band Pass Filter'!$B$6*((Q1032/'Band Pass Filter'!$B$1)-('Band Pass Filter'!$B$1/Q1032))))</f>
        <v>-89.496602668030917</v>
      </c>
    </row>
    <row r="1033" spans="17:20">
      <c r="Q1033" s="14">
        <v>11270</v>
      </c>
      <c r="R1033" s="14">
        <f t="shared" si="18"/>
        <v>70811.498411913941</v>
      </c>
      <c r="S1033" s="14">
        <f>SQRT(1/(1+('Band Pass Filter'!$B$6*((Q1033/'Band Pass Filter'!$B$1)-('Band Pass Filter'!$B$1/Q1033)))^2))</f>
        <v>8.7777524716781737E-3</v>
      </c>
      <c r="T1033" s="14">
        <f>-1*DEGREES(ATAN('Band Pass Filter'!$B$6*((Q1033/'Band Pass Filter'!$B$1)-('Band Pass Filter'!$B$1/Q1033))))</f>
        <v>-89.497065371191439</v>
      </c>
    </row>
    <row r="1034" spans="17:20">
      <c r="Q1034" s="14">
        <v>11280</v>
      </c>
      <c r="R1034" s="14">
        <f t="shared" si="18"/>
        <v>70874.330264985736</v>
      </c>
      <c r="S1034" s="14">
        <f>SQRT(1/(1+('Band Pass Filter'!$B$6*((Q1034/'Band Pass Filter'!$B$1)-('Band Pass Filter'!$B$1/Q1034)))^2))</f>
        <v>8.7696921678853818E-3</v>
      </c>
      <c r="T1034" s="14">
        <f>-1*DEGREES(ATAN('Band Pass Filter'!$B$6*((Q1034/'Band Pass Filter'!$B$1)-('Band Pass Filter'!$B$1/Q1034))))</f>
        <v>-89.497527210356481</v>
      </c>
    </row>
    <row r="1035" spans="17:20">
      <c r="Q1035" s="14">
        <v>11290</v>
      </c>
      <c r="R1035" s="14">
        <f t="shared" si="18"/>
        <v>70937.162118057531</v>
      </c>
      <c r="S1035" s="14">
        <f>SQRT(1/(1+('Band Pass Filter'!$B$6*((Q1035/'Band Pass Filter'!$B$1)-('Band Pass Filter'!$B$1/Q1035)))^2))</f>
        <v>8.7616468996696301E-3</v>
      </c>
      <c r="T1035" s="14">
        <f>-1*DEGREES(ATAN('Band Pass Filter'!$B$6*((Q1035/'Band Pass Filter'!$B$1)-('Band Pass Filter'!$B$1/Q1035))))</f>
        <v>-89.497988187980695</v>
      </c>
    </row>
    <row r="1036" spans="17:20">
      <c r="Q1036" s="14">
        <v>11300</v>
      </c>
      <c r="R1036" s="14">
        <f t="shared" si="18"/>
        <v>70999.993971129326</v>
      </c>
      <c r="S1036" s="14">
        <f>SQRT(1/(1+('Band Pass Filter'!$B$6*((Q1036/'Band Pass Filter'!$B$1)-('Band Pass Filter'!$B$1/Q1036)))^2))</f>
        <v>8.7536166243584474E-3</v>
      </c>
      <c r="T1036" s="14">
        <f>-1*DEGREES(ATAN('Band Pass Filter'!$B$6*((Q1036/'Band Pass Filter'!$B$1)-('Band Pass Filter'!$B$1/Q1036))))</f>
        <v>-89.498448306509346</v>
      </c>
    </row>
    <row r="1037" spans="17:20">
      <c r="Q1037" s="14">
        <v>11310</v>
      </c>
      <c r="R1037" s="14">
        <f t="shared" si="18"/>
        <v>71062.825824201122</v>
      </c>
      <c r="S1037" s="14">
        <f>SQRT(1/(1+('Band Pass Filter'!$B$6*((Q1037/'Band Pass Filter'!$B$1)-('Band Pass Filter'!$B$1/Q1037)))^2))</f>
        <v>8.745601299442865E-3</v>
      </c>
      <c r="T1037" s="14">
        <f>-1*DEGREES(ATAN('Band Pass Filter'!$B$6*((Q1037/'Band Pass Filter'!$B$1)-('Band Pass Filter'!$B$1/Q1037))))</f>
        <v>-89.498907568378328</v>
      </c>
    </row>
    <row r="1038" spans="17:20">
      <c r="Q1038" s="14">
        <v>11320</v>
      </c>
      <c r="R1038" s="14">
        <f t="shared" si="18"/>
        <v>71125.657677272917</v>
      </c>
      <c r="S1038" s="14">
        <f>SQRT(1/(1+('Band Pass Filter'!$B$6*((Q1038/'Band Pass Filter'!$B$1)-('Band Pass Filter'!$B$1/Q1038)))^2))</f>
        <v>8.7376008825766436E-3</v>
      </c>
      <c r="T1038" s="14">
        <f>-1*DEGREES(ATAN('Band Pass Filter'!$B$6*((Q1038/'Band Pass Filter'!$B$1)-('Band Pass Filter'!$B$1/Q1038))))</f>
        <v>-89.499365976014175</v>
      </c>
    </row>
    <row r="1039" spans="17:20">
      <c r="Q1039" s="14">
        <v>11330</v>
      </c>
      <c r="R1039" s="14">
        <f t="shared" si="18"/>
        <v>71188.489530344712</v>
      </c>
      <c r="S1039" s="14">
        <f>SQRT(1/(1+('Band Pass Filter'!$B$6*((Q1039/'Band Pass Filter'!$B$1)-('Band Pass Filter'!$B$1/Q1039)))^2))</f>
        <v>8.7296153315754715E-3</v>
      </c>
      <c r="T1039" s="14">
        <f>-1*DEGREES(ATAN('Band Pass Filter'!$B$6*((Q1039/'Band Pass Filter'!$B$1)-('Band Pass Filter'!$B$1/Q1039))))</f>
        <v>-89.499823531834224</v>
      </c>
    </row>
    <row r="1040" spans="17:20">
      <c r="Q1040" s="14">
        <v>11340</v>
      </c>
      <c r="R1040" s="14">
        <f t="shared" si="18"/>
        <v>71251.321383416507</v>
      </c>
      <c r="S1040" s="14">
        <f>SQRT(1/(1+('Band Pass Filter'!$B$6*((Q1040/'Band Pass Filter'!$B$1)-('Band Pass Filter'!$B$1/Q1040)))^2))</f>
        <v>8.7216446044161948E-3</v>
      </c>
      <c r="T1040" s="14">
        <f>-1*DEGREES(ATAN('Band Pass Filter'!$B$6*((Q1040/'Band Pass Filter'!$B$1)-('Band Pass Filter'!$B$1/Q1040))))</f>
        <v>-89.500280238246461</v>
      </c>
    </row>
    <row r="1041" spans="17:20">
      <c r="Q1041" s="14">
        <v>11350</v>
      </c>
      <c r="R1041" s="14">
        <f t="shared" si="18"/>
        <v>71314.153236488302</v>
      </c>
      <c r="S1041" s="14">
        <f>SQRT(1/(1+('Band Pass Filter'!$B$6*((Q1041/'Band Pass Filter'!$B$1)-('Band Pass Filter'!$B$1/Q1041)))^2))</f>
        <v>8.7136886592360276E-3</v>
      </c>
      <c r="T1041" s="14">
        <f>-1*DEGREES(ATAN('Band Pass Filter'!$B$6*((Q1041/'Band Pass Filter'!$B$1)-('Band Pass Filter'!$B$1/Q1041))))</f>
        <v>-89.500736097649792</v>
      </c>
    </row>
    <row r="1042" spans="17:20">
      <c r="Q1042" s="14">
        <v>11360</v>
      </c>
      <c r="R1042" s="14">
        <f t="shared" si="18"/>
        <v>71376.985089560098</v>
      </c>
      <c r="S1042" s="14">
        <f>SQRT(1/(1+('Band Pass Filter'!$B$6*((Q1042/'Band Pass Filter'!$B$1)-('Band Pass Filter'!$B$1/Q1042)))^2))</f>
        <v>8.7057474543317873E-3</v>
      </c>
      <c r="T1042" s="14">
        <f>-1*DEGREES(ATAN('Band Pass Filter'!$B$6*((Q1042/'Band Pass Filter'!$B$1)-('Band Pass Filter'!$B$1/Q1042))))</f>
        <v>-89.501191112433901</v>
      </c>
    </row>
    <row r="1043" spans="17:20">
      <c r="Q1043" s="14">
        <v>11370</v>
      </c>
      <c r="R1043" s="14">
        <f t="shared" si="18"/>
        <v>71439.816942631893</v>
      </c>
      <c r="S1043" s="14">
        <f>SQRT(1/(1+('Band Pass Filter'!$B$6*((Q1043/'Band Pass Filter'!$B$1)-('Band Pass Filter'!$B$1/Q1043)))^2))</f>
        <v>8.6978209481591209E-3</v>
      </c>
      <c r="T1043" s="14">
        <f>-1*DEGREES(ATAN('Band Pass Filter'!$B$6*((Q1043/'Band Pass Filter'!$B$1)-('Band Pass Filter'!$B$1/Q1043))))</f>
        <v>-89.501645284979432</v>
      </c>
    </row>
    <row r="1044" spans="17:20">
      <c r="Q1044" s="14">
        <v>11380</v>
      </c>
      <c r="R1044" s="14">
        <f t="shared" si="18"/>
        <v>71502.648795703688</v>
      </c>
      <c r="S1044" s="14">
        <f>SQRT(1/(1+('Band Pass Filter'!$B$6*((Q1044/'Band Pass Filter'!$B$1)-('Band Pass Filter'!$B$1/Q1044)))^2))</f>
        <v>8.6899090993317468E-3</v>
      </c>
      <c r="T1044" s="14">
        <f>-1*DEGREES(ATAN('Band Pass Filter'!$B$6*((Q1044/'Band Pass Filter'!$B$1)-('Band Pass Filter'!$B$1/Q1044))))</f>
        <v>-89.502098617657879</v>
      </c>
    </row>
    <row r="1045" spans="17:20">
      <c r="Q1045" s="14">
        <v>11390</v>
      </c>
      <c r="R1045" s="14">
        <f t="shared" si="18"/>
        <v>71565.480648775483</v>
      </c>
      <c r="S1045" s="14">
        <f>SQRT(1/(1+('Band Pass Filter'!$B$6*((Q1045/'Band Pass Filter'!$B$1)-('Band Pass Filter'!$B$1/Q1045)))^2))</f>
        <v>8.6820118666206866E-3</v>
      </c>
      <c r="T1045" s="14">
        <f>-1*DEGREES(ATAN('Band Pass Filter'!$B$6*((Q1045/'Band Pass Filter'!$B$1)-('Band Pass Filter'!$B$1/Q1045))))</f>
        <v>-89.502551112831853</v>
      </c>
    </row>
    <row r="1046" spans="17:20">
      <c r="Q1046" s="14">
        <v>11400</v>
      </c>
      <c r="R1046" s="14">
        <f t="shared" si="18"/>
        <v>71628.312501847278</v>
      </c>
      <c r="S1046" s="14">
        <f>SQRT(1/(1+('Band Pass Filter'!$B$6*((Q1046/'Band Pass Filter'!$B$1)-('Band Pass Filter'!$B$1/Q1046)))^2))</f>
        <v>8.6741292089535186E-3</v>
      </c>
      <c r="T1046" s="14">
        <f>-1*DEGREES(ATAN('Band Pass Filter'!$B$6*((Q1046/'Band Pass Filter'!$B$1)-('Band Pass Filter'!$B$1/Q1046))))</f>
        <v>-89.503002772854842</v>
      </c>
    </row>
    <row r="1047" spans="17:20">
      <c r="Q1047" s="14">
        <v>11410</v>
      </c>
      <c r="R1047" s="14">
        <f t="shared" si="18"/>
        <v>71691.144354919074</v>
      </c>
      <c r="S1047" s="14">
        <f>SQRT(1/(1+('Band Pass Filter'!$B$6*((Q1047/'Band Pass Filter'!$B$1)-('Band Pass Filter'!$B$1/Q1047)))^2))</f>
        <v>8.6662610854136169E-3</v>
      </c>
      <c r="T1047" s="14">
        <f>-1*DEGREES(ATAN('Band Pass Filter'!$B$6*((Q1047/'Band Pass Filter'!$B$1)-('Band Pass Filter'!$B$1/Q1047))))</f>
        <v>-89.503453600071538</v>
      </c>
    </row>
    <row r="1048" spans="17:20">
      <c r="Q1048" s="14">
        <v>11420</v>
      </c>
      <c r="R1048" s="14">
        <f t="shared" si="18"/>
        <v>71753.976207990869</v>
      </c>
      <c r="S1048" s="14">
        <f>SQRT(1/(1+('Band Pass Filter'!$B$6*((Q1048/'Band Pass Filter'!$B$1)-('Band Pass Filter'!$B$1/Q1048)))^2))</f>
        <v>8.658407455239412E-3</v>
      </c>
      <c r="T1048" s="14">
        <f>-1*DEGREES(ATAN('Band Pass Filter'!$B$6*((Q1048/'Band Pass Filter'!$B$1)-('Band Pass Filter'!$B$1/Q1048))))</f>
        <v>-89.503903596817693</v>
      </c>
    </row>
    <row r="1049" spans="17:20">
      <c r="Q1049" s="14">
        <v>11430</v>
      </c>
      <c r="R1049" s="14">
        <f t="shared" si="18"/>
        <v>71816.808061062664</v>
      </c>
      <c r="S1049" s="14">
        <f>SQRT(1/(1+('Band Pass Filter'!$B$6*((Q1049/'Band Pass Filter'!$B$1)-('Band Pass Filter'!$B$1/Q1049)))^2))</f>
        <v>8.6505682778236538E-3</v>
      </c>
      <c r="T1049" s="14">
        <f>-1*DEGREES(ATAN('Band Pass Filter'!$B$6*((Q1049/'Band Pass Filter'!$B$1)-('Band Pass Filter'!$B$1/Q1049))))</f>
        <v>-89.504352765420194</v>
      </c>
    </row>
    <row r="1050" spans="17:20">
      <c r="Q1050" s="14">
        <v>11440</v>
      </c>
      <c r="R1050" s="14">
        <f t="shared" si="18"/>
        <v>71879.639914134474</v>
      </c>
      <c r="S1050" s="14">
        <f>SQRT(1/(1+('Band Pass Filter'!$B$6*((Q1050/'Band Pass Filter'!$B$1)-('Band Pass Filter'!$B$1/Q1050)))^2))</f>
        <v>8.6427435127126567E-3</v>
      </c>
      <c r="T1050" s="14">
        <f>-1*DEGREES(ATAN('Band Pass Filter'!$B$6*((Q1050/'Band Pass Filter'!$B$1)-('Band Pass Filter'!$B$1/Q1050))))</f>
        <v>-89.504801108197128</v>
      </c>
    </row>
    <row r="1051" spans="17:20">
      <c r="Q1051" s="14">
        <v>11450</v>
      </c>
      <c r="R1051" s="14">
        <f t="shared" si="18"/>
        <v>71942.471767206269</v>
      </c>
      <c r="S1051" s="14">
        <f>SQRT(1/(1+('Band Pass Filter'!$B$6*((Q1051/'Band Pass Filter'!$B$1)-('Band Pass Filter'!$B$1/Q1051)))^2))</f>
        <v>8.6349331196055815E-3</v>
      </c>
      <c r="T1051" s="14">
        <f>-1*DEGREES(ATAN('Band Pass Filter'!$B$6*((Q1051/'Band Pass Filter'!$B$1)-('Band Pass Filter'!$B$1/Q1051))))</f>
        <v>-89.505248627457902</v>
      </c>
    </row>
    <row r="1052" spans="17:20">
      <c r="Q1052" s="14">
        <v>11460</v>
      </c>
      <c r="R1052" s="14">
        <f t="shared" si="18"/>
        <v>72005.303620278064</v>
      </c>
      <c r="S1052" s="14">
        <f>SQRT(1/(1+('Band Pass Filter'!$B$6*((Q1052/'Band Pass Filter'!$B$1)-('Band Pass Filter'!$B$1/Q1052)))^2))</f>
        <v>8.6271370583536969E-3</v>
      </c>
      <c r="T1052" s="14">
        <f>-1*DEGREES(ATAN('Band Pass Filter'!$B$6*((Q1052/'Band Pass Filter'!$B$1)-('Band Pass Filter'!$B$1/Q1052))))</f>
        <v>-89.505695325503098</v>
      </c>
    </row>
    <row r="1053" spans="17:20">
      <c r="Q1053" s="14">
        <v>11470</v>
      </c>
      <c r="R1053" s="14">
        <f t="shared" si="18"/>
        <v>72068.135473349859</v>
      </c>
      <c r="S1053" s="14">
        <f>SQRT(1/(1+('Band Pass Filter'!$B$6*((Q1053/'Band Pass Filter'!$B$1)-('Band Pass Filter'!$B$1/Q1053)))^2))</f>
        <v>8.6193552889596639E-3</v>
      </c>
      <c r="T1053" s="14">
        <f>-1*DEGREES(ATAN('Band Pass Filter'!$B$6*((Q1053/'Band Pass Filter'!$B$1)-('Band Pass Filter'!$B$1/Q1053))))</f>
        <v>-89.506141204624697</v>
      </c>
    </row>
    <row r="1054" spans="17:20">
      <c r="Q1054" s="14">
        <v>11480</v>
      </c>
      <c r="R1054" s="14">
        <f t="shared" si="18"/>
        <v>72130.967326421654</v>
      </c>
      <c r="S1054" s="14">
        <f>SQRT(1/(1+('Band Pass Filter'!$B$6*((Q1054/'Band Pass Filter'!$B$1)-('Band Pass Filter'!$B$1/Q1054)))^2))</f>
        <v>8.6115877715767994E-3</v>
      </c>
      <c r="T1054" s="14">
        <f>-1*DEGREES(ATAN('Band Pass Filter'!$B$6*((Q1054/'Band Pass Filter'!$B$1)-('Band Pass Filter'!$B$1/Q1054))))</f>
        <v>-89.50658626710603</v>
      </c>
    </row>
    <row r="1055" spans="17:20">
      <c r="Q1055" s="14">
        <v>11490</v>
      </c>
      <c r="R1055" s="14">
        <f t="shared" si="18"/>
        <v>72193.79917949345</v>
      </c>
      <c r="S1055" s="14">
        <f>SQRT(1/(1+('Band Pass Filter'!$B$6*((Q1055/'Band Pass Filter'!$B$1)-('Band Pass Filter'!$B$1/Q1055)))^2))</f>
        <v>8.603834466508373E-3</v>
      </c>
      <c r="T1055" s="14">
        <f>-1*DEGREES(ATAN('Band Pass Filter'!$B$6*((Q1055/'Band Pass Filter'!$B$1)-('Band Pass Filter'!$B$1/Q1055))))</f>
        <v>-89.5070305152218</v>
      </c>
    </row>
    <row r="1056" spans="17:20">
      <c r="Q1056" s="14">
        <v>11500</v>
      </c>
      <c r="R1056" s="14">
        <f t="shared" si="18"/>
        <v>72256.631032565245</v>
      </c>
      <c r="S1056" s="14">
        <f>SQRT(1/(1+('Band Pass Filter'!$B$6*((Q1056/'Band Pass Filter'!$B$1)-('Band Pass Filter'!$B$1/Q1056)))^2))</f>
        <v>8.5960953342068928E-3</v>
      </c>
      <c r="T1056" s="14">
        <f>-1*DEGREES(ATAN('Band Pass Filter'!$B$6*((Q1056/'Band Pass Filter'!$B$1)-('Band Pass Filter'!$B$1/Q1056))))</f>
        <v>-89.507473951238197</v>
      </c>
    </row>
    <row r="1057" spans="17:20">
      <c r="Q1057" s="14">
        <v>11510</v>
      </c>
      <c r="R1057" s="14">
        <f t="shared" si="18"/>
        <v>72319.46288563704</v>
      </c>
      <c r="S1057" s="14">
        <f>SQRT(1/(1+('Band Pass Filter'!$B$6*((Q1057/'Band Pass Filter'!$B$1)-('Band Pass Filter'!$B$1/Q1057)))^2))</f>
        <v>8.5883703352733903E-3</v>
      </c>
      <c r="T1057" s="14">
        <f>-1*DEGREES(ATAN('Band Pass Filter'!$B$6*((Q1057/'Band Pass Filter'!$B$1)-('Band Pass Filter'!$B$1/Q1057))))</f>
        <v>-89.5079165774129</v>
      </c>
    </row>
    <row r="1058" spans="17:20">
      <c r="Q1058" s="14">
        <v>11520</v>
      </c>
      <c r="R1058" s="14">
        <f t="shared" si="18"/>
        <v>72382.294738708835</v>
      </c>
      <c r="S1058" s="14">
        <f>SQRT(1/(1+('Band Pass Filter'!$B$6*((Q1058/'Band Pass Filter'!$B$1)-('Band Pass Filter'!$B$1/Q1058)))^2))</f>
        <v>8.5806594304567146E-3</v>
      </c>
      <c r="T1058" s="14">
        <f>-1*DEGREES(ATAN('Band Pass Filter'!$B$6*((Q1058/'Band Pass Filter'!$B$1)-('Band Pass Filter'!$B$1/Q1058))))</f>
        <v>-89.508358395995089</v>
      </c>
    </row>
    <row r="1059" spans="17:20">
      <c r="Q1059" s="14">
        <v>11530</v>
      </c>
      <c r="R1059" s="14">
        <f t="shared" si="18"/>
        <v>72445.12659178063</v>
      </c>
      <c r="S1059" s="14">
        <f>SQRT(1/(1+('Band Pass Filter'!$B$6*((Q1059/'Band Pass Filter'!$B$1)-('Band Pass Filter'!$B$1/Q1059)))^2))</f>
        <v>8.5729625806528417E-3</v>
      </c>
      <c r="T1059" s="14">
        <f>-1*DEGREES(ATAN('Band Pass Filter'!$B$6*((Q1059/'Band Pass Filter'!$B$1)-('Band Pass Filter'!$B$1/Q1059))))</f>
        <v>-89.508799409225531</v>
      </c>
    </row>
    <row r="1060" spans="17:20">
      <c r="Q1060" s="14">
        <v>11540</v>
      </c>
      <c r="R1060" s="14">
        <f t="shared" si="18"/>
        <v>72507.958444852426</v>
      </c>
      <c r="S1060" s="14">
        <f>SQRT(1/(1+('Band Pass Filter'!$B$6*((Q1060/'Band Pass Filter'!$B$1)-('Band Pass Filter'!$B$1/Q1060)))^2))</f>
        <v>8.5652797469041742E-3</v>
      </c>
      <c r="T1060" s="14">
        <f>-1*DEGREES(ATAN('Band Pass Filter'!$B$6*((Q1060/'Band Pass Filter'!$B$1)-('Band Pass Filter'!$B$1/Q1060))))</f>
        <v>-89.509239619336611</v>
      </c>
    </row>
    <row r="1061" spans="17:20">
      <c r="Q1061" s="14">
        <v>11550</v>
      </c>
      <c r="R1061" s="14">
        <f t="shared" si="18"/>
        <v>72570.790297924221</v>
      </c>
      <c r="S1061" s="14">
        <f>SQRT(1/(1+('Band Pass Filter'!$B$6*((Q1061/'Band Pass Filter'!$B$1)-('Band Pass Filter'!$B$1/Q1061)))^2))</f>
        <v>8.5576108903988417E-3</v>
      </c>
      <c r="T1061" s="14">
        <f>-1*DEGREES(ATAN('Band Pass Filter'!$B$6*((Q1061/'Band Pass Filter'!$B$1)-('Band Pass Filter'!$B$1/Q1061))))</f>
        <v>-89.509679028552341</v>
      </c>
    </row>
    <row r="1062" spans="17:20">
      <c r="Q1062" s="14">
        <v>11560</v>
      </c>
      <c r="R1062" s="14">
        <f t="shared" si="18"/>
        <v>72633.622150996016</v>
      </c>
      <c r="S1062" s="14">
        <f>SQRT(1/(1+('Band Pass Filter'!$B$6*((Q1062/'Band Pass Filter'!$B$1)-('Band Pass Filter'!$B$1/Q1062)))^2))</f>
        <v>8.5499559724700191E-3</v>
      </c>
      <c r="T1062" s="14">
        <f>-1*DEGREES(ATAN('Band Pass Filter'!$B$6*((Q1062/'Band Pass Filter'!$B$1)-('Band Pass Filter'!$B$1/Q1062))))</f>
        <v>-89.510117639088435</v>
      </c>
    </row>
    <row r="1063" spans="17:20">
      <c r="Q1063" s="14">
        <v>11570</v>
      </c>
      <c r="R1063" s="14">
        <f t="shared" si="18"/>
        <v>72696.454004067811</v>
      </c>
      <c r="S1063" s="14">
        <f>SQRT(1/(1+('Band Pass Filter'!$B$6*((Q1063/'Band Pass Filter'!$B$1)-('Band Pass Filter'!$B$1/Q1063)))^2))</f>
        <v>8.5423149545952384E-3</v>
      </c>
      <c r="T1063" s="14">
        <f>-1*DEGREES(ATAN('Band Pass Filter'!$B$6*((Q1063/'Band Pass Filter'!$B$1)-('Band Pass Filter'!$B$1/Q1063))))</f>
        <v>-89.510555453152307</v>
      </c>
    </row>
    <row r="1064" spans="17:20">
      <c r="Q1064" s="14">
        <v>11580</v>
      </c>
      <c r="R1064" s="14">
        <f t="shared" si="18"/>
        <v>72759.285857139606</v>
      </c>
      <c r="S1064" s="14">
        <f>SQRT(1/(1+('Band Pass Filter'!$B$6*((Q1064/'Band Pass Filter'!$B$1)-('Band Pass Filter'!$B$1/Q1064)))^2))</f>
        <v>8.5346877983957202E-3</v>
      </c>
      <c r="T1064" s="14">
        <f>-1*DEGREES(ATAN('Band Pass Filter'!$B$6*((Q1064/'Band Pass Filter'!$B$1)-('Band Pass Filter'!$B$1/Q1064))))</f>
        <v>-89.510992472943215</v>
      </c>
    </row>
    <row r="1065" spans="17:20">
      <c r="Q1065" s="14">
        <v>11590</v>
      </c>
      <c r="R1065" s="14">
        <f t="shared" si="18"/>
        <v>72822.117710211402</v>
      </c>
      <c r="S1065" s="14">
        <f>SQRT(1/(1+('Band Pass Filter'!$B$6*((Q1065/'Band Pass Filter'!$B$1)-('Band Pass Filter'!$B$1/Q1065)))^2))</f>
        <v>8.5270744656356715E-3</v>
      </c>
      <c r="T1065" s="14">
        <f>-1*DEGREES(ATAN('Band Pass Filter'!$B$6*((Q1065/'Band Pass Filter'!$B$1)-('Band Pass Filter'!$B$1/Q1065))))</f>
        <v>-89.511428700652118</v>
      </c>
    </row>
    <row r="1066" spans="17:20">
      <c r="Q1066" s="14">
        <v>11600</v>
      </c>
      <c r="R1066" s="14">
        <f t="shared" si="18"/>
        <v>72884.949563283197</v>
      </c>
      <c r="S1066" s="14">
        <f>SQRT(1/(1+('Band Pass Filter'!$B$6*((Q1066/'Band Pass Filter'!$B$1)-('Band Pass Filter'!$B$1/Q1066)))^2))</f>
        <v>8.5194749182216402E-3</v>
      </c>
      <c r="T1066" s="14">
        <f>-1*DEGREES(ATAN('Band Pass Filter'!$B$6*((Q1066/'Band Pass Filter'!$B$1)-('Band Pass Filter'!$B$1/Q1066))))</f>
        <v>-89.511864138461888</v>
      </c>
    </row>
    <row r="1067" spans="17:20">
      <c r="Q1067" s="14">
        <v>11610</v>
      </c>
      <c r="R1067" s="14">
        <f t="shared" si="18"/>
        <v>72947.781416354992</v>
      </c>
      <c r="S1067" s="14">
        <f>SQRT(1/(1+('Band Pass Filter'!$B$6*((Q1067/'Band Pass Filter'!$B$1)-('Band Pass Filter'!$B$1/Q1067)))^2))</f>
        <v>8.511889118201825E-3</v>
      </c>
      <c r="T1067" s="14">
        <f>-1*DEGREES(ATAN('Band Pass Filter'!$B$6*((Q1067/'Band Pass Filter'!$B$1)-('Band Pass Filter'!$B$1/Q1067))))</f>
        <v>-89.51229878854727</v>
      </c>
    </row>
    <row r="1068" spans="17:20">
      <c r="Q1068" s="14">
        <v>11620</v>
      </c>
      <c r="R1068" s="14">
        <f t="shared" si="18"/>
        <v>73010.613269426787</v>
      </c>
      <c r="S1068" s="14">
        <f>SQRT(1/(1+('Band Pass Filter'!$B$6*((Q1068/'Band Pass Filter'!$B$1)-('Band Pass Filter'!$B$1/Q1068)))^2))</f>
        <v>8.504317027765421E-3</v>
      </c>
      <c r="T1068" s="14">
        <f>-1*DEGREES(ATAN('Band Pass Filter'!$B$6*((Q1068/'Band Pass Filter'!$B$1)-('Band Pass Filter'!$B$1/Q1068))))</f>
        <v>-89.51273265307492</v>
      </c>
    </row>
    <row r="1069" spans="17:20">
      <c r="Q1069" s="14">
        <v>11630</v>
      </c>
      <c r="R1069" s="14">
        <f t="shared" si="18"/>
        <v>73073.445122498582</v>
      </c>
      <c r="S1069" s="14">
        <f>SQRT(1/(1+('Band Pass Filter'!$B$6*((Q1069/'Band Pass Filter'!$B$1)-('Band Pass Filter'!$B$1/Q1069)))^2))</f>
        <v>8.4967586092419643E-3</v>
      </c>
      <c r="T1069" s="14">
        <f>-1*DEGREES(ATAN('Band Pass Filter'!$B$6*((Q1069/'Band Pass Filter'!$B$1)-('Band Pass Filter'!$B$1/Q1069))))</f>
        <v>-89.513165734203412</v>
      </c>
    </row>
    <row r="1070" spans="17:20">
      <c r="Q1070" s="14">
        <v>11640</v>
      </c>
      <c r="R1070" s="14">
        <f t="shared" si="18"/>
        <v>73136.276975570378</v>
      </c>
      <c r="S1070" s="14">
        <f>SQRT(1/(1+('Band Pass Filter'!$B$6*((Q1070/'Band Pass Filter'!$B$1)-('Band Pass Filter'!$B$1/Q1070)))^2))</f>
        <v>8.4892138251006499E-3</v>
      </c>
      <c r="T1070" s="14">
        <f>-1*DEGREES(ATAN('Band Pass Filter'!$B$6*((Q1070/'Band Pass Filter'!$B$1)-('Band Pass Filter'!$B$1/Q1070))))</f>
        <v>-89.513598034083401</v>
      </c>
    </row>
    <row r="1071" spans="17:20">
      <c r="Q1071" s="14">
        <v>11650</v>
      </c>
      <c r="R1071" s="14">
        <f t="shared" si="18"/>
        <v>73199.108828642173</v>
      </c>
      <c r="S1071" s="14">
        <f>SQRT(1/(1+('Band Pass Filter'!$B$6*((Q1071/'Band Pass Filter'!$B$1)-('Band Pass Filter'!$B$1/Q1071)))^2))</f>
        <v>8.4816826379497078E-3</v>
      </c>
      <c r="T1071" s="14">
        <f>-1*DEGREES(ATAN('Band Pass Filter'!$B$6*((Q1071/'Band Pass Filter'!$B$1)-('Band Pass Filter'!$B$1/Q1071))))</f>
        <v>-89.514029554857515</v>
      </c>
    </row>
    <row r="1072" spans="17:20">
      <c r="Q1072" s="14">
        <v>11660</v>
      </c>
      <c r="R1072" s="14">
        <f t="shared" si="18"/>
        <v>73261.940681713982</v>
      </c>
      <c r="S1072" s="14">
        <f>SQRT(1/(1+('Band Pass Filter'!$B$6*((Q1072/'Band Pass Filter'!$B$1)-('Band Pass Filter'!$B$1/Q1072)))^2))</f>
        <v>8.4741650105357256E-3</v>
      </c>
      <c r="T1072" s="14">
        <f>-1*DEGREES(ATAN('Band Pass Filter'!$B$6*((Q1072/'Band Pass Filter'!$B$1)-('Band Pass Filter'!$B$1/Q1072))))</f>
        <v>-89.514460298660467</v>
      </c>
    </row>
    <row r="1073" spans="17:20">
      <c r="Q1073" s="14">
        <v>11670</v>
      </c>
      <c r="R1073" s="14">
        <f t="shared" si="18"/>
        <v>73324.772534785778</v>
      </c>
      <c r="S1073" s="14">
        <f>SQRT(1/(1+('Band Pass Filter'!$B$6*((Q1073/'Band Pass Filter'!$B$1)-('Band Pass Filter'!$B$1/Q1073)))^2))</f>
        <v>8.4666609057430283E-3</v>
      </c>
      <c r="T1073" s="14">
        <f>-1*DEGREES(ATAN('Band Pass Filter'!$B$6*((Q1073/'Band Pass Filter'!$B$1)-('Band Pass Filter'!$B$1/Q1073))))</f>
        <v>-89.51489026761908</v>
      </c>
    </row>
    <row r="1074" spans="17:20">
      <c r="Q1074" s="14">
        <v>11680</v>
      </c>
      <c r="R1074" s="14">
        <f t="shared" si="18"/>
        <v>73387.604387857573</v>
      </c>
      <c r="S1074" s="14">
        <f>SQRT(1/(1+('Band Pass Filter'!$B$6*((Q1074/'Band Pass Filter'!$B$1)-('Band Pass Filter'!$B$1/Q1074)))^2))</f>
        <v>8.4591702865930082E-3</v>
      </c>
      <c r="T1074" s="14">
        <f>-1*DEGREES(ATAN('Band Pass Filter'!$B$6*((Q1074/'Band Pass Filter'!$B$1)-('Band Pass Filter'!$B$1/Q1074))))</f>
        <v>-89.515319463852308</v>
      </c>
    </row>
    <row r="1075" spans="17:20">
      <c r="Q1075" s="14">
        <v>11690</v>
      </c>
      <c r="R1075" s="14">
        <f t="shared" si="18"/>
        <v>73450.436240929368</v>
      </c>
      <c r="S1075" s="14">
        <f>SQRT(1/(1+('Band Pass Filter'!$B$6*((Q1075/'Band Pass Filter'!$B$1)-('Band Pass Filter'!$B$1/Q1075)))^2))</f>
        <v>8.4516931162435076E-3</v>
      </c>
      <c r="T1075" s="14">
        <f>-1*DEGREES(ATAN('Band Pass Filter'!$B$6*((Q1075/'Band Pass Filter'!$B$1)-('Band Pass Filter'!$B$1/Q1075))))</f>
        <v>-89.515747889471314</v>
      </c>
    </row>
    <row r="1076" spans="17:20">
      <c r="Q1076" s="14">
        <v>11700</v>
      </c>
      <c r="R1076" s="14">
        <f t="shared" si="18"/>
        <v>73513.268094001163</v>
      </c>
      <c r="S1076" s="14">
        <f>SQRT(1/(1+('Band Pass Filter'!$B$6*((Q1076/'Band Pass Filter'!$B$1)-('Band Pass Filter'!$B$1/Q1076)))^2))</f>
        <v>8.4442293579881714E-3</v>
      </c>
      <c r="T1076" s="14">
        <f>-1*DEGREES(ATAN('Band Pass Filter'!$B$6*((Q1076/'Band Pass Filter'!$B$1)-('Band Pass Filter'!$B$1/Q1076))))</f>
        <v>-89.516175546579447</v>
      </c>
    </row>
    <row r="1077" spans="17:20">
      <c r="Q1077" s="14">
        <v>11710</v>
      </c>
      <c r="R1077" s="14">
        <f t="shared" si="18"/>
        <v>73576.099947072958</v>
      </c>
      <c r="S1077" s="14">
        <f>SQRT(1/(1+('Band Pass Filter'!$B$6*((Q1077/'Band Pass Filter'!$B$1)-('Band Pass Filter'!$B$1/Q1077)))^2))</f>
        <v>8.4367789752558178E-3</v>
      </c>
      <c r="T1077" s="14">
        <f>-1*DEGREES(ATAN('Band Pass Filter'!$B$6*((Q1077/'Band Pass Filter'!$B$1)-('Band Pass Filter'!$B$1/Q1077))))</f>
        <v>-89.516602437272326</v>
      </c>
    </row>
    <row r="1078" spans="17:20">
      <c r="Q1078" s="14">
        <v>11720</v>
      </c>
      <c r="R1078" s="14">
        <f t="shared" si="18"/>
        <v>73638.931800144754</v>
      </c>
      <c r="S1078" s="14">
        <f>SQRT(1/(1+('Band Pass Filter'!$B$6*((Q1078/'Band Pass Filter'!$B$1)-('Band Pass Filter'!$B$1/Q1078)))^2))</f>
        <v>8.4293419316098048E-3</v>
      </c>
      <c r="T1078" s="14">
        <f>-1*DEGREES(ATAN('Band Pass Filter'!$B$6*((Q1078/'Band Pass Filter'!$B$1)-('Band Pass Filter'!$B$1/Q1078))))</f>
        <v>-89.517028563637879</v>
      </c>
    </row>
    <row r="1079" spans="17:20">
      <c r="Q1079" s="14">
        <v>11730</v>
      </c>
      <c r="R1079" s="14">
        <f t="shared" si="18"/>
        <v>73701.763653216549</v>
      </c>
      <c r="S1079" s="14">
        <f>SQRT(1/(1+('Band Pass Filter'!$B$6*((Q1079/'Band Pass Filter'!$B$1)-('Band Pass Filter'!$B$1/Q1079)))^2))</f>
        <v>8.4219181907474183E-3</v>
      </c>
      <c r="T1079" s="14">
        <f>-1*DEGREES(ATAN('Band Pass Filter'!$B$6*((Q1079/'Band Pass Filter'!$B$1)-('Band Pass Filter'!$B$1/Q1079))))</f>
        <v>-89.517453927756335</v>
      </c>
    </row>
    <row r="1080" spans="17:20">
      <c r="Q1080" s="14">
        <v>11740</v>
      </c>
      <c r="R1080" s="14">
        <f t="shared" si="18"/>
        <v>73764.595506288344</v>
      </c>
      <c r="S1080" s="14">
        <f>SQRT(1/(1+('Band Pass Filter'!$B$6*((Q1080/'Band Pass Filter'!$B$1)-('Band Pass Filter'!$B$1/Q1080)))^2))</f>
        <v>8.4145077164992348E-3</v>
      </c>
      <c r="T1080" s="14">
        <f>-1*DEGREES(ATAN('Band Pass Filter'!$B$6*((Q1080/'Band Pass Filter'!$B$1)-('Band Pass Filter'!$B$1/Q1080))))</f>
        <v>-89.517878531700276</v>
      </c>
    </row>
    <row r="1081" spans="17:20">
      <c r="Q1081" s="14">
        <v>11750</v>
      </c>
      <c r="R1081" s="14">
        <f t="shared" si="18"/>
        <v>73827.427359360139</v>
      </c>
      <c r="S1081" s="14">
        <f>SQRT(1/(1+('Band Pass Filter'!$B$6*((Q1081/'Band Pass Filter'!$B$1)-('Band Pass Filter'!$B$1/Q1081)))^2))</f>
        <v>8.4071104728285148E-3</v>
      </c>
      <c r="T1081" s="14">
        <f>-1*DEGREES(ATAN('Band Pass Filter'!$B$6*((Q1081/'Band Pass Filter'!$B$1)-('Band Pass Filter'!$B$1/Q1081))))</f>
        <v>-89.518302377534681</v>
      </c>
    </row>
    <row r="1082" spans="17:20">
      <c r="Q1082" s="14">
        <v>11760</v>
      </c>
      <c r="R1082" s="14">
        <f t="shared" si="18"/>
        <v>73890.259212431934</v>
      </c>
      <c r="S1082" s="14">
        <f>SQRT(1/(1+('Band Pass Filter'!$B$6*((Q1082/'Band Pass Filter'!$B$1)-('Band Pass Filter'!$B$1/Q1082)))^2))</f>
        <v>8.3997264238305867E-3</v>
      </c>
      <c r="T1082" s="14">
        <f>-1*DEGREES(ATAN('Band Pass Filter'!$B$6*((Q1082/'Band Pass Filter'!$B$1)-('Band Pass Filter'!$B$1/Q1082))))</f>
        <v>-89.518725467316997</v>
      </c>
    </row>
    <row r="1083" spans="17:20">
      <c r="Q1083" s="14">
        <v>11770</v>
      </c>
      <c r="R1083" s="14">
        <f t="shared" si="18"/>
        <v>73953.09106550373</v>
      </c>
      <c r="S1083" s="14">
        <f>SQRT(1/(1+('Band Pass Filter'!$B$6*((Q1083/'Band Pass Filter'!$B$1)-('Band Pass Filter'!$B$1/Q1083)))^2))</f>
        <v>8.3923555337322205E-3</v>
      </c>
      <c r="T1083" s="14">
        <f>-1*DEGREES(ATAN('Band Pass Filter'!$B$6*((Q1083/'Band Pass Filter'!$B$1)-('Band Pass Filter'!$B$1/Q1083))))</f>
        <v>-89.519147803097127</v>
      </c>
    </row>
    <row r="1084" spans="17:20">
      <c r="Q1084" s="14">
        <v>11780</v>
      </c>
      <c r="R1084" s="14">
        <f t="shared" si="18"/>
        <v>74015.922918575525</v>
      </c>
      <c r="S1084" s="14">
        <f>SQRT(1/(1+('Band Pass Filter'!$B$6*((Q1084/'Band Pass Filter'!$B$1)-('Band Pass Filter'!$B$1/Q1084)))^2))</f>
        <v>8.3849977668910489E-3</v>
      </c>
      <c r="T1084" s="14">
        <f>-1*DEGREES(ATAN('Band Pass Filter'!$B$6*((Q1084/'Band Pass Filter'!$B$1)-('Band Pass Filter'!$B$1/Q1084))))</f>
        <v>-89.519569386917439</v>
      </c>
    </row>
    <row r="1085" spans="17:20">
      <c r="Q1085" s="14">
        <v>11790</v>
      </c>
      <c r="R1085" s="14">
        <f t="shared" si="18"/>
        <v>74078.75477164732</v>
      </c>
      <c r="S1085" s="14">
        <f>SQRT(1/(1+('Band Pass Filter'!$B$6*((Q1085/'Band Pass Filter'!$B$1)-('Band Pass Filter'!$B$1/Q1085)))^2))</f>
        <v>8.3776530877949298E-3</v>
      </c>
      <c r="T1085" s="14">
        <f>-1*DEGREES(ATAN('Band Pass Filter'!$B$6*((Q1085/'Band Pass Filter'!$B$1)-('Band Pass Filter'!$B$1/Q1085))))</f>
        <v>-89.519990220812858</v>
      </c>
    </row>
    <row r="1086" spans="17:20">
      <c r="Q1086" s="14">
        <v>11800</v>
      </c>
      <c r="R1086" s="14">
        <f t="shared" si="18"/>
        <v>74141.586624719115</v>
      </c>
      <c r="S1086" s="14">
        <f>SQRT(1/(1+('Band Pass Filter'!$B$6*((Q1086/'Band Pass Filter'!$B$1)-('Band Pass Filter'!$B$1/Q1086)))^2))</f>
        <v>8.3703214610613801E-3</v>
      </c>
      <c r="T1086" s="14">
        <f>-1*DEGREES(ATAN('Band Pass Filter'!$B$6*((Q1086/'Band Pass Filter'!$B$1)-('Band Pass Filter'!$B$1/Q1086))))</f>
        <v>-89.520410306810888</v>
      </c>
    </row>
    <row r="1087" spans="17:20">
      <c r="Q1087" s="14">
        <v>11810</v>
      </c>
      <c r="R1087" s="14">
        <f t="shared" si="18"/>
        <v>74204.41847779091</v>
      </c>
      <c r="S1087" s="14">
        <f>SQRT(1/(1+('Band Pass Filter'!$B$6*((Q1087/'Band Pass Filter'!$B$1)-('Band Pass Filter'!$B$1/Q1087)))^2))</f>
        <v>8.3630028514369414E-3</v>
      </c>
      <c r="T1087" s="14">
        <f>-1*DEGREES(ATAN('Band Pass Filter'!$B$6*((Q1087/'Band Pass Filter'!$B$1)-('Band Pass Filter'!$B$1/Q1087))))</f>
        <v>-89.520829646931659</v>
      </c>
    </row>
    <row r="1088" spans="17:20">
      <c r="Q1088" s="14">
        <v>11820</v>
      </c>
      <c r="R1088" s="14">
        <f t="shared" si="18"/>
        <v>74267.250330862706</v>
      </c>
      <c r="S1088" s="14">
        <f>SQRT(1/(1+('Band Pass Filter'!$B$6*((Q1088/'Band Pass Filter'!$B$1)-('Band Pass Filter'!$B$1/Q1088)))^2))</f>
        <v>8.3556972237966206E-3</v>
      </c>
      <c r="T1088" s="14">
        <f>-1*DEGREES(ATAN('Band Pass Filter'!$B$6*((Q1088/'Band Pass Filter'!$B$1)-('Band Pass Filter'!$B$1/Q1088))))</f>
        <v>-89.521248243187884</v>
      </c>
    </row>
    <row r="1089" spans="17:20">
      <c r="Q1089" s="14">
        <v>11830</v>
      </c>
      <c r="R1089" s="14">
        <f t="shared" si="18"/>
        <v>74330.082183934501</v>
      </c>
      <c r="S1089" s="14">
        <f>SQRT(1/(1+('Band Pass Filter'!$B$6*((Q1089/'Band Pass Filter'!$B$1)-('Band Pass Filter'!$B$1/Q1089)))^2))</f>
        <v>8.3484045431432702E-3</v>
      </c>
      <c r="T1089" s="14">
        <f>-1*DEGREES(ATAN('Band Pass Filter'!$B$6*((Q1089/'Band Pass Filter'!$B$1)-('Band Pass Filter'!$B$1/Q1089))))</f>
        <v>-89.521666097584998</v>
      </c>
    </row>
    <row r="1090" spans="17:20">
      <c r="Q1090" s="14">
        <v>11840</v>
      </c>
      <c r="R1090" s="14">
        <f t="shared" si="18"/>
        <v>74392.914037006296</v>
      </c>
      <c r="S1090" s="14">
        <f>SQRT(1/(1+('Band Pass Filter'!$B$6*((Q1090/'Band Pass Filter'!$B$1)-('Band Pass Filter'!$B$1/Q1090)))^2))</f>
        <v>8.3411247746070193E-3</v>
      </c>
      <c r="T1090" s="14">
        <f>-1*DEGREES(ATAN('Band Pass Filter'!$B$6*((Q1090/'Band Pass Filter'!$B$1)-('Band Pass Filter'!$B$1/Q1090))))</f>
        <v>-89.522083212121117</v>
      </c>
    </row>
    <row r="1091" spans="17:20">
      <c r="Q1091" s="14">
        <v>11850</v>
      </c>
      <c r="R1091" s="14">
        <f t="shared" si="18"/>
        <v>74455.745890078091</v>
      </c>
      <c r="S1091" s="14">
        <f>SQRT(1/(1+('Band Pass Filter'!$B$6*((Q1091/'Band Pass Filter'!$B$1)-('Band Pass Filter'!$B$1/Q1091)))^2))</f>
        <v>8.3338578834446821E-3</v>
      </c>
      <c r="T1091" s="14">
        <f>-1*DEGREES(ATAN('Band Pass Filter'!$B$6*((Q1091/'Band Pass Filter'!$B$1)-('Band Pass Filter'!$B$1/Q1091))))</f>
        <v>-89.522499588787113</v>
      </c>
    </row>
    <row r="1092" spans="17:20">
      <c r="Q1092" s="14">
        <v>11860</v>
      </c>
      <c r="R1092" s="14">
        <f t="shared" ref="R1092:R1155" si="19">Q1092*2*PI()</f>
        <v>74518.577743149886</v>
      </c>
      <c r="S1092" s="14">
        <f>SQRT(1/(1+('Band Pass Filter'!$B$6*((Q1092/'Band Pass Filter'!$B$1)-('Band Pass Filter'!$B$1/Q1092)))^2))</f>
        <v>8.3266038350391786E-3</v>
      </c>
      <c r="T1092" s="14">
        <f>-1*DEGREES(ATAN('Band Pass Filter'!$B$6*((Q1092/'Band Pass Filter'!$B$1)-('Band Pass Filter'!$B$1/Q1092))))</f>
        <v>-89.522915229566607</v>
      </c>
    </row>
    <row r="1093" spans="17:20">
      <c r="Q1093" s="14">
        <v>11870</v>
      </c>
      <c r="R1093" s="14">
        <f t="shared" si="19"/>
        <v>74581.409596221682</v>
      </c>
      <c r="S1093" s="14">
        <f>SQRT(1/(1+('Band Pass Filter'!$B$6*((Q1093/'Band Pass Filter'!$B$1)-('Band Pass Filter'!$B$1/Q1093)))^2))</f>
        <v>8.3193625948989516E-3</v>
      </c>
      <c r="T1093" s="14">
        <f>-1*DEGREES(ATAN('Band Pass Filter'!$B$6*((Q1093/'Band Pass Filter'!$B$1)-('Band Pass Filter'!$B$1/Q1093))))</f>
        <v>-89.523330136436059</v>
      </c>
    </row>
    <row r="1094" spans="17:20">
      <c r="Q1094" s="14">
        <v>11880</v>
      </c>
      <c r="R1094" s="14">
        <f t="shared" si="19"/>
        <v>74644.241449293491</v>
      </c>
      <c r="S1094" s="14">
        <f>SQRT(1/(1+('Band Pass Filter'!$B$6*((Q1094/'Band Pass Filter'!$B$1)-('Band Pass Filter'!$B$1/Q1094)))^2))</f>
        <v>8.3121341286574012E-3</v>
      </c>
      <c r="T1094" s="14">
        <f>-1*DEGREES(ATAN('Band Pass Filter'!$B$6*((Q1094/'Band Pass Filter'!$B$1)-('Band Pass Filter'!$B$1/Q1094))))</f>
        <v>-89.523744311364752</v>
      </c>
    </row>
    <row r="1095" spans="17:20">
      <c r="Q1095" s="14">
        <v>11890</v>
      </c>
      <c r="R1095" s="14">
        <f t="shared" si="19"/>
        <v>74707.073302365287</v>
      </c>
      <c r="S1095" s="14">
        <f>SQRT(1/(1+('Band Pass Filter'!$B$6*((Q1095/'Band Pass Filter'!$B$1)-('Band Pass Filter'!$B$1/Q1095)))^2))</f>
        <v>8.3049184020723039E-3</v>
      </c>
      <c r="T1095" s="14">
        <f>-1*DEGREES(ATAN('Band Pass Filter'!$B$6*((Q1095/'Band Pass Filter'!$B$1)-('Band Pass Filter'!$B$1/Q1095))))</f>
        <v>-89.524157756314821</v>
      </c>
    </row>
    <row r="1096" spans="17:20">
      <c r="Q1096" s="14">
        <v>11900</v>
      </c>
      <c r="R1096" s="14">
        <f t="shared" si="19"/>
        <v>74769.905155437082</v>
      </c>
      <c r="S1096" s="14">
        <f>SQRT(1/(1+('Band Pass Filter'!$B$6*((Q1096/'Band Pass Filter'!$B$1)-('Band Pass Filter'!$B$1/Q1096)))^2))</f>
        <v>8.2977153810252502E-3</v>
      </c>
      <c r="T1096" s="14">
        <f>-1*DEGREES(ATAN('Band Pass Filter'!$B$6*((Q1096/'Band Pass Filter'!$B$1)-('Band Pass Filter'!$B$1/Q1096))))</f>
        <v>-89.524570473241354</v>
      </c>
    </row>
    <row r="1097" spans="17:20">
      <c r="Q1097" s="14">
        <v>11910</v>
      </c>
      <c r="R1097" s="14">
        <f t="shared" si="19"/>
        <v>74832.737008508877</v>
      </c>
      <c r="S1097" s="14">
        <f>SQRT(1/(1+('Band Pass Filter'!$B$6*((Q1097/'Band Pass Filter'!$B$1)-('Band Pass Filter'!$B$1/Q1097)))^2))</f>
        <v>8.2905250315210791E-3</v>
      </c>
      <c r="T1097" s="14">
        <f>-1*DEGREES(ATAN('Band Pass Filter'!$B$6*((Q1097/'Band Pass Filter'!$B$1)-('Band Pass Filter'!$B$1/Q1097))))</f>
        <v>-89.524982464092332</v>
      </c>
    </row>
    <row r="1098" spans="17:20">
      <c r="Q1098" s="14">
        <v>11920</v>
      </c>
      <c r="R1098" s="14">
        <f t="shared" si="19"/>
        <v>74895.568861580672</v>
      </c>
      <c r="S1098" s="14">
        <f>SQRT(1/(1+('Band Pass Filter'!$B$6*((Q1098/'Band Pass Filter'!$B$1)-('Band Pass Filter'!$B$1/Q1098)))^2))</f>
        <v>8.283347319687313E-3</v>
      </c>
      <c r="T1098" s="14">
        <f>-1*DEGREES(ATAN('Band Pass Filter'!$B$6*((Q1098/'Band Pass Filter'!$B$1)-('Band Pass Filter'!$B$1/Q1098))))</f>
        <v>-89.525393730808744</v>
      </c>
    </row>
    <row r="1099" spans="17:20">
      <c r="Q1099" s="14">
        <v>11930</v>
      </c>
      <c r="R1099" s="14">
        <f t="shared" si="19"/>
        <v>74958.400714652467</v>
      </c>
      <c r="S1099" s="14">
        <f>SQRT(1/(1+('Band Pass Filter'!$B$6*((Q1099/'Band Pass Filter'!$B$1)-('Band Pass Filter'!$B$1/Q1099)))^2))</f>
        <v>8.2761822117735969E-3</v>
      </c>
      <c r="T1099" s="14">
        <f>-1*DEGREES(ATAN('Band Pass Filter'!$B$6*((Q1099/'Band Pass Filter'!$B$1)-('Band Pass Filter'!$B$1/Q1099))))</f>
        <v>-89.525804275324546</v>
      </c>
    </row>
    <row r="1100" spans="17:20">
      <c r="Q1100" s="14">
        <v>11940</v>
      </c>
      <c r="R1100" s="14">
        <f t="shared" si="19"/>
        <v>75021.232567724262</v>
      </c>
      <c r="S1100" s="14">
        <f>SQRT(1/(1+('Band Pass Filter'!$B$6*((Q1100/'Band Pass Filter'!$B$1)-('Band Pass Filter'!$B$1/Q1100)))^2))</f>
        <v>8.2690296741511522E-3</v>
      </c>
      <c r="T1100" s="14">
        <f>-1*DEGREES(ATAN('Band Pass Filter'!$B$6*((Q1100/'Band Pass Filter'!$B$1)-('Band Pass Filter'!$B$1/Q1100))))</f>
        <v>-89.526214099566715</v>
      </c>
    </row>
    <row r="1101" spans="17:20">
      <c r="Q1101" s="14">
        <v>11950</v>
      </c>
      <c r="R1101" s="14">
        <f t="shared" si="19"/>
        <v>75084.064420796058</v>
      </c>
      <c r="S1101" s="14">
        <f>SQRT(1/(1+('Band Pass Filter'!$B$6*((Q1101/'Band Pass Filter'!$B$1)-('Band Pass Filter'!$B$1/Q1101)))^2))</f>
        <v>8.2618896733122095E-3</v>
      </c>
      <c r="T1101" s="14">
        <f>-1*DEGREES(ATAN('Band Pass Filter'!$B$6*((Q1101/'Band Pass Filter'!$B$1)-('Band Pass Filter'!$B$1/Q1101))))</f>
        <v>-89.526623205455351</v>
      </c>
    </row>
    <row r="1102" spans="17:20">
      <c r="Q1102" s="14">
        <v>11960</v>
      </c>
      <c r="R1102" s="14">
        <f t="shared" si="19"/>
        <v>75146.896273867853</v>
      </c>
      <c r="S1102" s="14">
        <f>SQRT(1/(1+('Band Pass Filter'!$B$6*((Q1102/'Band Pass Filter'!$B$1)-('Band Pass Filter'!$B$1/Q1102)))^2))</f>
        <v>8.2547621758694775E-3</v>
      </c>
      <c r="T1102" s="14">
        <f>-1*DEGREES(ATAN('Band Pass Filter'!$B$6*((Q1102/'Band Pass Filter'!$B$1)-('Band Pass Filter'!$B$1/Q1102))))</f>
        <v>-89.527031594903619</v>
      </c>
    </row>
    <row r="1103" spans="17:20">
      <c r="Q1103" s="14">
        <v>11970</v>
      </c>
      <c r="R1103" s="14">
        <f t="shared" si="19"/>
        <v>75209.728126939648</v>
      </c>
      <c r="S1103" s="14">
        <f>SQRT(1/(1+('Band Pass Filter'!$B$6*((Q1103/'Band Pass Filter'!$B$1)-('Band Pass Filter'!$B$1/Q1103)))^2))</f>
        <v>8.2476471485555744E-3</v>
      </c>
      <c r="T1103" s="14">
        <f>-1*DEGREES(ATAN('Band Pass Filter'!$B$6*((Q1103/'Band Pass Filter'!$B$1)-('Band Pass Filter'!$B$1/Q1103))))</f>
        <v>-89.527439269817805</v>
      </c>
    </row>
    <row r="1104" spans="17:20">
      <c r="Q1104" s="14">
        <v>11980</v>
      </c>
      <c r="R1104" s="14">
        <f t="shared" si="19"/>
        <v>75272.559980011443</v>
      </c>
      <c r="S1104" s="14">
        <f>SQRT(1/(1+('Band Pass Filter'!$B$6*((Q1104/'Band Pass Filter'!$B$1)-('Band Pass Filter'!$B$1/Q1104)))^2))</f>
        <v>8.2405445582224984E-3</v>
      </c>
      <c r="T1104" s="14">
        <f>-1*DEGREES(ATAN('Band Pass Filter'!$B$6*((Q1104/'Band Pass Filter'!$B$1)-('Band Pass Filter'!$B$1/Q1104))))</f>
        <v>-89.52784623209736</v>
      </c>
    </row>
    <row r="1105" spans="17:20">
      <c r="Q1105" s="14">
        <v>11990</v>
      </c>
      <c r="R1105" s="14">
        <f t="shared" si="19"/>
        <v>75335.391833083238</v>
      </c>
      <c r="S1105" s="14">
        <f>SQRT(1/(1+('Band Pass Filter'!$B$6*((Q1105/'Band Pass Filter'!$B$1)-('Band Pass Filter'!$B$1/Q1105)))^2))</f>
        <v>8.2334543718410903E-3</v>
      </c>
      <c r="T1105" s="14">
        <f>-1*DEGREES(ATAN('Band Pass Filter'!$B$6*((Q1105/'Band Pass Filter'!$B$1)-('Band Pass Filter'!$B$1/Q1105))))</f>
        <v>-89.528252483634915</v>
      </c>
    </row>
    <row r="1106" spans="17:20">
      <c r="Q1106" s="14">
        <v>12000</v>
      </c>
      <c r="R1106" s="14">
        <f t="shared" si="19"/>
        <v>75398.223686155034</v>
      </c>
      <c r="S1106" s="14">
        <f>SQRT(1/(1+('Band Pass Filter'!$B$6*((Q1106/'Band Pass Filter'!$B$1)-('Band Pass Filter'!$B$1/Q1106)))^2))</f>
        <v>8.2263765565004799E-3</v>
      </c>
      <c r="T1106" s="14">
        <f>-1*DEGREES(ATAN('Band Pass Filter'!$B$6*((Q1106/'Band Pass Filter'!$B$1)-('Band Pass Filter'!$B$1/Q1106))))</f>
        <v>-89.52865802631635</v>
      </c>
    </row>
    <row r="1107" spans="17:20">
      <c r="Q1107" s="14">
        <v>12010</v>
      </c>
      <c r="R1107" s="14">
        <f t="shared" si="19"/>
        <v>75461.055539226829</v>
      </c>
      <c r="S1107" s="14">
        <f>SQRT(1/(1+('Band Pass Filter'!$B$6*((Q1107/'Band Pass Filter'!$B$1)-('Band Pass Filter'!$B$1/Q1107)))^2))</f>
        <v>8.2193110794075621E-3</v>
      </c>
      <c r="T1107" s="14">
        <f>-1*DEGREES(ATAN('Band Pass Filter'!$B$6*((Q1107/'Band Pass Filter'!$B$1)-('Band Pass Filter'!$B$1/Q1107))))</f>
        <v>-89.529062862020766</v>
      </c>
    </row>
    <row r="1108" spans="17:20">
      <c r="Q1108" s="14">
        <v>12020</v>
      </c>
      <c r="R1108" s="14">
        <f t="shared" si="19"/>
        <v>75523.887392298624</v>
      </c>
      <c r="S1108" s="14">
        <f>SQRT(1/(1+('Band Pass Filter'!$B$6*((Q1108/'Band Pass Filter'!$B$1)-('Band Pass Filter'!$B$1/Q1108)))^2))</f>
        <v>8.2122579078864645E-3</v>
      </c>
      <c r="T1108" s="14">
        <f>-1*DEGREES(ATAN('Band Pass Filter'!$B$6*((Q1108/'Band Pass Filter'!$B$1)-('Band Pass Filter'!$B$1/Q1108))))</f>
        <v>-89.52946699262057</v>
      </c>
    </row>
    <row r="1109" spans="17:20">
      <c r="Q1109" s="14">
        <v>12030</v>
      </c>
      <c r="R1109" s="14">
        <f t="shared" si="19"/>
        <v>75586.719245370419</v>
      </c>
      <c r="S1109" s="14">
        <f>SQRT(1/(1+('Band Pass Filter'!$B$6*((Q1109/'Band Pass Filter'!$B$1)-('Band Pass Filter'!$B$1/Q1109)))^2))</f>
        <v>8.2052170093780217E-3</v>
      </c>
      <c r="T1109" s="14">
        <f>-1*DEGREES(ATAN('Band Pass Filter'!$B$6*((Q1109/'Band Pass Filter'!$B$1)-('Band Pass Filter'!$B$1/Q1109))))</f>
        <v>-89.529870419981464</v>
      </c>
    </row>
    <row r="1110" spans="17:20">
      <c r="Q1110" s="14">
        <v>12040</v>
      </c>
      <c r="R1110" s="14">
        <f t="shared" si="19"/>
        <v>75649.551098442214</v>
      </c>
      <c r="S1110" s="14">
        <f>SQRT(1/(1+('Band Pass Filter'!$B$6*((Q1110/'Band Pass Filter'!$B$1)-('Band Pass Filter'!$B$1/Q1110)))^2))</f>
        <v>8.1981883514392322E-3</v>
      </c>
      <c r="T1110" s="14">
        <f>-1*DEGREES(ATAN('Band Pass Filter'!$B$6*((Q1110/'Band Pass Filter'!$B$1)-('Band Pass Filter'!$B$1/Q1110))))</f>
        <v>-89.530273145962497</v>
      </c>
    </row>
    <row r="1111" spans="17:20">
      <c r="Q1111" s="14">
        <v>12050</v>
      </c>
      <c r="R1111" s="14">
        <f t="shared" si="19"/>
        <v>75712.38295151401</v>
      </c>
      <c r="S1111" s="14">
        <f>SQRT(1/(1+('Band Pass Filter'!$B$6*((Q1111/'Band Pass Filter'!$B$1)-('Band Pass Filter'!$B$1/Q1111)))^2))</f>
        <v>8.1911719017427557E-3</v>
      </c>
      <c r="T1111" s="14">
        <f>-1*DEGREES(ATAN('Band Pass Filter'!$B$6*((Q1111/'Band Pass Filter'!$B$1)-('Band Pass Filter'!$B$1/Q1111))))</f>
        <v>-89.530675172416082</v>
      </c>
    </row>
    <row r="1112" spans="17:20">
      <c r="Q1112" s="14">
        <v>12060</v>
      </c>
      <c r="R1112" s="14">
        <f t="shared" si="19"/>
        <v>75775.214804585805</v>
      </c>
      <c r="S1112" s="14">
        <f>SQRT(1/(1+('Band Pass Filter'!$B$6*((Q1112/'Band Pass Filter'!$B$1)-('Band Pass Filter'!$B$1/Q1112)))^2))</f>
        <v>8.1841676280763869E-3</v>
      </c>
      <c r="T1112" s="14">
        <f>-1*DEGREES(ATAN('Band Pass Filter'!$B$6*((Q1112/'Band Pass Filter'!$B$1)-('Band Pass Filter'!$B$1/Q1112))))</f>
        <v>-89.531076501188082</v>
      </c>
    </row>
    <row r="1113" spans="17:20">
      <c r="Q1113" s="14">
        <v>12070</v>
      </c>
      <c r="R1113" s="14">
        <f t="shared" si="19"/>
        <v>75838.0466576576</v>
      </c>
      <c r="S1113" s="14">
        <f>SQRT(1/(1+('Band Pass Filter'!$B$6*((Q1113/'Band Pass Filter'!$B$1)-('Band Pass Filter'!$B$1/Q1113)))^2))</f>
        <v>8.1771754983425236E-3</v>
      </c>
      <c r="T1113" s="14">
        <f>-1*DEGREES(ATAN('Band Pass Filter'!$B$6*((Q1113/'Band Pass Filter'!$B$1)-('Band Pass Filter'!$B$1/Q1113))))</f>
        <v>-89.531477134117722</v>
      </c>
    </row>
    <row r="1114" spans="17:20">
      <c r="Q1114" s="14">
        <v>12080</v>
      </c>
      <c r="R1114" s="14">
        <f t="shared" si="19"/>
        <v>75900.878510729395</v>
      </c>
      <c r="S1114" s="14">
        <f>SQRT(1/(1+('Band Pass Filter'!$B$6*((Q1114/'Band Pass Filter'!$B$1)-('Band Pass Filter'!$B$1/Q1114)))^2))</f>
        <v>8.1701954805576717E-3</v>
      </c>
      <c r="T1114" s="14">
        <f>-1*DEGREES(ATAN('Band Pass Filter'!$B$6*((Q1114/'Band Pass Filter'!$B$1)-('Band Pass Filter'!$B$1/Q1114))))</f>
        <v>-89.531877073037734</v>
      </c>
    </row>
    <row r="1115" spans="17:20">
      <c r="Q1115" s="14">
        <v>12090</v>
      </c>
      <c r="R1115" s="14">
        <f t="shared" si="19"/>
        <v>75963.71036380119</v>
      </c>
      <c r="S1115" s="14">
        <f>SQRT(1/(1+('Band Pass Filter'!$B$6*((Q1115/'Band Pass Filter'!$B$1)-('Band Pass Filter'!$B$1/Q1115)))^2))</f>
        <v>8.1632275428519252E-3</v>
      </c>
      <c r="T1115" s="14">
        <f>-1*DEGREES(ATAN('Band Pass Filter'!$B$6*((Q1115/'Band Pass Filter'!$B$1)-('Band Pass Filter'!$B$1/Q1115))))</f>
        <v>-89.532276319774326</v>
      </c>
    </row>
    <row r="1116" spans="17:20">
      <c r="Q1116" s="14">
        <v>12100</v>
      </c>
      <c r="R1116" s="14">
        <f t="shared" si="19"/>
        <v>76026.542216873</v>
      </c>
      <c r="S1116" s="14">
        <f>SQRT(1/(1+('Band Pass Filter'!$B$6*((Q1116/'Band Pass Filter'!$B$1)-('Band Pass Filter'!$B$1/Q1116)))^2))</f>
        <v>8.1562716534684544E-3</v>
      </c>
      <c r="T1116" s="14">
        <f>-1*DEGREES(ATAN('Band Pass Filter'!$B$6*((Q1116/'Band Pass Filter'!$B$1)-('Band Pass Filter'!$B$1/Q1116))))</f>
        <v>-89.532674876147226</v>
      </c>
    </row>
    <row r="1117" spans="17:20">
      <c r="Q1117" s="14">
        <v>12110</v>
      </c>
      <c r="R1117" s="14">
        <f t="shared" si="19"/>
        <v>76089.374069944795</v>
      </c>
      <c r="S1117" s="14">
        <f>SQRT(1/(1+('Band Pass Filter'!$B$6*((Q1117/'Band Pass Filter'!$B$1)-('Band Pass Filter'!$B$1/Q1117)))^2))</f>
        <v>8.149327780762999E-3</v>
      </c>
      <c r="T1117" s="14">
        <f>-1*DEGREES(ATAN('Band Pass Filter'!$B$6*((Q1117/'Band Pass Filter'!$B$1)-('Band Pass Filter'!$B$1/Q1117))))</f>
        <v>-89.533072743969697</v>
      </c>
    </row>
    <row r="1118" spans="17:20">
      <c r="Q1118" s="14">
        <v>12120</v>
      </c>
      <c r="R1118" s="14">
        <f t="shared" si="19"/>
        <v>76152.205923016591</v>
      </c>
      <c r="S1118" s="14">
        <f>SQRT(1/(1+('Band Pass Filter'!$B$6*((Q1118/'Band Pass Filter'!$B$1)-('Band Pass Filter'!$B$1/Q1118)))^2))</f>
        <v>8.1423958932033674E-3</v>
      </c>
      <c r="T1118" s="14">
        <f>-1*DEGREES(ATAN('Band Pass Filter'!$B$6*((Q1118/'Band Pass Filter'!$B$1)-('Band Pass Filter'!$B$1/Q1118))))</f>
        <v>-89.533469925048635</v>
      </c>
    </row>
    <row r="1119" spans="17:20">
      <c r="Q1119" s="14">
        <v>12130</v>
      </c>
      <c r="R1119" s="14">
        <f t="shared" si="19"/>
        <v>76215.037776088386</v>
      </c>
      <c r="S1119" s="14">
        <f>SQRT(1/(1+('Band Pass Filter'!$B$6*((Q1119/'Band Pass Filter'!$B$1)-('Band Pass Filter'!$B$1/Q1119)))^2))</f>
        <v>8.135475959368945E-3</v>
      </c>
      <c r="T1119" s="14">
        <f>-1*DEGREES(ATAN('Band Pass Filter'!$B$6*((Q1119/'Band Pass Filter'!$B$1)-('Band Pass Filter'!$B$1/Q1119))))</f>
        <v>-89.533866421184484</v>
      </c>
    </row>
    <row r="1120" spans="17:20">
      <c r="Q1120" s="14">
        <v>12140</v>
      </c>
      <c r="R1120" s="14">
        <f t="shared" si="19"/>
        <v>76277.869629160181</v>
      </c>
      <c r="S1120" s="14">
        <f>SQRT(1/(1+('Band Pass Filter'!$B$6*((Q1120/'Band Pass Filter'!$B$1)-('Band Pass Filter'!$B$1/Q1120)))^2))</f>
        <v>8.1285679479501747E-3</v>
      </c>
      <c r="T1120" s="14">
        <f>-1*DEGREES(ATAN('Band Pass Filter'!$B$6*((Q1120/'Band Pass Filter'!$B$1)-('Band Pass Filter'!$B$1/Q1120))))</f>
        <v>-89.534262234171337</v>
      </c>
    </row>
    <row r="1121" spans="17:20">
      <c r="Q1121" s="14">
        <v>12150</v>
      </c>
      <c r="R1121" s="14">
        <f t="shared" si="19"/>
        <v>76340.701482231976</v>
      </c>
      <c r="S1121" s="14">
        <f>SQRT(1/(1+('Band Pass Filter'!$B$6*((Q1121/'Band Pass Filter'!$B$1)-('Band Pass Filter'!$B$1/Q1121)))^2))</f>
        <v>8.1216718277480719E-3</v>
      </c>
      <c r="T1121" s="14">
        <f>-1*DEGREES(ATAN('Band Pass Filter'!$B$6*((Q1121/'Band Pass Filter'!$B$1)-('Band Pass Filter'!$B$1/Q1121))))</f>
        <v>-89.53465736579696</v>
      </c>
    </row>
    <row r="1122" spans="17:20">
      <c r="Q1122" s="14">
        <v>12160</v>
      </c>
      <c r="R1122" s="14">
        <f t="shared" si="19"/>
        <v>76403.533335303771</v>
      </c>
      <c r="S1122" s="14">
        <f>SQRT(1/(1+('Band Pass Filter'!$B$6*((Q1122/'Band Pass Filter'!$B$1)-('Band Pass Filter'!$B$1/Q1122)))^2))</f>
        <v>8.1147875676737431E-3</v>
      </c>
      <c r="T1122" s="14">
        <f>-1*DEGREES(ATAN('Band Pass Filter'!$B$6*((Q1122/'Band Pass Filter'!$B$1)-('Band Pass Filter'!$B$1/Q1122))))</f>
        <v>-89.535051817842813</v>
      </c>
    </row>
    <row r="1123" spans="17:20">
      <c r="Q1123" s="14">
        <v>12170</v>
      </c>
      <c r="R1123" s="14">
        <f t="shared" si="19"/>
        <v>76466.365188375567</v>
      </c>
      <c r="S1123" s="14">
        <f>SQRT(1/(1+('Band Pass Filter'!$B$6*((Q1123/'Band Pass Filter'!$B$1)-('Band Pass Filter'!$B$1/Q1123)))^2))</f>
        <v>8.1079151367478789E-3</v>
      </c>
      <c r="T1123" s="14">
        <f>-1*DEGREES(ATAN('Band Pass Filter'!$B$6*((Q1123/'Band Pass Filter'!$B$1)-('Band Pass Filter'!$B$1/Q1123))))</f>
        <v>-89.535445592084073</v>
      </c>
    </row>
    <row r="1124" spans="17:20">
      <c r="Q1124" s="14">
        <v>12180</v>
      </c>
      <c r="R1124" s="14">
        <f t="shared" si="19"/>
        <v>76529.197041447362</v>
      </c>
      <c r="S1124" s="14">
        <f>SQRT(1/(1+('Band Pass Filter'!$B$6*((Q1124/'Band Pass Filter'!$B$1)-('Band Pass Filter'!$B$1/Q1124)))^2))</f>
        <v>8.1010545041002701E-3</v>
      </c>
      <c r="T1124" s="14">
        <f>-1*DEGREES(ATAN('Band Pass Filter'!$B$6*((Q1124/'Band Pass Filter'!$B$1)-('Band Pass Filter'!$B$1/Q1124))))</f>
        <v>-89.535838690289665</v>
      </c>
    </row>
    <row r="1125" spans="17:20">
      <c r="Q1125" s="14">
        <v>12190</v>
      </c>
      <c r="R1125" s="14">
        <f t="shared" si="19"/>
        <v>76592.028894519157</v>
      </c>
      <c r="S1125" s="14">
        <f>SQRT(1/(1+('Band Pass Filter'!$B$6*((Q1125/'Band Pass Filter'!$B$1)-('Band Pass Filter'!$B$1/Q1125)))^2))</f>
        <v>8.094205638969329E-3</v>
      </c>
      <c r="T1125" s="14">
        <f>-1*DEGREES(ATAN('Band Pass Filter'!$B$6*((Q1125/'Band Pass Filter'!$B$1)-('Band Pass Filter'!$B$1/Q1125))))</f>
        <v>-89.536231114222261</v>
      </c>
    </row>
    <row r="1126" spans="17:20">
      <c r="Q1126" s="14">
        <v>12200</v>
      </c>
      <c r="R1126" s="14">
        <f t="shared" si="19"/>
        <v>76654.860747590952</v>
      </c>
      <c r="S1126" s="14">
        <f>SQRT(1/(1+('Band Pass Filter'!$B$6*((Q1126/'Band Pass Filter'!$B$1)-('Band Pass Filter'!$B$1/Q1126)))^2))</f>
        <v>8.0873685107016018E-3</v>
      </c>
      <c r="T1126" s="14">
        <f>-1*DEGREES(ATAN('Band Pass Filter'!$B$6*((Q1126/'Band Pass Filter'!$B$1)-('Band Pass Filter'!$B$1/Q1126))))</f>
        <v>-89.536622865638392</v>
      </c>
    </row>
    <row r="1127" spans="17:20">
      <c r="Q1127" s="14">
        <v>12210</v>
      </c>
      <c r="R1127" s="14">
        <f t="shared" si="19"/>
        <v>76717.692600662747</v>
      </c>
      <c r="S1127" s="14">
        <f>SQRT(1/(1+('Band Pass Filter'!$B$6*((Q1127/'Band Pass Filter'!$B$1)-('Band Pass Filter'!$B$1/Q1127)))^2))</f>
        <v>8.0805430887512918E-3</v>
      </c>
      <c r="T1127" s="14">
        <f>-1*DEGREES(ATAN('Band Pass Filter'!$B$6*((Q1127/'Band Pass Filter'!$B$1)-('Band Pass Filter'!$B$1/Q1127))))</f>
        <v>-89.537013946288369</v>
      </c>
    </row>
    <row r="1128" spans="17:20">
      <c r="Q1128" s="14">
        <v>12220</v>
      </c>
      <c r="R1128" s="14">
        <f t="shared" si="19"/>
        <v>76780.524453734542</v>
      </c>
      <c r="S1128" s="14">
        <f>SQRT(1/(1+('Band Pass Filter'!$B$6*((Q1128/'Band Pass Filter'!$B$1)-('Band Pass Filter'!$B$1/Q1128)))^2))</f>
        <v>8.0737293426797752E-3</v>
      </c>
      <c r="T1128" s="14">
        <f>-1*DEGREES(ATAN('Band Pass Filter'!$B$6*((Q1128/'Band Pass Filter'!$B$1)-('Band Pass Filter'!$B$1/Q1128))))</f>
        <v>-89.537404357916415</v>
      </c>
    </row>
    <row r="1129" spans="17:20">
      <c r="Q1129" s="14">
        <v>12230</v>
      </c>
      <c r="R1129" s="14">
        <f t="shared" si="19"/>
        <v>76843.356306806338</v>
      </c>
      <c r="S1129" s="14">
        <f>SQRT(1/(1+('Band Pass Filter'!$B$6*((Q1129/'Band Pass Filter'!$B$1)-('Band Pass Filter'!$B$1/Q1129)))^2))</f>
        <v>8.0669272421551412E-3</v>
      </c>
      <c r="T1129" s="14">
        <f>-1*DEGREES(ATAN('Band Pass Filter'!$B$6*((Q1129/'Band Pass Filter'!$B$1)-('Band Pass Filter'!$B$1/Q1129))))</f>
        <v>-89.537794102260563</v>
      </c>
    </row>
    <row r="1130" spans="17:20">
      <c r="Q1130" s="14">
        <v>12240</v>
      </c>
      <c r="R1130" s="14">
        <f t="shared" si="19"/>
        <v>76906.188159878133</v>
      </c>
      <c r="S1130" s="14">
        <f>SQRT(1/(1+('Band Pass Filter'!$B$6*((Q1130/'Band Pass Filter'!$B$1)-('Band Pass Filter'!$B$1/Q1130)))^2))</f>
        <v>8.0601367569517034E-3</v>
      </c>
      <c r="T1130" s="14">
        <f>-1*DEGREES(ATAN('Band Pass Filter'!$B$6*((Q1130/'Band Pass Filter'!$B$1)-('Band Pass Filter'!$B$1/Q1130))))</f>
        <v>-89.53818318105283</v>
      </c>
    </row>
    <row r="1131" spans="17:20">
      <c r="Q1131" s="14">
        <v>12250</v>
      </c>
      <c r="R1131" s="14">
        <f t="shared" si="19"/>
        <v>76969.020012949928</v>
      </c>
      <c r="S1131" s="14">
        <f>SQRT(1/(1+('Band Pass Filter'!$B$6*((Q1131/'Band Pass Filter'!$B$1)-('Band Pass Filter'!$B$1/Q1131)))^2))</f>
        <v>8.0533578569495362E-3</v>
      </c>
      <c r="T1131" s="14">
        <f>-1*DEGREES(ATAN('Band Pass Filter'!$B$6*((Q1131/'Band Pass Filter'!$B$1)-('Band Pass Filter'!$B$1/Q1131))))</f>
        <v>-89.538571596019139</v>
      </c>
    </row>
    <row r="1132" spans="17:20">
      <c r="Q1132" s="14">
        <v>12260</v>
      </c>
      <c r="R1132" s="14">
        <f t="shared" si="19"/>
        <v>77031.851866021723</v>
      </c>
      <c r="S1132" s="14">
        <f>SQRT(1/(1+('Band Pass Filter'!$B$6*((Q1132/'Band Pass Filter'!$B$1)-('Band Pass Filter'!$B$1/Q1132)))^2))</f>
        <v>8.0465905121340098E-3</v>
      </c>
      <c r="T1132" s="14">
        <f>-1*DEGREES(ATAN('Band Pass Filter'!$B$6*((Q1132/'Band Pass Filter'!$B$1)-('Band Pass Filter'!$B$1/Q1132))))</f>
        <v>-89.538959348879374</v>
      </c>
    </row>
    <row r="1133" spans="17:20">
      <c r="Q1133" s="14">
        <v>12270</v>
      </c>
      <c r="R1133" s="14">
        <f t="shared" si="19"/>
        <v>77094.683719093518</v>
      </c>
      <c r="S1133" s="14">
        <f>SQRT(1/(1+('Band Pass Filter'!$B$6*((Q1133/'Band Pass Filter'!$B$1)-('Band Pass Filter'!$B$1/Q1133)))^2))</f>
        <v>8.0398346925953362E-3</v>
      </c>
      <c r="T1133" s="14">
        <f>-1*DEGREES(ATAN('Band Pass Filter'!$B$6*((Q1133/'Band Pass Filter'!$B$1)-('Band Pass Filter'!$B$1/Q1133))))</f>
        <v>-89.539346441347448</v>
      </c>
    </row>
    <row r="1134" spans="17:20">
      <c r="Q1134" s="14">
        <v>12280</v>
      </c>
      <c r="R1134" s="14">
        <f t="shared" si="19"/>
        <v>77157.515572165314</v>
      </c>
      <c r="S1134" s="14">
        <f>SQRT(1/(1+('Band Pass Filter'!$B$6*((Q1134/'Band Pass Filter'!$B$1)-('Band Pass Filter'!$B$1/Q1134)))^2))</f>
        <v>8.0330903685280793E-3</v>
      </c>
      <c r="T1134" s="14">
        <f>-1*DEGREES(ATAN('Band Pass Filter'!$B$6*((Q1134/'Band Pass Filter'!$B$1)-('Band Pass Filter'!$B$1/Q1134))))</f>
        <v>-89.539732875131222</v>
      </c>
    </row>
    <row r="1135" spans="17:20">
      <c r="Q1135" s="14">
        <v>12290</v>
      </c>
      <c r="R1135" s="14">
        <f t="shared" si="19"/>
        <v>77220.347425237109</v>
      </c>
      <c r="S1135" s="14">
        <f>SQRT(1/(1+('Band Pass Filter'!$B$6*((Q1135/'Band Pass Filter'!$B$1)-('Band Pass Filter'!$B$1/Q1135)))^2))</f>
        <v>8.0263575102307149E-3</v>
      </c>
      <c r="T1135" s="14">
        <f>-1*DEGREES(ATAN('Band Pass Filter'!$B$6*((Q1135/'Band Pass Filter'!$B$1)-('Band Pass Filter'!$B$1/Q1135))))</f>
        <v>-89.540118651932687</v>
      </c>
    </row>
    <row r="1136" spans="17:20">
      <c r="Q1136" s="14">
        <v>12300</v>
      </c>
      <c r="R1136" s="14">
        <f t="shared" si="19"/>
        <v>77283.179278308904</v>
      </c>
      <c r="S1136" s="14">
        <f>SQRT(1/(1+('Band Pass Filter'!$B$6*((Q1136/'Band Pass Filter'!$B$1)-('Band Pass Filter'!$B$1/Q1136)))^2))</f>
        <v>8.0196360881051795E-3</v>
      </c>
      <c r="T1136" s="14">
        <f>-1*DEGREES(ATAN('Band Pass Filter'!$B$6*((Q1136/'Band Pass Filter'!$B$1)-('Band Pass Filter'!$B$1/Q1136))))</f>
        <v>-89.540503773447838</v>
      </c>
    </row>
    <row r="1137" spans="17:20">
      <c r="Q1137" s="14">
        <v>12310</v>
      </c>
      <c r="R1137" s="14">
        <f t="shared" si="19"/>
        <v>77346.011131380714</v>
      </c>
      <c r="S1137" s="14">
        <f>SQRT(1/(1+('Band Pass Filter'!$B$6*((Q1137/'Band Pass Filter'!$B$1)-('Band Pass Filter'!$B$1/Q1137)))^2))</f>
        <v>8.0129260726563983E-3</v>
      </c>
      <c r="T1137" s="14">
        <f>-1*DEGREES(ATAN('Band Pass Filter'!$B$6*((Q1137/'Band Pass Filter'!$B$1)-('Band Pass Filter'!$B$1/Q1137))))</f>
        <v>-89.540888241366829</v>
      </c>
    </row>
    <row r="1138" spans="17:20">
      <c r="Q1138" s="14">
        <v>12320</v>
      </c>
      <c r="R1138" s="14">
        <f t="shared" si="19"/>
        <v>77408.842984452509</v>
      </c>
      <c r="S1138" s="14">
        <f>SQRT(1/(1+('Band Pass Filter'!$B$6*((Q1138/'Band Pass Filter'!$B$1)-('Band Pass Filter'!$B$1/Q1138)))^2))</f>
        <v>8.0062274344918447E-3</v>
      </c>
      <c r="T1138" s="14">
        <f>-1*DEGREES(ATAN('Band Pass Filter'!$B$6*((Q1138/'Band Pass Filter'!$B$1)-('Band Pass Filter'!$B$1/Q1138))))</f>
        <v>-89.541272057373874</v>
      </c>
    </row>
    <row r="1139" spans="17:20">
      <c r="Q1139" s="14">
        <v>12330</v>
      </c>
      <c r="R1139" s="14">
        <f t="shared" si="19"/>
        <v>77471.674837524304</v>
      </c>
      <c r="S1139" s="14">
        <f>SQRT(1/(1+('Band Pass Filter'!$B$6*((Q1139/'Band Pass Filter'!$B$1)-('Band Pass Filter'!$B$1/Q1139)))^2))</f>
        <v>7.9995401443210771E-3</v>
      </c>
      <c r="T1139" s="14">
        <f>-1*DEGREES(ATAN('Band Pass Filter'!$B$6*((Q1139/'Band Pass Filter'!$B$1)-('Band Pass Filter'!$B$1/Q1139))))</f>
        <v>-89.541655223147387</v>
      </c>
    </row>
    <row r="1140" spans="17:20">
      <c r="Q1140" s="14">
        <v>12340</v>
      </c>
      <c r="R1140" s="14">
        <f t="shared" si="19"/>
        <v>77534.506690596099</v>
      </c>
      <c r="S1140" s="14">
        <f>SQRT(1/(1+('Band Pass Filter'!$B$6*((Q1140/'Band Pass Filter'!$B$1)-('Band Pass Filter'!$B$1/Q1140)))^2))</f>
        <v>7.9928641729553173E-3</v>
      </c>
      <c r="T1140" s="14">
        <f>-1*DEGREES(ATAN('Band Pass Filter'!$B$6*((Q1140/'Band Pass Filter'!$B$1)-('Band Pass Filter'!$B$1/Q1140))))</f>
        <v>-89.542037740359916</v>
      </c>
    </row>
    <row r="1141" spans="17:20">
      <c r="Q1141" s="14">
        <v>12350</v>
      </c>
      <c r="R1141" s="14">
        <f t="shared" si="19"/>
        <v>77597.338543667895</v>
      </c>
      <c r="S1141" s="14">
        <f>SQRT(1/(1+('Band Pass Filter'!$B$6*((Q1141/'Band Pass Filter'!$B$1)-('Band Pass Filter'!$B$1/Q1141)))^2))</f>
        <v>7.9861994913069771E-3</v>
      </c>
      <c r="T1141" s="14">
        <f>-1*DEGREES(ATAN('Band Pass Filter'!$B$6*((Q1141/'Band Pass Filter'!$B$1)-('Band Pass Filter'!$B$1/Q1141))))</f>
        <v>-89.542419610678252</v>
      </c>
    </row>
    <row r="1142" spans="17:20">
      <c r="Q1142" s="14">
        <v>12360</v>
      </c>
      <c r="R1142" s="14">
        <f t="shared" si="19"/>
        <v>77660.17039673969</v>
      </c>
      <c r="S1142" s="14">
        <f>SQRT(1/(1+('Band Pass Filter'!$B$6*((Q1142/'Band Pass Filter'!$B$1)-('Band Pass Filter'!$B$1/Q1142)))^2))</f>
        <v>7.9795460703892245E-3</v>
      </c>
      <c r="T1142" s="14">
        <f>-1*DEGREES(ATAN('Band Pass Filter'!$B$6*((Q1142/'Band Pass Filter'!$B$1)-('Band Pass Filter'!$B$1/Q1142))))</f>
        <v>-89.542800835763387</v>
      </c>
    </row>
    <row r="1143" spans="17:20">
      <c r="Q1143" s="14">
        <v>12370</v>
      </c>
      <c r="R1143" s="14">
        <f t="shared" si="19"/>
        <v>77723.002249811485</v>
      </c>
      <c r="S1143" s="14">
        <f>SQRT(1/(1+('Band Pass Filter'!$B$6*((Q1143/'Band Pass Filter'!$B$1)-('Band Pass Filter'!$B$1/Q1143)))^2))</f>
        <v>7.9729038813155552E-3</v>
      </c>
      <c r="T1143" s="14">
        <f>-1*DEGREES(ATAN('Band Pass Filter'!$B$6*((Q1143/'Band Pass Filter'!$B$1)-('Band Pass Filter'!$B$1/Q1143))))</f>
        <v>-89.54318141727056</v>
      </c>
    </row>
    <row r="1144" spans="17:20">
      <c r="Q1144" s="14">
        <v>12380</v>
      </c>
      <c r="R1144" s="14">
        <f t="shared" si="19"/>
        <v>77785.83410288328</v>
      </c>
      <c r="S1144" s="14">
        <f>SQRT(1/(1+('Band Pass Filter'!$B$6*((Q1144/'Band Pass Filter'!$B$1)-('Band Pass Filter'!$B$1/Q1144)))^2))</f>
        <v>7.9662728952993415E-3</v>
      </c>
      <c r="T1144" s="14">
        <f>-1*DEGREES(ATAN('Band Pass Filter'!$B$6*((Q1144/'Band Pass Filter'!$B$1)-('Band Pass Filter'!$B$1/Q1144))))</f>
        <v>-89.543561356849295</v>
      </c>
    </row>
    <row r="1145" spans="17:20">
      <c r="Q1145" s="14">
        <v>12390</v>
      </c>
      <c r="R1145" s="14">
        <f t="shared" si="19"/>
        <v>77848.665955955075</v>
      </c>
      <c r="S1145" s="14">
        <f>SQRT(1/(1+('Band Pass Filter'!$B$6*((Q1145/'Band Pass Filter'!$B$1)-('Band Pass Filter'!$B$1/Q1145)))^2))</f>
        <v>7.9596530836534007E-3</v>
      </c>
      <c r="T1145" s="14">
        <f>-1*DEGREES(ATAN('Band Pass Filter'!$B$6*((Q1145/'Band Pass Filter'!$B$1)-('Band Pass Filter'!$B$1/Q1145))))</f>
        <v>-89.543940656143434</v>
      </c>
    </row>
    <row r="1146" spans="17:20">
      <c r="Q1146" s="14">
        <v>12400</v>
      </c>
      <c r="R1146" s="14">
        <f t="shared" si="19"/>
        <v>77911.497809026871</v>
      </c>
      <c r="S1146" s="14">
        <f>SQRT(1/(1+('Band Pass Filter'!$B$6*((Q1146/'Band Pass Filter'!$B$1)-('Band Pass Filter'!$B$1/Q1146)))^2))</f>
        <v>7.9530444177895575E-3</v>
      </c>
      <c r="T1146" s="14">
        <f>-1*DEGREES(ATAN('Band Pass Filter'!$B$6*((Q1146/'Band Pass Filter'!$B$1)-('Band Pass Filter'!$B$1/Q1146))))</f>
        <v>-89.544319316791089</v>
      </c>
    </row>
    <row r="1147" spans="17:20">
      <c r="Q1147" s="14">
        <v>12410</v>
      </c>
      <c r="R1147" s="14">
        <f t="shared" si="19"/>
        <v>77974.329662098666</v>
      </c>
      <c r="S1147" s="14">
        <f>SQRT(1/(1+('Band Pass Filter'!$B$6*((Q1147/'Band Pass Filter'!$B$1)-('Band Pass Filter'!$B$1/Q1147)))^2))</f>
        <v>7.9464468692182193E-3</v>
      </c>
      <c r="T1147" s="14">
        <f>-1*DEGREES(ATAN('Band Pass Filter'!$B$6*((Q1147/'Band Pass Filter'!$B$1)-('Band Pass Filter'!$B$1/Q1147))))</f>
        <v>-89.544697340424804</v>
      </c>
    </row>
    <row r="1148" spans="17:20">
      <c r="Q1148" s="14">
        <v>12420</v>
      </c>
      <c r="R1148" s="14">
        <f t="shared" si="19"/>
        <v>78037.161515170461</v>
      </c>
      <c r="S1148" s="14">
        <f>SQRT(1/(1+('Band Pass Filter'!$B$6*((Q1148/'Band Pass Filter'!$B$1)-('Band Pass Filter'!$B$1/Q1148)))^2))</f>
        <v>7.9398604095479441E-3</v>
      </c>
      <c r="T1148" s="14">
        <f>-1*DEGREES(ATAN('Band Pass Filter'!$B$6*((Q1148/'Band Pass Filter'!$B$1)-('Band Pass Filter'!$B$1/Q1148))))</f>
        <v>-89.545074728671437</v>
      </c>
    </row>
    <row r="1149" spans="17:20">
      <c r="Q1149" s="14">
        <v>12430</v>
      </c>
      <c r="R1149" s="14">
        <f t="shared" si="19"/>
        <v>78099.993368242256</v>
      </c>
      <c r="S1149" s="14">
        <f>SQRT(1/(1+('Band Pass Filter'!$B$6*((Q1149/'Band Pass Filter'!$B$1)-('Band Pass Filter'!$B$1/Q1149)))^2))</f>
        <v>7.9332850104850174E-3</v>
      </c>
      <c r="T1149" s="14">
        <f>-1*DEGREES(ATAN('Band Pass Filter'!$B$6*((Q1149/'Band Pass Filter'!$B$1)-('Band Pass Filter'!$B$1/Q1149))))</f>
        <v>-89.545451483152277</v>
      </c>
    </row>
    <row r="1150" spans="17:20">
      <c r="Q1150" s="14">
        <v>12440</v>
      </c>
      <c r="R1150" s="14">
        <f t="shared" si="19"/>
        <v>78162.825221314051</v>
      </c>
      <c r="S1150" s="14">
        <f>SQRT(1/(1+('Band Pass Filter'!$B$6*((Q1150/'Band Pass Filter'!$B$1)-('Band Pass Filter'!$B$1/Q1150)))^2))</f>
        <v>7.9267206438330146E-3</v>
      </c>
      <c r="T1150" s="14">
        <f>-1*DEGREES(ATAN('Band Pass Filter'!$B$6*((Q1150/'Band Pass Filter'!$B$1)-('Band Pass Filter'!$B$1/Q1150))))</f>
        <v>-89.545827605483026</v>
      </c>
    </row>
    <row r="1151" spans="17:20">
      <c r="Q1151" s="14">
        <v>12450</v>
      </c>
      <c r="R1151" s="14">
        <f t="shared" si="19"/>
        <v>78225.657074385846</v>
      </c>
      <c r="S1151" s="14">
        <f>SQRT(1/(1+('Band Pass Filter'!$B$6*((Q1151/'Band Pass Filter'!$B$1)-('Band Pass Filter'!$B$1/Q1151)))^2))</f>
        <v>7.9201672814923976E-3</v>
      </c>
      <c r="T1151" s="14">
        <f>-1*DEGREES(ATAN('Band Pass Filter'!$B$6*((Q1151/'Band Pass Filter'!$B$1)-('Band Pass Filter'!$B$1/Q1151))))</f>
        <v>-89.546203097273803</v>
      </c>
    </row>
    <row r="1152" spans="17:20">
      <c r="Q1152" s="14">
        <v>12460</v>
      </c>
      <c r="R1152" s="14">
        <f t="shared" si="19"/>
        <v>78288.488927457642</v>
      </c>
      <c r="S1152" s="14">
        <f>SQRT(1/(1+('Band Pass Filter'!$B$6*((Q1152/'Band Pass Filter'!$B$1)-('Band Pass Filter'!$B$1/Q1152)))^2))</f>
        <v>7.9136248954600839E-3</v>
      </c>
      <c r="T1152" s="14">
        <f>-1*DEGREES(ATAN('Band Pass Filter'!$B$6*((Q1152/'Band Pass Filter'!$B$1)-('Band Pass Filter'!$B$1/Q1152))))</f>
        <v>-89.54657796012927</v>
      </c>
    </row>
    <row r="1153" spans="17:20">
      <c r="Q1153" s="14">
        <v>12470</v>
      </c>
      <c r="R1153" s="14">
        <f t="shared" si="19"/>
        <v>78351.320780529437</v>
      </c>
      <c r="S1153" s="14">
        <f>SQRT(1/(1+('Band Pass Filter'!$B$6*((Q1153/'Band Pass Filter'!$B$1)-('Band Pass Filter'!$B$1/Q1153)))^2))</f>
        <v>7.9070934578290269E-3</v>
      </c>
      <c r="T1153" s="14">
        <f>-1*DEGREES(ATAN('Band Pass Filter'!$B$6*((Q1153/'Band Pass Filter'!$B$1)-('Band Pass Filter'!$B$1/Q1153))))</f>
        <v>-89.546952195648544</v>
      </c>
    </row>
    <row r="1154" spans="17:20">
      <c r="Q1154" s="14">
        <v>12480</v>
      </c>
      <c r="R1154" s="14">
        <f t="shared" si="19"/>
        <v>78414.152633601232</v>
      </c>
      <c r="S1154" s="14">
        <f>SQRT(1/(1+('Band Pass Filter'!$B$6*((Q1154/'Band Pass Filter'!$B$1)-('Band Pass Filter'!$B$1/Q1154)))^2))</f>
        <v>7.9005729407878086E-3</v>
      </c>
      <c r="T1154" s="14">
        <f>-1*DEGREES(ATAN('Band Pass Filter'!$B$6*((Q1154/'Band Pass Filter'!$B$1)-('Band Pass Filter'!$B$1/Q1154))))</f>
        <v>-89.547325805425245</v>
      </c>
    </row>
    <row r="1155" spans="17:20">
      <c r="Q1155" s="14">
        <v>12490</v>
      </c>
      <c r="R1155" s="14">
        <f t="shared" si="19"/>
        <v>78476.984486673027</v>
      </c>
      <c r="S1155" s="14">
        <f>SQRT(1/(1+('Band Pass Filter'!$B$6*((Q1155/'Band Pass Filter'!$B$1)-('Band Pass Filter'!$B$1/Q1155)))^2))</f>
        <v>7.8940633166202177E-3</v>
      </c>
      <c r="T1155" s="14">
        <f>-1*DEGREES(ATAN('Band Pass Filter'!$B$6*((Q1155/'Band Pass Filter'!$B$1)-('Band Pass Filter'!$B$1/Q1155))))</f>
        <v>-89.547698791047551</v>
      </c>
    </row>
    <row r="1156" spans="17:20">
      <c r="Q1156" s="14">
        <v>12500</v>
      </c>
      <c r="R1156" s="14">
        <f t="shared" ref="R1156:R1219" si="20">Q1156*2*PI()</f>
        <v>78539.816339744822</v>
      </c>
      <c r="S1156" s="14">
        <f>SQRT(1/(1+('Band Pass Filter'!$B$6*((Q1156/'Band Pass Filter'!$B$1)-('Band Pass Filter'!$B$1/Q1156)))^2))</f>
        <v>7.887564557704849E-3</v>
      </c>
      <c r="T1156" s="14">
        <f>-1*DEGREES(ATAN('Band Pass Filter'!$B$6*((Q1156/'Band Pass Filter'!$B$1)-('Band Pass Filter'!$B$1/Q1156))))</f>
        <v>-89.548071154098238</v>
      </c>
    </row>
    <row r="1157" spans="17:20">
      <c r="Q1157" s="14">
        <v>12510</v>
      </c>
      <c r="R1157" s="14">
        <f t="shared" si="20"/>
        <v>78602.648192816618</v>
      </c>
      <c r="S1157" s="14">
        <f>SQRT(1/(1+('Band Pass Filter'!$B$6*((Q1157/'Band Pass Filter'!$B$1)-('Band Pass Filter'!$B$1/Q1157)))^2))</f>
        <v>7.8810766365146716E-3</v>
      </c>
      <c r="T1157" s="14">
        <f>-1*DEGREES(ATAN('Band Pass Filter'!$B$6*((Q1157/'Band Pass Filter'!$B$1)-('Band Pass Filter'!$B$1/Q1157))))</f>
        <v>-89.54844289615464</v>
      </c>
    </row>
    <row r="1158" spans="17:20">
      <c r="Q1158" s="14">
        <v>12520</v>
      </c>
      <c r="R1158" s="14">
        <f t="shared" si="20"/>
        <v>78665.480045888413</v>
      </c>
      <c r="S1158" s="14">
        <f>SQRT(1/(1+('Band Pass Filter'!$B$6*((Q1158/'Band Pass Filter'!$B$1)-('Band Pass Filter'!$B$1/Q1158)))^2))</f>
        <v>7.8745995256166556E-3</v>
      </c>
      <c r="T1158" s="14">
        <f>-1*DEGREES(ATAN('Band Pass Filter'!$B$6*((Q1158/'Band Pass Filter'!$B$1)-('Band Pass Filter'!$B$1/Q1158))))</f>
        <v>-89.548814018788718</v>
      </c>
    </row>
    <row r="1159" spans="17:20">
      <c r="Q1159" s="14">
        <v>12530</v>
      </c>
      <c r="R1159" s="14">
        <f t="shared" si="20"/>
        <v>78728.311898960223</v>
      </c>
      <c r="S1159" s="14">
        <f>SQRT(1/(1+('Band Pass Filter'!$B$6*((Q1159/'Band Pass Filter'!$B$1)-('Band Pass Filter'!$B$1/Q1159)))^2))</f>
        <v>7.8681331976713422E-3</v>
      </c>
      <c r="T1159" s="14">
        <f>-1*DEGREES(ATAN('Band Pass Filter'!$B$6*((Q1159/'Band Pass Filter'!$B$1)-('Band Pass Filter'!$B$1/Q1159))))</f>
        <v>-89.54918452356705</v>
      </c>
    </row>
    <row r="1160" spans="17:20">
      <c r="Q1160" s="14">
        <v>12540</v>
      </c>
      <c r="R1160" s="14">
        <f t="shared" si="20"/>
        <v>78791.143752032018</v>
      </c>
      <c r="S1160" s="14">
        <f>SQRT(1/(1+('Band Pass Filter'!$B$6*((Q1160/'Band Pass Filter'!$B$1)-('Band Pass Filter'!$B$1/Q1160)))^2))</f>
        <v>7.8616776254324481E-3</v>
      </c>
      <c r="T1160" s="14">
        <f>-1*DEGREES(ATAN('Band Pass Filter'!$B$6*((Q1160/'Band Pass Filter'!$B$1)-('Band Pass Filter'!$B$1/Q1160))))</f>
        <v>-89.549554412050909</v>
      </c>
    </row>
    <row r="1161" spans="17:20">
      <c r="Q1161" s="14">
        <v>12550</v>
      </c>
      <c r="R1161" s="14">
        <f t="shared" si="20"/>
        <v>78853.975605103813</v>
      </c>
      <c r="S1161" s="14">
        <f>SQRT(1/(1+('Band Pass Filter'!$B$6*((Q1161/'Band Pass Filter'!$B$1)-('Band Pass Filter'!$B$1/Q1161)))^2))</f>
        <v>7.8552327817464612E-3</v>
      </c>
      <c r="T1161" s="14">
        <f>-1*DEGREES(ATAN('Band Pass Filter'!$B$6*((Q1161/'Band Pass Filter'!$B$1)-('Band Pass Filter'!$B$1/Q1161))))</f>
        <v>-89.549923685796216</v>
      </c>
    </row>
    <row r="1162" spans="17:20">
      <c r="Q1162" s="14">
        <v>12560</v>
      </c>
      <c r="R1162" s="14">
        <f t="shared" si="20"/>
        <v>78916.807458175608</v>
      </c>
      <c r="S1162" s="14">
        <f>SQRT(1/(1+('Band Pass Filter'!$B$6*((Q1162/'Band Pass Filter'!$B$1)-('Band Pass Filter'!$B$1/Q1162)))^2))</f>
        <v>7.848798639552252E-3</v>
      </c>
      <c r="T1162" s="14">
        <f>-1*DEGREES(ATAN('Band Pass Filter'!$B$6*((Q1162/'Band Pass Filter'!$B$1)-('Band Pass Filter'!$B$1/Q1162))))</f>
        <v>-89.550292346353643</v>
      </c>
    </row>
    <row r="1163" spans="17:20">
      <c r="Q1163" s="14">
        <v>12570</v>
      </c>
      <c r="R1163" s="14">
        <f t="shared" si="20"/>
        <v>78979.639311247403</v>
      </c>
      <c r="S1163" s="14">
        <f>SQRT(1/(1+('Band Pass Filter'!$B$6*((Q1163/'Band Pass Filter'!$B$1)-('Band Pass Filter'!$B$1/Q1163)))^2))</f>
        <v>7.8423751718806681E-3</v>
      </c>
      <c r="T1163" s="14">
        <f>-1*DEGREES(ATAN('Band Pass Filter'!$B$6*((Q1163/'Band Pass Filter'!$B$1)-('Band Pass Filter'!$B$1/Q1163))))</f>
        <v>-89.550660395268537</v>
      </c>
    </row>
    <row r="1164" spans="17:20">
      <c r="Q1164" s="14">
        <v>12580</v>
      </c>
      <c r="R1164" s="14">
        <f t="shared" si="20"/>
        <v>79042.471164319199</v>
      </c>
      <c r="S1164" s="14">
        <f>SQRT(1/(1+('Band Pass Filter'!$B$6*((Q1164/'Band Pass Filter'!$B$1)-('Band Pass Filter'!$B$1/Q1164)))^2))</f>
        <v>7.8359623518541397E-3</v>
      </c>
      <c r="T1164" s="14">
        <f>-1*DEGREES(ATAN('Band Pass Filter'!$B$6*((Q1164/'Band Pass Filter'!$B$1)-('Band Pass Filter'!$B$1/Q1164))))</f>
        <v>-89.551027834081026</v>
      </c>
    </row>
    <row r="1165" spans="17:20">
      <c r="Q1165" s="14">
        <v>12590</v>
      </c>
      <c r="R1165" s="14">
        <f t="shared" si="20"/>
        <v>79105.303017390994</v>
      </c>
      <c r="S1165" s="14">
        <f>SQRT(1/(1+('Band Pass Filter'!$B$6*((Q1165/'Band Pass Filter'!$B$1)-('Band Pass Filter'!$B$1/Q1165)))^2))</f>
        <v>7.8295601526862952E-3</v>
      </c>
      <c r="T1165" s="14">
        <f>-1*DEGREES(ATAN('Band Pass Filter'!$B$6*((Q1165/'Band Pass Filter'!$B$1)-('Band Pass Filter'!$B$1/Q1165))))</f>
        <v>-89.55139466432604</v>
      </c>
    </row>
    <row r="1166" spans="17:20">
      <c r="Q1166" s="14">
        <v>12600</v>
      </c>
      <c r="R1166" s="14">
        <f t="shared" si="20"/>
        <v>79168.134870462789</v>
      </c>
      <c r="S1166" s="14">
        <f>SQRT(1/(1+('Band Pass Filter'!$B$6*((Q1166/'Band Pass Filter'!$B$1)-('Band Pass Filter'!$B$1/Q1166)))^2))</f>
        <v>7.82316854768156E-3</v>
      </c>
      <c r="T1166" s="14">
        <f>-1*DEGREES(ATAN('Band Pass Filter'!$B$6*((Q1166/'Band Pass Filter'!$B$1)-('Band Pass Filter'!$B$1/Q1166))))</f>
        <v>-89.551760887533234</v>
      </c>
    </row>
    <row r="1167" spans="17:20">
      <c r="Q1167" s="14">
        <v>12610</v>
      </c>
      <c r="R1167" s="14">
        <f t="shared" si="20"/>
        <v>79230.966723534584</v>
      </c>
      <c r="S1167" s="14">
        <f>SQRT(1/(1+('Band Pass Filter'!$B$6*((Q1167/'Band Pass Filter'!$B$1)-('Band Pass Filter'!$B$1/Q1167)))^2))</f>
        <v>7.8167875102347819E-3</v>
      </c>
      <c r="T1167" s="14">
        <f>-1*DEGREES(ATAN('Band Pass Filter'!$B$6*((Q1167/'Band Pass Filter'!$B$1)-('Band Pass Filter'!$B$1/Q1167))))</f>
        <v>-89.552126505227164</v>
      </c>
    </row>
    <row r="1168" spans="17:20">
      <c r="Q1168" s="14">
        <v>12620</v>
      </c>
      <c r="R1168" s="14">
        <f t="shared" si="20"/>
        <v>79293.798576606379</v>
      </c>
      <c r="S1168" s="14">
        <f>SQRT(1/(1+('Band Pass Filter'!$B$6*((Q1168/'Band Pass Filter'!$B$1)-('Band Pass Filter'!$B$1/Q1168)))^2))</f>
        <v>7.810417013830822E-3</v>
      </c>
      <c r="T1168" s="14">
        <f>-1*DEGREES(ATAN('Band Pass Filter'!$B$6*((Q1168/'Band Pass Filter'!$B$1)-('Band Pass Filter'!$B$1/Q1168))))</f>
        <v>-89.55249151892717</v>
      </c>
    </row>
    <row r="1169" spans="17:20">
      <c r="Q1169" s="14">
        <v>12630</v>
      </c>
      <c r="R1169" s="14">
        <f t="shared" si="20"/>
        <v>79356.630429678175</v>
      </c>
      <c r="S1169" s="14">
        <f>SQRT(1/(1+('Band Pass Filter'!$B$6*((Q1169/'Band Pass Filter'!$B$1)-('Band Pass Filter'!$B$1/Q1169)))^2))</f>
        <v>7.8040570320441994E-3</v>
      </c>
      <c r="T1169" s="14">
        <f>-1*DEGREES(ATAN('Band Pass Filter'!$B$6*((Q1169/'Band Pass Filter'!$B$1)-('Band Pass Filter'!$B$1/Q1169))))</f>
        <v>-89.552855930147459</v>
      </c>
    </row>
    <row r="1170" spans="17:20">
      <c r="Q1170" s="14">
        <v>12640</v>
      </c>
      <c r="R1170" s="14">
        <f t="shared" si="20"/>
        <v>79419.46228274997</v>
      </c>
      <c r="S1170" s="14">
        <f>SQRT(1/(1+('Band Pass Filter'!$B$6*((Q1170/'Band Pass Filter'!$B$1)-('Band Pass Filter'!$B$1/Q1170)))^2))</f>
        <v>7.7977075385386885E-3</v>
      </c>
      <c r="T1170" s="14">
        <f>-1*DEGREES(ATAN('Band Pass Filter'!$B$6*((Q1170/'Band Pass Filter'!$B$1)-('Band Pass Filter'!$B$1/Q1170))))</f>
        <v>-89.55321974039714</v>
      </c>
    </row>
    <row r="1171" spans="17:20">
      <c r="Q1171" s="14">
        <v>12650</v>
      </c>
      <c r="R1171" s="14">
        <f t="shared" si="20"/>
        <v>79482.294135821765</v>
      </c>
      <c r="S1171" s="14">
        <f>SQRT(1/(1+('Band Pass Filter'!$B$6*((Q1171/'Band Pass Filter'!$B$1)-('Band Pass Filter'!$B$1/Q1171)))^2))</f>
        <v>7.7913685070669465E-3</v>
      </c>
      <c r="T1171" s="14">
        <f>-1*DEGREES(ATAN('Band Pass Filter'!$B$6*((Q1171/'Band Pass Filter'!$B$1)-('Band Pass Filter'!$B$1/Q1171))))</f>
        <v>-89.553582951180246</v>
      </c>
    </row>
    <row r="1172" spans="17:20">
      <c r="Q1172" s="14">
        <v>12660</v>
      </c>
      <c r="R1172" s="14">
        <f t="shared" si="20"/>
        <v>79545.12598889356</v>
      </c>
      <c r="S1172" s="14">
        <f>SQRT(1/(1+('Band Pass Filter'!$B$6*((Q1172/'Band Pass Filter'!$B$1)-('Band Pass Filter'!$B$1/Q1172)))^2))</f>
        <v>7.7850399114701273E-3</v>
      </c>
      <c r="T1172" s="14">
        <f>-1*DEGREES(ATAN('Band Pass Filter'!$B$6*((Q1172/'Band Pass Filter'!$B$1)-('Band Pass Filter'!$B$1/Q1172))))</f>
        <v>-89.553945563995711</v>
      </c>
    </row>
    <row r="1173" spans="17:20">
      <c r="Q1173" s="14">
        <v>12670</v>
      </c>
      <c r="R1173" s="14">
        <f t="shared" si="20"/>
        <v>79607.957841965355</v>
      </c>
      <c r="S1173" s="14">
        <f>SQRT(1/(1+('Band Pass Filter'!$B$6*((Q1173/'Band Pass Filter'!$B$1)-('Band Pass Filter'!$B$1/Q1173)))^2))</f>
        <v>7.7787217256775169E-3</v>
      </c>
      <c r="T1173" s="14">
        <f>-1*DEGREES(ATAN('Band Pass Filter'!$B$6*((Q1173/'Band Pass Filter'!$B$1)-('Band Pass Filter'!$B$1/Q1173))))</f>
        <v>-89.554307580337394</v>
      </c>
    </row>
    <row r="1174" spans="17:20">
      <c r="Q1174" s="14">
        <v>12680</v>
      </c>
      <c r="R1174" s="14">
        <f t="shared" si="20"/>
        <v>79670.789695037151</v>
      </c>
      <c r="S1174" s="14">
        <f>SQRT(1/(1+('Band Pass Filter'!$B$6*((Q1174/'Band Pass Filter'!$B$1)-('Band Pass Filter'!$B$1/Q1174)))^2))</f>
        <v>7.7724139237061521E-3</v>
      </c>
      <c r="T1174" s="14">
        <f>-1*DEGREES(ATAN('Band Pass Filter'!$B$6*((Q1174/'Band Pass Filter'!$B$1)-('Band Pass Filter'!$B$1/Q1174))))</f>
        <v>-89.554669001694194</v>
      </c>
    </row>
    <row r="1175" spans="17:20">
      <c r="Q1175" s="14">
        <v>12690</v>
      </c>
      <c r="R1175" s="14">
        <f t="shared" si="20"/>
        <v>79733.621548108946</v>
      </c>
      <c r="S1175" s="14">
        <f>SQRT(1/(1+('Band Pass Filter'!$B$6*((Q1175/'Band Pass Filter'!$B$1)-('Band Pass Filter'!$B$1/Q1175)))^2))</f>
        <v>7.7661164796604407E-3</v>
      </c>
      <c r="T1175" s="14">
        <f>-1*DEGREES(ATAN('Band Pass Filter'!$B$6*((Q1175/'Band Pass Filter'!$B$1)-('Band Pass Filter'!$B$1/Q1175))))</f>
        <v>-89.555029829549952</v>
      </c>
    </row>
    <row r="1176" spans="17:20">
      <c r="Q1176" s="14">
        <v>12700</v>
      </c>
      <c r="R1176" s="14">
        <f t="shared" si="20"/>
        <v>79796.453401180741</v>
      </c>
      <c r="S1176" s="14">
        <f>SQRT(1/(1+('Band Pass Filter'!$B$6*((Q1176/'Band Pass Filter'!$B$1)-('Band Pass Filter'!$B$1/Q1176)))^2))</f>
        <v>7.7598293677318096E-3</v>
      </c>
      <c r="T1176" s="14">
        <f>-1*DEGREES(ATAN('Band Pass Filter'!$B$6*((Q1176/'Band Pass Filter'!$B$1)-('Band Pass Filter'!$B$1/Q1176))))</f>
        <v>-89.555390065383548</v>
      </c>
    </row>
    <row r="1177" spans="17:20">
      <c r="Q1177" s="14">
        <v>12710</v>
      </c>
      <c r="R1177" s="14">
        <f t="shared" si="20"/>
        <v>79859.285254252536</v>
      </c>
      <c r="S1177" s="14">
        <f>SQRT(1/(1+('Band Pass Filter'!$B$6*((Q1177/'Band Pass Filter'!$B$1)-('Band Pass Filter'!$B$1/Q1177)))^2))</f>
        <v>7.7535525621983169E-3</v>
      </c>
      <c r="T1177" s="14">
        <f>-1*DEGREES(ATAN('Band Pass Filter'!$B$6*((Q1177/'Band Pass Filter'!$B$1)-('Band Pass Filter'!$B$1/Q1177))))</f>
        <v>-89.555749710668849</v>
      </c>
    </row>
    <row r="1178" spans="17:20">
      <c r="Q1178" s="14">
        <v>12720</v>
      </c>
      <c r="R1178" s="14">
        <f t="shared" si="20"/>
        <v>79922.117107324331</v>
      </c>
      <c r="S1178" s="14">
        <f>SQRT(1/(1+('Band Pass Filter'!$B$6*((Q1178/'Band Pass Filter'!$B$1)-('Band Pass Filter'!$B$1/Q1178)))^2))</f>
        <v>7.7472860374242962E-3</v>
      </c>
      <c r="T1178" s="14">
        <f>-1*DEGREES(ATAN('Band Pass Filter'!$B$6*((Q1178/'Band Pass Filter'!$B$1)-('Band Pass Filter'!$B$1/Q1178))))</f>
        <v>-89.556108766874857</v>
      </c>
    </row>
    <row r="1179" spans="17:20">
      <c r="Q1179" s="14">
        <v>12730</v>
      </c>
      <c r="R1179" s="14">
        <f t="shared" si="20"/>
        <v>79984.948960396126</v>
      </c>
      <c r="S1179" s="14">
        <f>SQRT(1/(1+('Band Pass Filter'!$B$6*((Q1179/'Band Pass Filter'!$B$1)-('Band Pass Filter'!$B$1/Q1179)))^2))</f>
        <v>7.7410297678599917E-3</v>
      </c>
      <c r="T1179" s="14">
        <f>-1*DEGREES(ATAN('Band Pass Filter'!$B$6*((Q1179/'Band Pass Filter'!$B$1)-('Band Pass Filter'!$B$1/Q1179))))</f>
        <v>-89.55646723546559</v>
      </c>
    </row>
    <row r="1180" spans="17:20">
      <c r="Q1180" s="14">
        <v>12740</v>
      </c>
      <c r="R1180" s="14">
        <f t="shared" si="20"/>
        <v>80047.780813467922</v>
      </c>
      <c r="S1180" s="14">
        <f>SQRT(1/(1+('Band Pass Filter'!$B$6*((Q1180/'Band Pass Filter'!$B$1)-('Band Pass Filter'!$B$1/Q1180)))^2))</f>
        <v>7.7347837280411814E-3</v>
      </c>
      <c r="T1180" s="14">
        <f>-1*DEGREES(ATAN('Band Pass Filter'!$B$6*((Q1180/'Band Pass Filter'!$B$1)-('Band Pass Filter'!$B$1/Q1180))))</f>
        <v>-89.556825117900175</v>
      </c>
    </row>
    <row r="1181" spans="17:20">
      <c r="Q1181" s="14">
        <v>12750</v>
      </c>
      <c r="R1181" s="14">
        <f t="shared" si="20"/>
        <v>80110.612666539731</v>
      </c>
      <c r="S1181" s="14">
        <f>SQRT(1/(1+('Band Pass Filter'!$B$6*((Q1181/'Band Pass Filter'!$B$1)-('Band Pass Filter'!$B$1/Q1181)))^2))</f>
        <v>7.7285478925888393E-3</v>
      </c>
      <c r="T1181" s="14">
        <f>-1*DEGREES(ATAN('Band Pass Filter'!$B$6*((Q1181/'Band Pass Filter'!$B$1)-('Band Pass Filter'!$B$1/Q1181))))</f>
        <v>-89.55718241563288</v>
      </c>
    </row>
    <row r="1182" spans="17:20">
      <c r="Q1182" s="14">
        <v>12760</v>
      </c>
      <c r="R1182" s="14">
        <f t="shared" si="20"/>
        <v>80173.444519611527</v>
      </c>
      <c r="S1182" s="14">
        <f>SQRT(1/(1+('Band Pass Filter'!$B$6*((Q1182/'Band Pass Filter'!$B$1)-('Band Pass Filter'!$B$1/Q1182)))^2))</f>
        <v>7.722322236208749E-3</v>
      </c>
      <c r="T1182" s="14">
        <f>-1*DEGREES(ATAN('Band Pass Filter'!$B$6*((Q1182/'Band Pass Filter'!$B$1)-('Band Pass Filter'!$B$1/Q1182))))</f>
        <v>-89.557539130113099</v>
      </c>
    </row>
    <row r="1183" spans="17:20">
      <c r="Q1183" s="14">
        <v>12770</v>
      </c>
      <c r="R1183" s="14">
        <f t="shared" si="20"/>
        <v>80236.276372683322</v>
      </c>
      <c r="S1183" s="14">
        <f>SQRT(1/(1+('Band Pass Filter'!$B$6*((Q1183/'Band Pass Filter'!$B$1)-('Band Pass Filter'!$B$1/Q1183)))^2))</f>
        <v>7.7161067336911715E-3</v>
      </c>
      <c r="T1183" s="14">
        <f>-1*DEGREES(ATAN('Band Pass Filter'!$B$6*((Q1183/'Band Pass Filter'!$B$1)-('Band Pass Filter'!$B$1/Q1183))))</f>
        <v>-89.557895262785379</v>
      </c>
    </row>
    <row r="1184" spans="17:20">
      <c r="Q1184" s="14">
        <v>12780</v>
      </c>
      <c r="R1184" s="14">
        <f t="shared" si="20"/>
        <v>80299.108225755117</v>
      </c>
      <c r="S1184" s="14">
        <f>SQRT(1/(1+('Band Pass Filter'!$B$6*((Q1184/'Band Pass Filter'!$B$1)-('Band Pass Filter'!$B$1/Q1184)))^2))</f>
        <v>7.7099013599104729E-3</v>
      </c>
      <c r="T1184" s="14">
        <f>-1*DEGREES(ATAN('Band Pass Filter'!$B$6*((Q1184/'Band Pass Filter'!$B$1)-('Band Pass Filter'!$B$1/Q1184))))</f>
        <v>-89.558250815089437</v>
      </c>
    </row>
    <row r="1185" spans="17:20">
      <c r="Q1185" s="14">
        <v>12790</v>
      </c>
      <c r="R1185" s="14">
        <f t="shared" si="20"/>
        <v>80361.940078826912</v>
      </c>
      <c r="S1185" s="14">
        <f>SQRT(1/(1+('Band Pass Filter'!$B$6*((Q1185/'Band Pass Filter'!$B$1)-('Band Pass Filter'!$B$1/Q1185)))^2))</f>
        <v>7.7037060898247746E-3</v>
      </c>
      <c r="T1185" s="14">
        <f>-1*DEGREES(ATAN('Band Pass Filter'!$B$6*((Q1185/'Band Pass Filter'!$B$1)-('Band Pass Filter'!$B$1/Q1185))))</f>
        <v>-89.558605788460255</v>
      </c>
    </row>
    <row r="1186" spans="17:20">
      <c r="Q1186" s="14">
        <v>12800</v>
      </c>
      <c r="R1186" s="14">
        <f t="shared" si="20"/>
        <v>80424.771931898707</v>
      </c>
      <c r="S1186" s="14">
        <f>SQRT(1/(1+('Band Pass Filter'!$B$6*((Q1186/'Band Pass Filter'!$B$1)-('Band Pass Filter'!$B$1/Q1186)))^2))</f>
        <v>7.6975208984756014E-3</v>
      </c>
      <c r="T1186" s="14">
        <f>-1*DEGREES(ATAN('Band Pass Filter'!$B$6*((Q1186/'Band Pass Filter'!$B$1)-('Band Pass Filter'!$B$1/Q1186))))</f>
        <v>-89.558960184327944</v>
      </c>
    </row>
    <row r="1187" spans="17:20">
      <c r="Q1187" s="14">
        <v>12810</v>
      </c>
      <c r="R1187" s="14">
        <f t="shared" si="20"/>
        <v>80487.603784970503</v>
      </c>
      <c r="S1187" s="14">
        <f>SQRT(1/(1+('Band Pass Filter'!$B$6*((Q1187/'Band Pass Filter'!$B$1)-('Band Pass Filter'!$B$1/Q1187)))^2))</f>
        <v>7.6913457609875373E-3</v>
      </c>
      <c r="T1187" s="14">
        <f>-1*DEGREES(ATAN('Band Pass Filter'!$B$6*((Q1187/'Band Pass Filter'!$B$1)-('Band Pass Filter'!$B$1/Q1187))))</f>
        <v>-89.559314004117894</v>
      </c>
    </row>
    <row r="1188" spans="17:20">
      <c r="Q1188" s="14">
        <v>12820</v>
      </c>
      <c r="R1188" s="14">
        <f t="shared" si="20"/>
        <v>80550.435638042298</v>
      </c>
      <c r="S1188" s="14">
        <f>SQRT(1/(1+('Band Pass Filter'!$B$6*((Q1188/'Band Pass Filter'!$B$1)-('Band Pass Filter'!$B$1/Q1188)))^2))</f>
        <v>7.6851806525678606E-3</v>
      </c>
      <c r="T1188" s="14">
        <f>-1*DEGREES(ATAN('Band Pass Filter'!$B$6*((Q1188/'Band Pass Filter'!$B$1)-('Band Pass Filter'!$B$1/Q1188))))</f>
        <v>-89.559667249250793</v>
      </c>
    </row>
    <row r="1189" spans="17:20">
      <c r="Q1189" s="14">
        <v>12830</v>
      </c>
      <c r="R1189" s="14">
        <f t="shared" si="20"/>
        <v>80613.267491114093</v>
      </c>
      <c r="S1189" s="14">
        <f>SQRT(1/(1+('Band Pass Filter'!$B$6*((Q1189/'Band Pass Filter'!$B$1)-('Band Pass Filter'!$B$1/Q1189)))^2))</f>
        <v>7.6790255485062195E-3</v>
      </c>
      <c r="T1189" s="14">
        <f>-1*DEGREES(ATAN('Band Pass Filter'!$B$6*((Q1189/'Band Pass Filter'!$B$1)-('Band Pass Filter'!$B$1/Q1189))))</f>
        <v>-89.560019921142555</v>
      </c>
    </row>
    <row r="1190" spans="17:20">
      <c r="Q1190" s="14">
        <v>12840</v>
      </c>
      <c r="R1190" s="14">
        <f t="shared" si="20"/>
        <v>80676.099344185888</v>
      </c>
      <c r="S1190" s="14">
        <f>SQRT(1/(1+('Band Pass Filter'!$B$6*((Q1190/'Band Pass Filter'!$B$1)-('Band Pass Filter'!$B$1/Q1190)))^2))</f>
        <v>7.6728804241742617E-3</v>
      </c>
      <c r="T1190" s="14">
        <f>-1*DEGREES(ATAN('Band Pass Filter'!$B$6*((Q1190/'Band Pass Filter'!$B$1)-('Band Pass Filter'!$B$1/Q1190))))</f>
        <v>-89.560372021204429</v>
      </c>
    </row>
    <row r="1191" spans="17:20">
      <c r="Q1191" s="14">
        <v>12850</v>
      </c>
      <c r="R1191" s="14">
        <f t="shared" si="20"/>
        <v>80738.931197257683</v>
      </c>
      <c r="S1191" s="14">
        <f>SQRT(1/(1+('Band Pass Filter'!$B$6*((Q1191/'Band Pass Filter'!$B$1)-('Band Pass Filter'!$B$1/Q1191)))^2))</f>
        <v>7.6667452550253151E-3</v>
      </c>
      <c r="T1191" s="14">
        <f>-1*DEGREES(ATAN('Band Pass Filter'!$B$6*((Q1191/'Band Pass Filter'!$B$1)-('Band Pass Filter'!$B$1/Q1191))))</f>
        <v>-89.560723550842965</v>
      </c>
    </row>
    <row r="1192" spans="17:20">
      <c r="Q1192" s="14">
        <v>12860</v>
      </c>
      <c r="R1192" s="14">
        <f t="shared" si="20"/>
        <v>80801.763050329479</v>
      </c>
      <c r="S1192" s="14">
        <f>SQRT(1/(1+('Band Pass Filter'!$B$6*((Q1192/'Band Pass Filter'!$B$1)-('Band Pass Filter'!$B$1/Q1192)))^2))</f>
        <v>7.6606200165940368E-3</v>
      </c>
      <c r="T1192" s="14">
        <f>-1*DEGREES(ATAN('Band Pass Filter'!$B$6*((Q1192/'Band Pass Filter'!$B$1)-('Band Pass Filter'!$B$1/Q1192))))</f>
        <v>-89.561074511460049</v>
      </c>
    </row>
    <row r="1193" spans="17:20">
      <c r="Q1193" s="14">
        <v>12870</v>
      </c>
      <c r="R1193" s="14">
        <f t="shared" si="20"/>
        <v>80864.594903401274</v>
      </c>
      <c r="S1193" s="14">
        <f>SQRT(1/(1+('Band Pass Filter'!$B$6*((Q1193/'Band Pass Filter'!$B$1)-('Band Pass Filter'!$B$1/Q1193)))^2))</f>
        <v>7.6545046844960583E-3</v>
      </c>
      <c r="T1193" s="14">
        <f>-1*DEGREES(ATAN('Band Pass Filter'!$B$6*((Q1193/'Band Pass Filter'!$B$1)-('Band Pass Filter'!$B$1/Q1193))))</f>
        <v>-89.561424904452963</v>
      </c>
    </row>
    <row r="1194" spans="17:20">
      <c r="Q1194" s="14">
        <v>12880</v>
      </c>
      <c r="R1194" s="14">
        <f t="shared" si="20"/>
        <v>80927.426756473069</v>
      </c>
      <c r="S1194" s="14">
        <f>SQRT(1/(1+('Band Pass Filter'!$B$6*((Q1194/'Band Pass Filter'!$B$1)-('Band Pass Filter'!$B$1/Q1194)))^2))</f>
        <v>7.6483992344276754E-3</v>
      </c>
      <c r="T1194" s="14">
        <f>-1*DEGREES(ATAN('Band Pass Filter'!$B$6*((Q1194/'Band Pass Filter'!$B$1)-('Band Pass Filter'!$B$1/Q1194))))</f>
        <v>-89.5617747312143</v>
      </c>
    </row>
    <row r="1195" spans="17:20">
      <c r="Q1195" s="14">
        <v>12890</v>
      </c>
      <c r="R1195" s="14">
        <f t="shared" si="20"/>
        <v>80990.258609544864</v>
      </c>
      <c r="S1195" s="14">
        <f>SQRT(1/(1+('Band Pass Filter'!$B$6*((Q1195/'Band Pass Filter'!$B$1)-('Band Pass Filter'!$B$1/Q1195)))^2))</f>
        <v>7.6423036421654888E-3</v>
      </c>
      <c r="T1195" s="14">
        <f>-1*DEGREES(ATAN('Band Pass Filter'!$B$6*((Q1195/'Band Pass Filter'!$B$1)-('Band Pass Filter'!$B$1/Q1195))))</f>
        <v>-89.562123993132133</v>
      </c>
    </row>
    <row r="1196" spans="17:20">
      <c r="Q1196" s="14">
        <v>12900</v>
      </c>
      <c r="R1196" s="14">
        <f t="shared" si="20"/>
        <v>81053.090462616659</v>
      </c>
      <c r="S1196" s="14">
        <f>SQRT(1/(1+('Band Pass Filter'!$B$6*((Q1196/'Band Pass Filter'!$B$1)-('Band Pass Filter'!$B$1/Q1196)))^2))</f>
        <v>7.6362178835660847E-3</v>
      </c>
      <c r="T1196" s="14">
        <f>-1*DEGREES(ATAN('Band Pass Filter'!$B$6*((Q1196/'Band Pass Filter'!$B$1)-('Band Pass Filter'!$B$1/Q1196))))</f>
        <v>-89.562472691589889</v>
      </c>
    </row>
    <row r="1197" spans="17:20">
      <c r="Q1197" s="14">
        <v>12910</v>
      </c>
      <c r="R1197" s="14">
        <f t="shared" si="20"/>
        <v>81115.922315688455</v>
      </c>
      <c r="S1197" s="14">
        <f>SQRT(1/(1+('Band Pass Filter'!$B$6*((Q1197/'Band Pass Filter'!$B$1)-('Band Pass Filter'!$B$1/Q1197)))^2))</f>
        <v>7.630141934565687E-3</v>
      </c>
      <c r="T1197" s="14">
        <f>-1*DEGREES(ATAN('Band Pass Filter'!$B$6*((Q1197/'Band Pass Filter'!$B$1)-('Band Pass Filter'!$B$1/Q1197))))</f>
        <v>-89.562820827966448</v>
      </c>
    </row>
    <row r="1198" spans="17:20">
      <c r="Q1198" s="14">
        <v>12920</v>
      </c>
      <c r="R1198" s="14">
        <f t="shared" si="20"/>
        <v>81178.75416876025</v>
      </c>
      <c r="S1198" s="14">
        <f>SQRT(1/(1+('Band Pass Filter'!$B$6*((Q1198/'Band Pass Filter'!$B$1)-('Band Pass Filter'!$B$1/Q1198)))^2))</f>
        <v>7.6240757711798389E-3</v>
      </c>
      <c r="T1198" s="14">
        <f>-1*DEGREES(ATAN('Band Pass Filter'!$B$6*((Q1198/'Band Pass Filter'!$B$1)-('Band Pass Filter'!$B$1/Q1198))))</f>
        <v>-89.563168403636169</v>
      </c>
    </row>
    <row r="1199" spans="17:20">
      <c r="Q1199" s="14">
        <v>12930</v>
      </c>
      <c r="R1199" s="14">
        <f t="shared" si="20"/>
        <v>81241.586021832045</v>
      </c>
      <c r="S1199" s="14">
        <f>SQRT(1/(1+('Band Pass Filter'!$B$6*((Q1199/'Band Pass Filter'!$B$1)-('Band Pass Filter'!$B$1/Q1199)))^2))</f>
        <v>7.6180193695030681E-3</v>
      </c>
      <c r="T1199" s="14">
        <f>-1*DEGREES(ATAN('Band Pass Filter'!$B$6*((Q1199/'Band Pass Filter'!$B$1)-('Band Pass Filter'!$B$1/Q1199))))</f>
        <v>-89.563515419968837</v>
      </c>
    </row>
    <row r="1200" spans="17:20">
      <c r="Q1200" s="14">
        <v>12940</v>
      </c>
      <c r="R1200" s="14">
        <f t="shared" si="20"/>
        <v>81304.41787490384</v>
      </c>
      <c r="S1200" s="14">
        <f>SQRT(1/(1+('Band Pass Filter'!$B$6*((Q1200/'Band Pass Filter'!$B$1)-('Band Pass Filter'!$B$1/Q1200)))^2))</f>
        <v>7.6119727057085583E-3</v>
      </c>
      <c r="T1200" s="14">
        <f>-1*DEGREES(ATAN('Band Pass Filter'!$B$6*((Q1200/'Band Pass Filter'!$B$1)-('Band Pass Filter'!$B$1/Q1200))))</f>
        <v>-89.563861878329789</v>
      </c>
    </row>
    <row r="1201" spans="17:20">
      <c r="Q1201" s="14">
        <v>12950</v>
      </c>
      <c r="R1201" s="14">
        <f t="shared" si="20"/>
        <v>81367.249727975635</v>
      </c>
      <c r="S1201" s="14">
        <f>SQRT(1/(1+('Band Pass Filter'!$B$6*((Q1201/'Band Pass Filter'!$B$1)-('Band Pass Filter'!$B$1/Q1201)))^2))</f>
        <v>7.605935756047821E-3</v>
      </c>
      <c r="T1201" s="14">
        <f>-1*DEGREES(ATAN('Band Pass Filter'!$B$6*((Q1201/'Band Pass Filter'!$B$1)-('Band Pass Filter'!$B$1/Q1201))))</f>
        <v>-89.56420778007984</v>
      </c>
    </row>
    <row r="1202" spans="17:20">
      <c r="Q1202" s="14">
        <v>12960</v>
      </c>
      <c r="R1202" s="14">
        <f t="shared" si="20"/>
        <v>81430.081581047431</v>
      </c>
      <c r="S1202" s="14">
        <f>SQRT(1/(1+('Band Pass Filter'!$B$6*((Q1202/'Band Pass Filter'!$B$1)-('Band Pass Filter'!$B$1/Q1202)))^2))</f>
        <v>7.5999084968503749E-3</v>
      </c>
      <c r="T1202" s="14">
        <f>-1*DEGREES(ATAN('Band Pass Filter'!$B$6*((Q1202/'Band Pass Filter'!$B$1)-('Band Pass Filter'!$B$1/Q1202))))</f>
        <v>-89.564553126575305</v>
      </c>
    </row>
    <row r="1203" spans="17:20">
      <c r="Q1203" s="14">
        <v>12970</v>
      </c>
      <c r="R1203" s="14">
        <f t="shared" si="20"/>
        <v>81492.91343411924</v>
      </c>
      <c r="S1203" s="14">
        <f>SQRT(1/(1+('Band Pass Filter'!$B$6*((Q1203/'Band Pass Filter'!$B$1)-('Band Pass Filter'!$B$1/Q1203)))^2))</f>
        <v>7.5938909045234239E-3</v>
      </c>
      <c r="T1203" s="14">
        <f>-1*DEGREES(ATAN('Band Pass Filter'!$B$6*((Q1203/'Band Pass Filter'!$B$1)-('Band Pass Filter'!$B$1/Q1203))))</f>
        <v>-89.564897919168089</v>
      </c>
    </row>
    <row r="1204" spans="17:20">
      <c r="Q1204" s="14">
        <v>12980</v>
      </c>
      <c r="R1204" s="14">
        <f t="shared" si="20"/>
        <v>81555.745287191035</v>
      </c>
      <c r="S1204" s="14">
        <f>SQRT(1/(1+('Band Pass Filter'!$B$6*((Q1204/'Band Pass Filter'!$B$1)-('Band Pass Filter'!$B$1/Q1204)))^2))</f>
        <v>7.5878829555515257E-3</v>
      </c>
      <c r="T1204" s="14">
        <f>-1*DEGREES(ATAN('Band Pass Filter'!$B$6*((Q1204/'Band Pass Filter'!$B$1)-('Band Pass Filter'!$B$1/Q1204))))</f>
        <v>-89.565242159205681</v>
      </c>
    </row>
    <row r="1205" spans="17:20">
      <c r="Q1205" s="14">
        <v>12990</v>
      </c>
      <c r="R1205" s="14">
        <f t="shared" si="20"/>
        <v>81618.577140262831</v>
      </c>
      <c r="S1205" s="14">
        <f>SQRT(1/(1+('Band Pass Filter'!$B$6*((Q1205/'Band Pass Filter'!$B$1)-('Band Pass Filter'!$B$1/Q1205)))^2))</f>
        <v>7.5818846264962807E-3</v>
      </c>
      <c r="T1205" s="14">
        <f>-1*DEGREES(ATAN('Band Pass Filter'!$B$6*((Q1205/'Band Pass Filter'!$B$1)-('Band Pass Filter'!$B$1/Q1205))))</f>
        <v>-89.56558584803112</v>
      </c>
    </row>
    <row r="1206" spans="17:20">
      <c r="Q1206" s="14">
        <v>13000</v>
      </c>
      <c r="R1206" s="14">
        <f t="shared" si="20"/>
        <v>81681.408993334626</v>
      </c>
      <c r="S1206" s="14">
        <f>SQRT(1/(1+('Band Pass Filter'!$B$6*((Q1206/'Band Pass Filter'!$B$1)-('Band Pass Filter'!$B$1/Q1206)))^2))</f>
        <v>7.5758958939960196E-3</v>
      </c>
      <c r="T1206" s="14">
        <f>-1*DEGREES(ATAN('Band Pass Filter'!$B$6*((Q1206/'Band Pass Filter'!$B$1)-('Band Pass Filter'!$B$1/Q1206))))</f>
        <v>-89.565928986983025</v>
      </c>
    </row>
    <row r="1207" spans="17:20">
      <c r="Q1207" s="14">
        <v>13010</v>
      </c>
      <c r="R1207" s="14">
        <f t="shared" si="20"/>
        <v>81744.240846406421</v>
      </c>
      <c r="S1207" s="14">
        <f>SQRT(1/(1+('Band Pass Filter'!$B$6*((Q1207/'Band Pass Filter'!$B$1)-('Band Pass Filter'!$B$1/Q1207)))^2))</f>
        <v>7.5699167347654667E-3</v>
      </c>
      <c r="T1207" s="14">
        <f>-1*DEGREES(ATAN('Band Pass Filter'!$B$6*((Q1207/'Band Pass Filter'!$B$1)-('Band Pass Filter'!$B$1/Q1207))))</f>
        <v>-89.56627157739571</v>
      </c>
    </row>
    <row r="1208" spans="17:20">
      <c r="Q1208" s="14">
        <v>13020</v>
      </c>
      <c r="R1208" s="14">
        <f t="shared" si="20"/>
        <v>81807.072699478216</v>
      </c>
      <c r="S1208" s="14">
        <f>SQRT(1/(1+('Band Pass Filter'!$B$6*((Q1208/'Band Pass Filter'!$B$1)-('Band Pass Filter'!$B$1/Q1208)))^2))</f>
        <v>7.5639471255954452E-3</v>
      </c>
      <c r="T1208" s="14">
        <f>-1*DEGREES(ATAN('Band Pass Filter'!$B$6*((Q1208/'Band Pass Filter'!$B$1)-('Band Pass Filter'!$B$1/Q1208))))</f>
        <v>-89.566613620599071</v>
      </c>
    </row>
    <row r="1209" spans="17:20">
      <c r="Q1209" s="14">
        <v>13030</v>
      </c>
      <c r="R1209" s="14">
        <f t="shared" si="20"/>
        <v>81869.904552550011</v>
      </c>
      <c r="S1209" s="14">
        <f>SQRT(1/(1+('Band Pass Filter'!$B$6*((Q1209/'Band Pass Filter'!$B$1)-('Band Pass Filter'!$B$1/Q1209)))^2))</f>
        <v>7.5579870433525511E-3</v>
      </c>
      <c r="T1209" s="14">
        <f>-1*DEGREES(ATAN('Band Pass Filter'!$B$6*((Q1209/'Band Pass Filter'!$B$1)-('Band Pass Filter'!$B$1/Q1209))))</f>
        <v>-89.566955117918681</v>
      </c>
    </row>
    <row r="1210" spans="17:20">
      <c r="Q1210" s="14">
        <v>13040</v>
      </c>
      <c r="R1210" s="14">
        <f t="shared" si="20"/>
        <v>81932.736405621807</v>
      </c>
      <c r="S1210" s="14">
        <f>SQRT(1/(1+('Band Pass Filter'!$B$6*((Q1210/'Band Pass Filter'!$B$1)-('Band Pass Filter'!$B$1/Q1210)))^2))</f>
        <v>7.5520364649788486E-3</v>
      </c>
      <c r="T1210" s="14">
        <f>-1*DEGREES(ATAN('Band Pass Filter'!$B$6*((Q1210/'Band Pass Filter'!$B$1)-('Band Pass Filter'!$B$1/Q1210))))</f>
        <v>-89.567296070675781</v>
      </c>
    </row>
    <row r="1211" spans="17:20">
      <c r="Q1211" s="14">
        <v>13050</v>
      </c>
      <c r="R1211" s="14">
        <f t="shared" si="20"/>
        <v>81995.568258693602</v>
      </c>
      <c r="S1211" s="14">
        <f>SQRT(1/(1+('Band Pass Filter'!$B$6*((Q1211/'Band Pass Filter'!$B$1)-('Band Pass Filter'!$B$1/Q1211)))^2))</f>
        <v>7.5460953674915537E-3</v>
      </c>
      <c r="T1211" s="14">
        <f>-1*DEGREES(ATAN('Band Pass Filter'!$B$6*((Q1211/'Band Pass Filter'!$B$1)-('Band Pass Filter'!$B$1/Q1211))))</f>
        <v>-89.567636480187318</v>
      </c>
    </row>
    <row r="1212" spans="17:20">
      <c r="Q1212" s="14">
        <v>13060</v>
      </c>
      <c r="R1212" s="14">
        <f t="shared" si="20"/>
        <v>82058.400111765397</v>
      </c>
      <c r="S1212" s="14">
        <f>SQRT(1/(1+('Band Pass Filter'!$B$6*((Q1212/'Band Pass Filter'!$B$1)-('Band Pass Filter'!$B$1/Q1212)))^2))</f>
        <v>7.5401637279827313E-3</v>
      </c>
      <c r="T1212" s="14">
        <f>-1*DEGREES(ATAN('Band Pass Filter'!$B$6*((Q1212/'Band Pass Filter'!$B$1)-('Band Pass Filter'!$B$1/Q1212))))</f>
        <v>-89.567976347765921</v>
      </c>
    </row>
    <row r="1213" spans="17:20">
      <c r="Q1213" s="14">
        <v>13070</v>
      </c>
      <c r="R1213" s="14">
        <f t="shared" si="20"/>
        <v>82121.231964837192</v>
      </c>
      <c r="S1213" s="14">
        <f>SQRT(1/(1+('Band Pass Filter'!$B$6*((Q1213/'Band Pass Filter'!$B$1)-('Band Pass Filter'!$B$1/Q1213)))^2))</f>
        <v>7.5342415236189786E-3</v>
      </c>
      <c r="T1213" s="14">
        <f>-1*DEGREES(ATAN('Band Pass Filter'!$B$6*((Q1213/'Band Pass Filter'!$B$1)-('Band Pass Filter'!$B$1/Q1213))))</f>
        <v>-89.568315674719997</v>
      </c>
    </row>
    <row r="1214" spans="17:20">
      <c r="Q1214" s="14">
        <v>13080</v>
      </c>
      <c r="R1214" s="14">
        <f t="shared" si="20"/>
        <v>82184.063817908987</v>
      </c>
      <c r="S1214" s="14">
        <f>SQRT(1/(1+('Band Pass Filter'!$B$6*((Q1214/'Band Pass Filter'!$B$1)-('Band Pass Filter'!$B$1/Q1214)))^2))</f>
        <v>7.5283287316411296E-3</v>
      </c>
      <c r="T1214" s="14">
        <f>-1*DEGREES(ATAN('Band Pass Filter'!$B$6*((Q1214/'Band Pass Filter'!$B$1)-('Band Pass Filter'!$B$1/Q1214))))</f>
        <v>-89.568654462353663</v>
      </c>
    </row>
    <row r="1215" spans="17:20">
      <c r="Q1215" s="14">
        <v>13090</v>
      </c>
      <c r="R1215" s="14">
        <f t="shared" si="20"/>
        <v>82246.895670980783</v>
      </c>
      <c r="S1215" s="14">
        <f>SQRT(1/(1+('Band Pass Filter'!$B$6*((Q1215/'Band Pass Filter'!$B$1)-('Band Pass Filter'!$B$1/Q1215)))^2))</f>
        <v>7.5224253293639486E-3</v>
      </c>
      <c r="T1215" s="14">
        <f>-1*DEGREES(ATAN('Band Pass Filter'!$B$6*((Q1215/'Band Pass Filter'!$B$1)-('Band Pass Filter'!$B$1/Q1215))))</f>
        <v>-89.568992711966814</v>
      </c>
    </row>
    <row r="1216" spans="17:20">
      <c r="Q1216" s="14">
        <v>13100</v>
      </c>
      <c r="R1216" s="14">
        <f t="shared" si="20"/>
        <v>82309.727524052578</v>
      </c>
      <c r="S1216" s="14">
        <f>SQRT(1/(1+('Band Pass Filter'!$B$6*((Q1216/'Band Pass Filter'!$B$1)-('Band Pass Filter'!$B$1/Q1216)))^2))</f>
        <v>7.516531294175819E-3</v>
      </c>
      <c r="T1216" s="14">
        <f>-1*DEGREES(ATAN('Band Pass Filter'!$B$6*((Q1216/'Band Pass Filter'!$B$1)-('Band Pass Filter'!$B$1/Q1216))))</f>
        <v>-89.56933042485511</v>
      </c>
    </row>
    <row r="1217" spans="17:20">
      <c r="Q1217" s="14">
        <v>13110</v>
      </c>
      <c r="R1217" s="14">
        <f t="shared" si="20"/>
        <v>82372.559377124373</v>
      </c>
      <c r="S1217" s="14">
        <f>SQRT(1/(1+('Band Pass Filter'!$B$6*((Q1217/'Band Pass Filter'!$B$1)-('Band Pass Filter'!$B$1/Q1217)))^2))</f>
        <v>7.510646603538452E-3</v>
      </c>
      <c r="T1217" s="14">
        <f>-1*DEGREES(ATAN('Band Pass Filter'!$B$6*((Q1217/'Band Pass Filter'!$B$1)-('Band Pass Filter'!$B$1/Q1217))))</f>
        <v>-89.56966760231002</v>
      </c>
    </row>
    <row r="1218" spans="17:20">
      <c r="Q1218" s="14">
        <v>13120</v>
      </c>
      <c r="R1218" s="14">
        <f t="shared" si="20"/>
        <v>82435.391230196168</v>
      </c>
      <c r="S1218" s="14">
        <f>SQRT(1/(1+('Band Pass Filter'!$B$6*((Q1218/'Band Pass Filter'!$B$1)-('Band Pass Filter'!$B$1/Q1218)))^2))</f>
        <v>7.5047712349865809E-3</v>
      </c>
      <c r="T1218" s="14">
        <f>-1*DEGREES(ATAN('Band Pass Filter'!$B$6*((Q1218/'Band Pass Filter'!$B$1)-('Band Pass Filter'!$B$1/Q1218))))</f>
        <v>-89.570004245618819</v>
      </c>
    </row>
    <row r="1219" spans="17:20">
      <c r="Q1219" s="14">
        <v>13130</v>
      </c>
      <c r="R1219" s="14">
        <f t="shared" si="20"/>
        <v>82498.223083267963</v>
      </c>
      <c r="S1219" s="14">
        <f>SQRT(1/(1+('Band Pass Filter'!$B$6*((Q1219/'Band Pass Filter'!$B$1)-('Band Pass Filter'!$B$1/Q1219)))^2))</f>
        <v>7.4989051661276656E-3</v>
      </c>
      <c r="T1219" s="14">
        <f>-1*DEGREES(ATAN('Band Pass Filter'!$B$6*((Q1219/'Band Pass Filter'!$B$1)-('Band Pass Filter'!$B$1/Q1219))))</f>
        <v>-89.570340356064648</v>
      </c>
    </row>
    <row r="1220" spans="17:20">
      <c r="Q1220" s="14">
        <v>13140</v>
      </c>
      <c r="R1220" s="14">
        <f t="shared" ref="R1220:R1283" si="21">Q1220*2*PI()</f>
        <v>82561.054936339759</v>
      </c>
      <c r="S1220" s="14">
        <f>SQRT(1/(1+('Band Pass Filter'!$B$6*((Q1220/'Band Pass Filter'!$B$1)-('Band Pass Filter'!$B$1/Q1220)))^2))</f>
        <v>7.4930483746415968E-3</v>
      </c>
      <c r="T1220" s="14">
        <f>-1*DEGREES(ATAN('Band Pass Filter'!$B$6*((Q1220/'Band Pass Filter'!$B$1)-('Band Pass Filter'!$B$1/Q1220))))</f>
        <v>-89.570675934926456</v>
      </c>
    </row>
    <row r="1221" spans="17:20">
      <c r="Q1221" s="14">
        <v>13150</v>
      </c>
      <c r="R1221" s="14">
        <f t="shared" si="21"/>
        <v>82623.886789411554</v>
      </c>
      <c r="S1221" s="14">
        <f>SQRT(1/(1+('Band Pass Filter'!$B$6*((Q1221/'Band Pass Filter'!$B$1)-('Band Pass Filter'!$B$1/Q1221)))^2))</f>
        <v>7.4872008382803976E-3</v>
      </c>
      <c r="T1221" s="14">
        <f>-1*DEGREES(ATAN('Band Pass Filter'!$B$6*((Q1221/'Band Pass Filter'!$B$1)-('Band Pass Filter'!$B$1/Q1221))))</f>
        <v>-89.57101098347907</v>
      </c>
    </row>
    <row r="1222" spans="17:20">
      <c r="Q1222" s="14">
        <v>13160</v>
      </c>
      <c r="R1222" s="14">
        <f t="shared" si="21"/>
        <v>82686.718642483349</v>
      </c>
      <c r="S1222" s="14">
        <f>SQRT(1/(1+('Band Pass Filter'!$B$6*((Q1222/'Band Pass Filter'!$B$1)-('Band Pass Filter'!$B$1/Q1222)))^2))</f>
        <v>7.4813625348679278E-3</v>
      </c>
      <c r="T1222" s="14">
        <f>-1*DEGREES(ATAN('Band Pass Filter'!$B$6*((Q1222/'Band Pass Filter'!$B$1)-('Band Pass Filter'!$B$1/Q1222))))</f>
        <v>-89.571345502993225</v>
      </c>
    </row>
    <row r="1223" spans="17:20">
      <c r="Q1223" s="14">
        <v>13170</v>
      </c>
      <c r="R1223" s="14">
        <f t="shared" si="21"/>
        <v>82749.550495555144</v>
      </c>
      <c r="S1223" s="14">
        <f>SQRT(1/(1+('Band Pass Filter'!$B$6*((Q1223/'Band Pass Filter'!$B$1)-('Band Pass Filter'!$B$1/Q1223)))^2))</f>
        <v>7.475533442299594E-3</v>
      </c>
      <c r="T1223" s="14">
        <f>-1*DEGREES(ATAN('Band Pass Filter'!$B$6*((Q1223/'Band Pass Filter'!$B$1)-('Band Pass Filter'!$B$1/Q1223))))</f>
        <v>-89.57167949473552</v>
      </c>
    </row>
    <row r="1224" spans="17:20">
      <c r="Q1224" s="14">
        <v>13180</v>
      </c>
      <c r="R1224" s="14">
        <f t="shared" si="21"/>
        <v>82812.382348626939</v>
      </c>
      <c r="S1224" s="14">
        <f>SQRT(1/(1+('Band Pass Filter'!$B$6*((Q1224/'Band Pass Filter'!$B$1)-('Band Pass Filter'!$B$1/Q1224)))^2))</f>
        <v>7.4697135385420645E-3</v>
      </c>
      <c r="T1224" s="14">
        <f>-1*DEGREES(ATAN('Band Pass Filter'!$B$6*((Q1224/'Band Pass Filter'!$B$1)-('Band Pass Filter'!$B$1/Q1224))))</f>
        <v>-89.57201295996849</v>
      </c>
    </row>
    <row r="1225" spans="17:20">
      <c r="Q1225" s="14">
        <v>13190</v>
      </c>
      <c r="R1225" s="14">
        <f t="shared" si="21"/>
        <v>82875.214201698749</v>
      </c>
      <c r="S1225" s="14">
        <f>SQRT(1/(1+('Band Pass Filter'!$B$6*((Q1225/'Band Pass Filter'!$B$1)-('Band Pass Filter'!$B$1/Q1225)))^2))</f>
        <v>7.4639028016329698E-3</v>
      </c>
      <c r="T1225" s="14">
        <f>-1*DEGREES(ATAN('Band Pass Filter'!$B$6*((Q1225/'Band Pass Filter'!$B$1)-('Band Pass Filter'!$B$1/Q1225))))</f>
        <v>-89.572345899950619</v>
      </c>
    </row>
    <row r="1226" spans="17:20">
      <c r="Q1226" s="14">
        <v>13200</v>
      </c>
      <c r="R1226" s="14">
        <f t="shared" si="21"/>
        <v>82938.046054770544</v>
      </c>
      <c r="S1226" s="14">
        <f>SQRT(1/(1+('Band Pass Filter'!$B$6*((Q1226/'Band Pass Filter'!$B$1)-('Band Pass Filter'!$B$1/Q1226)))^2))</f>
        <v>7.4581012096806149E-3</v>
      </c>
      <c r="T1226" s="14">
        <f>-1*DEGREES(ATAN('Band Pass Filter'!$B$6*((Q1226/'Band Pass Filter'!$B$1)-('Band Pass Filter'!$B$1/Q1226))))</f>
        <v>-89.572678315936301</v>
      </c>
    </row>
    <row r="1227" spans="17:20">
      <c r="Q1227" s="14">
        <v>13210</v>
      </c>
      <c r="R1227" s="14">
        <f t="shared" si="21"/>
        <v>83000.877907842339</v>
      </c>
      <c r="S1227" s="14">
        <f>SQRT(1/(1+('Band Pass Filter'!$B$6*((Q1227/'Band Pass Filter'!$B$1)-('Band Pass Filter'!$B$1/Q1227)))^2))</f>
        <v>7.4523087408637058E-3</v>
      </c>
      <c r="T1227" s="14">
        <f>-1*DEGREES(ATAN('Band Pass Filter'!$B$6*((Q1227/'Band Pass Filter'!$B$1)-('Band Pass Filter'!$B$1/Q1227))))</f>
        <v>-89.573010209175919</v>
      </c>
    </row>
    <row r="1228" spans="17:20">
      <c r="Q1228" s="14">
        <v>13220</v>
      </c>
      <c r="R1228" s="14">
        <f t="shared" si="21"/>
        <v>83063.709760914135</v>
      </c>
      <c r="S1228" s="14">
        <f>SQRT(1/(1+('Band Pass Filter'!$B$6*((Q1228/'Band Pass Filter'!$B$1)-('Band Pass Filter'!$B$1/Q1228)))^2))</f>
        <v>7.4465253734310411E-3</v>
      </c>
      <c r="T1228" s="14">
        <f>-1*DEGREES(ATAN('Band Pass Filter'!$B$6*((Q1228/'Band Pass Filter'!$B$1)-('Band Pass Filter'!$B$1/Q1228))))</f>
        <v>-89.573341580915852</v>
      </c>
    </row>
    <row r="1229" spans="17:20">
      <c r="Q1229" s="14">
        <v>13230</v>
      </c>
      <c r="R1229" s="14">
        <f t="shared" si="21"/>
        <v>83126.54161398593</v>
      </c>
      <c r="S1229" s="14">
        <f>SQRT(1/(1+('Band Pass Filter'!$B$6*((Q1229/'Band Pass Filter'!$B$1)-('Band Pass Filter'!$B$1/Q1229)))^2))</f>
        <v>7.4407510857012592E-3</v>
      </c>
      <c r="T1229" s="14">
        <f>-1*DEGREES(ATAN('Band Pass Filter'!$B$6*((Q1229/'Band Pass Filter'!$B$1)-('Band Pass Filter'!$B$1/Q1229))))</f>
        <v>-89.573672432398467</v>
      </c>
    </row>
    <row r="1230" spans="17:20">
      <c r="Q1230" s="14">
        <v>13240</v>
      </c>
      <c r="R1230" s="14">
        <f t="shared" si="21"/>
        <v>83189.373467057725</v>
      </c>
      <c r="S1230" s="14">
        <f>SQRT(1/(1+('Band Pass Filter'!$B$6*((Q1230/'Band Pass Filter'!$B$1)-('Band Pass Filter'!$B$1/Q1230)))^2))</f>
        <v>7.4349858560625167E-3</v>
      </c>
      <c r="T1230" s="14">
        <f>-1*DEGREES(ATAN('Band Pass Filter'!$B$6*((Q1230/'Band Pass Filter'!$B$1)-('Band Pass Filter'!$B$1/Q1230))))</f>
        <v>-89.574002764862115</v>
      </c>
    </row>
    <row r="1231" spans="17:20">
      <c r="Q1231" s="14">
        <v>13250</v>
      </c>
      <c r="R1231" s="14">
        <f t="shared" si="21"/>
        <v>83252.20532012952</v>
      </c>
      <c r="S1231" s="14">
        <f>SQRT(1/(1+('Band Pass Filter'!$B$6*((Q1231/'Band Pass Filter'!$B$1)-('Band Pass Filter'!$B$1/Q1231)))^2))</f>
        <v>7.4292296629722429E-3</v>
      </c>
      <c r="T1231" s="14">
        <f>-1*DEGREES(ATAN('Band Pass Filter'!$B$6*((Q1231/'Band Pass Filter'!$B$1)-('Band Pass Filter'!$B$1/Q1231))))</f>
        <v>-89.574332579541235</v>
      </c>
    </row>
    <row r="1232" spans="17:20">
      <c r="Q1232" s="14">
        <v>13260</v>
      </c>
      <c r="R1232" s="14">
        <f t="shared" si="21"/>
        <v>83315.037173201315</v>
      </c>
      <c r="S1232" s="14">
        <f>SQRT(1/(1+('Band Pass Filter'!$B$6*((Q1232/'Band Pass Filter'!$B$1)-('Band Pass Filter'!$B$1/Q1232)))^2))</f>
        <v>7.4234824849568433E-3</v>
      </c>
      <c r="T1232" s="14">
        <f>-1*DEGREES(ATAN('Band Pass Filter'!$B$6*((Q1232/'Band Pass Filter'!$B$1)-('Band Pass Filter'!$B$1/Q1232))))</f>
        <v>-89.574661877666273</v>
      </c>
    </row>
    <row r="1233" spans="17:20">
      <c r="Q1233" s="14">
        <v>13270</v>
      </c>
      <c r="R1233" s="14">
        <f t="shared" si="21"/>
        <v>83377.869026273111</v>
      </c>
      <c r="S1233" s="14">
        <f>SQRT(1/(1+('Band Pass Filter'!$B$6*((Q1233/'Band Pass Filter'!$B$1)-('Band Pass Filter'!$B$1/Q1233)))^2))</f>
        <v>7.4177443006114181E-3</v>
      </c>
      <c r="T1233" s="14">
        <f>-1*DEGREES(ATAN('Band Pass Filter'!$B$6*((Q1233/'Band Pass Filter'!$B$1)-('Band Pass Filter'!$B$1/Q1233))))</f>
        <v>-89.574990660463754</v>
      </c>
    </row>
    <row r="1234" spans="17:20">
      <c r="Q1234" s="14">
        <v>13280</v>
      </c>
      <c r="R1234" s="14">
        <f t="shared" si="21"/>
        <v>83440.700879344906</v>
      </c>
      <c r="S1234" s="14">
        <f>SQRT(1/(1+('Band Pass Filter'!$B$6*((Q1234/'Band Pass Filter'!$B$1)-('Band Pass Filter'!$B$1/Q1234)))^2))</f>
        <v>7.4120150885994959E-3</v>
      </c>
      <c r="T1234" s="14">
        <f>-1*DEGREES(ATAN('Band Pass Filter'!$B$6*((Q1234/'Band Pass Filter'!$B$1)-('Band Pass Filter'!$B$1/Q1234))))</f>
        <v>-89.575318929156282</v>
      </c>
    </row>
    <row r="1235" spans="17:20">
      <c r="Q1235" s="14">
        <v>13290</v>
      </c>
      <c r="R1235" s="14">
        <f t="shared" si="21"/>
        <v>83503.532732416701</v>
      </c>
      <c r="S1235" s="14">
        <f>SQRT(1/(1+('Band Pass Filter'!$B$6*((Q1235/'Band Pass Filter'!$B$1)-('Band Pass Filter'!$B$1/Q1235)))^2))</f>
        <v>7.4062948276527457E-3</v>
      </c>
      <c r="T1235" s="14">
        <f>-1*DEGREES(ATAN('Band Pass Filter'!$B$6*((Q1235/'Band Pass Filter'!$B$1)-('Band Pass Filter'!$B$1/Q1235))))</f>
        <v>-89.575646684962535</v>
      </c>
    </row>
    <row r="1236" spans="17:20">
      <c r="Q1236" s="14">
        <v>13300</v>
      </c>
      <c r="R1236" s="14">
        <f t="shared" si="21"/>
        <v>83566.364585488496</v>
      </c>
      <c r="S1236" s="14">
        <f>SQRT(1/(1+('Band Pass Filter'!$B$6*((Q1236/'Band Pass Filter'!$B$1)-('Band Pass Filter'!$B$1/Q1236)))^2))</f>
        <v>7.4005834965707165E-3</v>
      </c>
      <c r="T1236" s="14">
        <f>-1*DEGREES(ATAN('Band Pass Filter'!$B$6*((Q1236/'Band Pass Filter'!$B$1)-('Band Pass Filter'!$B$1/Q1236))))</f>
        <v>-89.575973929097344</v>
      </c>
    </row>
    <row r="1237" spans="17:20">
      <c r="Q1237" s="14">
        <v>13310</v>
      </c>
      <c r="R1237" s="14">
        <f t="shared" si="21"/>
        <v>83629.196438560291</v>
      </c>
      <c r="S1237" s="14">
        <f>SQRT(1/(1+('Band Pass Filter'!$B$6*((Q1237/'Band Pass Filter'!$B$1)-('Band Pass Filter'!$B$1/Q1237)))^2))</f>
        <v>7.3948810742205506E-3</v>
      </c>
      <c r="T1237" s="14">
        <f>-1*DEGREES(ATAN('Band Pass Filter'!$B$6*((Q1237/'Band Pass Filter'!$B$1)-('Band Pass Filter'!$B$1/Q1237))))</f>
        <v>-89.576300662771615</v>
      </c>
    </row>
    <row r="1238" spans="17:20">
      <c r="Q1238" s="14">
        <v>13320</v>
      </c>
      <c r="R1238" s="14">
        <f t="shared" si="21"/>
        <v>83692.028291632087</v>
      </c>
      <c r="S1238" s="14">
        <f>SQRT(1/(1+('Band Pass Filter'!$B$6*((Q1238/'Band Pass Filter'!$B$1)-('Band Pass Filter'!$B$1/Q1238)))^2))</f>
        <v>7.3891875395367202E-3</v>
      </c>
      <c r="T1238" s="14">
        <f>-1*DEGREES(ATAN('Band Pass Filter'!$B$6*((Q1238/'Band Pass Filter'!$B$1)-('Band Pass Filter'!$B$1/Q1238))))</f>
        <v>-89.576626887192432</v>
      </c>
    </row>
    <row r="1239" spans="17:20">
      <c r="Q1239" s="14">
        <v>13330</v>
      </c>
      <c r="R1239" s="14">
        <f t="shared" si="21"/>
        <v>83754.860144703882</v>
      </c>
      <c r="S1239" s="14">
        <f>SQRT(1/(1+('Band Pass Filter'!$B$6*((Q1239/'Band Pass Filter'!$B$1)-('Band Pass Filter'!$B$1/Q1239)))^2))</f>
        <v>7.3835028715207559E-3</v>
      </c>
      <c r="T1239" s="14">
        <f>-1*DEGREES(ATAN('Band Pass Filter'!$B$6*((Q1239/'Band Pass Filter'!$B$1)-('Band Pass Filter'!$B$1/Q1239))))</f>
        <v>-89.576952603563029</v>
      </c>
    </row>
    <row r="1240" spans="17:20">
      <c r="Q1240" s="14">
        <v>13340</v>
      </c>
      <c r="R1240" s="14">
        <f t="shared" si="21"/>
        <v>83817.691997775677</v>
      </c>
      <c r="S1240" s="14">
        <f>SQRT(1/(1+('Band Pass Filter'!$B$6*((Q1240/'Band Pass Filter'!$B$1)-('Band Pass Filter'!$B$1/Q1240)))^2))</f>
        <v>7.3778270492409759E-3</v>
      </c>
      <c r="T1240" s="14">
        <f>-1*DEGREES(ATAN('Band Pass Filter'!$B$6*((Q1240/'Band Pass Filter'!$B$1)-('Band Pass Filter'!$B$1/Q1240))))</f>
        <v>-89.577277813082816</v>
      </c>
    </row>
    <row r="1241" spans="17:20">
      <c r="Q1241" s="14">
        <v>13350</v>
      </c>
      <c r="R1241" s="14">
        <f t="shared" si="21"/>
        <v>83880.523850847472</v>
      </c>
      <c r="S1241" s="14">
        <f>SQRT(1/(1+('Band Pass Filter'!$B$6*((Q1241/'Band Pass Filter'!$B$1)-('Band Pass Filter'!$B$1/Q1241)))^2))</f>
        <v>7.3721600518322139E-3</v>
      </c>
      <c r="T1241" s="14">
        <f>-1*DEGREES(ATAN('Band Pass Filter'!$B$6*((Q1241/'Band Pass Filter'!$B$1)-('Band Pass Filter'!$B$1/Q1241))))</f>
        <v>-89.57760251694738</v>
      </c>
    </row>
    <row r="1242" spans="17:20">
      <c r="Q1242" s="14">
        <v>13360</v>
      </c>
      <c r="R1242" s="14">
        <f t="shared" si="21"/>
        <v>83943.355703919267</v>
      </c>
      <c r="S1242" s="14">
        <f>SQRT(1/(1+('Band Pass Filter'!$B$6*((Q1242/'Band Pass Filter'!$B$1)-('Band Pass Filter'!$B$1/Q1242)))^2))</f>
        <v>7.3665018584955656E-3</v>
      </c>
      <c r="T1242" s="14">
        <f>-1*DEGREES(ATAN('Band Pass Filter'!$B$6*((Q1242/'Band Pass Filter'!$B$1)-('Band Pass Filter'!$B$1/Q1242))))</f>
        <v>-89.577926716348514</v>
      </c>
    </row>
    <row r="1243" spans="17:20">
      <c r="Q1243" s="14">
        <v>13370</v>
      </c>
      <c r="R1243" s="14">
        <f t="shared" si="21"/>
        <v>84006.187556991063</v>
      </c>
      <c r="S1243" s="14">
        <f>SQRT(1/(1+('Band Pass Filter'!$B$6*((Q1243/'Band Pass Filter'!$B$1)-('Band Pass Filter'!$B$1/Q1243)))^2))</f>
        <v>7.3608524484981078E-3</v>
      </c>
      <c r="T1243" s="14">
        <f>-1*DEGREES(ATAN('Band Pass Filter'!$B$6*((Q1243/'Band Pass Filter'!$B$1)-('Band Pass Filter'!$B$1/Q1243))))</f>
        <v>-89.578250412474247</v>
      </c>
    </row>
    <row r="1244" spans="17:20">
      <c r="Q1244" s="14">
        <v>13380</v>
      </c>
      <c r="R1244" s="14">
        <f t="shared" si="21"/>
        <v>84069.019410062858</v>
      </c>
      <c r="S1244" s="14">
        <f>SQRT(1/(1+('Band Pass Filter'!$B$6*((Q1244/'Band Pass Filter'!$B$1)-('Band Pass Filter'!$B$1/Q1244)))^2))</f>
        <v>7.355211801172646E-3</v>
      </c>
      <c r="T1244" s="14">
        <f>-1*DEGREES(ATAN('Band Pass Filter'!$B$6*((Q1244/'Band Pass Filter'!$B$1)-('Band Pass Filter'!$B$1/Q1244))))</f>
        <v>-89.578573606508797</v>
      </c>
    </row>
    <row r="1245" spans="17:20">
      <c r="Q1245" s="14">
        <v>13390</v>
      </c>
      <c r="R1245" s="14">
        <f t="shared" si="21"/>
        <v>84131.851263134653</v>
      </c>
      <c r="S1245" s="14">
        <f>SQRT(1/(1+('Band Pass Filter'!$B$6*((Q1245/'Band Pass Filter'!$B$1)-('Band Pass Filter'!$B$1/Q1245)))^2))</f>
        <v>7.349579895917448E-3</v>
      </c>
      <c r="T1245" s="14">
        <f>-1*DEGREES(ATAN('Band Pass Filter'!$B$6*((Q1245/'Band Pass Filter'!$B$1)-('Band Pass Filter'!$B$1/Q1245))))</f>
        <v>-89.578896299632675</v>
      </c>
    </row>
    <row r="1246" spans="17:20">
      <c r="Q1246" s="14">
        <v>13400</v>
      </c>
      <c r="R1246" s="14">
        <f t="shared" si="21"/>
        <v>84194.683116206463</v>
      </c>
      <c r="S1246" s="14">
        <f>SQRT(1/(1+('Band Pass Filter'!$B$6*((Q1246/'Band Pass Filter'!$B$1)-('Band Pass Filter'!$B$1/Q1246)))^2))</f>
        <v>7.3439567121959788E-3</v>
      </c>
      <c r="T1246" s="14">
        <f>-1*DEGREES(ATAN('Band Pass Filter'!$B$6*((Q1246/'Band Pass Filter'!$B$1)-('Band Pass Filter'!$B$1/Q1246))))</f>
        <v>-89.579218493022651</v>
      </c>
    </row>
    <row r="1247" spans="17:20">
      <c r="Q1247" s="14">
        <v>13410</v>
      </c>
      <c r="R1247" s="14">
        <f t="shared" si="21"/>
        <v>84257.514969278258</v>
      </c>
      <c r="S1247" s="14">
        <f>SQRT(1/(1+('Band Pass Filter'!$B$6*((Q1247/'Band Pass Filter'!$B$1)-('Band Pass Filter'!$B$1/Q1247)))^2))</f>
        <v>7.3383422295366487E-3</v>
      </c>
      <c r="T1247" s="14">
        <f>-1*DEGREES(ATAN('Band Pass Filter'!$B$6*((Q1247/'Band Pass Filter'!$B$1)-('Band Pass Filter'!$B$1/Q1247))))</f>
        <v>-89.579540187851762</v>
      </c>
    </row>
    <row r="1248" spans="17:20">
      <c r="Q1248" s="14">
        <v>13420</v>
      </c>
      <c r="R1248" s="14">
        <f t="shared" si="21"/>
        <v>84320.346822350053</v>
      </c>
      <c r="S1248" s="14">
        <f>SQRT(1/(1+('Band Pass Filter'!$B$6*((Q1248/'Band Pass Filter'!$B$1)-('Band Pass Filter'!$B$1/Q1248)))^2))</f>
        <v>7.3327364275325418E-3</v>
      </c>
      <c r="T1248" s="14">
        <f>-1*DEGREES(ATAN('Band Pass Filter'!$B$6*((Q1248/'Band Pass Filter'!$B$1)-('Band Pass Filter'!$B$1/Q1248))))</f>
        <v>-89.579861385289348</v>
      </c>
    </row>
    <row r="1249" spans="17:20">
      <c r="Q1249" s="14">
        <v>13430</v>
      </c>
      <c r="R1249" s="14">
        <f t="shared" si="21"/>
        <v>84383.178675421848</v>
      </c>
      <c r="S1249" s="14">
        <f>SQRT(1/(1+('Band Pass Filter'!$B$6*((Q1249/'Band Pass Filter'!$B$1)-('Band Pass Filter'!$B$1/Q1249)))^2))</f>
        <v>7.3271392858411761E-3</v>
      </c>
      <c r="T1249" s="14">
        <f>-1*DEGREES(ATAN('Band Pass Filter'!$B$6*((Q1249/'Band Pass Filter'!$B$1)-('Band Pass Filter'!$B$1/Q1249))))</f>
        <v>-89.580182086501026</v>
      </c>
    </row>
    <row r="1250" spans="17:20">
      <c r="Q1250" s="14">
        <v>13440</v>
      </c>
      <c r="R1250" s="14">
        <f t="shared" si="21"/>
        <v>84446.010528493644</v>
      </c>
      <c r="S1250" s="14">
        <f>SQRT(1/(1+('Band Pass Filter'!$B$6*((Q1250/'Band Pass Filter'!$B$1)-('Band Pass Filter'!$B$1/Q1250)))^2))</f>
        <v>7.3215507841842276E-3</v>
      </c>
      <c r="T1250" s="14">
        <f>-1*DEGREES(ATAN('Band Pass Filter'!$B$6*((Q1250/'Band Pass Filter'!$B$1)-('Band Pass Filter'!$B$1/Q1250))))</f>
        <v>-89.580502292648788</v>
      </c>
    </row>
    <row r="1251" spans="17:20">
      <c r="Q1251" s="14">
        <v>13450</v>
      </c>
      <c r="R1251" s="14">
        <f t="shared" si="21"/>
        <v>84508.842381565439</v>
      </c>
      <c r="S1251" s="14">
        <f>SQRT(1/(1+('Band Pass Filter'!$B$6*((Q1251/'Band Pass Filter'!$B$1)-('Band Pass Filter'!$B$1/Q1251)))^2))</f>
        <v>7.3159709023472904E-3</v>
      </c>
      <c r="T1251" s="14">
        <f>-1*DEGREES(ATAN('Band Pass Filter'!$B$6*((Q1251/'Band Pass Filter'!$B$1)-('Band Pass Filter'!$B$1/Q1251))))</f>
        <v>-89.580822004890905</v>
      </c>
    </row>
    <row r="1252" spans="17:20">
      <c r="Q1252" s="14">
        <v>13460</v>
      </c>
      <c r="R1252" s="14">
        <f t="shared" si="21"/>
        <v>84571.674234637234</v>
      </c>
      <c r="S1252" s="14">
        <f>SQRT(1/(1+('Band Pass Filter'!$B$6*((Q1252/'Band Pass Filter'!$B$1)-('Band Pass Filter'!$B$1/Q1252)))^2))</f>
        <v>7.3103996201796129E-3</v>
      </c>
      <c r="T1252" s="14">
        <f>-1*DEGREES(ATAN('Band Pass Filter'!$B$6*((Q1252/'Band Pass Filter'!$B$1)-('Band Pass Filter'!$B$1/Q1252))))</f>
        <v>-89.581141224382066</v>
      </c>
    </row>
    <row r="1253" spans="17:20">
      <c r="Q1253" s="14">
        <v>13470</v>
      </c>
      <c r="R1253" s="14">
        <f t="shared" si="21"/>
        <v>84634.506087709029</v>
      </c>
      <c r="S1253" s="14">
        <f>SQRT(1/(1+('Band Pass Filter'!$B$6*((Q1253/'Band Pass Filter'!$B$1)-('Band Pass Filter'!$B$1/Q1253)))^2))</f>
        <v>7.3048369175938571E-3</v>
      </c>
      <c r="T1253" s="14">
        <f>-1*DEGREES(ATAN('Band Pass Filter'!$B$6*((Q1253/'Band Pass Filter'!$B$1)-('Band Pass Filter'!$B$1/Q1253))))</f>
        <v>-89.581459952273278</v>
      </c>
    </row>
    <row r="1254" spans="17:20">
      <c r="Q1254" s="14">
        <v>13480</v>
      </c>
      <c r="R1254" s="14">
        <f t="shared" si="21"/>
        <v>84697.337940780824</v>
      </c>
      <c r="S1254" s="14">
        <f>SQRT(1/(1+('Band Pass Filter'!$B$6*((Q1254/'Band Pass Filter'!$B$1)-('Band Pass Filter'!$B$1/Q1254)))^2))</f>
        <v>7.2992827745658306E-3</v>
      </c>
      <c r="T1254" s="14">
        <f>-1*DEGREES(ATAN('Band Pass Filter'!$B$6*((Q1254/'Band Pass Filter'!$B$1)-('Band Pass Filter'!$B$1/Q1254))))</f>
        <v>-89.581778189711926</v>
      </c>
    </row>
    <row r="1255" spans="17:20">
      <c r="Q1255" s="14">
        <v>13490</v>
      </c>
      <c r="R1255" s="14">
        <f t="shared" si="21"/>
        <v>84760.169793852619</v>
      </c>
      <c r="S1255" s="14">
        <f>SQRT(1/(1+('Band Pass Filter'!$B$6*((Q1255/'Band Pass Filter'!$B$1)-('Band Pass Filter'!$B$1/Q1255)))^2))</f>
        <v>7.2937371711342472E-3</v>
      </c>
      <c r="T1255" s="14">
        <f>-1*DEGREES(ATAN('Band Pass Filter'!$B$6*((Q1255/'Band Pass Filter'!$B$1)-('Band Pass Filter'!$B$1/Q1255))))</f>
        <v>-89.582095937841828</v>
      </c>
    </row>
    <row r="1256" spans="17:20">
      <c r="Q1256" s="14">
        <v>13500</v>
      </c>
      <c r="R1256" s="14">
        <f t="shared" si="21"/>
        <v>84823.001646924415</v>
      </c>
      <c r="S1256" s="14">
        <f>SQRT(1/(1+('Band Pass Filter'!$B$6*((Q1256/'Band Pass Filter'!$B$1)-('Band Pass Filter'!$B$1/Q1256)))^2))</f>
        <v>7.2882000874004765E-3</v>
      </c>
      <c r="T1256" s="14">
        <f>-1*DEGREES(ATAN('Band Pass Filter'!$B$6*((Q1256/'Band Pass Filter'!$B$1)-('Band Pass Filter'!$B$1/Q1256))))</f>
        <v>-89.582413197803191</v>
      </c>
    </row>
    <row r="1257" spans="17:20">
      <c r="Q1257" s="14">
        <v>13510</v>
      </c>
      <c r="R1257" s="14">
        <f t="shared" si="21"/>
        <v>84885.83349999621</v>
      </c>
      <c r="S1257" s="14">
        <f>SQRT(1/(1+('Band Pass Filter'!$B$6*((Q1257/'Band Pass Filter'!$B$1)-('Band Pass Filter'!$B$1/Q1257)))^2))</f>
        <v>7.2826715035282938E-3</v>
      </c>
      <c r="T1257" s="14">
        <f>-1*DEGREES(ATAN('Band Pass Filter'!$B$6*((Q1257/'Band Pass Filter'!$B$1)-('Band Pass Filter'!$B$1/Q1257))))</f>
        <v>-89.582729970732629</v>
      </c>
    </row>
    <row r="1258" spans="17:20">
      <c r="Q1258" s="14">
        <v>13520</v>
      </c>
      <c r="R1258" s="14">
        <f t="shared" si="21"/>
        <v>84948.665353068005</v>
      </c>
      <c r="S1258" s="14">
        <f>SQRT(1/(1+('Band Pass Filter'!$B$6*((Q1258/'Band Pass Filter'!$B$1)-('Band Pass Filter'!$B$1/Q1258)))^2))</f>
        <v>7.2771513997436409E-3</v>
      </c>
      <c r="T1258" s="14">
        <f>-1*DEGREES(ATAN('Band Pass Filter'!$B$6*((Q1258/'Band Pass Filter'!$B$1)-('Band Pass Filter'!$B$1/Q1258))))</f>
        <v>-89.583046257763229</v>
      </c>
    </row>
    <row r="1259" spans="17:20">
      <c r="Q1259" s="14">
        <v>13530</v>
      </c>
      <c r="R1259" s="14">
        <f t="shared" si="21"/>
        <v>85011.4972061398</v>
      </c>
      <c r="S1259" s="14">
        <f>SQRT(1/(1+('Band Pass Filter'!$B$6*((Q1259/'Band Pass Filter'!$B$1)-('Band Pass Filter'!$B$1/Q1259)))^2))</f>
        <v>7.2716397563343613E-3</v>
      </c>
      <c r="T1259" s="14">
        <f>-1*DEGREES(ATAN('Band Pass Filter'!$B$6*((Q1259/'Band Pass Filter'!$B$1)-('Band Pass Filter'!$B$1/Q1259))))</f>
        <v>-89.583362060024498</v>
      </c>
    </row>
    <row r="1260" spans="17:20">
      <c r="Q1260" s="14">
        <v>13540</v>
      </c>
      <c r="R1260" s="14">
        <f t="shared" si="21"/>
        <v>85074.329059211595</v>
      </c>
      <c r="S1260" s="14">
        <f>SQRT(1/(1+('Band Pass Filter'!$B$6*((Q1260/'Band Pass Filter'!$B$1)-('Band Pass Filter'!$B$1/Q1260)))^2))</f>
        <v>7.2661365536499812E-3</v>
      </c>
      <c r="T1260" s="14">
        <f>-1*DEGREES(ATAN('Band Pass Filter'!$B$6*((Q1260/'Band Pass Filter'!$B$1)-('Band Pass Filter'!$B$1/Q1260))))</f>
        <v>-89.58367737864242</v>
      </c>
    </row>
    <row r="1261" spans="17:20">
      <c r="Q1261" s="14">
        <v>13550</v>
      </c>
      <c r="R1261" s="14">
        <f t="shared" si="21"/>
        <v>85137.160912283391</v>
      </c>
      <c r="S1261" s="14">
        <f>SQRT(1/(1+('Band Pass Filter'!$B$6*((Q1261/'Band Pass Filter'!$B$1)-('Band Pass Filter'!$B$1/Q1261)))^2))</f>
        <v>7.2606417721014487E-3</v>
      </c>
      <c r="T1261" s="14">
        <f>-1*DEGREES(ATAN('Band Pass Filter'!$B$6*((Q1261/'Band Pass Filter'!$B$1)-('Band Pass Filter'!$B$1/Q1261))))</f>
        <v>-89.583992214739496</v>
      </c>
    </row>
    <row r="1262" spans="17:20">
      <c r="Q1262" s="14">
        <v>13560</v>
      </c>
      <c r="R1262" s="14">
        <f t="shared" si="21"/>
        <v>85199.992765355186</v>
      </c>
      <c r="S1262" s="14">
        <f>SQRT(1/(1+('Band Pass Filter'!$B$6*((Q1262/'Band Pass Filter'!$B$1)-('Band Pass Filter'!$B$1/Q1262)))^2))</f>
        <v>7.2551553921608967E-3</v>
      </c>
      <c r="T1262" s="14">
        <f>-1*DEGREES(ATAN('Band Pass Filter'!$B$6*((Q1262/'Band Pass Filter'!$B$1)-('Band Pass Filter'!$B$1/Q1262))))</f>
        <v>-89.584306569434645</v>
      </c>
    </row>
    <row r="1263" spans="17:20">
      <c r="Q1263" s="14">
        <v>13570</v>
      </c>
      <c r="R1263" s="14">
        <f t="shared" si="21"/>
        <v>85262.824618426981</v>
      </c>
      <c r="S1263" s="14">
        <f>SQRT(1/(1+('Band Pass Filter'!$B$6*((Q1263/'Band Pass Filter'!$B$1)-('Band Pass Filter'!$B$1/Q1263)))^2))</f>
        <v>7.2496773943614007E-3</v>
      </c>
      <c r="T1263" s="14">
        <f>-1*DEGREES(ATAN('Band Pass Filter'!$B$6*((Q1263/'Band Pass Filter'!$B$1)-('Band Pass Filter'!$B$1/Q1263))))</f>
        <v>-89.584620443843363</v>
      </c>
    </row>
    <row r="1264" spans="17:20">
      <c r="Q1264" s="14">
        <v>13580</v>
      </c>
      <c r="R1264" s="14">
        <f t="shared" si="21"/>
        <v>85325.656471498776</v>
      </c>
      <c r="S1264" s="14">
        <f>SQRT(1/(1+('Band Pass Filter'!$B$6*((Q1264/'Band Pass Filter'!$B$1)-('Band Pass Filter'!$B$1/Q1264)))^2))</f>
        <v>7.2442077592967452E-3</v>
      </c>
      <c r="T1264" s="14">
        <f>-1*DEGREES(ATAN('Band Pass Filter'!$B$6*((Q1264/'Band Pass Filter'!$B$1)-('Band Pass Filter'!$B$1/Q1264))))</f>
        <v>-89.584933839077621</v>
      </c>
    </row>
    <row r="1265" spans="17:20">
      <c r="Q1265" s="14">
        <v>13590</v>
      </c>
      <c r="R1265" s="14">
        <f t="shared" si="21"/>
        <v>85388.488324570571</v>
      </c>
      <c r="S1265" s="14">
        <f>SQRT(1/(1+('Band Pass Filter'!$B$6*((Q1265/'Band Pass Filter'!$B$1)-('Band Pass Filter'!$B$1/Q1265)))^2))</f>
        <v>7.2387464676211804E-3</v>
      </c>
      <c r="T1265" s="14">
        <f>-1*DEGREES(ATAN('Band Pass Filter'!$B$6*((Q1265/'Band Pass Filter'!$B$1)-('Band Pass Filter'!$B$1/Q1265))))</f>
        <v>-89.585246756245965</v>
      </c>
    </row>
    <row r="1266" spans="17:20">
      <c r="Q1266" s="14">
        <v>13600</v>
      </c>
      <c r="R1266" s="14">
        <f t="shared" si="21"/>
        <v>85451.320177642367</v>
      </c>
      <c r="S1266" s="14">
        <f>SQRT(1/(1+('Band Pass Filter'!$B$6*((Q1266/'Band Pass Filter'!$B$1)-('Band Pass Filter'!$B$1/Q1266)))^2))</f>
        <v>7.2332935000491757E-3</v>
      </c>
      <c r="T1266" s="14">
        <f>-1*DEGREES(ATAN('Band Pass Filter'!$B$6*((Q1266/'Band Pass Filter'!$B$1)-('Band Pass Filter'!$B$1/Q1266))))</f>
        <v>-89.585559196453445</v>
      </c>
    </row>
    <row r="1267" spans="17:20">
      <c r="Q1267" s="14">
        <v>13610</v>
      </c>
      <c r="R1267" s="14">
        <f t="shared" si="21"/>
        <v>85514.152030714162</v>
      </c>
      <c r="S1267" s="14">
        <f>SQRT(1/(1+('Band Pass Filter'!$B$6*((Q1267/'Band Pass Filter'!$B$1)-('Band Pass Filter'!$B$1/Q1267)))^2))</f>
        <v>7.2278488373552045E-3</v>
      </c>
      <c r="T1267" s="14">
        <f>-1*DEGREES(ATAN('Band Pass Filter'!$B$6*((Q1267/'Band Pass Filter'!$B$1)-('Band Pass Filter'!$B$1/Q1267))))</f>
        <v>-89.585871160801716</v>
      </c>
    </row>
    <row r="1268" spans="17:20">
      <c r="Q1268" s="14">
        <v>13620</v>
      </c>
      <c r="R1268" s="14">
        <f t="shared" si="21"/>
        <v>85576.983883785972</v>
      </c>
      <c r="S1268" s="14">
        <f>SQRT(1/(1+('Band Pass Filter'!$B$6*((Q1268/'Band Pass Filter'!$B$1)-('Band Pass Filter'!$B$1/Q1268)))^2))</f>
        <v>7.2224124603734894E-3</v>
      </c>
      <c r="T1268" s="14">
        <f>-1*DEGREES(ATAN('Band Pass Filter'!$B$6*((Q1268/'Band Pass Filter'!$B$1)-('Band Pass Filter'!$B$1/Q1268))))</f>
        <v>-89.586182650388992</v>
      </c>
    </row>
    <row r="1269" spans="17:20">
      <c r="Q1269" s="14">
        <v>13630</v>
      </c>
      <c r="R1269" s="14">
        <f t="shared" si="21"/>
        <v>85639.815736857767</v>
      </c>
      <c r="S1269" s="14">
        <f>SQRT(1/(1+('Band Pass Filter'!$B$6*((Q1269/'Band Pass Filter'!$B$1)-('Band Pass Filter'!$B$1/Q1269)))^2))</f>
        <v>7.2169843499977791E-3</v>
      </c>
      <c r="T1269" s="14">
        <f>-1*DEGREES(ATAN('Band Pass Filter'!$B$6*((Q1269/'Band Pass Filter'!$B$1)-('Band Pass Filter'!$B$1/Q1269))))</f>
        <v>-89.586493666310062</v>
      </c>
    </row>
    <row r="1270" spans="17:20">
      <c r="Q1270" s="14">
        <v>13640</v>
      </c>
      <c r="R1270" s="14">
        <f t="shared" si="21"/>
        <v>85702.647589929562</v>
      </c>
      <c r="S1270" s="14">
        <f>SQRT(1/(1+('Band Pass Filter'!$B$6*((Q1270/'Band Pass Filter'!$B$1)-('Band Pass Filter'!$B$1/Q1270)))^2))</f>
        <v>7.2115644871811107E-3</v>
      </c>
      <c r="T1270" s="14">
        <f>-1*DEGREES(ATAN('Band Pass Filter'!$B$6*((Q1270/'Band Pass Filter'!$B$1)-('Band Pass Filter'!$B$1/Q1270))))</f>
        <v>-89.586804209656336</v>
      </c>
    </row>
    <row r="1271" spans="17:20">
      <c r="Q1271" s="14">
        <v>13650</v>
      </c>
      <c r="R1271" s="14">
        <f t="shared" si="21"/>
        <v>85765.479443001357</v>
      </c>
      <c r="S1271" s="14">
        <f>SQRT(1/(1+('Band Pass Filter'!$B$6*((Q1271/'Band Pass Filter'!$B$1)-('Band Pass Filter'!$B$1/Q1271)))^2))</f>
        <v>7.2061528529355802E-3</v>
      </c>
      <c r="T1271" s="14">
        <f>-1*DEGREES(ATAN('Band Pass Filter'!$B$6*((Q1271/'Band Pass Filter'!$B$1)-('Band Pass Filter'!$B$1/Q1271))))</f>
        <v>-89.587114281515838</v>
      </c>
    </row>
    <row r="1272" spans="17:20">
      <c r="Q1272" s="14">
        <v>13660</v>
      </c>
      <c r="R1272" s="14">
        <f t="shared" si="21"/>
        <v>85828.311296073152</v>
      </c>
      <c r="S1272" s="14">
        <f>SQRT(1/(1+('Band Pass Filter'!$B$6*((Q1272/'Band Pass Filter'!$B$1)-('Band Pass Filter'!$B$1/Q1272)))^2))</f>
        <v>7.2007494283321096E-3</v>
      </c>
      <c r="T1272" s="14">
        <f>-1*DEGREES(ATAN('Band Pass Filter'!$B$6*((Q1272/'Band Pass Filter'!$B$1)-('Band Pass Filter'!$B$1/Q1272))))</f>
        <v>-89.587423882973184</v>
      </c>
    </row>
    <row r="1273" spans="17:20">
      <c r="Q1273" s="14">
        <v>13670</v>
      </c>
      <c r="R1273" s="14">
        <f t="shared" si="21"/>
        <v>85891.143149144948</v>
      </c>
      <c r="S1273" s="14">
        <f>SQRT(1/(1+('Band Pass Filter'!$B$6*((Q1273/'Band Pass Filter'!$B$1)-('Band Pass Filter'!$B$1/Q1273)))^2))</f>
        <v>7.1953541945002164E-3</v>
      </c>
      <c r="T1273" s="14">
        <f>-1*DEGREES(ATAN('Band Pass Filter'!$B$6*((Q1273/'Band Pass Filter'!$B$1)-('Band Pass Filter'!$B$1/Q1273))))</f>
        <v>-89.58773301510972</v>
      </c>
    </row>
    <row r="1274" spans="17:20">
      <c r="Q1274" s="14">
        <v>13680</v>
      </c>
      <c r="R1274" s="14">
        <f t="shared" si="21"/>
        <v>85953.975002216743</v>
      </c>
      <c r="S1274" s="14">
        <f>SQRT(1/(1+('Band Pass Filter'!$B$6*((Q1274/'Band Pass Filter'!$B$1)-('Band Pass Filter'!$B$1/Q1274)))^2))</f>
        <v>7.1899671326277892E-3</v>
      </c>
      <c r="T1274" s="14">
        <f>-1*DEGREES(ATAN('Band Pass Filter'!$B$6*((Q1274/'Band Pass Filter'!$B$1)-('Band Pass Filter'!$B$1/Q1274))))</f>
        <v>-89.588041679003354</v>
      </c>
    </row>
    <row r="1275" spans="17:20">
      <c r="Q1275" s="14">
        <v>13690</v>
      </c>
      <c r="R1275" s="14">
        <f t="shared" si="21"/>
        <v>86016.806855288538</v>
      </c>
      <c r="S1275" s="14">
        <f>SQRT(1/(1+('Band Pass Filter'!$B$6*((Q1275/'Band Pass Filter'!$B$1)-('Band Pass Filter'!$B$1/Q1275)))^2))</f>
        <v>7.1845882239608581E-3</v>
      </c>
      <c r="T1275" s="14">
        <f>-1*DEGREES(ATAN('Band Pass Filter'!$B$6*((Q1275/'Band Pass Filter'!$B$1)-('Band Pass Filter'!$B$1/Q1275))))</f>
        <v>-89.58834987572871</v>
      </c>
    </row>
    <row r="1276" spans="17:20">
      <c r="Q1276" s="14">
        <v>13700</v>
      </c>
      <c r="R1276" s="14">
        <f t="shared" si="21"/>
        <v>86079.638708360333</v>
      </c>
      <c r="S1276" s="14">
        <f>SQRT(1/(1+('Band Pass Filter'!$B$6*((Q1276/'Band Pass Filter'!$B$1)-('Band Pass Filter'!$B$1/Q1276)))^2))</f>
        <v>7.1792174498033707E-3</v>
      </c>
      <c r="T1276" s="14">
        <f>-1*DEGREES(ATAN('Band Pass Filter'!$B$6*((Q1276/'Band Pass Filter'!$B$1)-('Band Pass Filter'!$B$1/Q1276))))</f>
        <v>-89.588657606357089</v>
      </c>
    </row>
    <row r="1277" spans="17:20">
      <c r="Q1277" s="14">
        <v>13710</v>
      </c>
      <c r="R1277" s="14">
        <f t="shared" si="21"/>
        <v>86142.470561432128</v>
      </c>
      <c r="S1277" s="14">
        <f>SQRT(1/(1+('Band Pass Filter'!$B$6*((Q1277/'Band Pass Filter'!$B$1)-('Band Pass Filter'!$B$1/Q1277)))^2))</f>
        <v>7.1738547915169513E-3</v>
      </c>
      <c r="T1277" s="14">
        <f>-1*DEGREES(ATAN('Band Pass Filter'!$B$6*((Q1277/'Band Pass Filter'!$B$1)-('Band Pass Filter'!$B$1/Q1277))))</f>
        <v>-89.588964871956463</v>
      </c>
    </row>
    <row r="1278" spans="17:20">
      <c r="Q1278" s="14">
        <v>13720</v>
      </c>
      <c r="R1278" s="14">
        <f t="shared" si="21"/>
        <v>86205.302414503924</v>
      </c>
      <c r="S1278" s="14">
        <f>SQRT(1/(1+('Band Pass Filter'!$B$6*((Q1278/'Band Pass Filter'!$B$1)-('Band Pass Filter'!$B$1/Q1278)))^2))</f>
        <v>7.1685002305207045E-3</v>
      </c>
      <c r="T1278" s="14">
        <f>-1*DEGREES(ATAN('Band Pass Filter'!$B$6*((Q1278/'Band Pass Filter'!$B$1)-('Band Pass Filter'!$B$1/Q1278))))</f>
        <v>-89.589271673591568</v>
      </c>
    </row>
    <row r="1279" spans="17:20">
      <c r="Q1279" s="14">
        <v>13730</v>
      </c>
      <c r="R1279" s="14">
        <f t="shared" si="21"/>
        <v>86268.134267575719</v>
      </c>
      <c r="S1279" s="14">
        <f>SQRT(1/(1+('Band Pass Filter'!$B$6*((Q1279/'Band Pass Filter'!$B$1)-('Band Pass Filter'!$B$1/Q1279)))^2))</f>
        <v>7.1631537482909685E-3</v>
      </c>
      <c r="T1279" s="14">
        <f>-1*DEGREES(ATAN('Band Pass Filter'!$B$6*((Q1279/'Band Pass Filter'!$B$1)-('Band Pass Filter'!$B$1/Q1279))))</f>
        <v>-89.58957801232377</v>
      </c>
    </row>
    <row r="1280" spans="17:20">
      <c r="Q1280" s="14">
        <v>13740</v>
      </c>
      <c r="R1280" s="14">
        <f t="shared" si="21"/>
        <v>86330.966120647514</v>
      </c>
      <c r="S1280" s="14">
        <f>SQRT(1/(1+('Band Pass Filter'!$B$6*((Q1280/'Band Pass Filter'!$B$1)-('Band Pass Filter'!$B$1/Q1280)))^2))</f>
        <v>7.1578153263611019E-3</v>
      </c>
      <c r="T1280" s="14">
        <f>-1*DEGREES(ATAN('Band Pass Filter'!$B$6*((Q1280/'Band Pass Filter'!$B$1)-('Band Pass Filter'!$B$1/Q1280))))</f>
        <v>-89.589883889211251</v>
      </c>
    </row>
    <row r="1281" spans="17:20">
      <c r="Q1281" s="14">
        <v>13750</v>
      </c>
      <c r="R1281" s="14">
        <f t="shared" si="21"/>
        <v>86393.797973719309</v>
      </c>
      <c r="S1281" s="14">
        <f>SQRT(1/(1+('Band Pass Filter'!$B$6*((Q1281/'Band Pass Filter'!$B$1)-('Band Pass Filter'!$B$1/Q1281)))^2))</f>
        <v>7.1524849463212616E-3</v>
      </c>
      <c r="T1281" s="14">
        <f>-1*DEGREES(ATAN('Band Pass Filter'!$B$6*((Q1281/'Band Pass Filter'!$B$1)-('Band Pass Filter'!$B$1/Q1281))))</f>
        <v>-89.590189305308911</v>
      </c>
    </row>
    <row r="1282" spans="17:20">
      <c r="Q1282" s="14">
        <v>13760</v>
      </c>
      <c r="R1282" s="14">
        <f t="shared" si="21"/>
        <v>86456.629826791104</v>
      </c>
      <c r="S1282" s="14">
        <f>SQRT(1/(1+('Band Pass Filter'!$B$6*((Q1282/'Band Pass Filter'!$B$1)-('Band Pass Filter'!$B$1/Q1282)))^2))</f>
        <v>7.1471625898181842E-3</v>
      </c>
      <c r="T1282" s="14">
        <f>-1*DEGREES(ATAN('Band Pass Filter'!$B$6*((Q1282/'Band Pass Filter'!$B$1)-('Band Pass Filter'!$B$1/Q1282))))</f>
        <v>-89.590494261668383</v>
      </c>
    </row>
    <row r="1283" spans="17:20">
      <c r="Q1283" s="14">
        <v>13770</v>
      </c>
      <c r="R1283" s="14">
        <f t="shared" si="21"/>
        <v>86519.461679862899</v>
      </c>
      <c r="S1283" s="14">
        <f>SQRT(1/(1+('Band Pass Filter'!$B$6*((Q1283/'Band Pass Filter'!$B$1)-('Band Pass Filter'!$B$1/Q1283)))^2))</f>
        <v>7.1418482385549615E-3</v>
      </c>
      <c r="T1283" s="14">
        <f>-1*DEGREES(ATAN('Band Pass Filter'!$B$6*((Q1283/'Band Pass Filter'!$B$1)-('Band Pass Filter'!$B$1/Q1283))))</f>
        <v>-89.590798759338085</v>
      </c>
    </row>
    <row r="1284" spans="17:20">
      <c r="Q1284" s="14">
        <v>13780</v>
      </c>
      <c r="R1284" s="14">
        <f t="shared" ref="R1284:R1347" si="22">Q1284*2*PI()</f>
        <v>86582.293532934695</v>
      </c>
      <c r="S1284" s="14">
        <f>SQRT(1/(1+('Band Pass Filter'!$B$6*((Q1284/'Band Pass Filter'!$B$1)-('Band Pass Filter'!$B$1/Q1284)))^2))</f>
        <v>7.136541874290833E-3</v>
      </c>
      <c r="T1284" s="14">
        <f>-1*DEGREES(ATAN('Band Pass Filter'!$B$6*((Q1284/'Band Pass Filter'!$B$1)-('Band Pass Filter'!$B$1/Q1284))))</f>
        <v>-89.59110279936327</v>
      </c>
    </row>
    <row r="1285" spans="17:20">
      <c r="Q1285" s="14">
        <v>13790</v>
      </c>
      <c r="R1285" s="14">
        <f t="shared" si="22"/>
        <v>86645.12538600649</v>
      </c>
      <c r="S1285" s="14">
        <f>SQRT(1/(1+('Band Pass Filter'!$B$6*((Q1285/'Band Pass Filter'!$B$1)-('Band Pass Filter'!$B$1/Q1285)))^2))</f>
        <v>7.131243478840951E-3</v>
      </c>
      <c r="T1285" s="14">
        <f>-1*DEGREES(ATAN('Band Pass Filter'!$B$6*((Q1285/'Band Pass Filter'!$B$1)-('Band Pass Filter'!$B$1/Q1285))))</f>
        <v>-89.591406382785877</v>
      </c>
    </row>
    <row r="1286" spans="17:20">
      <c r="Q1286" s="14">
        <v>13800</v>
      </c>
      <c r="R1286" s="14">
        <f t="shared" si="22"/>
        <v>86707.957239078285</v>
      </c>
      <c r="S1286" s="14">
        <f>SQRT(1/(1+('Band Pass Filter'!$B$6*((Q1286/'Band Pass Filter'!$B$1)-('Band Pass Filter'!$B$1/Q1286)))^2))</f>
        <v>7.1259530340761846E-3</v>
      </c>
      <c r="T1286" s="14">
        <f>-1*DEGREES(ATAN('Band Pass Filter'!$B$6*((Q1286/'Band Pass Filter'!$B$1)-('Band Pass Filter'!$B$1/Q1286))))</f>
        <v>-89.591709510644762</v>
      </c>
    </row>
    <row r="1287" spans="17:20">
      <c r="Q1287" s="14">
        <v>13810</v>
      </c>
      <c r="R1287" s="14">
        <f t="shared" si="22"/>
        <v>86770.78909215008</v>
      </c>
      <c r="S1287" s="14">
        <f>SQRT(1/(1+('Band Pass Filter'!$B$6*((Q1287/'Band Pass Filter'!$B$1)-('Band Pass Filter'!$B$1/Q1287)))^2))</f>
        <v>7.1206705219228955E-3</v>
      </c>
      <c r="T1287" s="14">
        <f>-1*DEGREES(ATAN('Band Pass Filter'!$B$6*((Q1287/'Band Pass Filter'!$B$1)-('Band Pass Filter'!$B$1/Q1287))))</f>
        <v>-89.592012183975527</v>
      </c>
    </row>
    <row r="1288" spans="17:20">
      <c r="Q1288" s="14">
        <v>13820</v>
      </c>
      <c r="R1288" s="14">
        <f t="shared" si="22"/>
        <v>86833.620945221875</v>
      </c>
      <c r="S1288" s="14">
        <f>SQRT(1/(1+('Band Pass Filter'!$B$6*((Q1288/'Band Pass Filter'!$B$1)-('Band Pass Filter'!$B$1/Q1288)))^2))</f>
        <v>7.1153959243627166E-3</v>
      </c>
      <c r="T1288" s="14">
        <f>-1*DEGREES(ATAN('Band Pass Filter'!$B$6*((Q1288/'Band Pass Filter'!$B$1)-('Band Pass Filter'!$B$1/Q1288))))</f>
        <v>-89.592314403810647</v>
      </c>
    </row>
    <row r="1289" spans="17:20">
      <c r="Q1289" s="14">
        <v>13830</v>
      </c>
      <c r="R1289" s="14">
        <f t="shared" si="22"/>
        <v>86896.452798293671</v>
      </c>
      <c r="S1289" s="14">
        <f>SQRT(1/(1+('Band Pass Filter'!$B$6*((Q1289/'Band Pass Filter'!$B$1)-('Band Pass Filter'!$B$1/Q1289)))^2))</f>
        <v>7.1101292234323531E-3</v>
      </c>
      <c r="T1289" s="14">
        <f>-1*DEGREES(ATAN('Band Pass Filter'!$B$6*((Q1289/'Band Pass Filter'!$B$1)-('Band Pass Filter'!$B$1/Q1289))))</f>
        <v>-89.592616171179429</v>
      </c>
    </row>
    <row r="1290" spans="17:20">
      <c r="Q1290" s="14">
        <v>13840</v>
      </c>
      <c r="R1290" s="14">
        <f t="shared" si="22"/>
        <v>86959.28465136548</v>
      </c>
      <c r="S1290" s="14">
        <f>SQRT(1/(1+('Band Pass Filter'!$B$6*((Q1290/'Band Pass Filter'!$B$1)-('Band Pass Filter'!$B$1/Q1290)))^2))</f>
        <v>7.1048704012233585E-3</v>
      </c>
      <c r="T1290" s="14">
        <f>-1*DEGREES(ATAN('Band Pass Filter'!$B$6*((Q1290/'Band Pass Filter'!$B$1)-('Band Pass Filter'!$B$1/Q1290))))</f>
        <v>-89.592917487108025</v>
      </c>
    </row>
    <row r="1291" spans="17:20">
      <c r="Q1291" s="14">
        <v>13850</v>
      </c>
      <c r="R1291" s="14">
        <f t="shared" si="22"/>
        <v>87022.116504437276</v>
      </c>
      <c r="S1291" s="14">
        <f>SQRT(1/(1+('Band Pass Filter'!$B$6*((Q1291/'Band Pass Filter'!$B$1)-('Band Pass Filter'!$B$1/Q1291)))^2))</f>
        <v>7.0996194398819362E-3</v>
      </c>
      <c r="T1291" s="14">
        <f>-1*DEGREES(ATAN('Band Pass Filter'!$B$6*((Q1291/'Band Pass Filter'!$B$1)-('Band Pass Filter'!$B$1/Q1291))))</f>
        <v>-89.593218352619488</v>
      </c>
    </row>
    <row r="1292" spans="17:20">
      <c r="Q1292" s="14">
        <v>13860</v>
      </c>
      <c r="R1292" s="14">
        <f t="shared" si="22"/>
        <v>87084.948357509071</v>
      </c>
      <c r="S1292" s="14">
        <f>SQRT(1/(1+('Band Pass Filter'!$B$6*((Q1292/'Band Pass Filter'!$B$1)-('Band Pass Filter'!$B$1/Q1292)))^2))</f>
        <v>7.0943763216087113E-3</v>
      </c>
      <c r="T1292" s="14">
        <f>-1*DEGREES(ATAN('Band Pass Filter'!$B$6*((Q1292/'Band Pass Filter'!$B$1)-('Band Pass Filter'!$B$1/Q1292))))</f>
        <v>-89.593518768733716</v>
      </c>
    </row>
    <row r="1293" spans="17:20">
      <c r="Q1293" s="14">
        <v>13870</v>
      </c>
      <c r="R1293" s="14">
        <f t="shared" si="22"/>
        <v>87147.780210580866</v>
      </c>
      <c r="S1293" s="14">
        <f>SQRT(1/(1+('Band Pass Filter'!$B$6*((Q1293/'Band Pass Filter'!$B$1)-('Band Pass Filter'!$B$1/Q1293)))^2))</f>
        <v>7.0891410286585393E-3</v>
      </c>
      <c r="T1293" s="14">
        <f>-1*DEGREES(ATAN('Band Pass Filter'!$B$6*((Q1293/'Band Pass Filter'!$B$1)-('Band Pass Filter'!$B$1/Q1293))))</f>
        <v>-89.593818736467512</v>
      </c>
    </row>
    <row r="1294" spans="17:20">
      <c r="Q1294" s="14">
        <v>13880</v>
      </c>
      <c r="R1294" s="14">
        <f t="shared" si="22"/>
        <v>87210.612063652661</v>
      </c>
      <c r="S1294" s="14">
        <f>SQRT(1/(1+('Band Pass Filter'!$B$6*((Q1294/'Band Pass Filter'!$B$1)-('Band Pass Filter'!$B$1/Q1294)))^2))</f>
        <v>7.0839135433402919E-3</v>
      </c>
      <c r="T1294" s="14">
        <f>-1*DEGREES(ATAN('Band Pass Filter'!$B$6*((Q1294/'Band Pass Filter'!$B$1)-('Band Pass Filter'!$B$1/Q1294))))</f>
        <v>-89.594118256834591</v>
      </c>
    </row>
    <row r="1295" spans="17:20">
      <c r="Q1295" s="14">
        <v>13890</v>
      </c>
      <c r="R1295" s="14">
        <f t="shared" si="22"/>
        <v>87273.443916724456</v>
      </c>
      <c r="S1295" s="14">
        <f>SQRT(1/(1+('Band Pass Filter'!$B$6*((Q1295/'Band Pass Filter'!$B$1)-('Band Pass Filter'!$B$1/Q1295)))^2))</f>
        <v>7.0786938480166409E-3</v>
      </c>
      <c r="T1295" s="14">
        <f>-1*DEGREES(ATAN('Band Pass Filter'!$B$6*((Q1295/'Band Pass Filter'!$B$1)-('Band Pass Filter'!$B$1/Q1295))))</f>
        <v>-89.594417330845602</v>
      </c>
    </row>
    <row r="1296" spans="17:20">
      <c r="Q1296" s="14">
        <v>13900</v>
      </c>
      <c r="R1296" s="14">
        <f t="shared" si="22"/>
        <v>87336.275769796252</v>
      </c>
      <c r="S1296" s="14">
        <f>SQRT(1/(1+('Band Pass Filter'!$B$6*((Q1296/'Band Pass Filter'!$B$1)-('Band Pass Filter'!$B$1/Q1296)))^2))</f>
        <v>7.0734819251038672E-3</v>
      </c>
      <c r="T1296" s="14">
        <f>-1*DEGREES(ATAN('Band Pass Filter'!$B$6*((Q1296/'Band Pass Filter'!$B$1)-('Band Pass Filter'!$B$1/Q1296))))</f>
        <v>-89.594715959508051</v>
      </c>
    </row>
    <row r="1297" spans="17:20">
      <c r="Q1297" s="14">
        <v>13910</v>
      </c>
      <c r="R1297" s="14">
        <f t="shared" si="22"/>
        <v>87399.107622868047</v>
      </c>
      <c r="S1297" s="14">
        <f>SQRT(1/(1+('Band Pass Filter'!$B$6*((Q1297/'Band Pass Filter'!$B$1)-('Band Pass Filter'!$B$1/Q1297)))^2))</f>
        <v>7.0682777570716436E-3</v>
      </c>
      <c r="T1297" s="14">
        <f>-1*DEGREES(ATAN('Band Pass Filter'!$B$6*((Q1297/'Band Pass Filter'!$B$1)-('Band Pass Filter'!$B$1/Q1297))))</f>
        <v>-89.595014143826475</v>
      </c>
    </row>
    <row r="1298" spans="17:20">
      <c r="Q1298" s="14">
        <v>13920</v>
      </c>
      <c r="R1298" s="14">
        <f t="shared" si="22"/>
        <v>87461.939475939842</v>
      </c>
      <c r="S1298" s="14">
        <f>SQRT(1/(1+('Band Pass Filter'!$B$6*((Q1298/'Band Pass Filter'!$B$1)-('Band Pass Filter'!$B$1/Q1298)))^2))</f>
        <v>7.0630813264428377E-3</v>
      </c>
      <c r="T1298" s="14">
        <f>-1*DEGREES(ATAN('Band Pass Filter'!$B$6*((Q1298/'Band Pass Filter'!$B$1)-('Band Pass Filter'!$B$1/Q1298))))</f>
        <v>-89.595311884802314</v>
      </c>
    </row>
    <row r="1299" spans="17:20">
      <c r="Q1299" s="14">
        <v>13930</v>
      </c>
      <c r="R1299" s="14">
        <f t="shared" si="22"/>
        <v>87524.771329011637</v>
      </c>
      <c r="S1299" s="14">
        <f>SQRT(1/(1+('Band Pass Filter'!$B$6*((Q1299/'Band Pass Filter'!$B$1)-('Band Pass Filter'!$B$1/Q1299)))^2))</f>
        <v>7.0578926157933014E-3</v>
      </c>
      <c r="T1299" s="14">
        <f>-1*DEGREES(ATAN('Band Pass Filter'!$B$6*((Q1299/'Band Pass Filter'!$B$1)-('Band Pass Filter'!$B$1/Q1299))))</f>
        <v>-89.595609183433993</v>
      </c>
    </row>
    <row r="1300" spans="17:20">
      <c r="Q1300" s="14">
        <v>13940</v>
      </c>
      <c r="R1300" s="14">
        <f t="shared" si="22"/>
        <v>87587.603182083432</v>
      </c>
      <c r="S1300" s="14">
        <f>SQRT(1/(1+('Band Pass Filter'!$B$6*((Q1300/'Band Pass Filter'!$B$1)-('Band Pass Filter'!$B$1/Q1300)))^2))</f>
        <v>7.0527116077516777E-3</v>
      </c>
      <c r="T1300" s="14">
        <f>-1*DEGREES(ATAN('Band Pass Filter'!$B$6*((Q1300/'Band Pass Filter'!$B$1)-('Band Pass Filter'!$B$1/Q1300))))</f>
        <v>-89.595906040716869</v>
      </c>
    </row>
    <row r="1301" spans="17:20">
      <c r="Q1301" s="14">
        <v>13950</v>
      </c>
      <c r="R1301" s="14">
        <f t="shared" si="22"/>
        <v>87650.435035155228</v>
      </c>
      <c r="S1301" s="14">
        <f>SQRT(1/(1+('Band Pass Filter'!$B$6*((Q1301/'Band Pass Filter'!$B$1)-('Band Pass Filter'!$B$1/Q1301)))^2))</f>
        <v>7.0475382849991934E-3</v>
      </c>
      <c r="T1301" s="14">
        <f>-1*DEGREES(ATAN('Band Pass Filter'!$B$6*((Q1301/'Band Pass Filter'!$B$1)-('Band Pass Filter'!$B$1/Q1301))))</f>
        <v>-89.596202457643329</v>
      </c>
    </row>
    <row r="1302" spans="17:20">
      <c r="Q1302" s="14">
        <v>13960</v>
      </c>
      <c r="R1302" s="14">
        <f t="shared" si="22"/>
        <v>87713.266888227023</v>
      </c>
      <c r="S1302" s="14">
        <f>SQRT(1/(1+('Band Pass Filter'!$B$6*((Q1302/'Band Pass Filter'!$B$1)-('Band Pass Filter'!$B$1/Q1302)))^2))</f>
        <v>7.0423726302694554E-3</v>
      </c>
      <c r="T1302" s="14">
        <f>-1*DEGREES(ATAN('Band Pass Filter'!$B$6*((Q1302/'Band Pass Filter'!$B$1)-('Band Pass Filter'!$B$1/Q1302))))</f>
        <v>-89.596498435202747</v>
      </c>
    </row>
    <row r="1303" spans="17:20">
      <c r="Q1303" s="14">
        <v>13970</v>
      </c>
      <c r="R1303" s="14">
        <f t="shared" si="22"/>
        <v>87776.098741298818</v>
      </c>
      <c r="S1303" s="14">
        <f>SQRT(1/(1+('Band Pass Filter'!$B$6*((Q1303/'Band Pass Filter'!$B$1)-('Band Pass Filter'!$B$1/Q1303)))^2))</f>
        <v>7.0372146263482562E-3</v>
      </c>
      <c r="T1303" s="14">
        <f>-1*DEGREES(ATAN('Band Pass Filter'!$B$6*((Q1303/'Band Pass Filter'!$B$1)-('Band Pass Filter'!$B$1/Q1303))))</f>
        <v>-89.596793974381498</v>
      </c>
    </row>
    <row r="1304" spans="17:20">
      <c r="Q1304" s="14">
        <v>13980</v>
      </c>
      <c r="R1304" s="14">
        <f t="shared" si="22"/>
        <v>87838.930594370613</v>
      </c>
      <c r="S1304" s="14">
        <f>SQRT(1/(1+('Band Pass Filter'!$B$6*((Q1304/'Band Pass Filter'!$B$1)-('Band Pass Filter'!$B$1/Q1304)))^2))</f>
        <v>7.0320642560733797E-3</v>
      </c>
      <c r="T1304" s="14">
        <f>-1*DEGREES(ATAN('Band Pass Filter'!$B$6*((Q1304/'Band Pass Filter'!$B$1)-('Band Pass Filter'!$B$1/Q1304))))</f>
        <v>-89.597089076162987</v>
      </c>
    </row>
    <row r="1305" spans="17:20">
      <c r="Q1305" s="14">
        <v>13990</v>
      </c>
      <c r="R1305" s="14">
        <f t="shared" si="22"/>
        <v>87901.762447442408</v>
      </c>
      <c r="S1305" s="14">
        <f>SQRT(1/(1+('Band Pass Filter'!$B$6*((Q1305/'Band Pass Filter'!$B$1)-('Band Pass Filter'!$B$1/Q1305)))^2))</f>
        <v>7.0269215023343896E-3</v>
      </c>
      <c r="T1305" s="14">
        <f>-1*DEGREES(ATAN('Band Pass Filter'!$B$6*((Q1305/'Band Pass Filter'!$B$1)-('Band Pass Filter'!$B$1/Q1305))))</f>
        <v>-89.597383741527665</v>
      </c>
    </row>
    <row r="1306" spans="17:20">
      <c r="Q1306" s="14">
        <v>14000</v>
      </c>
      <c r="R1306" s="14">
        <f t="shared" si="22"/>
        <v>87964.594300514203</v>
      </c>
      <c r="S1306" s="14">
        <f>SQRT(1/(1+('Band Pass Filter'!$B$6*((Q1306/'Band Pass Filter'!$B$1)-('Band Pass Filter'!$B$1/Q1306)))^2))</f>
        <v>7.0217863480724479E-3</v>
      </c>
      <c r="T1306" s="14">
        <f>-1*DEGREES(ATAN('Band Pass Filter'!$B$6*((Q1306/'Band Pass Filter'!$B$1)-('Band Pass Filter'!$B$1/Q1306))))</f>
        <v>-89.597677971452995</v>
      </c>
    </row>
    <row r="1307" spans="17:20">
      <c r="Q1307" s="14">
        <v>14010</v>
      </c>
      <c r="R1307" s="14">
        <f t="shared" si="22"/>
        <v>88027.426153585999</v>
      </c>
      <c r="S1307" s="14">
        <f>SQRT(1/(1+('Band Pass Filter'!$B$6*((Q1307/'Band Pass Filter'!$B$1)-('Band Pass Filter'!$B$1/Q1307)))^2))</f>
        <v>7.0166587762801021E-3</v>
      </c>
      <c r="T1307" s="14">
        <f>-1*DEGREES(ATAN('Band Pass Filter'!$B$6*((Q1307/'Band Pass Filter'!$B$1)-('Band Pass Filter'!$B$1/Q1307))))</f>
        <v>-89.597971766913517</v>
      </c>
    </row>
    <row r="1308" spans="17:20">
      <c r="Q1308" s="14">
        <v>14020</v>
      </c>
      <c r="R1308" s="14">
        <f t="shared" si="22"/>
        <v>88090.258006657794</v>
      </c>
      <c r="S1308" s="14">
        <f>SQRT(1/(1+('Band Pass Filter'!$B$6*((Q1308/'Band Pass Filter'!$B$1)-('Band Pass Filter'!$B$1/Q1308)))^2))</f>
        <v>7.0115387700011118E-3</v>
      </c>
      <c r="T1308" s="14">
        <f>-1*DEGREES(ATAN('Band Pass Filter'!$B$6*((Q1308/'Band Pass Filter'!$B$1)-('Band Pass Filter'!$B$1/Q1308))))</f>
        <v>-89.598265128880811</v>
      </c>
    </row>
    <row r="1309" spans="17:20">
      <c r="Q1309" s="14">
        <v>14030</v>
      </c>
      <c r="R1309" s="14">
        <f t="shared" si="22"/>
        <v>88153.089859729589</v>
      </c>
      <c r="S1309" s="14">
        <f>SQRT(1/(1+('Band Pass Filter'!$B$6*((Q1309/'Band Pass Filter'!$B$1)-('Band Pass Filter'!$B$1/Q1309)))^2))</f>
        <v>7.0064263123302325E-3</v>
      </c>
      <c r="T1309" s="14">
        <f>-1*DEGREES(ATAN('Band Pass Filter'!$B$6*((Q1309/'Band Pass Filter'!$B$1)-('Band Pass Filter'!$B$1/Q1309))))</f>
        <v>-89.59855805832359</v>
      </c>
    </row>
    <row r="1310" spans="17:20">
      <c r="Q1310" s="14">
        <v>14040</v>
      </c>
      <c r="R1310" s="14">
        <f t="shared" si="22"/>
        <v>88215.921712801384</v>
      </c>
      <c r="S1310" s="14">
        <f>SQRT(1/(1+('Band Pass Filter'!$B$6*((Q1310/'Band Pass Filter'!$B$1)-('Band Pass Filter'!$B$1/Q1310)))^2))</f>
        <v>7.0013213864130357E-3</v>
      </c>
      <c r="T1310" s="14">
        <f>-1*DEGREES(ATAN('Band Pass Filter'!$B$6*((Q1310/'Band Pass Filter'!$B$1)-('Band Pass Filter'!$B$1/Q1310))))</f>
        <v>-89.59885055620758</v>
      </c>
    </row>
    <row r="1311" spans="17:20">
      <c r="Q1311" s="14">
        <v>14050</v>
      </c>
      <c r="R1311" s="14">
        <f t="shared" si="22"/>
        <v>88278.753565873179</v>
      </c>
      <c r="S1311" s="14">
        <f>SQRT(1/(1+('Band Pass Filter'!$B$6*((Q1311/'Band Pass Filter'!$B$1)-('Band Pass Filter'!$B$1/Q1311)))^2))</f>
        <v>6.9962239754457114E-3</v>
      </c>
      <c r="T1311" s="14">
        <f>-1*DEGREES(ATAN('Band Pass Filter'!$B$6*((Q1311/'Band Pass Filter'!$B$1)-('Band Pass Filter'!$B$1/Q1311))))</f>
        <v>-89.599142623495695</v>
      </c>
    </row>
    <row r="1312" spans="17:20">
      <c r="Q1312" s="14">
        <v>14060</v>
      </c>
      <c r="R1312" s="14">
        <f t="shared" si="22"/>
        <v>88341.585418944989</v>
      </c>
      <c r="S1312" s="14">
        <f>SQRT(1/(1+('Band Pass Filter'!$B$6*((Q1312/'Band Pass Filter'!$B$1)-('Band Pass Filter'!$B$1/Q1312)))^2))</f>
        <v>6.9911340626748831E-3</v>
      </c>
      <c r="T1312" s="14">
        <f>-1*DEGREES(ATAN('Band Pass Filter'!$B$6*((Q1312/'Band Pass Filter'!$B$1)-('Band Pass Filter'!$B$1/Q1312))))</f>
        <v>-89.599434261147863</v>
      </c>
    </row>
    <row r="1313" spans="17:20">
      <c r="Q1313" s="14">
        <v>14070</v>
      </c>
      <c r="R1313" s="14">
        <f t="shared" si="22"/>
        <v>88404.417272016784</v>
      </c>
      <c r="S1313" s="14">
        <f>SQRT(1/(1+('Band Pass Filter'!$B$6*((Q1313/'Band Pass Filter'!$B$1)-('Band Pass Filter'!$B$1/Q1313)))^2))</f>
        <v>6.986051631397404E-3</v>
      </c>
      <c r="T1313" s="14">
        <f>-1*DEGREES(ATAN('Band Pass Filter'!$B$6*((Q1313/'Band Pass Filter'!$B$1)-('Band Pass Filter'!$B$1/Q1313))))</f>
        <v>-89.5997254701212</v>
      </c>
    </row>
    <row r="1314" spans="17:20">
      <c r="Q1314" s="14">
        <v>14080</v>
      </c>
      <c r="R1314" s="14">
        <f t="shared" si="22"/>
        <v>88467.24912508858</v>
      </c>
      <c r="S1314" s="14">
        <f>SQRT(1/(1+('Band Pass Filter'!$B$6*((Q1314/'Band Pass Filter'!$B$1)-('Band Pass Filter'!$B$1/Q1314)))^2))</f>
        <v>6.9809766649601814E-3</v>
      </c>
      <c r="T1314" s="14">
        <f>-1*DEGREES(ATAN('Band Pass Filter'!$B$6*((Q1314/'Band Pass Filter'!$B$1)-('Band Pass Filter'!$B$1/Q1314))))</f>
        <v>-89.600016251369937</v>
      </c>
    </row>
    <row r="1315" spans="17:20">
      <c r="Q1315" s="14">
        <v>14090</v>
      </c>
      <c r="R1315" s="14">
        <f t="shared" si="22"/>
        <v>88530.080978160375</v>
      </c>
      <c r="S1315" s="14">
        <f>SQRT(1/(1+('Band Pass Filter'!$B$6*((Q1315/'Band Pass Filter'!$B$1)-('Band Pass Filter'!$B$1/Q1315)))^2))</f>
        <v>6.9759091467599789E-3</v>
      </c>
      <c r="T1315" s="14">
        <f>-1*DEGREES(ATAN('Band Pass Filter'!$B$6*((Q1315/'Band Pass Filter'!$B$1)-('Band Pass Filter'!$B$1/Q1315))))</f>
        <v>-89.600306605845432</v>
      </c>
    </row>
    <row r="1316" spans="17:20">
      <c r="Q1316" s="14">
        <v>14100</v>
      </c>
      <c r="R1316" s="14">
        <f t="shared" si="22"/>
        <v>88592.91283123217</v>
      </c>
      <c r="S1316" s="14">
        <f>SQRT(1/(1+('Band Pass Filter'!$B$6*((Q1316/'Band Pass Filter'!$B$1)-('Band Pass Filter'!$B$1/Q1316)))^2))</f>
        <v>6.9708490602432309E-3</v>
      </c>
      <c r="T1316" s="14">
        <f>-1*DEGREES(ATAN('Band Pass Filter'!$B$6*((Q1316/'Band Pass Filter'!$B$1)-('Band Pass Filter'!$B$1/Q1316))))</f>
        <v>-89.600596534496219</v>
      </c>
    </row>
    <row r="1317" spans="17:20">
      <c r="Q1317" s="14">
        <v>14110</v>
      </c>
      <c r="R1317" s="14">
        <f t="shared" si="22"/>
        <v>88655.744684303965</v>
      </c>
      <c r="S1317" s="14">
        <f>SQRT(1/(1+('Band Pass Filter'!$B$6*((Q1317/'Band Pass Filter'!$B$1)-('Band Pass Filter'!$B$1/Q1317)))^2))</f>
        <v>6.9657963889058561E-3</v>
      </c>
      <c r="T1317" s="14">
        <f>-1*DEGREES(ATAN('Band Pass Filter'!$B$6*((Q1317/'Band Pass Filter'!$B$1)-('Band Pass Filter'!$B$1/Q1317))))</f>
        <v>-89.600886038268001</v>
      </c>
    </row>
    <row r="1318" spans="17:20">
      <c r="Q1318" s="14">
        <v>14120</v>
      </c>
      <c r="R1318" s="14">
        <f t="shared" si="22"/>
        <v>88718.57653737576</v>
      </c>
      <c r="S1318" s="14">
        <f>SQRT(1/(1+('Band Pass Filter'!$B$6*((Q1318/'Band Pass Filter'!$B$1)-('Band Pass Filter'!$B$1/Q1318)))^2))</f>
        <v>6.9607511162930727E-3</v>
      </c>
      <c r="T1318" s="14">
        <f>-1*DEGREES(ATAN('Band Pass Filter'!$B$6*((Q1318/'Band Pass Filter'!$B$1)-('Band Pass Filter'!$B$1/Q1318))))</f>
        <v>-89.601175118103626</v>
      </c>
    </row>
    <row r="1319" spans="17:20">
      <c r="Q1319" s="14">
        <v>14130</v>
      </c>
      <c r="R1319" s="14">
        <f t="shared" si="22"/>
        <v>88781.408390447556</v>
      </c>
      <c r="S1319" s="14">
        <f>SQRT(1/(1+('Band Pass Filter'!$B$6*((Q1319/'Band Pass Filter'!$B$1)-('Band Pass Filter'!$B$1/Q1319)))^2))</f>
        <v>6.9557132259992051E-3</v>
      </c>
      <c r="T1319" s="14">
        <f>-1*DEGREES(ATAN('Band Pass Filter'!$B$6*((Q1319/'Band Pass Filter'!$B$1)-('Band Pass Filter'!$B$1/Q1319))))</f>
        <v>-89.601463774943142</v>
      </c>
    </row>
    <row r="1320" spans="17:20">
      <c r="Q1320" s="14">
        <v>14140</v>
      </c>
      <c r="R1320" s="14">
        <f t="shared" si="22"/>
        <v>88844.240243519351</v>
      </c>
      <c r="S1320" s="14">
        <f>SQRT(1/(1+('Band Pass Filter'!$B$6*((Q1320/'Band Pass Filter'!$B$1)-('Band Pass Filter'!$B$1/Q1320)))^2))</f>
        <v>6.9506827016675102E-3</v>
      </c>
      <c r="T1320" s="14">
        <f>-1*DEGREES(ATAN('Band Pass Filter'!$B$6*((Q1320/'Band Pass Filter'!$B$1)-('Band Pass Filter'!$B$1/Q1320))))</f>
        <v>-89.60175200972381</v>
      </c>
    </row>
    <row r="1321" spans="17:20">
      <c r="Q1321" s="14">
        <v>14150</v>
      </c>
      <c r="R1321" s="14">
        <f t="shared" si="22"/>
        <v>88907.072096591146</v>
      </c>
      <c r="S1321" s="14">
        <f>SQRT(1/(1+('Band Pass Filter'!$B$6*((Q1321/'Band Pass Filter'!$B$1)-('Band Pass Filter'!$B$1/Q1321)))^2))</f>
        <v>6.9456595269899871E-3</v>
      </c>
      <c r="T1321" s="14">
        <f>-1*DEGREES(ATAN('Band Pass Filter'!$B$6*((Q1321/'Band Pass Filter'!$B$1)-('Band Pass Filter'!$B$1/Q1321))))</f>
        <v>-89.602039823380082</v>
      </c>
    </row>
    <row r="1322" spans="17:20">
      <c r="Q1322" s="14">
        <v>14160</v>
      </c>
      <c r="R1322" s="14">
        <f t="shared" si="22"/>
        <v>88969.903949662941</v>
      </c>
      <c r="S1322" s="14">
        <f>SQRT(1/(1+('Band Pass Filter'!$B$6*((Q1322/'Band Pass Filter'!$B$1)-('Band Pass Filter'!$B$1/Q1322)))^2))</f>
        <v>6.9406436857071914E-3</v>
      </c>
      <c r="T1322" s="14">
        <f>-1*DEGREES(ATAN('Band Pass Filter'!$B$6*((Q1322/'Band Pass Filter'!$B$1)-('Band Pass Filter'!$B$1/Q1322))))</f>
        <v>-89.602327216843619</v>
      </c>
    </row>
    <row r="1323" spans="17:20">
      <c r="Q1323" s="14">
        <v>14170</v>
      </c>
      <c r="R1323" s="14">
        <f t="shared" si="22"/>
        <v>89032.735802734736</v>
      </c>
      <c r="S1323" s="14">
        <f>SQRT(1/(1+('Band Pass Filter'!$B$6*((Q1323/'Band Pass Filter'!$B$1)-('Band Pass Filter'!$B$1/Q1323)))^2))</f>
        <v>6.9356351616080628E-3</v>
      </c>
      <c r="T1323" s="14">
        <f>-1*DEGREES(ATAN('Band Pass Filter'!$B$6*((Q1323/'Band Pass Filter'!$B$1)-('Band Pass Filter'!$B$1/Q1323))))</f>
        <v>-89.602614191043315</v>
      </c>
    </row>
    <row r="1324" spans="17:20">
      <c r="Q1324" s="14">
        <v>14180</v>
      </c>
      <c r="R1324" s="14">
        <f t="shared" si="22"/>
        <v>89095.567655806532</v>
      </c>
      <c r="S1324" s="14">
        <f>SQRT(1/(1+('Band Pass Filter'!$B$6*((Q1324/'Band Pass Filter'!$B$1)-('Band Pass Filter'!$B$1/Q1324)))^2))</f>
        <v>6.9306339385297351E-3</v>
      </c>
      <c r="T1324" s="14">
        <f>-1*DEGREES(ATAN('Band Pass Filter'!$B$6*((Q1324/'Band Pass Filter'!$B$1)-('Band Pass Filter'!$B$1/Q1324))))</f>
        <v>-89.602900746905334</v>
      </c>
    </row>
    <row r="1325" spans="17:20">
      <c r="Q1325" s="14">
        <v>14190</v>
      </c>
      <c r="R1325" s="14">
        <f t="shared" si="22"/>
        <v>89158.399508878327</v>
      </c>
      <c r="S1325" s="14">
        <f>SQRT(1/(1+('Band Pass Filter'!$B$6*((Q1325/'Band Pass Filter'!$B$1)-('Band Pass Filter'!$B$1/Q1325)))^2))</f>
        <v>6.9256400003573559E-3</v>
      </c>
      <c r="T1325" s="14">
        <f>-1*DEGREES(ATAN('Band Pass Filter'!$B$6*((Q1325/'Band Pass Filter'!$B$1)-('Band Pass Filter'!$B$1/Q1325))))</f>
        <v>-89.603186885353026</v>
      </c>
    </row>
    <row r="1326" spans="17:20">
      <c r="Q1326" s="14">
        <v>14200</v>
      </c>
      <c r="R1326" s="14">
        <f t="shared" si="22"/>
        <v>89221.231361950122</v>
      </c>
      <c r="S1326" s="14">
        <f>SQRT(1/(1+('Band Pass Filter'!$B$6*((Q1326/'Band Pass Filter'!$B$1)-('Band Pass Filter'!$B$1/Q1326)))^2))</f>
        <v>6.9206533310239102E-3</v>
      </c>
      <c r="T1326" s="14">
        <f>-1*DEGREES(ATAN('Band Pass Filter'!$B$6*((Q1326/'Band Pass Filter'!$B$1)-('Band Pass Filter'!$B$1/Q1326))))</f>
        <v>-89.603472607307069</v>
      </c>
    </row>
    <row r="1327" spans="17:20">
      <c r="Q1327" s="14">
        <v>14210</v>
      </c>
      <c r="R1327" s="14">
        <f t="shared" si="22"/>
        <v>89284.063215021917</v>
      </c>
      <c r="S1327" s="14">
        <f>SQRT(1/(1+('Band Pass Filter'!$B$6*((Q1327/'Band Pass Filter'!$B$1)-('Band Pass Filter'!$B$1/Q1327)))^2))</f>
        <v>6.9156739145100482E-3</v>
      </c>
      <c r="T1327" s="14">
        <f>-1*DEGREES(ATAN('Band Pass Filter'!$B$6*((Q1327/'Band Pass Filter'!$B$1)-('Band Pass Filter'!$B$1/Q1327))))</f>
        <v>-89.603757913685357</v>
      </c>
    </row>
    <row r="1328" spans="17:20">
      <c r="Q1328" s="14">
        <v>14220</v>
      </c>
      <c r="R1328" s="14">
        <f t="shared" si="22"/>
        <v>89346.895068093712</v>
      </c>
      <c r="S1328" s="14">
        <f>SQRT(1/(1+('Band Pass Filter'!$B$6*((Q1328/'Band Pass Filter'!$B$1)-('Band Pass Filter'!$B$1/Q1328)))^2))</f>
        <v>6.910701734843888E-3</v>
      </c>
      <c r="T1328" s="14">
        <f>-1*DEGREES(ATAN('Band Pass Filter'!$B$6*((Q1328/'Band Pass Filter'!$B$1)-('Band Pass Filter'!$B$1/Q1328))))</f>
        <v>-89.604042805403083</v>
      </c>
    </row>
    <row r="1329" spans="17:20">
      <c r="Q1329" s="14">
        <v>14230</v>
      </c>
      <c r="R1329" s="14">
        <f t="shared" si="22"/>
        <v>89409.726921165508</v>
      </c>
      <c r="S1329" s="14">
        <f>SQRT(1/(1+('Band Pass Filter'!$B$6*((Q1329/'Band Pass Filter'!$B$1)-('Band Pass Filter'!$B$1/Q1329)))^2))</f>
        <v>6.9057367761008572E-3</v>
      </c>
      <c r="T1329" s="14">
        <f>-1*DEGREES(ATAN('Band Pass Filter'!$B$6*((Q1329/'Band Pass Filter'!$B$1)-('Band Pass Filter'!$B$1/Q1329))))</f>
        <v>-89.60432728337274</v>
      </c>
    </row>
    <row r="1330" spans="17:20">
      <c r="Q1330" s="14">
        <v>14240</v>
      </c>
      <c r="R1330" s="14">
        <f t="shared" si="22"/>
        <v>89472.558774237303</v>
      </c>
      <c r="S1330" s="14">
        <f>SQRT(1/(1+('Band Pass Filter'!$B$6*((Q1330/'Band Pass Filter'!$B$1)-('Band Pass Filter'!$B$1/Q1330)))^2))</f>
        <v>6.9007790224035088E-3</v>
      </c>
      <c r="T1330" s="14">
        <f>-1*DEGREES(ATAN('Band Pass Filter'!$B$6*((Q1330/'Band Pass Filter'!$B$1)-('Band Pass Filter'!$B$1/Q1330))))</f>
        <v>-89.604611348504108</v>
      </c>
    </row>
    <row r="1331" spans="17:20">
      <c r="Q1331" s="14">
        <v>14250</v>
      </c>
      <c r="R1331" s="14">
        <f t="shared" si="22"/>
        <v>89535.390627309098</v>
      </c>
      <c r="S1331" s="14">
        <f>SQRT(1/(1+('Band Pass Filter'!$B$6*((Q1331/'Band Pass Filter'!$B$1)-('Band Pass Filter'!$B$1/Q1331)))^2))</f>
        <v>6.8958284579213438E-3</v>
      </c>
      <c r="T1331" s="14">
        <f>-1*DEGREES(ATAN('Band Pass Filter'!$B$6*((Q1331/'Band Pass Filter'!$B$1)-('Band Pass Filter'!$B$1/Q1331))))</f>
        <v>-89.604895001704264</v>
      </c>
    </row>
    <row r="1332" spans="17:20">
      <c r="Q1332" s="14">
        <v>14260</v>
      </c>
      <c r="R1332" s="14">
        <f t="shared" si="22"/>
        <v>89598.222480380893</v>
      </c>
      <c r="S1332" s="14">
        <f>SQRT(1/(1+('Band Pass Filter'!$B$6*((Q1332/'Band Pass Filter'!$B$1)-('Band Pass Filter'!$B$1/Q1332)))^2))</f>
        <v>6.8908850668706395E-3</v>
      </c>
      <c r="T1332" s="14">
        <f>-1*DEGREES(ATAN('Band Pass Filter'!$B$6*((Q1332/'Band Pass Filter'!$B$1)-('Band Pass Filter'!$B$1/Q1332))))</f>
        <v>-89.605178243877631</v>
      </c>
    </row>
    <row r="1333" spans="17:20">
      <c r="Q1333" s="14">
        <v>14270</v>
      </c>
      <c r="R1333" s="14">
        <f t="shared" si="22"/>
        <v>89661.054333452688</v>
      </c>
      <c r="S1333" s="14">
        <f>SQRT(1/(1+('Band Pass Filter'!$B$6*((Q1333/'Band Pass Filter'!$B$1)-('Band Pass Filter'!$B$1/Q1333)))^2))</f>
        <v>6.8859488335142743E-3</v>
      </c>
      <c r="T1333" s="14">
        <f>-1*DEGREES(ATAN('Band Pass Filter'!$B$6*((Q1333/'Band Pass Filter'!$B$1)-('Band Pass Filter'!$B$1/Q1333))))</f>
        <v>-89.605461075925945</v>
      </c>
    </row>
    <row r="1334" spans="17:20">
      <c r="Q1334" s="14">
        <v>14280</v>
      </c>
      <c r="R1334" s="14">
        <f t="shared" si="22"/>
        <v>89723.886186524498</v>
      </c>
      <c r="S1334" s="14">
        <f>SQRT(1/(1+('Band Pass Filter'!$B$6*((Q1334/'Band Pass Filter'!$B$1)-('Band Pass Filter'!$B$1/Q1334)))^2))</f>
        <v>6.8810197421615565E-3</v>
      </c>
      <c r="T1334" s="14">
        <f>-1*DEGREES(ATAN('Band Pass Filter'!$B$6*((Q1334/'Band Pass Filter'!$B$1)-('Band Pass Filter'!$B$1/Q1334))))</f>
        <v>-89.605743498748311</v>
      </c>
    </row>
    <row r="1335" spans="17:20">
      <c r="Q1335" s="14">
        <v>14290</v>
      </c>
      <c r="R1335" s="14">
        <f t="shared" si="22"/>
        <v>89786.718039596293</v>
      </c>
      <c r="S1335" s="14">
        <f>SQRT(1/(1+('Band Pass Filter'!$B$6*((Q1335/'Band Pass Filter'!$B$1)-('Band Pass Filter'!$B$1/Q1335)))^2))</f>
        <v>6.8760977771680472E-3</v>
      </c>
      <c r="T1335" s="14">
        <f>-1*DEGREES(ATAN('Band Pass Filter'!$B$6*((Q1335/'Band Pass Filter'!$B$1)-('Band Pass Filter'!$B$1/Q1335))))</f>
        <v>-89.606025513241121</v>
      </c>
    </row>
    <row r="1336" spans="17:20">
      <c r="Q1336" s="14">
        <v>14300</v>
      </c>
      <c r="R1336" s="14">
        <f t="shared" si="22"/>
        <v>89849.549892668088</v>
      </c>
      <c r="S1336" s="14">
        <f>SQRT(1/(1+('Band Pass Filter'!$B$6*((Q1336/'Band Pass Filter'!$B$1)-('Band Pass Filter'!$B$1/Q1336)))^2))</f>
        <v>6.8711829229353896E-3</v>
      </c>
      <c r="T1336" s="14">
        <f>-1*DEGREES(ATAN('Band Pass Filter'!$B$6*((Q1336/'Band Pass Filter'!$B$1)-('Band Pass Filter'!$B$1/Q1336))))</f>
        <v>-89.606307120298183</v>
      </c>
    </row>
    <row r="1337" spans="17:20">
      <c r="Q1337" s="14">
        <v>14310</v>
      </c>
      <c r="R1337" s="14">
        <f t="shared" si="22"/>
        <v>89912.381745739884</v>
      </c>
      <c r="S1337" s="14">
        <f>SQRT(1/(1+('Band Pass Filter'!$B$6*((Q1337/'Band Pass Filter'!$B$1)-('Band Pass Filter'!$B$1/Q1337)))^2))</f>
        <v>6.8662751639111423E-3</v>
      </c>
      <c r="T1337" s="14">
        <f>-1*DEGREES(ATAN('Band Pass Filter'!$B$6*((Q1337/'Band Pass Filter'!$B$1)-('Band Pass Filter'!$B$1/Q1337))))</f>
        <v>-89.606588320810658</v>
      </c>
    </row>
    <row r="1338" spans="17:20">
      <c r="Q1338" s="14">
        <v>14320</v>
      </c>
      <c r="R1338" s="14">
        <f t="shared" si="22"/>
        <v>89975.213598811679</v>
      </c>
      <c r="S1338" s="14">
        <f>SQRT(1/(1+('Band Pass Filter'!$B$6*((Q1338/'Band Pass Filter'!$B$1)-('Band Pass Filter'!$B$1/Q1338)))^2))</f>
        <v>6.8613744845886079E-3</v>
      </c>
      <c r="T1338" s="14">
        <f>-1*DEGREES(ATAN('Band Pass Filter'!$B$6*((Q1338/'Band Pass Filter'!$B$1)-('Band Pass Filter'!$B$1/Q1338))))</f>
        <v>-89.606869115667095</v>
      </c>
    </row>
    <row r="1339" spans="17:20">
      <c r="Q1339" s="14">
        <v>14330</v>
      </c>
      <c r="R1339" s="14">
        <f t="shared" si="22"/>
        <v>90038.045451883474</v>
      </c>
      <c r="S1339" s="14">
        <f>SQRT(1/(1+('Band Pass Filter'!$B$6*((Q1339/'Band Pass Filter'!$B$1)-('Band Pass Filter'!$B$1/Q1339)))^2))</f>
        <v>6.8564808695066566E-3</v>
      </c>
      <c r="T1339" s="14">
        <f>-1*DEGREES(ATAN('Band Pass Filter'!$B$6*((Q1339/'Band Pass Filter'!$B$1)-('Band Pass Filter'!$B$1/Q1339))))</f>
        <v>-89.607149505753384</v>
      </c>
    </row>
    <row r="1340" spans="17:20">
      <c r="Q1340" s="14">
        <v>14340</v>
      </c>
      <c r="R1340" s="14">
        <f t="shared" si="22"/>
        <v>90100.877304955269</v>
      </c>
      <c r="S1340" s="14">
        <f>SQRT(1/(1+('Band Pass Filter'!$B$6*((Q1340/'Band Pass Filter'!$B$1)-('Band Pass Filter'!$B$1/Q1340)))^2))</f>
        <v>6.8515943032495669E-3</v>
      </c>
      <c r="T1340" s="14">
        <f>-1*DEGREES(ATAN('Band Pass Filter'!$B$6*((Q1340/'Band Pass Filter'!$B$1)-('Band Pass Filter'!$B$1/Q1340))))</f>
        <v>-89.607429491952885</v>
      </c>
    </row>
    <row r="1341" spans="17:20">
      <c r="Q1341" s="14">
        <v>14350</v>
      </c>
      <c r="R1341" s="14">
        <f t="shared" si="22"/>
        <v>90163.709158027064</v>
      </c>
      <c r="S1341" s="14">
        <f>SQRT(1/(1+('Band Pass Filter'!$B$6*((Q1341/'Band Pass Filter'!$B$1)-('Band Pass Filter'!$B$1/Q1341)))^2))</f>
        <v>6.8467147704468524E-3</v>
      </c>
      <c r="T1341" s="14">
        <f>-1*DEGREES(ATAN('Band Pass Filter'!$B$6*((Q1341/'Band Pass Filter'!$B$1)-('Band Pass Filter'!$B$1/Q1341))))</f>
        <v>-89.607709075146303</v>
      </c>
    </row>
    <row r="1342" spans="17:20">
      <c r="Q1342" s="14">
        <v>14360</v>
      </c>
      <c r="R1342" s="14">
        <f t="shared" si="22"/>
        <v>90226.54101109886</v>
      </c>
      <c r="S1342" s="14">
        <f>SQRT(1/(1+('Band Pass Filter'!$B$6*((Q1342/'Band Pass Filter'!$B$1)-('Band Pass Filter'!$B$1/Q1342)))^2))</f>
        <v>6.8418422557730944E-3</v>
      </c>
      <c r="T1342" s="14">
        <f>-1*DEGREES(ATAN('Band Pass Filter'!$B$6*((Q1342/'Band Pass Filter'!$B$1)-('Band Pass Filter'!$B$1/Q1342))))</f>
        <v>-89.607988256211797</v>
      </c>
    </row>
    <row r="1343" spans="17:20">
      <c r="Q1343" s="14">
        <v>14370</v>
      </c>
      <c r="R1343" s="14">
        <f t="shared" si="22"/>
        <v>90289.372864170655</v>
      </c>
      <c r="S1343" s="14">
        <f>SQRT(1/(1+('Band Pass Filter'!$B$6*((Q1343/'Band Pass Filter'!$B$1)-('Band Pass Filter'!$B$1/Q1343)))^2))</f>
        <v>6.8369767439477765E-3</v>
      </c>
      <c r="T1343" s="14">
        <f>-1*DEGREES(ATAN('Band Pass Filter'!$B$6*((Q1343/'Band Pass Filter'!$B$1)-('Band Pass Filter'!$B$1/Q1343))))</f>
        <v>-89.608267036024955</v>
      </c>
    </row>
    <row r="1344" spans="17:20">
      <c r="Q1344" s="14">
        <v>14380</v>
      </c>
      <c r="R1344" s="14">
        <f t="shared" si="22"/>
        <v>90352.20471724245</v>
      </c>
      <c r="S1344" s="14">
        <f>SQRT(1/(1+('Band Pass Filter'!$B$6*((Q1344/'Band Pass Filter'!$B$1)-('Band Pass Filter'!$B$1/Q1344)))^2))</f>
        <v>6.8321182197351249E-3</v>
      </c>
      <c r="T1344" s="14">
        <f>-1*DEGREES(ATAN('Band Pass Filter'!$B$6*((Q1344/'Band Pass Filter'!$B$1)-('Band Pass Filter'!$B$1/Q1344))))</f>
        <v>-89.608545415458764</v>
      </c>
    </row>
    <row r="1345" spans="17:20">
      <c r="Q1345" s="14">
        <v>14390</v>
      </c>
      <c r="R1345" s="14">
        <f t="shared" si="22"/>
        <v>90415.036570314245</v>
      </c>
      <c r="S1345" s="14">
        <f>SQRT(1/(1+('Band Pass Filter'!$B$6*((Q1345/'Band Pass Filter'!$B$1)-('Band Pass Filter'!$B$1/Q1345)))^2))</f>
        <v>6.8272666679439296E-3</v>
      </c>
      <c r="T1345" s="14">
        <f>-1*DEGREES(ATAN('Band Pass Filter'!$B$6*((Q1345/'Band Pass Filter'!$B$1)-('Band Pass Filter'!$B$1/Q1345))))</f>
        <v>-89.608823395383709</v>
      </c>
    </row>
    <row r="1346" spans="17:20">
      <c r="Q1346" s="14">
        <v>14400</v>
      </c>
      <c r="R1346" s="14">
        <f t="shared" si="22"/>
        <v>90477.86842338604</v>
      </c>
      <c r="S1346" s="14">
        <f>SQRT(1/(1+('Band Pass Filter'!$B$6*((Q1346/'Band Pass Filter'!$B$1)-('Band Pass Filter'!$B$1/Q1346)))^2))</f>
        <v>6.8224220734273925E-3</v>
      </c>
      <c r="T1346" s="14">
        <f>-1*DEGREES(ATAN('Band Pass Filter'!$B$6*((Q1346/'Band Pass Filter'!$B$1)-('Band Pass Filter'!$B$1/Q1346))))</f>
        <v>-89.609100976667705</v>
      </c>
    </row>
    <row r="1347" spans="17:20">
      <c r="Q1347" s="14">
        <v>14410</v>
      </c>
      <c r="R1347" s="14">
        <f t="shared" si="22"/>
        <v>90540.700276457836</v>
      </c>
      <c r="S1347" s="14">
        <f>SQRT(1/(1+('Band Pass Filter'!$B$6*((Q1347/'Band Pass Filter'!$B$1)-('Band Pass Filter'!$B$1/Q1347)))^2))</f>
        <v>6.8175844210829591E-3</v>
      </c>
      <c r="T1347" s="14">
        <f>-1*DEGREES(ATAN('Band Pass Filter'!$B$6*((Q1347/'Band Pass Filter'!$B$1)-('Band Pass Filter'!$B$1/Q1347))))</f>
        <v>-89.609378160176107</v>
      </c>
    </row>
    <row r="1348" spans="17:20">
      <c r="Q1348" s="14">
        <v>14420</v>
      </c>
      <c r="R1348" s="14">
        <f t="shared" ref="R1348:R1411" si="23">Q1348*2*PI()</f>
        <v>90603.532129529631</v>
      </c>
      <c r="S1348" s="14">
        <f>SQRT(1/(1+('Band Pass Filter'!$B$6*((Q1348/'Band Pass Filter'!$B$1)-('Band Pass Filter'!$B$1/Q1348)))^2))</f>
        <v>6.8127536958521567E-3</v>
      </c>
      <c r="T1348" s="14">
        <f>-1*DEGREES(ATAN('Band Pass Filter'!$B$6*((Q1348/'Band Pass Filter'!$B$1)-('Band Pass Filter'!$B$1/Q1348))))</f>
        <v>-89.609654946771769</v>
      </c>
    </row>
    <row r="1349" spans="17:20">
      <c r="Q1349" s="14">
        <v>14430</v>
      </c>
      <c r="R1349" s="14">
        <f t="shared" si="23"/>
        <v>90666.363982601426</v>
      </c>
      <c r="S1349" s="14">
        <f>SQRT(1/(1+('Band Pass Filter'!$B$6*((Q1349/'Band Pass Filter'!$B$1)-('Band Pass Filter'!$B$1/Q1349)))^2))</f>
        <v>6.8079298827204296E-3</v>
      </c>
      <c r="T1349" s="14">
        <f>-1*DEGREES(ATAN('Band Pass Filter'!$B$6*((Q1349/'Band Pass Filter'!$B$1)-('Band Pass Filter'!$B$1/Q1349))))</f>
        <v>-89.609931337315061</v>
      </c>
    </row>
    <row r="1350" spans="17:20">
      <c r="Q1350" s="14">
        <v>14440</v>
      </c>
      <c r="R1350" s="14">
        <f t="shared" si="23"/>
        <v>90729.195835673221</v>
      </c>
      <c r="S1350" s="14">
        <f>SQRT(1/(1+('Band Pass Filter'!$B$6*((Q1350/'Band Pass Filter'!$B$1)-('Band Pass Filter'!$B$1/Q1350)))^2))</f>
        <v>6.8031129667169834E-3</v>
      </c>
      <c r="T1350" s="14">
        <f>-1*DEGREES(ATAN('Band Pass Filter'!$B$6*((Q1350/'Band Pass Filter'!$B$1)-('Band Pass Filter'!$B$1/Q1350))))</f>
        <v>-89.610207332663791</v>
      </c>
    </row>
    <row r="1351" spans="17:20">
      <c r="Q1351" s="14">
        <v>14450</v>
      </c>
      <c r="R1351" s="14">
        <f t="shared" si="23"/>
        <v>90792.027688745016</v>
      </c>
      <c r="S1351" s="14">
        <f>SQRT(1/(1+('Band Pass Filter'!$B$6*((Q1351/'Band Pass Filter'!$B$1)-('Band Pass Filter'!$B$1/Q1351)))^2))</f>
        <v>6.7983029329146171E-3</v>
      </c>
      <c r="T1351" s="14">
        <f>-1*DEGREES(ATAN('Band Pass Filter'!$B$6*((Q1351/'Band Pass Filter'!$B$1)-('Band Pass Filter'!$B$1/Q1351))))</f>
        <v>-89.610482933673268</v>
      </c>
    </row>
    <row r="1352" spans="17:20">
      <c r="Q1352" s="14">
        <v>14460</v>
      </c>
      <c r="R1352" s="14">
        <f t="shared" si="23"/>
        <v>90854.859541816812</v>
      </c>
      <c r="S1352" s="14">
        <f>SQRT(1/(1+('Band Pass Filter'!$B$6*((Q1352/'Band Pass Filter'!$B$1)-('Band Pass Filter'!$B$1/Q1352)))^2))</f>
        <v>6.793499766429568E-3</v>
      </c>
      <c r="T1352" s="14">
        <f>-1*DEGREES(ATAN('Band Pass Filter'!$B$6*((Q1352/'Band Pass Filter'!$B$1)-('Band Pass Filter'!$B$1/Q1352))))</f>
        <v>-89.610758141196371</v>
      </c>
    </row>
    <row r="1353" spans="17:20">
      <c r="Q1353" s="14">
        <v>14470</v>
      </c>
      <c r="R1353" s="14">
        <f t="shared" si="23"/>
        <v>90917.691394888607</v>
      </c>
      <c r="S1353" s="14">
        <f>SQRT(1/(1+('Band Pass Filter'!$B$6*((Q1353/'Band Pass Filter'!$B$1)-('Band Pass Filter'!$B$1/Q1353)))^2))</f>
        <v>6.7887034524213592E-3</v>
      </c>
      <c r="T1353" s="14">
        <f>-1*DEGREES(ATAN('Band Pass Filter'!$B$6*((Q1353/'Band Pass Filter'!$B$1)-('Band Pass Filter'!$B$1/Q1353))))</f>
        <v>-89.611032956083434</v>
      </c>
    </row>
    <row r="1354" spans="17:20">
      <c r="Q1354" s="14">
        <v>14480</v>
      </c>
      <c r="R1354" s="14">
        <f t="shared" si="23"/>
        <v>90980.523247960402</v>
      </c>
      <c r="S1354" s="14">
        <f>SQRT(1/(1+('Band Pass Filter'!$B$6*((Q1354/'Band Pass Filter'!$B$1)-('Band Pass Filter'!$B$1/Q1354)))^2))</f>
        <v>6.7839139760926207E-3</v>
      </c>
      <c r="T1354" s="14">
        <f>-1*DEGREES(ATAN('Band Pass Filter'!$B$6*((Q1354/'Band Pass Filter'!$B$1)-('Band Pass Filter'!$B$1/Q1354))))</f>
        <v>-89.611307379182364</v>
      </c>
    </row>
    <row r="1355" spans="17:20">
      <c r="Q1355" s="14">
        <v>14490</v>
      </c>
      <c r="R1355" s="14">
        <f t="shared" si="23"/>
        <v>91043.355101032212</v>
      </c>
      <c r="S1355" s="14">
        <f>SQRT(1/(1+('Band Pass Filter'!$B$6*((Q1355/'Band Pass Filter'!$B$1)-('Band Pass Filter'!$B$1/Q1355)))^2))</f>
        <v>6.7791313226889527E-3</v>
      </c>
      <c r="T1355" s="14">
        <f>-1*DEGREES(ATAN('Band Pass Filter'!$B$6*((Q1355/'Band Pass Filter'!$B$1)-('Band Pass Filter'!$B$1/Q1355))))</f>
        <v>-89.611581411338577</v>
      </c>
    </row>
    <row r="1356" spans="17:20">
      <c r="Q1356" s="14">
        <v>14500</v>
      </c>
      <c r="R1356" s="14">
        <f t="shared" si="23"/>
        <v>91106.186954104007</v>
      </c>
      <c r="S1356" s="14">
        <f>SQRT(1/(1+('Band Pass Filter'!$B$6*((Q1356/'Band Pass Filter'!$B$1)-('Band Pass Filter'!$B$1/Q1356)))^2))</f>
        <v>6.7743554774987568E-3</v>
      </c>
      <c r="T1356" s="14">
        <f>-1*DEGREES(ATAN('Band Pass Filter'!$B$6*((Q1356/'Band Pass Filter'!$B$1)-('Band Pass Filter'!$B$1/Q1356))))</f>
        <v>-89.611855053395061</v>
      </c>
    </row>
    <row r="1357" spans="17:20">
      <c r="Q1357" s="14">
        <v>14510</v>
      </c>
      <c r="R1357" s="14">
        <f t="shared" si="23"/>
        <v>91169.018807175802</v>
      </c>
      <c r="S1357" s="14">
        <f>SQRT(1/(1+('Band Pass Filter'!$B$6*((Q1357/'Band Pass Filter'!$B$1)-('Band Pass Filter'!$B$1/Q1357)))^2))</f>
        <v>6.7695864258530882E-3</v>
      </c>
      <c r="T1357" s="14">
        <f>-1*DEGREES(ATAN('Band Pass Filter'!$B$6*((Q1357/'Band Pass Filter'!$B$1)-('Band Pass Filter'!$B$1/Q1357))))</f>
        <v>-89.612128306192332</v>
      </c>
    </row>
    <row r="1358" spans="17:20">
      <c r="Q1358" s="14">
        <v>14520</v>
      </c>
      <c r="R1358" s="14">
        <f t="shared" si="23"/>
        <v>91231.850660247597</v>
      </c>
      <c r="S1358" s="14">
        <f>SQRT(1/(1+('Band Pass Filter'!$B$6*((Q1358/'Band Pass Filter'!$B$1)-('Band Pass Filter'!$B$1/Q1358)))^2))</f>
        <v>6.764824153125488E-3</v>
      </c>
      <c r="T1358" s="14">
        <f>-1*DEGREES(ATAN('Band Pass Filter'!$B$6*((Q1358/'Band Pass Filter'!$B$1)-('Band Pass Filter'!$B$1/Q1358))))</f>
        <v>-89.612401170568504</v>
      </c>
    </row>
    <row r="1359" spans="17:20">
      <c r="Q1359" s="14">
        <v>14530</v>
      </c>
      <c r="R1359" s="14">
        <f t="shared" si="23"/>
        <v>91294.682513319392</v>
      </c>
      <c r="S1359" s="14">
        <f>SQRT(1/(1+('Band Pass Filter'!$B$6*((Q1359/'Band Pass Filter'!$B$1)-('Band Pass Filter'!$B$1/Q1359)))^2))</f>
        <v>6.7600686447318375E-3</v>
      </c>
      <c r="T1359" s="14">
        <f>-1*DEGREES(ATAN('Band Pass Filter'!$B$6*((Q1359/'Band Pass Filter'!$B$1)-('Band Pass Filter'!$B$1/Q1359))))</f>
        <v>-89.612673647359244</v>
      </c>
    </row>
    <row r="1360" spans="17:20">
      <c r="Q1360" s="14">
        <v>14540</v>
      </c>
      <c r="R1360" s="14">
        <f t="shared" si="23"/>
        <v>91357.514366391188</v>
      </c>
      <c r="S1360" s="14">
        <f>SQRT(1/(1+('Band Pass Filter'!$B$6*((Q1360/'Band Pass Filter'!$B$1)-('Band Pass Filter'!$B$1/Q1360)))^2))</f>
        <v>6.755319886130204E-3</v>
      </c>
      <c r="T1360" s="14">
        <f>-1*DEGREES(ATAN('Band Pass Filter'!$B$6*((Q1360/'Band Pass Filter'!$B$1)-('Band Pass Filter'!$B$1/Q1360))))</f>
        <v>-89.612945737397808</v>
      </c>
    </row>
    <row r="1361" spans="17:20">
      <c r="Q1361" s="14">
        <v>14550</v>
      </c>
      <c r="R1361" s="14">
        <f t="shared" si="23"/>
        <v>91420.346219462983</v>
      </c>
      <c r="S1361" s="14">
        <f>SQRT(1/(1+('Band Pass Filter'!$B$6*((Q1361/'Band Pass Filter'!$B$1)-('Band Pass Filter'!$B$1/Q1361)))^2))</f>
        <v>6.750577862820681E-3</v>
      </c>
      <c r="T1361" s="14">
        <f>-1*DEGREES(ATAN('Band Pass Filter'!$B$6*((Q1361/'Band Pass Filter'!$B$1)-('Band Pass Filter'!$B$1/Q1361))))</f>
        <v>-89.613217441515047</v>
      </c>
    </row>
    <row r="1362" spans="17:20">
      <c r="Q1362" s="14">
        <v>14560</v>
      </c>
      <c r="R1362" s="14">
        <f t="shared" si="23"/>
        <v>91483.178072534778</v>
      </c>
      <c r="S1362" s="14">
        <f>SQRT(1/(1+('Band Pass Filter'!$B$6*((Q1362/'Band Pass Filter'!$B$1)-('Band Pass Filter'!$B$1/Q1362)))^2))</f>
        <v>6.7458425603452374E-3</v>
      </c>
      <c r="T1362" s="14">
        <f>-1*DEGREES(ATAN('Band Pass Filter'!$B$6*((Q1362/'Band Pass Filter'!$B$1)-('Band Pass Filter'!$B$1/Q1362))))</f>
        <v>-89.613488760539369</v>
      </c>
    </row>
    <row r="1363" spans="17:20">
      <c r="Q1363" s="14">
        <v>14570</v>
      </c>
      <c r="R1363" s="14">
        <f t="shared" si="23"/>
        <v>91546.009925606573</v>
      </c>
      <c r="S1363" s="14">
        <f>SQRT(1/(1+('Band Pass Filter'!$B$6*((Q1363/'Band Pass Filter'!$B$1)-('Band Pass Filter'!$B$1/Q1363)))^2))</f>
        <v>6.7411139642875742E-3</v>
      </c>
      <c r="T1363" s="14">
        <f>-1*DEGREES(ATAN('Band Pass Filter'!$B$6*((Q1363/'Band Pass Filter'!$B$1)-('Band Pass Filter'!$B$1/Q1363))))</f>
        <v>-89.613759695296892</v>
      </c>
    </row>
    <row r="1364" spans="17:20">
      <c r="Q1364" s="14">
        <v>14580</v>
      </c>
      <c r="R1364" s="14">
        <f t="shared" si="23"/>
        <v>91608.841778678368</v>
      </c>
      <c r="S1364" s="14">
        <f>SQRT(1/(1+('Band Pass Filter'!$B$6*((Q1364/'Band Pass Filter'!$B$1)-('Band Pass Filter'!$B$1/Q1364)))^2))</f>
        <v>6.7363920602729567E-3</v>
      </c>
      <c r="T1364" s="14">
        <f>-1*DEGREES(ATAN('Band Pass Filter'!$B$6*((Q1364/'Band Pass Filter'!$B$1)-('Band Pass Filter'!$B$1/Q1364))))</f>
        <v>-89.614030246611236</v>
      </c>
    </row>
    <row r="1365" spans="17:20">
      <c r="Q1365" s="14">
        <v>14590</v>
      </c>
      <c r="R1365" s="14">
        <f t="shared" si="23"/>
        <v>91671.673631750164</v>
      </c>
      <c r="S1365" s="14">
        <f>SQRT(1/(1+('Band Pass Filter'!$B$6*((Q1365/'Band Pass Filter'!$B$1)-('Band Pass Filter'!$B$1/Q1365)))^2))</f>
        <v>6.7316768339680732E-3</v>
      </c>
      <c r="T1365" s="14">
        <f>-1*DEGREES(ATAN('Band Pass Filter'!$B$6*((Q1365/'Band Pass Filter'!$B$1)-('Band Pass Filter'!$B$1/Q1365))))</f>
        <v>-89.614300415303717</v>
      </c>
    </row>
    <row r="1366" spans="17:20">
      <c r="Q1366" s="14">
        <v>14600</v>
      </c>
      <c r="R1366" s="14">
        <f t="shared" si="23"/>
        <v>91734.505484821959</v>
      </c>
      <c r="S1366" s="14">
        <f>SQRT(1/(1+('Band Pass Filter'!$B$6*((Q1366/'Band Pass Filter'!$B$1)-('Band Pass Filter'!$B$1/Q1366)))^2))</f>
        <v>6.7269682710808885E-3</v>
      </c>
      <c r="T1366" s="14">
        <f>-1*DEGREES(ATAN('Band Pass Filter'!$B$6*((Q1366/'Band Pass Filter'!$B$1)-('Band Pass Filter'!$B$1/Q1366))))</f>
        <v>-89.614570202193278</v>
      </c>
    </row>
    <row r="1367" spans="17:20">
      <c r="Q1367" s="14">
        <v>14610</v>
      </c>
      <c r="R1367" s="14">
        <f t="shared" si="23"/>
        <v>91797.337337893754</v>
      </c>
      <c r="S1367" s="14">
        <f>SQRT(1/(1+('Band Pass Filter'!$B$6*((Q1367/'Band Pass Filter'!$B$1)-('Band Pass Filter'!$B$1/Q1367)))^2))</f>
        <v>6.7222663573604834E-3</v>
      </c>
      <c r="T1367" s="14">
        <f>-1*DEGREES(ATAN('Band Pass Filter'!$B$6*((Q1367/'Band Pass Filter'!$B$1)-('Band Pass Filter'!$B$1/Q1367))))</f>
        <v>-89.614839608096489</v>
      </c>
    </row>
    <row r="1368" spans="17:20">
      <c r="Q1368" s="14">
        <v>14620</v>
      </c>
      <c r="R1368" s="14">
        <f t="shared" si="23"/>
        <v>91860.169190965549</v>
      </c>
      <c r="S1368" s="14">
        <f>SQRT(1/(1+('Band Pass Filter'!$B$6*((Q1368/'Band Pass Filter'!$B$1)-('Band Pass Filter'!$B$1/Q1368)))^2))</f>
        <v>6.7175710785969166E-3</v>
      </c>
      <c r="T1368" s="14">
        <f>-1*DEGREES(ATAN('Band Pass Filter'!$B$6*((Q1368/'Band Pass Filter'!$B$1)-('Band Pass Filter'!$B$1/Q1368))))</f>
        <v>-89.615108633827603</v>
      </c>
    </row>
    <row r="1369" spans="17:20">
      <c r="Q1369" s="14">
        <v>14630</v>
      </c>
      <c r="R1369" s="14">
        <f t="shared" si="23"/>
        <v>91923.001044037344</v>
      </c>
      <c r="S1369" s="14">
        <f>SQRT(1/(1+('Band Pass Filter'!$B$6*((Q1369/'Band Pass Filter'!$B$1)-('Band Pass Filter'!$B$1/Q1369)))^2))</f>
        <v>6.7128824206210656E-3</v>
      </c>
      <c r="T1369" s="14">
        <f>-1*DEGREES(ATAN('Band Pass Filter'!$B$6*((Q1369/'Band Pass Filter'!$B$1)-('Band Pass Filter'!$B$1/Q1369))))</f>
        <v>-89.615377280198473</v>
      </c>
    </row>
    <row r="1370" spans="17:20">
      <c r="Q1370" s="14">
        <v>14640</v>
      </c>
      <c r="R1370" s="14">
        <f t="shared" si="23"/>
        <v>91985.83289710914</v>
      </c>
      <c r="S1370" s="14">
        <f>SQRT(1/(1+('Band Pass Filter'!$B$6*((Q1370/'Band Pass Filter'!$B$1)-('Band Pass Filter'!$B$1/Q1370)))^2))</f>
        <v>6.7082003693044881E-3</v>
      </c>
      <c r="T1370" s="14">
        <f>-1*DEGREES(ATAN('Band Pass Filter'!$B$6*((Q1370/'Band Pass Filter'!$B$1)-('Band Pass Filter'!$B$1/Q1370))))</f>
        <v>-89.615645548018676</v>
      </c>
    </row>
    <row r="1371" spans="17:20">
      <c r="Q1371" s="14">
        <v>14650</v>
      </c>
      <c r="R1371" s="14">
        <f t="shared" si="23"/>
        <v>92048.664750180935</v>
      </c>
      <c r="S1371" s="14">
        <f>SQRT(1/(1+('Band Pass Filter'!$B$6*((Q1371/'Band Pass Filter'!$B$1)-('Band Pass Filter'!$B$1/Q1371)))^2))</f>
        <v>6.7035249105592744E-3</v>
      </c>
      <c r="T1371" s="14">
        <f>-1*DEGREES(ATAN('Band Pass Filter'!$B$6*((Q1371/'Band Pass Filter'!$B$1)-('Band Pass Filter'!$B$1/Q1371))))</f>
        <v>-89.615913438095447</v>
      </c>
    </row>
    <row r="1372" spans="17:20">
      <c r="Q1372" s="14">
        <v>14660</v>
      </c>
      <c r="R1372" s="14">
        <f t="shared" si="23"/>
        <v>92111.49660325273</v>
      </c>
      <c r="S1372" s="14">
        <f>SQRT(1/(1+('Band Pass Filter'!$B$6*((Q1372/'Band Pass Filter'!$B$1)-('Band Pass Filter'!$B$1/Q1372)))^2))</f>
        <v>6.6988560303378871E-3</v>
      </c>
      <c r="T1372" s="14">
        <f>-1*DEGREES(ATAN('Band Pass Filter'!$B$6*((Q1372/'Band Pass Filter'!$B$1)-('Band Pass Filter'!$B$1/Q1372))))</f>
        <v>-89.61618095123373</v>
      </c>
    </row>
    <row r="1373" spans="17:20">
      <c r="Q1373" s="14">
        <v>14670</v>
      </c>
      <c r="R1373" s="14">
        <f t="shared" si="23"/>
        <v>92174.328456324525</v>
      </c>
      <c r="S1373" s="14">
        <f>SQRT(1/(1+('Band Pass Filter'!$B$6*((Q1373/'Band Pass Filter'!$B$1)-('Band Pass Filter'!$B$1/Q1373)))^2))</f>
        <v>6.6941937146330396E-3</v>
      </c>
      <c r="T1373" s="14">
        <f>-1*DEGREES(ATAN('Band Pass Filter'!$B$6*((Q1373/'Band Pass Filter'!$B$1)-('Band Pass Filter'!$B$1/Q1373))))</f>
        <v>-89.616448088236098</v>
      </c>
    </row>
    <row r="1374" spans="17:20">
      <c r="Q1374" s="14">
        <v>14680</v>
      </c>
      <c r="R1374" s="14">
        <f t="shared" si="23"/>
        <v>92237.16030939632</v>
      </c>
      <c r="S1374" s="14">
        <f>SQRT(1/(1+('Band Pass Filter'!$B$6*((Q1374/'Band Pass Filter'!$B$1)-('Band Pass Filter'!$B$1/Q1374)))^2))</f>
        <v>6.6895379494775293E-3</v>
      </c>
      <c r="T1374" s="14">
        <f>-1*DEGREES(ATAN('Band Pass Filter'!$B$6*((Q1374/'Band Pass Filter'!$B$1)-('Band Pass Filter'!$B$1/Q1374))))</f>
        <v>-89.61671484990292</v>
      </c>
    </row>
    <row r="1375" spans="17:20">
      <c r="Q1375" s="14">
        <v>14690</v>
      </c>
      <c r="R1375" s="14">
        <f t="shared" si="23"/>
        <v>92299.992162468116</v>
      </c>
      <c r="S1375" s="14">
        <f>SQRT(1/(1+('Band Pass Filter'!$B$6*((Q1375/'Band Pass Filter'!$B$1)-('Band Pass Filter'!$B$1/Q1375)))^2))</f>
        <v>6.6848887209441064E-3</v>
      </c>
      <c r="T1375" s="14">
        <f>-1*DEGREES(ATAN('Band Pass Filter'!$B$6*((Q1375/'Band Pass Filter'!$B$1)-('Band Pass Filter'!$B$1/Q1375))))</f>
        <v>-89.616981237032206</v>
      </c>
    </row>
    <row r="1376" spans="17:20">
      <c r="Q1376" s="14">
        <v>14700</v>
      </c>
      <c r="R1376" s="14">
        <f t="shared" si="23"/>
        <v>92362.824015539911</v>
      </c>
      <c r="S1376" s="14">
        <f>SQRT(1/(1+('Band Pass Filter'!$B$6*((Q1376/'Band Pass Filter'!$B$1)-('Band Pass Filter'!$B$1/Q1376)))^2))</f>
        <v>6.6802460151453181E-3</v>
      </c>
      <c r="T1376" s="14">
        <f>-1*DEGREES(ATAN('Band Pass Filter'!$B$6*((Q1376/'Band Pass Filter'!$B$1)-('Band Pass Filter'!$B$1/Q1376))))</f>
        <v>-89.617247250419709</v>
      </c>
    </row>
    <row r="1377" spans="17:20">
      <c r="Q1377" s="14">
        <v>14710</v>
      </c>
      <c r="R1377" s="14">
        <f t="shared" si="23"/>
        <v>92425.655868611721</v>
      </c>
      <c r="S1377" s="14">
        <f>SQRT(1/(1+('Band Pass Filter'!$B$6*((Q1377/'Band Pass Filter'!$B$1)-('Band Pass Filter'!$B$1/Q1377)))^2))</f>
        <v>6.6756098182333794E-3</v>
      </c>
      <c r="T1377" s="14">
        <f>-1*DEGREES(ATAN('Band Pass Filter'!$B$6*((Q1377/'Band Pass Filter'!$B$1)-('Band Pass Filter'!$B$1/Q1377))))</f>
        <v>-89.61751289085889</v>
      </c>
    </row>
    <row r="1378" spans="17:20">
      <c r="Q1378" s="14">
        <v>14720</v>
      </c>
      <c r="R1378" s="14">
        <f t="shared" si="23"/>
        <v>92488.487721683516</v>
      </c>
      <c r="S1378" s="14">
        <f>SQRT(1/(1+('Band Pass Filter'!$B$6*((Q1378/'Band Pass Filter'!$B$1)-('Band Pass Filter'!$B$1/Q1378)))^2))</f>
        <v>6.6709801164000181E-3</v>
      </c>
      <c r="T1378" s="14">
        <f>-1*DEGREES(ATAN('Band Pass Filter'!$B$6*((Q1378/'Band Pass Filter'!$B$1)-('Band Pass Filter'!$B$1/Q1378))))</f>
        <v>-89.617778159140997</v>
      </c>
    </row>
    <row r="1379" spans="17:20">
      <c r="Q1379" s="14">
        <v>14730</v>
      </c>
      <c r="R1379" s="14">
        <f t="shared" si="23"/>
        <v>92551.319574755311</v>
      </c>
      <c r="S1379" s="14">
        <f>SQRT(1/(1+('Band Pass Filter'!$B$6*((Q1379/'Band Pass Filter'!$B$1)-('Band Pass Filter'!$B$1/Q1379)))^2))</f>
        <v>6.666356895876341E-3</v>
      </c>
      <c r="T1379" s="14">
        <f>-1*DEGREES(ATAN('Band Pass Filter'!$B$6*((Q1379/'Band Pass Filter'!$B$1)-('Band Pass Filter'!$B$1/Q1379))))</f>
        <v>-89.618043056054972</v>
      </c>
    </row>
    <row r="1380" spans="17:20">
      <c r="Q1380" s="14">
        <v>14740</v>
      </c>
      <c r="R1380" s="14">
        <f t="shared" si="23"/>
        <v>92614.151427827106</v>
      </c>
      <c r="S1380" s="14">
        <f>SQRT(1/(1+('Band Pass Filter'!$B$6*((Q1380/'Band Pass Filter'!$B$1)-('Band Pass Filter'!$B$1/Q1380)))^2))</f>
        <v>6.6617401429326919E-3</v>
      </c>
      <c r="T1380" s="14">
        <f>-1*DEGREES(ATAN('Band Pass Filter'!$B$6*((Q1380/'Band Pass Filter'!$B$1)-('Band Pass Filter'!$B$1/Q1380))))</f>
        <v>-89.618307582387501</v>
      </c>
    </row>
    <row r="1381" spans="17:20">
      <c r="Q1381" s="14">
        <v>14750</v>
      </c>
      <c r="R1381" s="14">
        <f t="shared" si="23"/>
        <v>92676.983280898901</v>
      </c>
      <c r="S1381" s="14">
        <f>SQRT(1/(1+('Band Pass Filter'!$B$6*((Q1381/'Band Pass Filter'!$B$1)-('Band Pass Filter'!$B$1/Q1381)))^2))</f>
        <v>6.6571298438784987E-3</v>
      </c>
      <c r="T1381" s="14">
        <f>-1*DEGREES(ATAN('Band Pass Filter'!$B$6*((Q1381/'Band Pass Filter'!$B$1)-('Band Pass Filter'!$B$1/Q1381))))</f>
        <v>-89.618571738923094</v>
      </c>
    </row>
    <row r="1382" spans="17:20">
      <c r="Q1382" s="14">
        <v>14760</v>
      </c>
      <c r="R1382" s="14">
        <f t="shared" si="23"/>
        <v>92739.815133970696</v>
      </c>
      <c r="S1382" s="14">
        <f>SQRT(1/(1+('Band Pass Filter'!$B$6*((Q1382/'Band Pass Filter'!$B$1)-('Band Pass Filter'!$B$1/Q1382)))^2))</f>
        <v>6.6525259850621571E-3</v>
      </c>
      <c r="T1382" s="14">
        <f>-1*DEGREES(ATAN('Band Pass Filter'!$B$6*((Q1382/'Band Pass Filter'!$B$1)-('Band Pass Filter'!$B$1/Q1382))))</f>
        <v>-89.618835526443945</v>
      </c>
    </row>
    <row r="1383" spans="17:20">
      <c r="Q1383" s="14">
        <v>14770</v>
      </c>
      <c r="R1383" s="14">
        <f t="shared" si="23"/>
        <v>92802.646987042492</v>
      </c>
      <c r="S1383" s="14">
        <f>SQRT(1/(1+('Band Pass Filter'!$B$6*((Q1383/'Band Pass Filter'!$B$1)-('Band Pass Filter'!$B$1/Q1383)))^2))</f>
        <v>6.6479285528708645E-3</v>
      </c>
      <c r="T1383" s="14">
        <f>-1*DEGREES(ATAN('Band Pass Filter'!$B$6*((Q1383/'Band Pass Filter'!$B$1)-('Band Pass Filter'!$B$1/Q1383))))</f>
        <v>-89.619098945730087</v>
      </c>
    </row>
    <row r="1384" spans="17:20">
      <c r="Q1384" s="14">
        <v>14780</v>
      </c>
      <c r="R1384" s="14">
        <f t="shared" si="23"/>
        <v>92865.478840114287</v>
      </c>
      <c r="S1384" s="14">
        <f>SQRT(1/(1+('Band Pass Filter'!$B$6*((Q1384/'Band Pass Filter'!$B$1)-('Band Pass Filter'!$B$1/Q1384)))^2))</f>
        <v>6.6433375337304999E-3</v>
      </c>
      <c r="T1384" s="14">
        <f>-1*DEGREES(ATAN('Band Pass Filter'!$B$6*((Q1384/'Band Pass Filter'!$B$1)-('Band Pass Filter'!$B$1/Q1384))))</f>
        <v>-89.619361997559324</v>
      </c>
    </row>
    <row r="1385" spans="17:20">
      <c r="Q1385" s="14">
        <v>14790</v>
      </c>
      <c r="R1385" s="14">
        <f t="shared" si="23"/>
        <v>92928.310693186082</v>
      </c>
      <c r="S1385" s="14">
        <f>SQRT(1/(1+('Band Pass Filter'!$B$6*((Q1385/'Band Pass Filter'!$B$1)-('Band Pass Filter'!$B$1/Q1385)))^2))</f>
        <v>6.6387529141054783E-3</v>
      </c>
      <c r="T1385" s="14">
        <f>-1*DEGREES(ATAN('Band Pass Filter'!$B$6*((Q1385/'Band Pass Filter'!$B$1)-('Band Pass Filter'!$B$1/Q1385))))</f>
        <v>-89.61962468270724</v>
      </c>
    </row>
    <row r="1386" spans="17:20">
      <c r="Q1386" s="14">
        <v>14800</v>
      </c>
      <c r="R1386" s="14">
        <f t="shared" si="23"/>
        <v>92991.142546257877</v>
      </c>
      <c r="S1386" s="14">
        <f>SQRT(1/(1+('Band Pass Filter'!$B$6*((Q1386/'Band Pass Filter'!$B$1)-('Band Pass Filter'!$B$1/Q1386)))^2))</f>
        <v>6.6341746804986128E-3</v>
      </c>
      <c r="T1386" s="14">
        <f>-1*DEGREES(ATAN('Band Pass Filter'!$B$6*((Q1386/'Band Pass Filter'!$B$1)-('Band Pass Filter'!$B$1/Q1386))))</f>
        <v>-89.61988700194722</v>
      </c>
    </row>
    <row r="1387" spans="17:20">
      <c r="Q1387" s="14">
        <v>14810</v>
      </c>
      <c r="R1387" s="14">
        <f t="shared" si="23"/>
        <v>93053.974399329672</v>
      </c>
      <c r="S1387" s="14">
        <f>SQRT(1/(1+('Band Pass Filter'!$B$6*((Q1387/'Band Pass Filter'!$B$1)-('Band Pass Filter'!$B$1/Q1387)))^2))</f>
        <v>6.6296028194509768E-3</v>
      </c>
      <c r="T1387" s="14">
        <f>-1*DEGREES(ATAN('Band Pass Filter'!$B$6*((Q1387/'Band Pass Filter'!$B$1)-('Band Pass Filter'!$B$1/Q1387))))</f>
        <v>-89.620148956050457</v>
      </c>
    </row>
    <row r="1388" spans="17:20">
      <c r="Q1388" s="14">
        <v>14820</v>
      </c>
      <c r="R1388" s="14">
        <f t="shared" si="23"/>
        <v>93116.806252401468</v>
      </c>
      <c r="S1388" s="14">
        <f>SQRT(1/(1+('Band Pass Filter'!$B$6*((Q1388/'Band Pass Filter'!$B$1)-('Band Pass Filter'!$B$1/Q1388)))^2))</f>
        <v>6.6250373175417727E-3</v>
      </c>
      <c r="T1388" s="14">
        <f>-1*DEGREES(ATAN('Band Pass Filter'!$B$6*((Q1388/'Band Pass Filter'!$B$1)-('Band Pass Filter'!$B$1/Q1388))))</f>
        <v>-89.620410545785973</v>
      </c>
    </row>
    <row r="1389" spans="17:20">
      <c r="Q1389" s="14">
        <v>14830</v>
      </c>
      <c r="R1389" s="14">
        <f t="shared" si="23"/>
        <v>93179.638105473263</v>
      </c>
      <c r="S1389" s="14">
        <f>SQRT(1/(1+('Band Pass Filter'!$B$6*((Q1389/'Band Pass Filter'!$B$1)-('Band Pass Filter'!$B$1/Q1389)))^2))</f>
        <v>6.620478161388191E-3</v>
      </c>
      <c r="T1389" s="14">
        <f>-1*DEGREES(ATAN('Band Pass Filter'!$B$6*((Q1389/'Band Pass Filter'!$B$1)-('Band Pass Filter'!$B$1/Q1389))))</f>
        <v>-89.620671771920584</v>
      </c>
    </row>
    <row r="1390" spans="17:20">
      <c r="Q1390" s="14">
        <v>14840</v>
      </c>
      <c r="R1390" s="14">
        <f t="shared" si="23"/>
        <v>93242.469958545058</v>
      </c>
      <c r="S1390" s="14">
        <f>SQRT(1/(1+('Band Pass Filter'!$B$6*((Q1390/'Band Pass Filter'!$B$1)-('Band Pass Filter'!$B$1/Q1390)))^2))</f>
        <v>6.6159253376452754E-3</v>
      </c>
      <c r="T1390" s="14">
        <f>-1*DEGREES(ATAN('Band Pass Filter'!$B$6*((Q1390/'Band Pass Filter'!$B$1)-('Band Pass Filter'!$B$1/Q1390))))</f>
        <v>-89.620932635218978</v>
      </c>
    </row>
    <row r="1391" spans="17:20">
      <c r="Q1391" s="14">
        <v>14850</v>
      </c>
      <c r="R1391" s="14">
        <f t="shared" si="23"/>
        <v>93305.301811616853</v>
      </c>
      <c r="S1391" s="14">
        <f>SQRT(1/(1+('Band Pass Filter'!$B$6*((Q1391/'Band Pass Filter'!$B$1)-('Band Pass Filter'!$B$1/Q1391)))^2))</f>
        <v>6.6113788330057861E-3</v>
      </c>
      <c r="T1391" s="14">
        <f>-1*DEGREES(ATAN('Band Pass Filter'!$B$6*((Q1391/'Band Pass Filter'!$B$1)-('Band Pass Filter'!$B$1/Q1391))))</f>
        <v>-89.621193136443623</v>
      </c>
    </row>
    <row r="1392" spans="17:20">
      <c r="Q1392" s="14">
        <v>14860</v>
      </c>
      <c r="R1392" s="14">
        <f t="shared" si="23"/>
        <v>93368.133664688648</v>
      </c>
      <c r="S1392" s="14">
        <f>SQRT(1/(1+('Band Pass Filter'!$B$6*((Q1392/'Band Pass Filter'!$B$1)-('Band Pass Filter'!$B$1/Q1392)))^2))</f>
        <v>6.606838634200073E-3</v>
      </c>
      <c r="T1392" s="14">
        <f>-1*DEGREES(ATAN('Band Pass Filter'!$B$6*((Q1392/'Band Pass Filter'!$B$1)-('Band Pass Filter'!$B$1/Q1392))))</f>
        <v>-89.621453276354899</v>
      </c>
    </row>
    <row r="1393" spans="17:20">
      <c r="Q1393" s="14">
        <v>14870</v>
      </c>
      <c r="R1393" s="14">
        <f t="shared" si="23"/>
        <v>93430.965517760444</v>
      </c>
      <c r="S1393" s="14">
        <f>SQRT(1/(1+('Band Pass Filter'!$B$6*((Q1393/'Band Pass Filter'!$B$1)-('Band Pass Filter'!$B$1/Q1393)))^2))</f>
        <v>6.6023047279959368E-3</v>
      </c>
      <c r="T1393" s="14">
        <f>-1*DEGREES(ATAN('Band Pass Filter'!$B$6*((Q1393/'Band Pass Filter'!$B$1)-('Band Pass Filter'!$B$1/Q1393))))</f>
        <v>-89.621713055711012</v>
      </c>
    </row>
    <row r="1394" spans="17:20">
      <c r="Q1394" s="14">
        <v>14880</v>
      </c>
      <c r="R1394" s="14">
        <f t="shared" si="23"/>
        <v>93493.797370832239</v>
      </c>
      <c r="S1394" s="14">
        <f>SQRT(1/(1+('Band Pass Filter'!$B$6*((Q1394/'Band Pass Filter'!$B$1)-('Band Pass Filter'!$B$1/Q1394)))^2))</f>
        <v>6.5977771011984905E-3</v>
      </c>
      <c r="T1394" s="14">
        <f>-1*DEGREES(ATAN('Band Pass Filter'!$B$6*((Q1394/'Band Pass Filter'!$B$1)-('Band Pass Filter'!$B$1/Q1394))))</f>
        <v>-89.621972475268009</v>
      </c>
    </row>
    <row r="1395" spans="17:20">
      <c r="Q1395" s="14">
        <v>14890</v>
      </c>
      <c r="R1395" s="14">
        <f t="shared" si="23"/>
        <v>93556.629223904034</v>
      </c>
      <c r="S1395" s="14">
        <f>SQRT(1/(1+('Band Pass Filter'!$B$6*((Q1395/'Band Pass Filter'!$B$1)-('Band Pass Filter'!$B$1/Q1395)))^2))</f>
        <v>6.5932557406500397E-3</v>
      </c>
      <c r="T1395" s="14">
        <f>-1*DEGREES(ATAN('Band Pass Filter'!$B$6*((Q1395/'Band Pass Filter'!$B$1)-('Band Pass Filter'!$B$1/Q1395))))</f>
        <v>-89.622231535779818</v>
      </c>
    </row>
    <row r="1396" spans="17:20">
      <c r="Q1396" s="14">
        <v>14900</v>
      </c>
      <c r="R1396" s="14">
        <f t="shared" si="23"/>
        <v>93619.461076975829</v>
      </c>
      <c r="S1396" s="14">
        <f>SQRT(1/(1+('Band Pass Filter'!$B$6*((Q1396/'Band Pass Filter'!$B$1)-('Band Pass Filter'!$B$1/Q1396)))^2))</f>
        <v>6.588740633229939E-3</v>
      </c>
      <c r="T1396" s="14">
        <f>-1*DEGREES(ATAN('Band Pass Filter'!$B$6*((Q1396/'Band Pass Filter'!$B$1)-('Band Pass Filter'!$B$1/Q1396))))</f>
        <v>-89.622490237998264</v>
      </c>
    </row>
    <row r="1397" spans="17:20">
      <c r="Q1397" s="14">
        <v>14910</v>
      </c>
      <c r="R1397" s="14">
        <f t="shared" si="23"/>
        <v>93682.292930047624</v>
      </c>
      <c r="S1397" s="14">
        <f>SQRT(1/(1+('Band Pass Filter'!$B$6*((Q1397/'Band Pass Filter'!$B$1)-('Band Pass Filter'!$B$1/Q1397)))^2))</f>
        <v>6.5842317658544704E-3</v>
      </c>
      <c r="T1397" s="14">
        <f>-1*DEGREES(ATAN('Band Pass Filter'!$B$6*((Q1397/'Band Pass Filter'!$B$1)-('Band Pass Filter'!$B$1/Q1397))))</f>
        <v>-89.622748582673069</v>
      </c>
    </row>
    <row r="1398" spans="17:20">
      <c r="Q1398" s="14">
        <v>14920</v>
      </c>
      <c r="R1398" s="14">
        <f t="shared" si="23"/>
        <v>93745.12478311942</v>
      </c>
      <c r="S1398" s="14">
        <f>SQRT(1/(1+('Band Pass Filter'!$B$6*((Q1398/'Band Pass Filter'!$B$1)-('Band Pass Filter'!$B$1/Q1398)))^2))</f>
        <v>6.5797291254766996E-3</v>
      </c>
      <c r="T1398" s="14">
        <f>-1*DEGREES(ATAN('Band Pass Filter'!$B$6*((Q1398/'Band Pass Filter'!$B$1)-('Band Pass Filter'!$B$1/Q1398))))</f>
        <v>-89.623006570551766</v>
      </c>
    </row>
    <row r="1399" spans="17:20">
      <c r="Q1399" s="14">
        <v>14930</v>
      </c>
      <c r="R1399" s="14">
        <f t="shared" si="23"/>
        <v>93807.956636191229</v>
      </c>
      <c r="S1399" s="14">
        <f>SQRT(1/(1+('Band Pass Filter'!$B$6*((Q1399/'Band Pass Filter'!$B$1)-('Band Pass Filter'!$B$1/Q1399)))^2))</f>
        <v>6.5752326990863611E-3</v>
      </c>
      <c r="T1399" s="14">
        <f>-1*DEGREES(ATAN('Band Pass Filter'!$B$6*((Q1399/'Band Pass Filter'!$B$1)-('Band Pass Filter'!$B$1/Q1399))))</f>
        <v>-89.623264202379886</v>
      </c>
    </row>
    <row r="1400" spans="17:20">
      <c r="Q1400" s="14">
        <v>14940</v>
      </c>
      <c r="R1400" s="14">
        <f t="shared" si="23"/>
        <v>93870.788489263025</v>
      </c>
      <c r="S1400" s="14">
        <f>SQRT(1/(1+('Band Pass Filter'!$B$6*((Q1400/'Band Pass Filter'!$B$1)-('Band Pass Filter'!$B$1/Q1400)))^2))</f>
        <v>6.5707424737097174E-3</v>
      </c>
      <c r="T1400" s="14">
        <f>-1*DEGREES(ATAN('Band Pass Filter'!$B$6*((Q1400/'Band Pass Filter'!$B$1)-('Band Pass Filter'!$B$1/Q1400))))</f>
        <v>-89.623521478900798</v>
      </c>
    </row>
    <row r="1401" spans="17:20">
      <c r="Q1401" s="14">
        <v>14950</v>
      </c>
      <c r="R1401" s="14">
        <f t="shared" si="23"/>
        <v>93933.62034233482</v>
      </c>
      <c r="S1401" s="14">
        <f>SQRT(1/(1+('Band Pass Filter'!$B$6*((Q1401/'Band Pass Filter'!$B$1)-('Band Pass Filter'!$B$1/Q1401)))^2))</f>
        <v>6.5662584364094322E-3</v>
      </c>
      <c r="T1401" s="14">
        <f>-1*DEGREES(ATAN('Band Pass Filter'!$B$6*((Q1401/'Band Pass Filter'!$B$1)-('Band Pass Filter'!$B$1/Q1401))))</f>
        <v>-89.623778400855812</v>
      </c>
    </row>
    <row r="1402" spans="17:20">
      <c r="Q1402" s="14">
        <v>14960</v>
      </c>
      <c r="R1402" s="14">
        <f t="shared" si="23"/>
        <v>93996.452195406615</v>
      </c>
      <c r="S1402" s="14">
        <f>SQRT(1/(1+('Band Pass Filter'!$B$6*((Q1402/'Band Pass Filter'!$B$1)-('Band Pass Filter'!$B$1/Q1402)))^2))</f>
        <v>6.5617805742844443E-3</v>
      </c>
      <c r="T1402" s="14">
        <f>-1*DEGREES(ATAN('Band Pass Filter'!$B$6*((Q1402/'Band Pass Filter'!$B$1)-('Band Pass Filter'!$B$1/Q1402))))</f>
        <v>-89.624034968984176</v>
      </c>
    </row>
    <row r="1403" spans="17:20">
      <c r="Q1403" s="14">
        <v>14970</v>
      </c>
      <c r="R1403" s="14">
        <f t="shared" si="23"/>
        <v>94059.28404847841</v>
      </c>
      <c r="S1403" s="14">
        <f>SQRT(1/(1+('Band Pass Filter'!$B$6*((Q1403/'Band Pass Filter'!$B$1)-('Band Pass Filter'!$B$1/Q1403)))^2))</f>
        <v>6.5573088744698407E-3</v>
      </c>
      <c r="T1403" s="14">
        <f>-1*DEGREES(ATAN('Band Pass Filter'!$B$6*((Q1403/'Band Pass Filter'!$B$1)-('Band Pass Filter'!$B$1/Q1403))))</f>
        <v>-89.624291184023022</v>
      </c>
    </row>
    <row r="1404" spans="17:20">
      <c r="Q1404" s="14">
        <v>14980</v>
      </c>
      <c r="R1404" s="14">
        <f t="shared" si="23"/>
        <v>94122.115901550205</v>
      </c>
      <c r="S1404" s="14">
        <f>SQRT(1/(1+('Band Pass Filter'!$B$6*((Q1404/'Band Pass Filter'!$B$1)-('Band Pass Filter'!$B$1/Q1404)))^2))</f>
        <v>6.5528433241367244E-3</v>
      </c>
      <c r="T1404" s="14">
        <f>-1*DEGREES(ATAN('Band Pass Filter'!$B$6*((Q1404/'Band Pass Filter'!$B$1)-('Band Pass Filter'!$B$1/Q1404))))</f>
        <v>-89.624547046707448</v>
      </c>
    </row>
    <row r="1405" spans="17:20">
      <c r="Q1405" s="14">
        <v>14990</v>
      </c>
      <c r="R1405" s="14">
        <f t="shared" si="23"/>
        <v>94184.947754622001</v>
      </c>
      <c r="S1405" s="14">
        <f>SQRT(1/(1+('Band Pass Filter'!$B$6*((Q1405/'Band Pass Filter'!$B$1)-('Band Pass Filter'!$B$1/Q1405)))^2))</f>
        <v>6.5483839104920859E-3</v>
      </c>
      <c r="T1405" s="14">
        <f>-1*DEGREES(ATAN('Band Pass Filter'!$B$6*((Q1405/'Band Pass Filter'!$B$1)-('Band Pass Filter'!$B$1/Q1405))))</f>
        <v>-89.624802557770522</v>
      </c>
    </row>
    <row r="1406" spans="17:20">
      <c r="Q1406" s="14">
        <v>15000</v>
      </c>
      <c r="R1406" s="14">
        <f t="shared" si="23"/>
        <v>94247.779607693796</v>
      </c>
      <c r="S1406" s="14">
        <f>SQRT(1/(1+('Band Pass Filter'!$B$6*((Q1406/'Band Pass Filter'!$B$1)-('Band Pass Filter'!$B$1/Q1406)))^2))</f>
        <v>6.543930620778687E-3</v>
      </c>
      <c r="T1406" s="14">
        <f>-1*DEGREES(ATAN('Band Pass Filter'!$B$6*((Q1406/'Band Pass Filter'!$B$1)-('Band Pass Filter'!$B$1/Q1406))))</f>
        <v>-89.625057717943179</v>
      </c>
    </row>
    <row r="1407" spans="17:20">
      <c r="Q1407" s="14">
        <v>15010</v>
      </c>
      <c r="R1407" s="14">
        <f t="shared" si="23"/>
        <v>94310.611460765591</v>
      </c>
      <c r="S1407" s="14">
        <f>SQRT(1/(1+('Band Pass Filter'!$B$6*((Q1407/'Band Pass Filter'!$B$1)-('Band Pass Filter'!$B$1/Q1407)))^2))</f>
        <v>6.5394834422749255E-3</v>
      </c>
      <c r="T1407" s="14">
        <f>-1*DEGREES(ATAN('Band Pass Filter'!$B$6*((Q1407/'Band Pass Filter'!$B$1)-('Band Pass Filter'!$B$1/Q1407))))</f>
        <v>-89.625312527954421</v>
      </c>
    </row>
    <row r="1408" spans="17:20">
      <c r="Q1408" s="14">
        <v>15020</v>
      </c>
      <c r="R1408" s="14">
        <f t="shared" si="23"/>
        <v>94373.443313837386</v>
      </c>
      <c r="S1408" s="14">
        <f>SQRT(1/(1+('Band Pass Filter'!$B$6*((Q1408/'Band Pass Filter'!$B$1)-('Band Pass Filter'!$B$1/Q1408)))^2))</f>
        <v>6.5350423622947138E-3</v>
      </c>
      <c r="T1408" s="14">
        <f>-1*DEGREES(ATAN('Band Pass Filter'!$B$6*((Q1408/'Band Pass Filter'!$B$1)-('Band Pass Filter'!$B$1/Q1408))))</f>
        <v>-89.625566988531105</v>
      </c>
    </row>
    <row r="1409" spans="17:20">
      <c r="Q1409" s="14">
        <v>15030</v>
      </c>
      <c r="R1409" s="14">
        <f t="shared" si="23"/>
        <v>94436.275166909181</v>
      </c>
      <c r="S1409" s="14">
        <f>SQRT(1/(1+('Band Pass Filter'!$B$6*((Q1409/'Band Pass Filter'!$B$1)-('Band Pass Filter'!$B$1/Q1409)))^2))</f>
        <v>6.5306073681873494E-3</v>
      </c>
      <c r="T1409" s="14">
        <f>-1*DEGREES(ATAN('Band Pass Filter'!$B$6*((Q1409/'Band Pass Filter'!$B$1)-('Band Pass Filter'!$B$1/Q1409))))</f>
        <v>-89.625821100398156</v>
      </c>
    </row>
    <row r="1410" spans="17:20">
      <c r="Q1410" s="14">
        <v>15040</v>
      </c>
      <c r="R1410" s="14">
        <f t="shared" si="23"/>
        <v>94499.107019980976</v>
      </c>
      <c r="S1410" s="14">
        <f>SQRT(1/(1+('Band Pass Filter'!$B$6*((Q1410/'Band Pass Filter'!$B$1)-('Band Pass Filter'!$B$1/Q1410)))^2))</f>
        <v>6.5261784473374012E-3</v>
      </c>
      <c r="T1410" s="14">
        <f>-1*DEGREES(ATAN('Band Pass Filter'!$B$6*((Q1410/'Band Pass Filter'!$B$1)-('Band Pass Filter'!$B$1/Q1410))))</f>
        <v>-89.626074864278408</v>
      </c>
    </row>
    <row r="1411" spans="17:20">
      <c r="Q1411" s="14">
        <v>15050</v>
      </c>
      <c r="R1411" s="14">
        <f t="shared" si="23"/>
        <v>94561.938873052772</v>
      </c>
      <c r="S1411" s="14">
        <f>SQRT(1/(1+('Band Pass Filter'!$B$6*((Q1411/'Band Pass Filter'!$B$1)-('Band Pass Filter'!$B$1/Q1411)))^2))</f>
        <v>6.5217555871645719E-3</v>
      </c>
      <c r="T1411" s="14">
        <f>-1*DEGREES(ATAN('Band Pass Filter'!$B$6*((Q1411/'Band Pass Filter'!$B$1)-('Band Pass Filter'!$B$1/Q1411))))</f>
        <v>-89.626328280892722</v>
      </c>
    </row>
    <row r="1412" spans="17:20">
      <c r="Q1412" s="14">
        <v>15060</v>
      </c>
      <c r="R1412" s="14">
        <f t="shared" ref="R1412:R1475" si="24">Q1412*2*PI()</f>
        <v>94624.770726124567</v>
      </c>
      <c r="S1412" s="14">
        <f>SQRT(1/(1+('Band Pass Filter'!$B$6*((Q1412/'Band Pass Filter'!$B$1)-('Band Pass Filter'!$B$1/Q1412)))^2))</f>
        <v>6.5173387751235861E-3</v>
      </c>
      <c r="T1412" s="14">
        <f>-1*DEGREES(ATAN('Band Pass Filter'!$B$6*((Q1412/'Band Pass Filter'!$B$1)-('Band Pass Filter'!$B$1/Q1412))))</f>
        <v>-89.626581350959938</v>
      </c>
    </row>
    <row r="1413" spans="17:20">
      <c r="Q1413" s="14">
        <v>15070</v>
      </c>
      <c r="R1413" s="14">
        <f t="shared" si="24"/>
        <v>94687.602579196362</v>
      </c>
      <c r="S1413" s="14">
        <f>SQRT(1/(1+('Band Pass Filter'!$B$6*((Q1413/'Band Pass Filter'!$B$1)-('Band Pass Filter'!$B$1/Q1413)))^2))</f>
        <v>6.5129279987040612E-3</v>
      </c>
      <c r="T1413" s="14">
        <f>-1*DEGREES(ATAN('Band Pass Filter'!$B$6*((Q1413/'Band Pass Filter'!$B$1)-('Band Pass Filter'!$B$1/Q1413))))</f>
        <v>-89.626834075196896</v>
      </c>
    </row>
    <row r="1414" spans="17:20">
      <c r="Q1414" s="14">
        <v>15080</v>
      </c>
      <c r="R1414" s="14">
        <f t="shared" si="24"/>
        <v>94750.434432268157</v>
      </c>
      <c r="S1414" s="14">
        <f>SQRT(1/(1+('Band Pass Filter'!$B$6*((Q1414/'Band Pass Filter'!$B$1)-('Band Pass Filter'!$B$1/Q1414)))^2))</f>
        <v>6.5085232454303891E-3</v>
      </c>
      <c r="T1414" s="14">
        <f>-1*DEGREES(ATAN('Band Pass Filter'!$B$6*((Q1414/'Band Pass Filter'!$B$1)-('Band Pass Filter'!$B$1/Q1414))))</f>
        <v>-89.627086454318444</v>
      </c>
    </row>
    <row r="1415" spans="17:20">
      <c r="Q1415" s="14">
        <v>15090</v>
      </c>
      <c r="R1415" s="14">
        <f t="shared" si="24"/>
        <v>94813.266285339952</v>
      </c>
      <c r="S1415" s="14">
        <f>SQRT(1/(1+('Band Pass Filter'!$B$6*((Q1415/'Band Pass Filter'!$B$1)-('Band Pass Filter'!$B$1/Q1415)))^2))</f>
        <v>6.5041245028616109E-3</v>
      </c>
      <c r="T1415" s="14">
        <f>-1*DEGREES(ATAN('Band Pass Filter'!$B$6*((Q1415/'Band Pass Filter'!$B$1)-('Band Pass Filter'!$B$1/Q1415))))</f>
        <v>-89.627338489037456</v>
      </c>
    </row>
    <row r="1416" spans="17:20">
      <c r="Q1416" s="14">
        <v>15100</v>
      </c>
      <c r="R1416" s="14">
        <f t="shared" si="24"/>
        <v>94876.098138411748</v>
      </c>
      <c r="S1416" s="14">
        <f>SQRT(1/(1+('Band Pass Filter'!$B$6*((Q1416/'Band Pass Filter'!$B$1)-('Band Pass Filter'!$B$1/Q1416)))^2))</f>
        <v>6.4997317585912973E-3</v>
      </c>
      <c r="T1416" s="14">
        <f>-1*DEGREES(ATAN('Band Pass Filter'!$B$6*((Q1416/'Band Pass Filter'!$B$1)-('Band Pass Filter'!$B$1/Q1416))))</f>
        <v>-89.627590180064814</v>
      </c>
    </row>
    <row r="1417" spans="17:20">
      <c r="Q1417" s="14">
        <v>15110</v>
      </c>
      <c r="R1417" s="14">
        <f t="shared" si="24"/>
        <v>94938.929991483543</v>
      </c>
      <c r="S1417" s="14">
        <f>SQRT(1/(1+('Band Pass Filter'!$B$6*((Q1417/'Band Pass Filter'!$B$1)-('Band Pass Filter'!$B$1/Q1417)))^2))</f>
        <v>6.4953450002474301E-3</v>
      </c>
      <c r="T1417" s="14">
        <f>-1*DEGREES(ATAN('Band Pass Filter'!$B$6*((Q1417/'Band Pass Filter'!$B$1)-('Band Pass Filter'!$B$1/Q1417))))</f>
        <v>-89.627841528109428</v>
      </c>
    </row>
    <row r="1418" spans="17:20">
      <c r="Q1418" s="14">
        <v>15120</v>
      </c>
      <c r="R1418" s="14">
        <f t="shared" si="24"/>
        <v>95001.761844555338</v>
      </c>
      <c r="S1418" s="14">
        <f>SQRT(1/(1+('Band Pass Filter'!$B$6*((Q1418/'Band Pass Filter'!$B$1)-('Band Pass Filter'!$B$1/Q1418)))^2))</f>
        <v>6.4909642154922769E-3</v>
      </c>
      <c r="T1418" s="14">
        <f>-1*DEGREES(ATAN('Band Pass Filter'!$B$6*((Q1418/'Band Pass Filter'!$B$1)-('Band Pass Filter'!$B$1/Q1418))))</f>
        <v>-89.628092533878231</v>
      </c>
    </row>
    <row r="1419" spans="17:20">
      <c r="Q1419" s="14">
        <v>15130</v>
      </c>
      <c r="R1419" s="14">
        <f t="shared" si="24"/>
        <v>95064.593697627133</v>
      </c>
      <c r="S1419" s="14">
        <f>SQRT(1/(1+('Band Pass Filter'!$B$6*((Q1419/'Band Pass Filter'!$B$1)-('Band Pass Filter'!$B$1/Q1419)))^2))</f>
        <v>6.486589392022281E-3</v>
      </c>
      <c r="T1419" s="14">
        <f>-1*DEGREES(ATAN('Band Pass Filter'!$B$6*((Q1419/'Band Pass Filter'!$B$1)-('Band Pass Filter'!$B$1/Q1419))))</f>
        <v>-89.628343198076251</v>
      </c>
    </row>
    <row r="1420" spans="17:20">
      <c r="Q1420" s="14">
        <v>15140</v>
      </c>
      <c r="R1420" s="14">
        <f t="shared" si="24"/>
        <v>95127.425550698928</v>
      </c>
      <c r="S1420" s="14">
        <f>SQRT(1/(1+('Band Pass Filter'!$B$6*((Q1420/'Band Pass Filter'!$B$1)-('Band Pass Filter'!$B$1/Q1420)))^2))</f>
        <v>6.482220517567929E-3</v>
      </c>
      <c r="T1420" s="14">
        <f>-1*DEGREES(ATAN('Band Pass Filter'!$B$6*((Q1420/'Band Pass Filter'!$B$1)-('Band Pass Filter'!$B$1/Q1420))))</f>
        <v>-89.628593521406501</v>
      </c>
    </row>
    <row r="1421" spans="17:20">
      <c r="Q1421" s="14">
        <v>15150</v>
      </c>
      <c r="R1421" s="14">
        <f t="shared" si="24"/>
        <v>95190.257403770738</v>
      </c>
      <c r="S1421" s="14">
        <f>SQRT(1/(1+('Band Pass Filter'!$B$6*((Q1421/'Band Pass Filter'!$B$1)-('Band Pass Filter'!$B$1/Q1421)))^2))</f>
        <v>6.477857579893641E-3</v>
      </c>
      <c r="T1421" s="14">
        <f>-1*DEGREES(ATAN('Band Pass Filter'!$B$6*((Q1421/'Band Pass Filter'!$B$1)-('Band Pass Filter'!$B$1/Q1421))))</f>
        <v>-89.628843504570085</v>
      </c>
    </row>
    <row r="1422" spans="17:20">
      <c r="Q1422" s="14">
        <v>15160</v>
      </c>
      <c r="R1422" s="14">
        <f t="shared" si="24"/>
        <v>95253.089256842533</v>
      </c>
      <c r="S1422" s="14">
        <f>SQRT(1/(1+('Band Pass Filter'!$B$6*((Q1422/'Band Pass Filter'!$B$1)-('Band Pass Filter'!$B$1/Q1422)))^2))</f>
        <v>6.4735005667976558E-3</v>
      </c>
      <c r="T1422" s="14">
        <f>-1*DEGREES(ATAN('Band Pass Filter'!$B$6*((Q1422/'Band Pass Filter'!$B$1)-('Band Pass Filter'!$B$1/Q1422))))</f>
        <v>-89.629093148266151</v>
      </c>
    </row>
    <row r="1423" spans="17:20">
      <c r="Q1423" s="14">
        <v>15170</v>
      </c>
      <c r="R1423" s="14">
        <f t="shared" si="24"/>
        <v>95315.921109914329</v>
      </c>
      <c r="S1423" s="14">
        <f>SQRT(1/(1+('Band Pass Filter'!$B$6*((Q1423/'Band Pass Filter'!$B$1)-('Band Pass Filter'!$B$1/Q1423)))^2))</f>
        <v>6.4691494661118978E-3</v>
      </c>
      <c r="T1423" s="14">
        <f>-1*DEGREES(ATAN('Band Pass Filter'!$B$6*((Q1423/'Band Pass Filter'!$B$1)-('Band Pass Filter'!$B$1/Q1423))))</f>
        <v>-89.629342453191938</v>
      </c>
    </row>
    <row r="1424" spans="17:20">
      <c r="Q1424" s="14">
        <v>15180</v>
      </c>
      <c r="R1424" s="14">
        <f t="shared" si="24"/>
        <v>95378.752962986124</v>
      </c>
      <c r="S1424" s="14">
        <f>SQRT(1/(1+('Band Pass Filter'!$B$6*((Q1424/'Band Pass Filter'!$B$1)-('Band Pass Filter'!$B$1/Q1424)))^2))</f>
        <v>6.46480426570188E-3</v>
      </c>
      <c r="T1424" s="14">
        <f>-1*DEGREES(ATAN('Band Pass Filter'!$B$6*((Q1424/'Band Pass Filter'!$B$1)-('Band Pass Filter'!$B$1/Q1424))))</f>
        <v>-89.629591420042729</v>
      </c>
    </row>
    <row r="1425" spans="17:20">
      <c r="Q1425" s="14">
        <v>15190</v>
      </c>
      <c r="R1425" s="14">
        <f t="shared" si="24"/>
        <v>95441.584816057919</v>
      </c>
      <c r="S1425" s="14">
        <f>SQRT(1/(1+('Band Pass Filter'!$B$6*((Q1425/'Band Pass Filter'!$B$1)-('Band Pass Filter'!$B$1/Q1425)))^2))</f>
        <v>6.4604649534665739E-3</v>
      </c>
      <c r="T1425" s="14">
        <f>-1*DEGREES(ATAN('Band Pass Filter'!$B$6*((Q1425/'Band Pass Filter'!$B$1)-('Band Pass Filter'!$B$1/Q1425))))</f>
        <v>-89.629840049511955</v>
      </c>
    </row>
    <row r="1426" spans="17:20">
      <c r="Q1426" s="14">
        <v>15200</v>
      </c>
      <c r="R1426" s="14">
        <f t="shared" si="24"/>
        <v>95504.416669129714</v>
      </c>
      <c r="S1426" s="14">
        <f>SQRT(1/(1+('Band Pass Filter'!$B$6*((Q1426/'Band Pass Filter'!$B$1)-('Band Pass Filter'!$B$1/Q1426)))^2))</f>
        <v>6.4561315173382984E-3</v>
      </c>
      <c r="T1426" s="14">
        <f>-1*DEGREES(ATAN('Band Pass Filter'!$B$6*((Q1426/'Band Pass Filter'!$B$1)-('Band Pass Filter'!$B$1/Q1426))))</f>
        <v>-89.630088342291046</v>
      </c>
    </row>
    <row r="1427" spans="17:20">
      <c r="Q1427" s="14">
        <v>15210</v>
      </c>
      <c r="R1427" s="14">
        <f t="shared" si="24"/>
        <v>95567.248522201509</v>
      </c>
      <c r="S1427" s="14">
        <f>SQRT(1/(1+('Band Pass Filter'!$B$6*((Q1427/'Band Pass Filter'!$B$1)-('Band Pass Filter'!$B$1/Q1427)))^2))</f>
        <v>6.4518039452825951E-3</v>
      </c>
      <c r="T1427" s="14">
        <f>-1*DEGREES(ATAN('Band Pass Filter'!$B$6*((Q1427/'Band Pass Filter'!$B$1)-('Band Pass Filter'!$B$1/Q1427))))</f>
        <v>-89.630336299069597</v>
      </c>
    </row>
    <row r="1428" spans="17:20">
      <c r="Q1428" s="14">
        <v>15220</v>
      </c>
      <c r="R1428" s="14">
        <f t="shared" si="24"/>
        <v>95630.080375273305</v>
      </c>
      <c r="S1428" s="14">
        <f>SQRT(1/(1+('Band Pass Filter'!$B$6*((Q1428/'Band Pass Filter'!$B$1)-('Band Pass Filter'!$B$1/Q1428)))^2))</f>
        <v>6.4474822252981309E-3</v>
      </c>
      <c r="T1428" s="14">
        <f>-1*DEGREES(ATAN('Band Pass Filter'!$B$6*((Q1428/'Band Pass Filter'!$B$1)-('Band Pass Filter'!$B$1/Q1428))))</f>
        <v>-89.630583920535258</v>
      </c>
    </row>
    <row r="1429" spans="17:20">
      <c r="Q1429" s="14">
        <v>15230</v>
      </c>
      <c r="R1429" s="14">
        <f t="shared" si="24"/>
        <v>95692.9122283451</v>
      </c>
      <c r="S1429" s="14">
        <f>SQRT(1/(1+('Band Pass Filter'!$B$6*((Q1429/'Band Pass Filter'!$B$1)-('Band Pass Filter'!$B$1/Q1429)))^2))</f>
        <v>6.4431663454165679E-3</v>
      </c>
      <c r="T1429" s="14">
        <f>-1*DEGREES(ATAN('Band Pass Filter'!$B$6*((Q1429/'Band Pass Filter'!$B$1)-('Band Pass Filter'!$B$1/Q1429))))</f>
        <v>-89.630831207373831</v>
      </c>
    </row>
    <row r="1430" spans="17:20">
      <c r="Q1430" s="14">
        <v>15240</v>
      </c>
      <c r="R1430" s="14">
        <f t="shared" si="24"/>
        <v>95755.744081416895</v>
      </c>
      <c r="S1430" s="14">
        <f>SQRT(1/(1+('Band Pass Filter'!$B$6*((Q1430/'Band Pass Filter'!$B$1)-('Band Pass Filter'!$B$1/Q1430)))^2))</f>
        <v>6.4388562937024579E-3</v>
      </c>
      <c r="T1430" s="14">
        <f>-1*DEGREES(ATAN('Band Pass Filter'!$B$6*((Q1430/'Band Pass Filter'!$B$1)-('Band Pass Filter'!$B$1/Q1430))))</f>
        <v>-89.631078160269197</v>
      </c>
    </row>
    <row r="1431" spans="17:20">
      <c r="Q1431" s="14">
        <v>15250</v>
      </c>
      <c r="R1431" s="14">
        <f t="shared" si="24"/>
        <v>95818.57593448869</v>
      </c>
      <c r="S1431" s="14">
        <f>SQRT(1/(1+('Band Pass Filter'!$B$6*((Q1431/'Band Pass Filter'!$B$1)-('Band Pass Filter'!$B$1/Q1431)))^2))</f>
        <v>6.4345520582531181E-3</v>
      </c>
      <c r="T1431" s="14">
        <f>-1*DEGREES(ATAN('Band Pass Filter'!$B$6*((Q1431/'Band Pass Filter'!$B$1)-('Band Pass Filter'!$B$1/Q1431))))</f>
        <v>-89.631324779903409</v>
      </c>
    </row>
    <row r="1432" spans="17:20">
      <c r="Q1432" s="14">
        <v>15260</v>
      </c>
      <c r="R1432" s="14">
        <f t="shared" si="24"/>
        <v>95881.407787560485</v>
      </c>
      <c r="S1432" s="14">
        <f>SQRT(1/(1+('Band Pass Filter'!$B$6*((Q1432/'Band Pass Filter'!$B$1)-('Band Pass Filter'!$B$1/Q1432)))^2))</f>
        <v>6.4302536271985322E-3</v>
      </c>
      <c r="T1432" s="14">
        <f>-1*DEGREES(ATAN('Band Pass Filter'!$B$6*((Q1432/'Band Pass Filter'!$B$1)-('Band Pass Filter'!$B$1/Q1432))))</f>
        <v>-89.631571066956582</v>
      </c>
    </row>
    <row r="1433" spans="17:20">
      <c r="Q1433" s="14">
        <v>15270</v>
      </c>
      <c r="R1433" s="14">
        <f t="shared" si="24"/>
        <v>95944.23964063228</v>
      </c>
      <c r="S1433" s="14">
        <f>SQRT(1/(1+('Band Pass Filter'!$B$6*((Q1433/'Band Pass Filter'!$B$1)-('Band Pass Filter'!$B$1/Q1433)))^2))</f>
        <v>6.4259609887012291E-3</v>
      </c>
      <c r="T1433" s="14">
        <f>-1*DEGREES(ATAN('Band Pass Filter'!$B$6*((Q1433/'Band Pass Filter'!$B$1)-('Band Pass Filter'!$B$1/Q1433))))</f>
        <v>-89.631817022107001</v>
      </c>
    </row>
    <row r="1434" spans="17:20">
      <c r="Q1434" s="14">
        <v>15280</v>
      </c>
      <c r="R1434" s="14">
        <f t="shared" si="24"/>
        <v>96007.071493704076</v>
      </c>
      <c r="S1434" s="14">
        <f>SQRT(1/(1+('Band Pass Filter'!$B$6*((Q1434/'Band Pass Filter'!$B$1)-('Band Pass Filter'!$B$1/Q1434)))^2))</f>
        <v>6.4216741309561648E-3</v>
      </c>
      <c r="T1434" s="14">
        <f>-1*DEGREES(ATAN('Band Pass Filter'!$B$6*((Q1434/'Band Pass Filter'!$B$1)-('Band Pass Filter'!$B$1/Q1434))))</f>
        <v>-89.632062646031102</v>
      </c>
    </row>
    <row r="1435" spans="17:20">
      <c r="Q1435" s="14">
        <v>15290</v>
      </c>
      <c r="R1435" s="14">
        <f t="shared" si="24"/>
        <v>96069.903346775871</v>
      </c>
      <c r="S1435" s="14">
        <f>SQRT(1/(1+('Band Pass Filter'!$B$6*((Q1435/'Band Pass Filter'!$B$1)-('Band Pass Filter'!$B$1/Q1435)))^2))</f>
        <v>6.4173930421906255E-3</v>
      </c>
      <c r="T1435" s="14">
        <f>-1*DEGREES(ATAN('Band Pass Filter'!$B$6*((Q1435/'Band Pass Filter'!$B$1)-('Band Pass Filter'!$B$1/Q1435))))</f>
        <v>-89.632307939403461</v>
      </c>
    </row>
    <row r="1436" spans="17:20">
      <c r="Q1436" s="14">
        <v>15300</v>
      </c>
      <c r="R1436" s="14">
        <f t="shared" si="24"/>
        <v>96132.735199847666</v>
      </c>
      <c r="S1436" s="14">
        <f>SQRT(1/(1+('Band Pass Filter'!$B$6*((Q1436/'Band Pass Filter'!$B$1)-('Band Pass Filter'!$B$1/Q1436)))^2))</f>
        <v>6.4131177106641077E-3</v>
      </c>
      <c r="T1436" s="14">
        <f>-1*DEGREES(ATAN('Band Pass Filter'!$B$6*((Q1436/'Band Pass Filter'!$B$1)-('Band Pass Filter'!$B$1/Q1436))))</f>
        <v>-89.632552902896805</v>
      </c>
    </row>
    <row r="1437" spans="17:20">
      <c r="Q1437" s="14">
        <v>15310</v>
      </c>
      <c r="R1437" s="14">
        <f t="shared" si="24"/>
        <v>96195.567052919461</v>
      </c>
      <c r="S1437" s="14">
        <f>SQRT(1/(1+('Band Pass Filter'!$B$6*((Q1437/'Band Pass Filter'!$B$1)-('Band Pass Filter'!$B$1/Q1437)))^2))</f>
        <v>6.4088481246682037E-3</v>
      </c>
      <c r="T1437" s="14">
        <f>-1*DEGREES(ATAN('Band Pass Filter'!$B$6*((Q1437/'Band Pass Filter'!$B$1)-('Band Pass Filter'!$B$1/Q1437))))</f>
        <v>-89.632797537182014</v>
      </c>
    </row>
    <row r="1438" spans="17:20">
      <c r="Q1438" s="14">
        <v>15320</v>
      </c>
      <c r="R1438" s="14">
        <f t="shared" si="24"/>
        <v>96258.398905991256</v>
      </c>
      <c r="S1438" s="14">
        <f>SQRT(1/(1+('Band Pass Filter'!$B$6*((Q1438/'Band Pass Filter'!$B$1)-('Band Pass Filter'!$B$1/Q1438)))^2))</f>
        <v>6.4045842725264958E-3</v>
      </c>
      <c r="T1438" s="14">
        <f>-1*DEGREES(ATAN('Band Pass Filter'!$B$6*((Q1438/'Band Pass Filter'!$B$1)-('Band Pass Filter'!$B$1/Q1438))))</f>
        <v>-89.633041842928151</v>
      </c>
    </row>
    <row r="1439" spans="17:20">
      <c r="Q1439" s="14">
        <v>15330</v>
      </c>
      <c r="R1439" s="14">
        <f t="shared" si="24"/>
        <v>96321.230759063052</v>
      </c>
      <c r="S1439" s="14">
        <f>SQRT(1/(1+('Band Pass Filter'!$B$6*((Q1439/'Band Pass Filter'!$B$1)-('Band Pass Filter'!$B$1/Q1439)))^2))</f>
        <v>6.4003261425944471E-3</v>
      </c>
      <c r="T1439" s="14">
        <f>-1*DEGREES(ATAN('Band Pass Filter'!$B$6*((Q1439/'Band Pass Filter'!$B$1)-('Band Pass Filter'!$B$1/Q1439))))</f>
        <v>-89.633285820802413</v>
      </c>
    </row>
    <row r="1440" spans="17:20">
      <c r="Q1440" s="14">
        <v>15340</v>
      </c>
      <c r="R1440" s="14">
        <f t="shared" si="24"/>
        <v>96384.062612134847</v>
      </c>
      <c r="S1440" s="14">
        <f>SQRT(1/(1+('Band Pass Filter'!$B$6*((Q1440/'Band Pass Filter'!$B$1)-('Band Pass Filter'!$B$1/Q1440)))^2))</f>
        <v>6.3960737232592922E-3</v>
      </c>
      <c r="T1440" s="14">
        <f>-1*DEGREES(ATAN('Band Pass Filter'!$B$6*((Q1440/'Band Pass Filter'!$B$1)-('Band Pass Filter'!$B$1/Q1440))))</f>
        <v>-89.633529471470254</v>
      </c>
    </row>
    <row r="1441" spans="17:20">
      <c r="Q1441" s="14">
        <v>15350</v>
      </c>
      <c r="R1441" s="14">
        <f t="shared" si="24"/>
        <v>96446.894465206642</v>
      </c>
      <c r="S1441" s="14">
        <f>SQRT(1/(1+('Band Pass Filter'!$B$6*((Q1441/'Band Pass Filter'!$B$1)-('Band Pass Filter'!$B$1/Q1441)))^2))</f>
        <v>6.3918270029399236E-3</v>
      </c>
      <c r="T1441" s="14">
        <f>-1*DEGREES(ATAN('Band Pass Filter'!$B$6*((Q1441/'Band Pass Filter'!$B$1)-('Band Pass Filter'!$B$1/Q1441))))</f>
        <v>-89.633772795595235</v>
      </c>
    </row>
    <row r="1442" spans="17:20">
      <c r="Q1442" s="14">
        <v>15360</v>
      </c>
      <c r="R1442" s="14">
        <f t="shared" si="24"/>
        <v>96509.726318278437</v>
      </c>
      <c r="S1442" s="14">
        <f>SQRT(1/(1+('Band Pass Filter'!$B$6*((Q1442/'Band Pass Filter'!$B$1)-('Band Pass Filter'!$B$1/Q1442)))^2))</f>
        <v>6.3875859700867864E-3</v>
      </c>
      <c r="T1442" s="14">
        <f>-1*DEGREES(ATAN('Band Pass Filter'!$B$6*((Q1442/'Band Pass Filter'!$B$1)-('Band Pass Filter'!$B$1/Q1442))))</f>
        <v>-89.634015793839154</v>
      </c>
    </row>
    <row r="1443" spans="17:20">
      <c r="Q1443" s="14">
        <v>15370</v>
      </c>
      <c r="R1443" s="14">
        <f t="shared" si="24"/>
        <v>96572.558171350247</v>
      </c>
      <c r="S1443" s="14">
        <f>SQRT(1/(1+('Band Pass Filter'!$B$6*((Q1443/'Band Pass Filter'!$B$1)-('Band Pass Filter'!$B$1/Q1443)))^2))</f>
        <v>6.3833506131817696E-3</v>
      </c>
      <c r="T1443" s="14">
        <f>-1*DEGREES(ATAN('Band Pass Filter'!$B$6*((Q1443/'Band Pass Filter'!$B$1)-('Band Pass Filter'!$B$1/Q1443))))</f>
        <v>-89.634258466861993</v>
      </c>
    </row>
    <row r="1444" spans="17:20">
      <c r="Q1444" s="14">
        <v>15380</v>
      </c>
      <c r="R1444" s="14">
        <f t="shared" si="24"/>
        <v>96635.390024422042</v>
      </c>
      <c r="S1444" s="14">
        <f>SQRT(1/(1+('Band Pass Filter'!$B$6*((Q1444/'Band Pass Filter'!$B$1)-('Band Pass Filter'!$B$1/Q1444)))^2))</f>
        <v>6.3791209207381015E-3</v>
      </c>
      <c r="T1444" s="14">
        <f>-1*DEGREES(ATAN('Band Pass Filter'!$B$6*((Q1444/'Band Pass Filter'!$B$1)-('Band Pass Filter'!$B$1/Q1444))))</f>
        <v>-89.634500815321942</v>
      </c>
    </row>
    <row r="1445" spans="17:20">
      <c r="Q1445" s="14">
        <v>15390</v>
      </c>
      <c r="R1445" s="14">
        <f t="shared" si="24"/>
        <v>96698.221877493837</v>
      </c>
      <c r="S1445" s="14">
        <f>SQRT(1/(1+('Band Pass Filter'!$B$6*((Q1445/'Band Pass Filter'!$B$1)-('Band Pass Filter'!$B$1/Q1445)))^2))</f>
        <v>6.3748968813002339E-3</v>
      </c>
      <c r="T1445" s="14">
        <f>-1*DEGREES(ATAN('Band Pass Filter'!$B$6*((Q1445/'Band Pass Filter'!$B$1)-('Band Pass Filter'!$B$1/Q1445))))</f>
        <v>-89.634742839875386</v>
      </c>
    </row>
    <row r="1446" spans="17:20">
      <c r="Q1446" s="14">
        <v>15400</v>
      </c>
      <c r="R1446" s="14">
        <f t="shared" si="24"/>
        <v>96761.053730565633</v>
      </c>
      <c r="S1446" s="14">
        <f>SQRT(1/(1+('Band Pass Filter'!$B$6*((Q1446/'Band Pass Filter'!$B$1)-('Band Pass Filter'!$B$1/Q1446)))^2))</f>
        <v>6.3706784834437436E-3</v>
      </c>
      <c r="T1446" s="14">
        <f>-1*DEGREES(ATAN('Band Pass Filter'!$B$6*((Q1446/'Band Pass Filter'!$B$1)-('Band Pass Filter'!$B$1/Q1446))))</f>
        <v>-89.634984541176962</v>
      </c>
    </row>
    <row r="1447" spans="17:20">
      <c r="Q1447" s="14">
        <v>15410</v>
      </c>
      <c r="R1447" s="14">
        <f t="shared" si="24"/>
        <v>96823.885583637428</v>
      </c>
      <c r="S1447" s="14">
        <f>SQRT(1/(1+('Band Pass Filter'!$B$6*((Q1447/'Band Pass Filter'!$B$1)-('Band Pass Filter'!$B$1/Q1447)))^2))</f>
        <v>6.3664657157752229E-3</v>
      </c>
      <c r="T1447" s="14">
        <f>-1*DEGREES(ATAN('Band Pass Filter'!$B$6*((Q1447/'Band Pass Filter'!$B$1)-('Band Pass Filter'!$B$1/Q1447))))</f>
        <v>-89.635225919879502</v>
      </c>
    </row>
    <row r="1448" spans="17:20">
      <c r="Q1448" s="14">
        <v>15420</v>
      </c>
      <c r="R1448" s="14">
        <f t="shared" si="24"/>
        <v>96886.717436709223</v>
      </c>
      <c r="S1448" s="14">
        <f>SQRT(1/(1+('Band Pass Filter'!$B$6*((Q1448/'Band Pass Filter'!$B$1)-('Band Pass Filter'!$B$1/Q1448)))^2))</f>
        <v>6.3622585669321757E-3</v>
      </c>
      <c r="T1448" s="14">
        <f>-1*DEGREES(ATAN('Band Pass Filter'!$B$6*((Q1448/'Band Pass Filter'!$B$1)-('Band Pass Filter'!$B$1/Q1448))))</f>
        <v>-89.635466976634049</v>
      </c>
    </row>
    <row r="1449" spans="17:20">
      <c r="Q1449" s="14">
        <v>15430</v>
      </c>
      <c r="R1449" s="14">
        <f t="shared" si="24"/>
        <v>96949.549289781018</v>
      </c>
      <c r="S1449" s="14">
        <f>SQRT(1/(1+('Band Pass Filter'!$B$6*((Q1449/'Band Pass Filter'!$B$1)-('Band Pass Filter'!$B$1/Q1449)))^2))</f>
        <v>6.3580570255829033E-3</v>
      </c>
      <c r="T1449" s="14">
        <f>-1*DEGREES(ATAN('Band Pass Filter'!$B$6*((Q1449/'Band Pass Filter'!$B$1)-('Band Pass Filter'!$B$1/Q1449))))</f>
        <v>-89.635707712089925</v>
      </c>
    </row>
    <row r="1450" spans="17:20">
      <c r="Q1450" s="14">
        <v>15440</v>
      </c>
      <c r="R1450" s="14">
        <f t="shared" si="24"/>
        <v>97012.381142852813</v>
      </c>
      <c r="S1450" s="14">
        <f>SQRT(1/(1+('Band Pass Filter'!$B$6*((Q1450/'Band Pass Filter'!$B$1)-('Band Pass Filter'!$B$1/Q1450)))^2))</f>
        <v>6.3538610804264144E-3</v>
      </c>
      <c r="T1450" s="14">
        <f>-1*DEGREES(ATAN('Band Pass Filter'!$B$6*((Q1450/'Band Pass Filter'!$B$1)-('Band Pass Filter'!$B$1/Q1450))))</f>
        <v>-89.635948126894689</v>
      </c>
    </row>
    <row r="1451" spans="17:20">
      <c r="Q1451" s="14">
        <v>15450</v>
      </c>
      <c r="R1451" s="14">
        <f t="shared" si="24"/>
        <v>97075.212995924609</v>
      </c>
      <c r="S1451" s="14">
        <f>SQRT(1/(1+('Band Pass Filter'!$B$6*((Q1451/'Band Pass Filter'!$B$1)-('Band Pass Filter'!$B$1/Q1451)))^2))</f>
        <v>6.3496707201923068E-3</v>
      </c>
      <c r="T1451" s="14">
        <f>-1*DEGREES(ATAN('Band Pass Filter'!$B$6*((Q1451/'Band Pass Filter'!$B$1)-('Band Pass Filter'!$B$1/Q1451))))</f>
        <v>-89.636188221694084</v>
      </c>
    </row>
    <row r="1452" spans="17:20">
      <c r="Q1452" s="14">
        <v>15460</v>
      </c>
      <c r="R1452" s="14">
        <f t="shared" si="24"/>
        <v>97138.044848996404</v>
      </c>
      <c r="S1452" s="14">
        <f>SQRT(1/(1+('Band Pass Filter'!$B$6*((Q1452/'Band Pass Filter'!$B$1)-('Band Pass Filter'!$B$1/Q1452)))^2))</f>
        <v>6.3454859336406688E-3</v>
      </c>
      <c r="T1452" s="14">
        <f>-1*DEGREES(ATAN('Band Pass Filter'!$B$6*((Q1452/'Band Pass Filter'!$B$1)-('Band Pass Filter'!$B$1/Q1452))))</f>
        <v>-89.636427997132188</v>
      </c>
    </row>
    <row r="1453" spans="17:20">
      <c r="Q1453" s="14">
        <v>15470</v>
      </c>
      <c r="R1453" s="14">
        <f t="shared" si="24"/>
        <v>97200.876702068199</v>
      </c>
      <c r="S1453" s="14">
        <f>SQRT(1/(1+('Band Pass Filter'!$B$6*((Q1453/'Band Pass Filter'!$B$1)-('Band Pass Filter'!$B$1/Q1453)))^2))</f>
        <v>6.3413067095619757E-3</v>
      </c>
      <c r="T1453" s="14">
        <f>-1*DEGREES(ATAN('Band Pass Filter'!$B$6*((Q1453/'Band Pass Filter'!$B$1)-('Band Pass Filter'!$B$1/Q1453))))</f>
        <v>-89.636667453851302</v>
      </c>
    </row>
    <row r="1454" spans="17:20">
      <c r="Q1454" s="14">
        <v>15480</v>
      </c>
      <c r="R1454" s="14">
        <f t="shared" si="24"/>
        <v>97263.708555139994</v>
      </c>
      <c r="S1454" s="14">
        <f>SQRT(1/(1+('Band Pass Filter'!$B$6*((Q1454/'Band Pass Filter'!$B$1)-('Band Pass Filter'!$B$1/Q1454)))^2))</f>
        <v>6.337133036776986E-3</v>
      </c>
      <c r="T1454" s="14">
        <f>-1*DEGREES(ATAN('Band Pass Filter'!$B$6*((Q1454/'Band Pass Filter'!$B$1)-('Band Pass Filter'!$B$1/Q1454))))</f>
        <v>-89.636906592491968</v>
      </c>
    </row>
    <row r="1455" spans="17:20">
      <c r="Q1455" s="14">
        <v>15490</v>
      </c>
      <c r="R1455" s="14">
        <f t="shared" si="24"/>
        <v>97326.540408211789</v>
      </c>
      <c r="S1455" s="14">
        <f>SQRT(1/(1+('Band Pass Filter'!$B$6*((Q1455/'Band Pass Filter'!$B$1)-('Band Pass Filter'!$B$1/Q1455)))^2))</f>
        <v>6.3329649041366388E-3</v>
      </c>
      <c r="T1455" s="14">
        <f>-1*DEGREES(ATAN('Band Pass Filter'!$B$6*((Q1455/'Band Pass Filter'!$B$1)-('Band Pass Filter'!$B$1/Q1455))))</f>
        <v>-89.637145413693048</v>
      </c>
    </row>
    <row r="1456" spans="17:20">
      <c r="Q1456" s="14">
        <v>15500</v>
      </c>
      <c r="R1456" s="14">
        <f t="shared" si="24"/>
        <v>97389.372261283585</v>
      </c>
      <c r="S1456" s="14">
        <f>SQRT(1/(1+('Band Pass Filter'!$B$6*((Q1456/'Band Pass Filter'!$B$1)-('Band Pass Filter'!$B$1/Q1456)))^2))</f>
        <v>6.328802300521949E-3</v>
      </c>
      <c r="T1456" s="14">
        <f>-1*DEGREES(ATAN('Band Pass Filter'!$B$6*((Q1456/'Band Pass Filter'!$B$1)-('Band Pass Filter'!$B$1/Q1456))))</f>
        <v>-89.637383918091643</v>
      </c>
    </row>
    <row r="1457" spans="17:20">
      <c r="Q1457" s="14">
        <v>15510</v>
      </c>
      <c r="R1457" s="14">
        <f t="shared" si="24"/>
        <v>97452.20411435538</v>
      </c>
      <c r="S1457" s="14">
        <f>SQRT(1/(1+('Band Pass Filter'!$B$6*((Q1457/'Band Pass Filter'!$B$1)-('Band Pass Filter'!$B$1/Q1457)))^2))</f>
        <v>6.3246452148439042E-3</v>
      </c>
      <c r="T1457" s="14">
        <f>-1*DEGREES(ATAN('Band Pass Filter'!$B$6*((Q1457/'Band Pass Filter'!$B$1)-('Band Pass Filter'!$B$1/Q1457))))</f>
        <v>-89.63762210632315</v>
      </c>
    </row>
    <row r="1458" spans="17:20">
      <c r="Q1458" s="14">
        <v>15520</v>
      </c>
      <c r="R1458" s="14">
        <f t="shared" si="24"/>
        <v>97515.035967427175</v>
      </c>
      <c r="S1458" s="14">
        <f>SQRT(1/(1+('Band Pass Filter'!$B$6*((Q1458/'Band Pass Filter'!$B$1)-('Band Pass Filter'!$B$1/Q1458)))^2))</f>
        <v>6.3204936360433724E-3</v>
      </c>
      <c r="T1458" s="14">
        <f>-1*DEGREES(ATAN('Band Pass Filter'!$B$6*((Q1458/'Band Pass Filter'!$B$1)-('Band Pass Filter'!$B$1/Q1458))))</f>
        <v>-89.637859979021258</v>
      </c>
    </row>
    <row r="1459" spans="17:20">
      <c r="Q1459" s="14">
        <v>15530</v>
      </c>
      <c r="R1459" s="14">
        <f t="shared" si="24"/>
        <v>97577.86782049897</v>
      </c>
      <c r="S1459" s="14">
        <f>SQRT(1/(1+('Band Pass Filter'!$B$6*((Q1459/'Band Pass Filter'!$B$1)-('Band Pass Filter'!$B$1/Q1459)))^2))</f>
        <v>6.3163475530909896E-3</v>
      </c>
      <c r="T1459" s="14">
        <f>-1*DEGREES(ATAN('Band Pass Filter'!$B$6*((Q1459/'Band Pass Filter'!$B$1)-('Band Pass Filter'!$B$1/Q1459))))</f>
        <v>-89.638097536817924</v>
      </c>
    </row>
    <row r="1460" spans="17:20">
      <c r="Q1460" s="14">
        <v>15540</v>
      </c>
      <c r="R1460" s="14">
        <f t="shared" si="24"/>
        <v>97640.699673570765</v>
      </c>
      <c r="S1460" s="14">
        <f>SQRT(1/(1+('Band Pass Filter'!$B$6*((Q1460/'Band Pass Filter'!$B$1)-('Band Pass Filter'!$B$1/Q1460)))^2))</f>
        <v>6.3122069549870633E-3</v>
      </c>
      <c r="T1460" s="14">
        <f>-1*DEGREES(ATAN('Band Pass Filter'!$B$6*((Q1460/'Band Pass Filter'!$B$1)-('Band Pass Filter'!$B$1/Q1460))))</f>
        <v>-89.638334780343456</v>
      </c>
    </row>
    <row r="1461" spans="17:20">
      <c r="Q1461" s="14">
        <v>15550</v>
      </c>
      <c r="R1461" s="14">
        <f t="shared" si="24"/>
        <v>97703.53152664256</v>
      </c>
      <c r="S1461" s="14">
        <f>SQRT(1/(1+('Band Pass Filter'!$B$6*((Q1461/'Band Pass Filter'!$B$1)-('Band Pass Filter'!$B$1/Q1461)))^2))</f>
        <v>6.3080718307614711E-3</v>
      </c>
      <c r="T1461" s="14">
        <f>-1*DEGREES(ATAN('Band Pass Filter'!$B$6*((Q1461/'Band Pass Filter'!$B$1)-('Band Pass Filter'!$B$1/Q1461))))</f>
        <v>-89.638571710226401</v>
      </c>
    </row>
    <row r="1462" spans="17:20">
      <c r="Q1462" s="14">
        <v>15560</v>
      </c>
      <c r="R1462" s="14">
        <f t="shared" si="24"/>
        <v>97766.363379714356</v>
      </c>
      <c r="S1462" s="14">
        <f>SQRT(1/(1+('Band Pass Filter'!$B$6*((Q1462/'Band Pass Filter'!$B$1)-('Band Pass Filter'!$B$1/Q1462)))^2))</f>
        <v>6.3039421694735644E-3</v>
      </c>
      <c r="T1462" s="14">
        <f>-1*DEGREES(ATAN('Band Pass Filter'!$B$6*((Q1462/'Band Pass Filter'!$B$1)-('Band Pass Filter'!$B$1/Q1462))))</f>
        <v>-89.638808327093699</v>
      </c>
    </row>
    <row r="1463" spans="17:20">
      <c r="Q1463" s="14">
        <v>15570</v>
      </c>
      <c r="R1463" s="14">
        <f t="shared" si="24"/>
        <v>97829.195232786151</v>
      </c>
      <c r="S1463" s="14">
        <f>SQRT(1/(1+('Band Pass Filter'!$B$6*((Q1463/'Band Pass Filter'!$B$1)-('Band Pass Filter'!$B$1/Q1463)))^2))</f>
        <v>6.299817960212061E-3</v>
      </c>
      <c r="T1463" s="14">
        <f>-1*DEGREES(ATAN('Band Pass Filter'!$B$6*((Q1463/'Band Pass Filter'!$B$1)-('Band Pass Filter'!$B$1/Q1463))))</f>
        <v>-89.639044631570513</v>
      </c>
    </row>
    <row r="1464" spans="17:20">
      <c r="Q1464" s="14">
        <v>15580</v>
      </c>
      <c r="R1464" s="14">
        <f t="shared" si="24"/>
        <v>97892.027085857961</v>
      </c>
      <c r="S1464" s="14">
        <f>SQRT(1/(1+('Band Pass Filter'!$B$6*((Q1464/'Band Pass Filter'!$B$1)-('Band Pass Filter'!$B$1/Q1464)))^2))</f>
        <v>6.2956991920949581E-3</v>
      </c>
      <c r="T1464" s="14">
        <f>-1*DEGREES(ATAN('Band Pass Filter'!$B$6*((Q1464/'Band Pass Filter'!$B$1)-('Band Pass Filter'!$B$1/Q1464))))</f>
        <v>-89.639280624280403</v>
      </c>
    </row>
    <row r="1465" spans="17:20">
      <c r="Q1465" s="14">
        <v>15590</v>
      </c>
      <c r="R1465" s="14">
        <f t="shared" si="24"/>
        <v>97954.858938929756</v>
      </c>
      <c r="S1465" s="14">
        <f>SQRT(1/(1+('Band Pass Filter'!$B$6*((Q1465/'Band Pass Filter'!$B$1)-('Band Pass Filter'!$B$1/Q1465)))^2))</f>
        <v>6.2915858542694197E-3</v>
      </c>
      <c r="T1465" s="14">
        <f>-1*DEGREES(ATAN('Band Pass Filter'!$B$6*((Q1465/'Band Pass Filter'!$B$1)-('Band Pass Filter'!$B$1/Q1465))))</f>
        <v>-89.639516305845234</v>
      </c>
    </row>
    <row r="1466" spans="17:20">
      <c r="Q1466" s="14">
        <v>15600</v>
      </c>
      <c r="R1466" s="14">
        <f t="shared" si="24"/>
        <v>98017.690792001551</v>
      </c>
      <c r="S1466" s="14">
        <f>SQRT(1/(1+('Band Pass Filter'!$B$6*((Q1466/'Band Pass Filter'!$B$1)-('Band Pass Filter'!$B$1/Q1466)))^2))</f>
        <v>6.2874779359116872E-3</v>
      </c>
      <c r="T1466" s="14">
        <f>-1*DEGREES(ATAN('Band Pass Filter'!$B$6*((Q1466/'Band Pass Filter'!$B$1)-('Band Pass Filter'!$B$1/Q1466))))</f>
        <v>-89.639751676885197</v>
      </c>
    </row>
    <row r="1467" spans="17:20">
      <c r="Q1467" s="14">
        <v>15610</v>
      </c>
      <c r="R1467" s="14">
        <f t="shared" si="24"/>
        <v>98080.522645073346</v>
      </c>
      <c r="S1467" s="14">
        <f>SQRT(1/(1+('Band Pass Filter'!$B$6*((Q1467/'Band Pass Filter'!$B$1)-('Band Pass Filter'!$B$1/Q1467)))^2))</f>
        <v>6.2833754262269772E-3</v>
      </c>
      <c r="T1467" s="14">
        <f>-1*DEGREES(ATAN('Band Pass Filter'!$B$6*((Q1467/'Band Pass Filter'!$B$1)-('Band Pass Filter'!$B$1/Q1467))))</f>
        <v>-89.63998673801882</v>
      </c>
    </row>
    <row r="1468" spans="17:20">
      <c r="Q1468" s="14">
        <v>15620</v>
      </c>
      <c r="R1468" s="14">
        <f t="shared" si="24"/>
        <v>98143.354498145141</v>
      </c>
      <c r="S1468" s="14">
        <f>SQRT(1/(1+('Band Pass Filter'!$B$6*((Q1468/'Band Pass Filter'!$B$1)-('Band Pass Filter'!$B$1/Q1468)))^2))</f>
        <v>6.2792783144493885E-3</v>
      </c>
      <c r="T1468" s="14">
        <f>-1*DEGREES(ATAN('Band Pass Filter'!$B$6*((Q1468/'Band Pass Filter'!$B$1)-('Band Pass Filter'!$B$1/Q1468))))</f>
        <v>-89.640221489862981</v>
      </c>
    </row>
    <row r="1469" spans="17:20">
      <c r="Q1469" s="14">
        <v>15630</v>
      </c>
      <c r="R1469" s="14">
        <f t="shared" si="24"/>
        <v>98206.186351216937</v>
      </c>
      <c r="S1469" s="14">
        <f>SQRT(1/(1+('Band Pass Filter'!$B$6*((Q1469/'Band Pass Filter'!$B$1)-('Band Pass Filter'!$B$1/Q1469)))^2))</f>
        <v>6.2751865898417981E-3</v>
      </c>
      <c r="T1469" s="14">
        <f>-1*DEGREES(ATAN('Band Pass Filter'!$B$6*((Q1469/'Band Pass Filter'!$B$1)-('Band Pass Filter'!$B$1/Q1469))))</f>
        <v>-89.640455933032925</v>
      </c>
    </row>
    <row r="1470" spans="17:20">
      <c r="Q1470" s="14">
        <v>15640</v>
      </c>
      <c r="R1470" s="14">
        <f t="shared" si="24"/>
        <v>98269.018204288732</v>
      </c>
      <c r="S1470" s="14">
        <f>SQRT(1/(1+('Band Pass Filter'!$B$6*((Q1470/'Band Pass Filter'!$B$1)-('Band Pass Filter'!$B$1/Q1470)))^2))</f>
        <v>6.2711002416957736E-3</v>
      </c>
      <c r="T1470" s="14">
        <f>-1*DEGREES(ATAN('Band Pass Filter'!$B$6*((Q1470/'Band Pass Filter'!$B$1)-('Band Pass Filter'!$B$1/Q1470))))</f>
        <v>-89.640690068142234</v>
      </c>
    </row>
    <row r="1471" spans="17:20">
      <c r="Q1471" s="14">
        <v>15650</v>
      </c>
      <c r="R1471" s="14">
        <f t="shared" si="24"/>
        <v>98331.850057360527</v>
      </c>
      <c r="S1471" s="14">
        <f>SQRT(1/(1+('Band Pass Filter'!$B$6*((Q1471/'Band Pass Filter'!$B$1)-('Band Pass Filter'!$B$1/Q1471)))^2))</f>
        <v>6.267019259331463E-3</v>
      </c>
      <c r="T1471" s="14">
        <f>-1*DEGREES(ATAN('Band Pass Filter'!$B$6*((Q1471/'Band Pass Filter'!$B$1)-('Band Pass Filter'!$B$1/Q1471))))</f>
        <v>-89.640923895802871</v>
      </c>
    </row>
    <row r="1472" spans="17:20">
      <c r="Q1472" s="14">
        <v>15660</v>
      </c>
      <c r="R1472" s="14">
        <f t="shared" si="24"/>
        <v>98394.681910432322</v>
      </c>
      <c r="S1472" s="14">
        <f>SQRT(1/(1+('Band Pass Filter'!$B$6*((Q1472/'Band Pass Filter'!$B$1)-('Band Pass Filter'!$B$1/Q1472)))^2))</f>
        <v>6.2629436320975123E-3</v>
      </c>
      <c r="T1472" s="14">
        <f>-1*DEGREES(ATAN('Band Pass Filter'!$B$6*((Q1472/'Band Pass Filter'!$B$1)-('Band Pass Filter'!$B$1/Q1472))))</f>
        <v>-89.641157416625134</v>
      </c>
    </row>
    <row r="1473" spans="17:20">
      <c r="Q1473" s="14">
        <v>15670</v>
      </c>
      <c r="R1473" s="14">
        <f t="shared" si="24"/>
        <v>98457.513763504117</v>
      </c>
      <c r="S1473" s="14">
        <f>SQRT(1/(1+('Band Pass Filter'!$B$6*((Q1473/'Band Pass Filter'!$B$1)-('Band Pass Filter'!$B$1/Q1473)))^2))</f>
        <v>6.2588733493709669E-3</v>
      </c>
      <c r="T1473" s="14">
        <f>-1*DEGREES(ATAN('Band Pass Filter'!$B$6*((Q1473/'Band Pass Filter'!$B$1)-('Band Pass Filter'!$B$1/Q1473))))</f>
        <v>-89.641390631217732</v>
      </c>
    </row>
    <row r="1474" spans="17:20">
      <c r="Q1474" s="14">
        <v>15680</v>
      </c>
      <c r="R1474" s="14">
        <f t="shared" si="24"/>
        <v>98520.345616575913</v>
      </c>
      <c r="S1474" s="14">
        <f>SQRT(1/(1+('Band Pass Filter'!$B$6*((Q1474/'Band Pass Filter'!$B$1)-('Band Pass Filter'!$B$1/Q1474)))^2))</f>
        <v>6.2548084005571679E-3</v>
      </c>
      <c r="T1474" s="14">
        <f>-1*DEGREES(ATAN('Band Pass Filter'!$B$6*((Q1474/'Band Pass Filter'!$B$1)-('Band Pass Filter'!$B$1/Q1474))))</f>
        <v>-89.641623540187709</v>
      </c>
    </row>
    <row r="1475" spans="17:20">
      <c r="Q1475" s="14">
        <v>15690</v>
      </c>
      <c r="R1475" s="14">
        <f t="shared" si="24"/>
        <v>98583.177469647708</v>
      </c>
      <c r="S1475" s="14">
        <f>SQRT(1/(1+('Band Pass Filter'!$B$6*((Q1475/'Band Pass Filter'!$B$1)-('Band Pass Filter'!$B$1/Q1475)))^2))</f>
        <v>6.2507487750896665E-3</v>
      </c>
      <c r="T1475" s="14">
        <f>-1*DEGREES(ATAN('Band Pass Filter'!$B$6*((Q1475/'Band Pass Filter'!$B$1)-('Band Pass Filter'!$B$1/Q1475))))</f>
        <v>-89.641856144140533</v>
      </c>
    </row>
    <row r="1476" spans="17:20">
      <c r="Q1476" s="14">
        <v>15700</v>
      </c>
      <c r="R1476" s="14">
        <f t="shared" ref="R1476:R1539" si="25">Q1476*2*PI()</f>
        <v>98646.009322719503</v>
      </c>
      <c r="S1476" s="14">
        <f>SQRT(1/(1+('Band Pass Filter'!$B$6*((Q1476/'Band Pass Filter'!$B$1)-('Band Pass Filter'!$B$1/Q1476)))^2))</f>
        <v>6.2466944624301269E-3</v>
      </c>
      <c r="T1476" s="14">
        <f>-1*DEGREES(ATAN('Band Pass Filter'!$B$6*((Q1476/'Band Pass Filter'!$B$1)-('Band Pass Filter'!$B$1/Q1476))))</f>
        <v>-89.642088443680038</v>
      </c>
    </row>
    <row r="1477" spans="17:20">
      <c r="Q1477" s="14">
        <v>15710</v>
      </c>
      <c r="R1477" s="14">
        <f t="shared" si="25"/>
        <v>98708.841175791298</v>
      </c>
      <c r="S1477" s="14">
        <f>SQRT(1/(1+('Band Pass Filter'!$B$6*((Q1477/'Band Pass Filter'!$B$1)-('Band Pass Filter'!$B$1/Q1477)))^2))</f>
        <v>6.242645452068229E-3</v>
      </c>
      <c r="T1477" s="14">
        <f>-1*DEGREES(ATAN('Band Pass Filter'!$B$6*((Q1477/'Band Pass Filter'!$B$1)-('Band Pass Filter'!$B$1/Q1477))))</f>
        <v>-89.642320439408465</v>
      </c>
    </row>
    <row r="1478" spans="17:20">
      <c r="Q1478" s="14">
        <v>15720</v>
      </c>
      <c r="R1478" s="14">
        <f t="shared" si="25"/>
        <v>98771.673028863093</v>
      </c>
      <c r="S1478" s="14">
        <f>SQRT(1/(1+('Band Pass Filter'!$B$6*((Q1478/'Band Pass Filter'!$B$1)-('Band Pass Filter'!$B$1/Q1478)))^2))</f>
        <v>6.2386017335215793E-3</v>
      </c>
      <c r="T1478" s="14">
        <f>-1*DEGREES(ATAN('Band Pass Filter'!$B$6*((Q1478/'Band Pass Filter'!$B$1)-('Band Pass Filter'!$B$1/Q1478))))</f>
        <v>-89.642552131926436</v>
      </c>
    </row>
    <row r="1479" spans="17:20">
      <c r="Q1479" s="14">
        <v>15730</v>
      </c>
      <c r="R1479" s="14">
        <f t="shared" si="25"/>
        <v>98834.504881934889</v>
      </c>
      <c r="S1479" s="14">
        <f>SQRT(1/(1+('Band Pass Filter'!$B$6*((Q1479/'Band Pass Filter'!$B$1)-('Band Pass Filter'!$B$1/Q1479)))^2))</f>
        <v>6.2345632963356143E-3</v>
      </c>
      <c r="T1479" s="14">
        <f>-1*DEGREES(ATAN('Band Pass Filter'!$B$6*((Q1479/'Band Pass Filter'!$B$1)-('Band Pass Filter'!$B$1/Q1479))))</f>
        <v>-89.642783521833024</v>
      </c>
    </row>
    <row r="1480" spans="17:20">
      <c r="Q1480" s="14">
        <v>15740</v>
      </c>
      <c r="R1480" s="14">
        <f t="shared" si="25"/>
        <v>98897.336735006684</v>
      </c>
      <c r="S1480" s="14">
        <f>SQRT(1/(1+('Band Pass Filter'!$B$6*((Q1480/'Band Pass Filter'!$B$1)-('Band Pass Filter'!$B$1/Q1480)))^2))</f>
        <v>6.230530130083508E-3</v>
      </c>
      <c r="T1480" s="14">
        <f>-1*DEGREES(ATAN('Band Pass Filter'!$B$6*((Q1480/'Band Pass Filter'!$B$1)-('Band Pass Filter'!$B$1/Q1480))))</f>
        <v>-89.643014609725654</v>
      </c>
    </row>
    <row r="1481" spans="17:20">
      <c r="Q1481" s="14">
        <v>15750</v>
      </c>
      <c r="R1481" s="14">
        <f t="shared" si="25"/>
        <v>98960.168588078479</v>
      </c>
      <c r="S1481" s="14">
        <f>SQRT(1/(1+('Band Pass Filter'!$B$6*((Q1481/'Band Pass Filter'!$B$1)-('Band Pass Filter'!$B$1/Q1481)))^2))</f>
        <v>6.2265022243660839E-3</v>
      </c>
      <c r="T1481" s="14">
        <f>-1*DEGREES(ATAN('Band Pass Filter'!$B$6*((Q1481/'Band Pass Filter'!$B$1)-('Band Pass Filter'!$B$1/Q1481))))</f>
        <v>-89.6432453962002</v>
      </c>
    </row>
    <row r="1482" spans="17:20">
      <c r="Q1482" s="14">
        <v>15760</v>
      </c>
      <c r="R1482" s="14">
        <f t="shared" si="25"/>
        <v>99023.000441150274</v>
      </c>
      <c r="S1482" s="14">
        <f>SQRT(1/(1+('Band Pass Filter'!$B$6*((Q1482/'Band Pass Filter'!$B$1)-('Band Pass Filter'!$B$1/Q1482)))^2))</f>
        <v>6.2224795688117125E-3</v>
      </c>
      <c r="T1482" s="14">
        <f>-1*DEGREES(ATAN('Band Pass Filter'!$B$6*((Q1482/'Band Pass Filter'!$B$1)-('Band Pass Filter'!$B$1/Q1482))))</f>
        <v>-89.643475881850947</v>
      </c>
    </row>
    <row r="1483" spans="17:20">
      <c r="Q1483" s="14">
        <v>15770</v>
      </c>
      <c r="R1483" s="14">
        <f t="shared" si="25"/>
        <v>99085.832294222069</v>
      </c>
      <c r="S1483" s="14">
        <f>SQRT(1/(1+('Band Pass Filter'!$B$6*((Q1483/'Band Pass Filter'!$B$1)-('Band Pass Filter'!$B$1/Q1483)))^2))</f>
        <v>6.2184621530762306E-3</v>
      </c>
      <c r="T1483" s="14">
        <f>-1*DEGREES(ATAN('Band Pass Filter'!$B$6*((Q1483/'Band Pass Filter'!$B$1)-('Band Pass Filter'!$B$1/Q1483))))</f>
        <v>-89.6437060672706</v>
      </c>
    </row>
    <row r="1484" spans="17:20">
      <c r="Q1484" s="14">
        <v>15780</v>
      </c>
      <c r="R1484" s="14">
        <f t="shared" si="25"/>
        <v>99148.664147293865</v>
      </c>
      <c r="S1484" s="14">
        <f>SQRT(1/(1+('Band Pass Filter'!$B$6*((Q1484/'Band Pass Filter'!$B$1)-('Band Pass Filter'!$B$1/Q1484)))^2))</f>
        <v>6.2144499668428423E-3</v>
      </c>
      <c r="T1484" s="14">
        <f>-1*DEGREES(ATAN('Band Pass Filter'!$B$6*((Q1484/'Band Pass Filter'!$B$1)-('Band Pass Filter'!$B$1/Q1484))))</f>
        <v>-89.643935953050331</v>
      </c>
    </row>
    <row r="1485" spans="17:20">
      <c r="Q1485" s="14">
        <v>15790</v>
      </c>
      <c r="R1485" s="14">
        <f t="shared" si="25"/>
        <v>99211.49600036566</v>
      </c>
      <c r="S1485" s="14">
        <f>SQRT(1/(1+('Band Pass Filter'!$B$6*((Q1485/'Band Pass Filter'!$B$1)-('Band Pass Filter'!$B$1/Q1485)))^2))</f>
        <v>6.2104429998220334E-3</v>
      </c>
      <c r="T1485" s="14">
        <f>-1*DEGREES(ATAN('Band Pass Filter'!$B$6*((Q1485/'Band Pass Filter'!$B$1)-('Band Pass Filter'!$B$1/Q1485))))</f>
        <v>-89.644165539779692</v>
      </c>
    </row>
    <row r="1486" spans="17:20">
      <c r="Q1486" s="14">
        <v>15800</v>
      </c>
      <c r="R1486" s="14">
        <f t="shared" si="25"/>
        <v>99274.327853437469</v>
      </c>
      <c r="S1486" s="14">
        <f>SQRT(1/(1+('Band Pass Filter'!$B$6*((Q1486/'Band Pass Filter'!$B$1)-('Band Pass Filter'!$B$1/Q1486)))^2))</f>
        <v>6.206441241751473E-3</v>
      </c>
      <c r="T1486" s="14">
        <f>-1*DEGREES(ATAN('Band Pass Filter'!$B$6*((Q1486/'Band Pass Filter'!$B$1)-('Band Pass Filter'!$B$1/Q1486))))</f>
        <v>-89.644394828046757</v>
      </c>
    </row>
    <row r="1487" spans="17:20">
      <c r="Q1487" s="14">
        <v>15810</v>
      </c>
      <c r="R1487" s="14">
        <f t="shared" si="25"/>
        <v>99337.159706509265</v>
      </c>
      <c r="S1487" s="14">
        <f>SQRT(1/(1+('Band Pass Filter'!$B$6*((Q1487/'Band Pass Filter'!$B$1)-('Band Pass Filter'!$B$1/Q1487)))^2))</f>
        <v>6.2024446823959337E-3</v>
      </c>
      <c r="T1487" s="14">
        <f>-1*DEGREES(ATAN('Band Pass Filter'!$B$6*((Q1487/'Band Pass Filter'!$B$1)-('Band Pass Filter'!$B$1/Q1487))))</f>
        <v>-89.64462381843795</v>
      </c>
    </row>
    <row r="1488" spans="17:20">
      <c r="Q1488" s="14">
        <v>15820</v>
      </c>
      <c r="R1488" s="14">
        <f t="shared" si="25"/>
        <v>99399.99155958106</v>
      </c>
      <c r="S1488" s="14">
        <f>SQRT(1/(1+('Band Pass Filter'!$B$6*((Q1488/'Band Pass Filter'!$B$1)-('Band Pass Filter'!$B$1/Q1488)))^2))</f>
        <v>6.1984533115471922E-3</v>
      </c>
      <c r="T1488" s="14">
        <f>-1*DEGREES(ATAN('Band Pass Filter'!$B$6*((Q1488/'Band Pass Filter'!$B$1)-('Band Pass Filter'!$B$1/Q1488))))</f>
        <v>-89.644852511538204</v>
      </c>
    </row>
    <row r="1489" spans="17:20">
      <c r="Q1489" s="14">
        <v>15830</v>
      </c>
      <c r="R1489" s="14">
        <f t="shared" si="25"/>
        <v>99462.823412652855</v>
      </c>
      <c r="S1489" s="14">
        <f>SQRT(1/(1+('Band Pass Filter'!$B$6*((Q1489/'Band Pass Filter'!$B$1)-('Band Pass Filter'!$B$1/Q1489)))^2))</f>
        <v>6.1944671190239439E-3</v>
      </c>
      <c r="T1489" s="14">
        <f>-1*DEGREES(ATAN('Band Pass Filter'!$B$6*((Q1489/'Band Pass Filter'!$B$1)-('Band Pass Filter'!$B$1/Q1489))))</f>
        <v>-89.645080907930932</v>
      </c>
    </row>
    <row r="1490" spans="17:20">
      <c r="Q1490" s="14">
        <v>15840</v>
      </c>
      <c r="R1490" s="14">
        <f t="shared" si="25"/>
        <v>99525.65526572465</v>
      </c>
      <c r="S1490" s="14">
        <f>SQRT(1/(1+('Band Pass Filter'!$B$6*((Q1490/'Band Pass Filter'!$B$1)-('Band Pass Filter'!$B$1/Q1490)))^2))</f>
        <v>6.1904860946717117E-3</v>
      </c>
      <c r="T1490" s="14">
        <f>-1*DEGREES(ATAN('Band Pass Filter'!$B$6*((Q1490/'Band Pass Filter'!$B$1)-('Band Pass Filter'!$B$1/Q1490))))</f>
        <v>-89.645309008197955</v>
      </c>
    </row>
    <row r="1491" spans="17:20">
      <c r="Q1491" s="14">
        <v>15850</v>
      </c>
      <c r="R1491" s="14">
        <f t="shared" si="25"/>
        <v>99588.487118796445</v>
      </c>
      <c r="S1491" s="14">
        <f>SQRT(1/(1+('Band Pass Filter'!$B$6*((Q1491/'Band Pass Filter'!$B$1)-('Band Pass Filter'!$B$1/Q1491)))^2))</f>
        <v>6.1865102283627611E-3</v>
      </c>
      <c r="T1491" s="14">
        <f>-1*DEGREES(ATAN('Band Pass Filter'!$B$6*((Q1491/'Band Pass Filter'!$B$1)-('Band Pass Filter'!$B$1/Q1491))))</f>
        <v>-89.645536812919573</v>
      </c>
    </row>
    <row r="1492" spans="17:20">
      <c r="Q1492" s="14">
        <v>15860</v>
      </c>
      <c r="R1492" s="14">
        <f t="shared" si="25"/>
        <v>99651.318971868241</v>
      </c>
      <c r="S1492" s="14">
        <f>SQRT(1/(1+('Band Pass Filter'!$B$6*((Q1492/'Band Pass Filter'!$B$1)-('Band Pass Filter'!$B$1/Q1492)))^2))</f>
        <v>6.1825395099960063E-3</v>
      </c>
      <c r="T1492" s="14">
        <f>-1*DEGREES(ATAN('Band Pass Filter'!$B$6*((Q1492/'Band Pass Filter'!$B$1)-('Band Pass Filter'!$B$1/Q1492))))</f>
        <v>-89.645764322674609</v>
      </c>
    </row>
    <row r="1493" spans="17:20">
      <c r="Q1493" s="14">
        <v>15870</v>
      </c>
      <c r="R1493" s="14">
        <f t="shared" si="25"/>
        <v>99714.150824940036</v>
      </c>
      <c r="S1493" s="14">
        <f>SQRT(1/(1+('Band Pass Filter'!$B$6*((Q1493/'Band Pass Filter'!$B$1)-('Band Pass Filter'!$B$1/Q1493)))^2))</f>
        <v>6.1785739294969236E-3</v>
      </c>
      <c r="T1493" s="14">
        <f>-1*DEGREES(ATAN('Band Pass Filter'!$B$6*((Q1493/'Band Pass Filter'!$B$1)-('Band Pass Filter'!$B$1/Q1493))))</f>
        <v>-89.645991538040292</v>
      </c>
    </row>
    <row r="1494" spans="17:20">
      <c r="Q1494" s="14">
        <v>15880</v>
      </c>
      <c r="R1494" s="14">
        <f t="shared" si="25"/>
        <v>99776.982678011831</v>
      </c>
      <c r="S1494" s="14">
        <f>SQRT(1/(1+('Band Pass Filter'!$B$6*((Q1494/'Band Pass Filter'!$B$1)-('Band Pass Filter'!$B$1/Q1494)))^2))</f>
        <v>6.174613476817469E-3</v>
      </c>
      <c r="T1494" s="14">
        <f>-1*DEGREES(ATAN('Band Pass Filter'!$B$6*((Q1494/'Band Pass Filter'!$B$1)-('Band Pass Filter'!$B$1/Q1494))))</f>
        <v>-89.64621845959239</v>
      </c>
    </row>
    <row r="1495" spans="17:20">
      <c r="Q1495" s="14">
        <v>15890</v>
      </c>
      <c r="R1495" s="14">
        <f t="shared" si="25"/>
        <v>99839.814531083626</v>
      </c>
      <c r="S1495" s="14">
        <f>SQRT(1/(1+('Band Pass Filter'!$B$6*((Q1495/'Band Pass Filter'!$B$1)-('Band Pass Filter'!$B$1/Q1495)))^2))</f>
        <v>6.1706581419359802E-3</v>
      </c>
      <c r="T1495" s="14">
        <f>-1*DEGREES(ATAN('Band Pass Filter'!$B$6*((Q1495/'Band Pass Filter'!$B$1)-('Band Pass Filter'!$B$1/Q1495))))</f>
        <v>-89.646445087905136</v>
      </c>
    </row>
    <row r="1496" spans="17:20">
      <c r="Q1496" s="14">
        <v>15900</v>
      </c>
      <c r="R1496" s="14">
        <f t="shared" si="25"/>
        <v>99902.646384155421</v>
      </c>
      <c r="S1496" s="14">
        <f>SQRT(1/(1+('Band Pass Filter'!$B$6*((Q1496/'Band Pass Filter'!$B$1)-('Band Pass Filter'!$B$1/Q1496)))^2))</f>
        <v>6.1667079148570985E-3</v>
      </c>
      <c r="T1496" s="14">
        <f>-1*DEGREES(ATAN('Band Pass Filter'!$B$6*((Q1496/'Band Pass Filter'!$B$1)-('Band Pass Filter'!$B$1/Q1496))))</f>
        <v>-89.646671423551254</v>
      </c>
    </row>
    <row r="1497" spans="17:20">
      <c r="Q1497" s="14">
        <v>15910</v>
      </c>
      <c r="R1497" s="14">
        <f t="shared" si="25"/>
        <v>99965.478237227217</v>
      </c>
      <c r="S1497" s="14">
        <f>SQRT(1/(1+('Band Pass Filter'!$B$6*((Q1497/'Band Pass Filter'!$B$1)-('Band Pass Filter'!$B$1/Q1497)))^2))</f>
        <v>6.1627627856116795E-3</v>
      </c>
      <c r="T1497" s="14">
        <f>-1*DEGREES(ATAN('Band Pass Filter'!$B$6*((Q1497/'Band Pass Filter'!$B$1)-('Band Pass Filter'!$B$1/Q1497))))</f>
        <v>-89.646897467101965</v>
      </c>
    </row>
    <row r="1498" spans="17:20">
      <c r="Q1498" s="14">
        <v>15920</v>
      </c>
      <c r="R1498" s="14">
        <f t="shared" si="25"/>
        <v>100028.31009029901</v>
      </c>
      <c r="S1498" s="14">
        <f>SQRT(1/(1+('Band Pass Filter'!$B$6*((Q1498/'Band Pass Filter'!$B$1)-('Band Pass Filter'!$B$1/Q1498)))^2))</f>
        <v>6.1588227442567001E-3</v>
      </c>
      <c r="T1498" s="14">
        <f>-1*DEGREES(ATAN('Band Pass Filter'!$B$6*((Q1498/'Band Pass Filter'!$B$1)-('Band Pass Filter'!$B$1/Q1498))))</f>
        <v>-89.64712321912701</v>
      </c>
    </row>
    <row r="1499" spans="17:20">
      <c r="Q1499" s="14">
        <v>15930</v>
      </c>
      <c r="R1499" s="14">
        <f t="shared" si="25"/>
        <v>100091.14194337081</v>
      </c>
      <c r="S1499" s="14">
        <f>SQRT(1/(1+('Band Pass Filter'!$B$6*((Q1499/'Band Pass Filter'!$B$1)-('Band Pass Filter'!$B$1/Q1499)))^2))</f>
        <v>6.1548877808751861E-3</v>
      </c>
      <c r="T1499" s="14">
        <f>-1*DEGREES(ATAN('Band Pass Filter'!$B$6*((Q1499/'Band Pass Filter'!$B$1)-('Band Pass Filter'!$B$1/Q1499))))</f>
        <v>-89.647348680194597</v>
      </c>
    </row>
    <row r="1500" spans="17:20">
      <c r="Q1500" s="14">
        <v>15940</v>
      </c>
      <c r="R1500" s="14">
        <f t="shared" si="25"/>
        <v>100153.9737964426</v>
      </c>
      <c r="S1500" s="14">
        <f>SQRT(1/(1+('Band Pass Filter'!$B$6*((Q1500/'Band Pass Filter'!$B$1)-('Band Pass Filter'!$B$1/Q1500)))^2))</f>
        <v>6.1509578855761119E-3</v>
      </c>
      <c r="T1500" s="14">
        <f>-1*DEGREES(ATAN('Band Pass Filter'!$B$6*((Q1500/'Band Pass Filter'!$B$1)-('Band Pass Filter'!$B$1/Q1500))))</f>
        <v>-89.647573850871524</v>
      </c>
    </row>
    <row r="1501" spans="17:20">
      <c r="Q1501" s="14">
        <v>15950</v>
      </c>
      <c r="R1501" s="14">
        <f t="shared" si="25"/>
        <v>100216.8056495144</v>
      </c>
      <c r="S1501" s="14">
        <f>SQRT(1/(1+('Band Pass Filter'!$B$6*((Q1501/'Band Pass Filter'!$B$1)-('Band Pass Filter'!$B$1/Q1501)))^2))</f>
        <v>6.1470330484943263E-3</v>
      </c>
      <c r="T1501" s="14">
        <f>-1*DEGREES(ATAN('Band Pass Filter'!$B$6*((Q1501/'Band Pass Filter'!$B$1)-('Band Pass Filter'!$B$1/Q1501))))</f>
        <v>-89.647798731723</v>
      </c>
    </row>
    <row r="1502" spans="17:20">
      <c r="Q1502" s="14">
        <v>15960</v>
      </c>
      <c r="R1502" s="14">
        <f t="shared" si="25"/>
        <v>100279.63750258619</v>
      </c>
      <c r="S1502" s="14">
        <f>SQRT(1/(1+('Band Pass Filter'!$B$6*((Q1502/'Band Pass Filter'!$B$1)-('Band Pass Filter'!$B$1/Q1502)))^2))</f>
        <v>6.1431132597904569E-3</v>
      </c>
      <c r="T1502" s="14">
        <f>-1*DEGREES(ATAN('Band Pass Filter'!$B$6*((Q1502/'Band Pass Filter'!$B$1)-('Band Pass Filter'!$B$1/Q1502))))</f>
        <v>-89.64802332331287</v>
      </c>
    </row>
    <row r="1503" spans="17:20">
      <c r="Q1503" s="14">
        <v>15970</v>
      </c>
      <c r="R1503" s="14">
        <f t="shared" si="25"/>
        <v>100342.46935565799</v>
      </c>
      <c r="S1503" s="14">
        <f>SQRT(1/(1+('Band Pass Filter'!$B$6*((Q1503/'Band Pass Filter'!$B$1)-('Band Pass Filter'!$B$1/Q1503)))^2))</f>
        <v>6.1391985096508374E-3</v>
      </c>
      <c r="T1503" s="14">
        <f>-1*DEGREES(ATAN('Band Pass Filter'!$B$6*((Q1503/'Band Pass Filter'!$B$1)-('Band Pass Filter'!$B$1/Q1503))))</f>
        <v>-89.648247626203414</v>
      </c>
    </row>
    <row r="1504" spans="17:20">
      <c r="Q1504" s="14">
        <v>15980</v>
      </c>
      <c r="R1504" s="14">
        <f t="shared" si="25"/>
        <v>100405.30120872978</v>
      </c>
      <c r="S1504" s="14">
        <f>SQRT(1/(1+('Band Pass Filter'!$B$6*((Q1504/'Band Pass Filter'!$B$1)-('Band Pass Filter'!$B$1/Q1504)))^2))</f>
        <v>6.1352887882874093E-3</v>
      </c>
      <c r="T1504" s="14">
        <f>-1*DEGREES(ATAN('Band Pass Filter'!$B$6*((Q1504/'Band Pass Filter'!$B$1)-('Band Pass Filter'!$B$1/Q1504))))</f>
        <v>-89.648471640955506</v>
      </c>
    </row>
    <row r="1505" spans="17:20">
      <c r="Q1505" s="14">
        <v>15990</v>
      </c>
      <c r="R1505" s="14">
        <f t="shared" si="25"/>
        <v>100468.13306180158</v>
      </c>
      <c r="S1505" s="14">
        <f>SQRT(1/(1+('Band Pass Filter'!$B$6*((Q1505/'Band Pass Filter'!$B$1)-('Band Pass Filter'!$B$1/Q1505)))^2))</f>
        <v>6.1313840859376512E-3</v>
      </c>
      <c r="T1505" s="14">
        <f>-1*DEGREES(ATAN('Band Pass Filter'!$B$6*((Q1505/'Band Pass Filter'!$B$1)-('Band Pass Filter'!$B$1/Q1505))))</f>
        <v>-89.6486953681285</v>
      </c>
    </row>
    <row r="1506" spans="17:20">
      <c r="Q1506" s="14">
        <v>16000</v>
      </c>
      <c r="R1506" s="14">
        <f t="shared" si="25"/>
        <v>100530.96491487337</v>
      </c>
      <c r="S1506" s="14">
        <f>SQRT(1/(1+('Band Pass Filter'!$B$6*((Q1506/'Band Pass Filter'!$B$1)-('Band Pass Filter'!$B$1/Q1506)))^2))</f>
        <v>6.1274843928644891E-3</v>
      </c>
      <c r="T1506" s="14">
        <f>-1*DEGREES(ATAN('Band Pass Filter'!$B$6*((Q1506/'Band Pass Filter'!$B$1)-('Band Pass Filter'!$B$1/Q1506))))</f>
        <v>-89.648918808280342</v>
      </c>
    </row>
    <row r="1507" spans="17:20">
      <c r="Q1507" s="14">
        <v>16010</v>
      </c>
      <c r="R1507" s="14">
        <f t="shared" si="25"/>
        <v>100593.79676794517</v>
      </c>
      <c r="S1507" s="14">
        <f>SQRT(1/(1+('Band Pass Filter'!$B$6*((Q1507/'Band Pass Filter'!$B$1)-('Band Pass Filter'!$B$1/Q1507)))^2))</f>
        <v>6.1235896993562071E-3</v>
      </c>
      <c r="T1507" s="14">
        <f>-1*DEGREES(ATAN('Band Pass Filter'!$B$6*((Q1507/'Band Pass Filter'!$B$1)-('Band Pass Filter'!$B$1/Q1507))))</f>
        <v>-89.649141961967516</v>
      </c>
    </row>
    <row r="1508" spans="17:20">
      <c r="Q1508" s="14">
        <v>16020</v>
      </c>
      <c r="R1508" s="14">
        <f t="shared" si="25"/>
        <v>100656.62862101698</v>
      </c>
      <c r="S1508" s="14">
        <f>SQRT(1/(1+('Band Pass Filter'!$B$6*((Q1508/'Band Pass Filter'!$B$1)-('Band Pass Filter'!$B$1/Q1508)))^2))</f>
        <v>6.1196999957263739E-3</v>
      </c>
      <c r="T1508" s="14">
        <f>-1*DEGREES(ATAN('Band Pass Filter'!$B$6*((Q1508/'Band Pass Filter'!$B$1)-('Band Pass Filter'!$B$1/Q1508))))</f>
        <v>-89.649364829745025</v>
      </c>
    </row>
    <row r="1509" spans="17:20">
      <c r="Q1509" s="14">
        <v>16030</v>
      </c>
      <c r="R1509" s="14">
        <f t="shared" si="25"/>
        <v>100719.46047408877</v>
      </c>
      <c r="S1509" s="14">
        <f>SQRT(1/(1+('Band Pass Filter'!$B$6*((Q1509/'Band Pass Filter'!$B$1)-('Band Pass Filter'!$B$1/Q1509)))^2))</f>
        <v>6.1158152723137568E-3</v>
      </c>
      <c r="T1509" s="14">
        <f>-1*DEGREES(ATAN('Band Pass Filter'!$B$6*((Q1509/'Band Pass Filter'!$B$1)-('Band Pass Filter'!$B$1/Q1509))))</f>
        <v>-89.649587412166483</v>
      </c>
    </row>
    <row r="1510" spans="17:20">
      <c r="Q1510" s="14">
        <v>16040</v>
      </c>
      <c r="R1510" s="14">
        <f t="shared" si="25"/>
        <v>100782.29232716057</v>
      </c>
      <c r="S1510" s="14">
        <f>SQRT(1/(1+('Band Pass Filter'!$B$6*((Q1510/'Band Pass Filter'!$B$1)-('Band Pass Filter'!$B$1/Q1510)))^2))</f>
        <v>6.1119355194822391E-3</v>
      </c>
      <c r="T1510" s="14">
        <f>-1*DEGREES(ATAN('Band Pass Filter'!$B$6*((Q1510/'Band Pass Filter'!$B$1)-('Band Pass Filter'!$B$1/Q1510))))</f>
        <v>-89.649809709783995</v>
      </c>
    </row>
    <row r="1511" spans="17:20">
      <c r="Q1511" s="14">
        <v>16050</v>
      </c>
      <c r="R1511" s="14">
        <f t="shared" si="25"/>
        <v>100845.12418023236</v>
      </c>
      <c r="S1511" s="14">
        <f>SQRT(1/(1+('Band Pass Filter'!$B$6*((Q1511/'Band Pass Filter'!$B$1)-('Band Pass Filter'!$B$1/Q1511)))^2))</f>
        <v>6.1080607276207321E-3</v>
      </c>
      <c r="T1511" s="14">
        <f>-1*DEGREES(ATAN('Band Pass Filter'!$B$6*((Q1511/'Band Pass Filter'!$B$1)-('Band Pass Filter'!$B$1/Q1511))))</f>
        <v>-89.650031723148302</v>
      </c>
    </row>
    <row r="1512" spans="17:20">
      <c r="Q1512" s="14">
        <v>16060</v>
      </c>
      <c r="R1512" s="14">
        <f t="shared" si="25"/>
        <v>100907.95603330416</v>
      </c>
      <c r="S1512" s="14">
        <f>SQRT(1/(1+('Band Pass Filter'!$B$6*((Q1512/'Band Pass Filter'!$B$1)-('Band Pass Filter'!$B$1/Q1512)))^2))</f>
        <v>6.1041908871431053E-3</v>
      </c>
      <c r="T1512" s="14">
        <f>-1*DEGREES(ATAN('Band Pass Filter'!$B$6*((Q1512/'Band Pass Filter'!$B$1)-('Band Pass Filter'!$B$1/Q1512))))</f>
        <v>-89.650253452808684</v>
      </c>
    </row>
    <row r="1513" spans="17:20">
      <c r="Q1513" s="14">
        <v>16070</v>
      </c>
      <c r="R1513" s="14">
        <f t="shared" si="25"/>
        <v>100970.78788637595</v>
      </c>
      <c r="S1513" s="14">
        <f>SQRT(1/(1+('Band Pass Filter'!$B$6*((Q1513/'Band Pass Filter'!$B$1)-('Band Pass Filter'!$B$1/Q1513)))^2))</f>
        <v>6.1003259884880954E-3</v>
      </c>
      <c r="T1513" s="14">
        <f>-1*DEGREES(ATAN('Band Pass Filter'!$B$6*((Q1513/'Band Pass Filter'!$B$1)-('Band Pass Filter'!$B$1/Q1513))))</f>
        <v>-89.650474899312954</v>
      </c>
    </row>
    <row r="1514" spans="17:20">
      <c r="Q1514" s="14">
        <v>16080</v>
      </c>
      <c r="R1514" s="14">
        <f t="shared" si="25"/>
        <v>101033.61973944775</v>
      </c>
      <c r="S1514" s="14">
        <f>SQRT(1/(1+('Band Pass Filter'!$B$6*((Q1514/'Band Pass Filter'!$B$1)-('Band Pass Filter'!$B$1/Q1514)))^2))</f>
        <v>6.0964660221192249E-3</v>
      </c>
      <c r="T1514" s="14">
        <f>-1*DEGREES(ATAN('Band Pass Filter'!$B$6*((Q1514/'Band Pass Filter'!$B$1)-('Band Pass Filter'!$B$1/Q1514))))</f>
        <v>-89.650696063207576</v>
      </c>
    </row>
    <row r="1515" spans="17:20">
      <c r="Q1515" s="14">
        <v>16090</v>
      </c>
      <c r="R1515" s="14">
        <f t="shared" si="25"/>
        <v>101096.45159251954</v>
      </c>
      <c r="S1515" s="14">
        <f>SQRT(1/(1+('Band Pass Filter'!$B$6*((Q1515/'Band Pass Filter'!$B$1)-('Band Pass Filter'!$B$1/Q1515)))^2))</f>
        <v>6.0926109785247283E-3</v>
      </c>
      <c r="T1515" s="14">
        <f>-1*DEGREES(ATAN('Band Pass Filter'!$B$6*((Q1515/'Band Pass Filter'!$B$1)-('Band Pass Filter'!$B$1/Q1515))))</f>
        <v>-89.650916945037565</v>
      </c>
    </row>
    <row r="1516" spans="17:20">
      <c r="Q1516" s="14">
        <v>16100</v>
      </c>
      <c r="R1516" s="14">
        <f t="shared" si="25"/>
        <v>101159.28344559134</v>
      </c>
      <c r="S1516" s="14">
        <f>SQRT(1/(1+('Band Pass Filter'!$B$6*((Q1516/'Band Pass Filter'!$B$1)-('Band Pass Filter'!$B$1/Q1516)))^2))</f>
        <v>6.0887608482174671E-3</v>
      </c>
      <c r="T1516" s="14">
        <f>-1*DEGREES(ATAN('Band Pass Filter'!$B$6*((Q1516/'Band Pass Filter'!$B$1)-('Band Pass Filter'!$B$1/Q1516))))</f>
        <v>-89.651137545346529</v>
      </c>
    </row>
    <row r="1517" spans="17:20">
      <c r="Q1517" s="14">
        <v>16110</v>
      </c>
      <c r="R1517" s="14">
        <f t="shared" si="25"/>
        <v>101222.11529866314</v>
      </c>
      <c r="S1517" s="14">
        <f>SQRT(1/(1+('Band Pass Filter'!$B$6*((Q1517/'Band Pass Filter'!$B$1)-('Band Pass Filter'!$B$1/Q1517)))^2))</f>
        <v>6.0849156217348509E-3</v>
      </c>
      <c r="T1517" s="14">
        <f>-1*DEGREES(ATAN('Band Pass Filter'!$B$6*((Q1517/'Band Pass Filter'!$B$1)-('Band Pass Filter'!$B$1/Q1517))))</f>
        <v>-89.651357864676669</v>
      </c>
    </row>
    <row r="1518" spans="17:20">
      <c r="Q1518" s="14">
        <v>16120</v>
      </c>
      <c r="R1518" s="14">
        <f t="shared" si="25"/>
        <v>101284.94715173493</v>
      </c>
      <c r="S1518" s="14">
        <f>SQRT(1/(1+('Band Pass Filter'!$B$6*((Q1518/'Band Pass Filter'!$B$1)-('Band Pass Filter'!$B$1/Q1518)))^2))</f>
        <v>6.0810752896387496E-3</v>
      </c>
      <c r="T1518" s="14">
        <f>-1*DEGREES(ATAN('Band Pass Filter'!$B$6*((Q1518/'Band Pass Filter'!$B$1)-('Band Pass Filter'!$B$1/Q1518))))</f>
        <v>-89.651577903568779</v>
      </c>
    </row>
    <row r="1519" spans="17:20">
      <c r="Q1519" s="14">
        <v>16130</v>
      </c>
      <c r="R1519" s="14">
        <f t="shared" si="25"/>
        <v>101347.77900480673</v>
      </c>
      <c r="S1519" s="14">
        <f>SQRT(1/(1+('Band Pass Filter'!$B$6*((Q1519/'Band Pass Filter'!$B$1)-('Band Pass Filter'!$B$1/Q1519)))^2))</f>
        <v>6.0772398425154323E-3</v>
      </c>
      <c r="T1519" s="14">
        <f>-1*DEGREES(ATAN('Band Pass Filter'!$B$6*((Q1519/'Band Pass Filter'!$B$1)-('Band Pass Filter'!$B$1/Q1519))))</f>
        <v>-89.651797662562245</v>
      </c>
    </row>
    <row r="1520" spans="17:20">
      <c r="Q1520" s="14">
        <v>16140</v>
      </c>
      <c r="R1520" s="14">
        <f t="shared" si="25"/>
        <v>101410.61085787852</v>
      </c>
      <c r="S1520" s="14">
        <f>SQRT(1/(1+('Band Pass Filter'!$B$6*((Q1520/'Band Pass Filter'!$B$1)-('Band Pass Filter'!$B$1/Q1520)))^2))</f>
        <v>6.0734092709754661E-3</v>
      </c>
      <c r="T1520" s="14">
        <f>-1*DEGREES(ATAN('Band Pass Filter'!$B$6*((Q1520/'Band Pass Filter'!$B$1)-('Band Pass Filter'!$B$1/Q1520))))</f>
        <v>-89.652017142195106</v>
      </c>
    </row>
    <row r="1521" spans="17:20">
      <c r="Q1521" s="14">
        <v>16150</v>
      </c>
      <c r="R1521" s="14">
        <f t="shared" si="25"/>
        <v>101473.44271095032</v>
      </c>
      <c r="S1521" s="14">
        <f>SQRT(1/(1+('Band Pass Filter'!$B$6*((Q1521/'Band Pass Filter'!$B$1)-('Band Pass Filter'!$B$1/Q1521)))^2))</f>
        <v>6.0695835656536575E-3</v>
      </c>
      <c r="T1521" s="14">
        <f>-1*DEGREES(ATAN('Band Pass Filter'!$B$6*((Q1521/'Band Pass Filter'!$B$1)-('Band Pass Filter'!$B$1/Q1521))))</f>
        <v>-89.652236343003949</v>
      </c>
    </row>
    <row r="1522" spans="17:20">
      <c r="Q1522" s="14">
        <v>16160</v>
      </c>
      <c r="R1522" s="14">
        <f t="shared" si="25"/>
        <v>101536.27456402211</v>
      </c>
      <c r="S1522" s="14">
        <f>SQRT(1/(1+('Band Pass Filter'!$B$6*((Q1522/'Band Pass Filter'!$B$1)-('Band Pass Filter'!$B$1/Q1522)))^2))</f>
        <v>6.0657627172089517E-3</v>
      </c>
      <c r="T1522" s="14">
        <f>-1*DEGREES(ATAN('Band Pass Filter'!$B$6*((Q1522/'Band Pass Filter'!$B$1)-('Band Pass Filter'!$B$1/Q1522))))</f>
        <v>-89.652455265524026</v>
      </c>
    </row>
    <row r="1523" spans="17:20">
      <c r="Q1523" s="14">
        <v>16170</v>
      </c>
      <c r="R1523" s="14">
        <f t="shared" si="25"/>
        <v>101599.10641709391</v>
      </c>
      <c r="S1523" s="14">
        <f>SQRT(1/(1+('Band Pass Filter'!$B$6*((Q1523/'Band Pass Filter'!$B$1)-('Band Pass Filter'!$B$1/Q1523)))^2))</f>
        <v>6.0619467163243778E-3</v>
      </c>
      <c r="T1523" s="14">
        <f>-1*DEGREES(ATAN('Band Pass Filter'!$B$6*((Q1523/'Band Pass Filter'!$B$1)-('Band Pass Filter'!$B$1/Q1523))))</f>
        <v>-89.652673910289181</v>
      </c>
    </row>
    <row r="1524" spans="17:20">
      <c r="Q1524" s="14">
        <v>16180</v>
      </c>
      <c r="R1524" s="14">
        <f t="shared" si="25"/>
        <v>101661.9382701657</v>
      </c>
      <c r="S1524" s="14">
        <f>SQRT(1/(1+('Band Pass Filter'!$B$6*((Q1524/'Band Pass Filter'!$B$1)-('Band Pass Filter'!$B$1/Q1524)))^2))</f>
        <v>6.0581355537069536E-3</v>
      </c>
      <c r="T1524" s="14">
        <f>-1*DEGREES(ATAN('Band Pass Filter'!$B$6*((Q1524/'Band Pass Filter'!$B$1)-('Band Pass Filter'!$B$1/Q1524))))</f>
        <v>-89.65289227783191</v>
      </c>
    </row>
    <row r="1525" spans="17:20">
      <c r="Q1525" s="14">
        <v>16190</v>
      </c>
      <c r="R1525" s="14">
        <f t="shared" si="25"/>
        <v>101724.7701232375</v>
      </c>
      <c r="S1525" s="14">
        <f>SQRT(1/(1+('Band Pass Filter'!$B$6*((Q1525/'Band Pass Filter'!$B$1)-('Band Pass Filter'!$B$1/Q1525)))^2))</f>
        <v>6.0543292200876146E-3</v>
      </c>
      <c r="T1525" s="14">
        <f>-1*DEGREES(ATAN('Band Pass Filter'!$B$6*((Q1525/'Band Pass Filter'!$B$1)-('Band Pass Filter'!$B$1/Q1525))))</f>
        <v>-89.653110368683315</v>
      </c>
    </row>
    <row r="1526" spans="17:20">
      <c r="Q1526" s="14">
        <v>16200</v>
      </c>
      <c r="R1526" s="14">
        <f t="shared" si="25"/>
        <v>101787.60197630929</v>
      </c>
      <c r="S1526" s="14">
        <f>SQRT(1/(1+('Band Pass Filter'!$B$6*((Q1526/'Band Pass Filter'!$B$1)-('Band Pass Filter'!$B$1/Q1526)))^2))</f>
        <v>6.0505277062211345E-3</v>
      </c>
      <c r="T1526" s="14">
        <f>-1*DEGREES(ATAN('Band Pass Filter'!$B$6*((Q1526/'Band Pass Filter'!$B$1)-('Band Pass Filter'!$B$1/Q1526))))</f>
        <v>-89.653328183373148</v>
      </c>
    </row>
    <row r="1527" spans="17:20">
      <c r="Q1527" s="14">
        <v>16210</v>
      </c>
      <c r="R1527" s="14">
        <f t="shared" si="25"/>
        <v>101850.43382938109</v>
      </c>
      <c r="S1527" s="14">
        <f>SQRT(1/(1+('Band Pass Filter'!$B$6*((Q1527/'Band Pass Filter'!$B$1)-('Band Pass Filter'!$B$1/Q1527)))^2))</f>
        <v>6.0467310028860539E-3</v>
      </c>
      <c r="T1527" s="14">
        <f>-1*DEGREES(ATAN('Band Pass Filter'!$B$6*((Q1527/'Band Pass Filter'!$B$1)-('Band Pass Filter'!$B$1/Q1527))))</f>
        <v>-89.653545722429783</v>
      </c>
    </row>
    <row r="1528" spans="17:20">
      <c r="Q1528" s="14">
        <v>16220</v>
      </c>
      <c r="R1528" s="14">
        <f t="shared" si="25"/>
        <v>101913.26568245288</v>
      </c>
      <c r="S1528" s="14">
        <f>SQRT(1/(1+('Band Pass Filter'!$B$6*((Q1528/'Band Pass Filter'!$B$1)-('Band Pass Filter'!$B$1/Q1528)))^2))</f>
        <v>6.0429391008845921E-3</v>
      </c>
      <c r="T1528" s="14">
        <f>-1*DEGREES(ATAN('Band Pass Filter'!$B$6*((Q1528/'Band Pass Filter'!$B$1)-('Band Pass Filter'!$B$1/Q1528))))</f>
        <v>-89.653762986380244</v>
      </c>
    </row>
    <row r="1529" spans="17:20">
      <c r="Q1529" s="14">
        <v>16230</v>
      </c>
      <c r="R1529" s="14">
        <f t="shared" si="25"/>
        <v>101976.09753552468</v>
      </c>
      <c r="S1529" s="14">
        <f>SQRT(1/(1+('Band Pass Filter'!$B$6*((Q1529/'Band Pass Filter'!$B$1)-('Band Pass Filter'!$B$1/Q1529)))^2))</f>
        <v>6.0391519910425826E-3</v>
      </c>
      <c r="T1529" s="14">
        <f>-1*DEGREES(ATAN('Band Pass Filter'!$B$6*((Q1529/'Band Pass Filter'!$B$1)-('Band Pass Filter'!$B$1/Q1529))))</f>
        <v>-89.653979975750218</v>
      </c>
    </row>
    <row r="1530" spans="17:20">
      <c r="Q1530" s="14">
        <v>16240</v>
      </c>
      <c r="R1530" s="14">
        <f t="shared" si="25"/>
        <v>102038.92938859649</v>
      </c>
      <c r="S1530" s="14">
        <f>SQRT(1/(1+('Band Pass Filter'!$B$6*((Q1530/'Band Pass Filter'!$B$1)-('Band Pass Filter'!$B$1/Q1530)))^2))</f>
        <v>6.0353696642093876E-3</v>
      </c>
      <c r="T1530" s="14">
        <f>-1*DEGREES(ATAN('Band Pass Filter'!$B$6*((Q1530/'Band Pass Filter'!$B$1)-('Band Pass Filter'!$B$1/Q1530))))</f>
        <v>-89.654196691064001</v>
      </c>
    </row>
    <row r="1531" spans="17:20">
      <c r="Q1531" s="14">
        <v>16250</v>
      </c>
      <c r="R1531" s="14">
        <f t="shared" si="25"/>
        <v>102101.76124166828</v>
      </c>
      <c r="S1531" s="14">
        <f>SQRT(1/(1+('Band Pass Filter'!$B$6*((Q1531/'Band Pass Filter'!$B$1)-('Band Pass Filter'!$B$1/Q1531)))^2))</f>
        <v>6.031592111257829E-3</v>
      </c>
      <c r="T1531" s="14">
        <f>-1*DEGREES(ATAN('Band Pass Filter'!$B$6*((Q1531/'Band Pass Filter'!$B$1)-('Band Pass Filter'!$B$1/Q1531))))</f>
        <v>-89.654413132844596</v>
      </c>
    </row>
    <row r="1532" spans="17:20">
      <c r="Q1532" s="14">
        <v>16260</v>
      </c>
      <c r="R1532" s="14">
        <f t="shared" si="25"/>
        <v>102164.59309474008</v>
      </c>
      <c r="S1532" s="14">
        <f>SQRT(1/(1+('Band Pass Filter'!$B$6*((Q1532/'Band Pass Filter'!$B$1)-('Band Pass Filter'!$B$1/Q1532)))^2))</f>
        <v>6.02781932308411E-3</v>
      </c>
      <c r="T1532" s="14">
        <f>-1*DEGREES(ATAN('Band Pass Filter'!$B$6*((Q1532/'Band Pass Filter'!$B$1)-('Band Pass Filter'!$B$1/Q1532))))</f>
        <v>-89.654629301613653</v>
      </c>
    </row>
    <row r="1533" spans="17:20">
      <c r="Q1533" s="14">
        <v>16270</v>
      </c>
      <c r="R1533" s="14">
        <f t="shared" si="25"/>
        <v>102227.42494781187</v>
      </c>
      <c r="S1533" s="14">
        <f>SQRT(1/(1+('Band Pass Filter'!$B$6*((Q1533/'Band Pass Filter'!$B$1)-('Band Pass Filter'!$B$1/Q1533)))^2))</f>
        <v>6.0240512906077365E-3</v>
      </c>
      <c r="T1533" s="14">
        <f>-1*DEGREES(ATAN('Band Pass Filter'!$B$6*((Q1533/'Band Pass Filter'!$B$1)-('Band Pass Filter'!$B$1/Q1533))))</f>
        <v>-89.654845197891447</v>
      </c>
    </row>
    <row r="1534" spans="17:20">
      <c r="Q1534" s="14">
        <v>16280</v>
      </c>
      <c r="R1534" s="14">
        <f t="shared" si="25"/>
        <v>102290.25680088367</v>
      </c>
      <c r="S1534" s="14">
        <f>SQRT(1/(1+('Band Pass Filter'!$B$6*((Q1534/'Band Pass Filter'!$B$1)-('Band Pass Filter'!$B$1/Q1534)))^2))</f>
        <v>6.0202880047714458E-3</v>
      </c>
      <c r="T1534" s="14">
        <f>-1*DEGREES(ATAN('Band Pass Filter'!$B$6*((Q1534/'Band Pass Filter'!$B$1)-('Band Pass Filter'!$B$1/Q1534))))</f>
        <v>-89.655060822196972</v>
      </c>
    </row>
    <row r="1535" spans="17:20">
      <c r="Q1535" s="14">
        <v>16290</v>
      </c>
      <c r="R1535" s="14">
        <f t="shared" si="25"/>
        <v>102353.08865395546</v>
      </c>
      <c r="S1535" s="14">
        <f>SQRT(1/(1+('Band Pass Filter'!$B$6*((Q1535/'Band Pass Filter'!$B$1)-('Band Pass Filter'!$B$1/Q1535)))^2))</f>
        <v>6.0165294565411344E-3</v>
      </c>
      <c r="T1535" s="14">
        <f>-1*DEGREES(ATAN('Band Pass Filter'!$B$6*((Q1535/'Band Pass Filter'!$B$1)-('Band Pass Filter'!$B$1/Q1535))))</f>
        <v>-89.655276175047888</v>
      </c>
    </row>
    <row r="1536" spans="17:20">
      <c r="Q1536" s="14">
        <v>16300</v>
      </c>
      <c r="R1536" s="14">
        <f t="shared" si="25"/>
        <v>102415.92050702726</v>
      </c>
      <c r="S1536" s="14">
        <f>SQRT(1/(1+('Band Pass Filter'!$B$6*((Q1536/'Band Pass Filter'!$B$1)-('Band Pass Filter'!$B$1/Q1536)))^2))</f>
        <v>6.0127756369057752E-3</v>
      </c>
      <c r="T1536" s="14">
        <f>-1*DEGREES(ATAN('Band Pass Filter'!$B$6*((Q1536/'Band Pass Filter'!$B$1)-('Band Pass Filter'!$B$1/Q1536))))</f>
        <v>-89.655491256960488</v>
      </c>
    </row>
    <row r="1537" spans="17:20">
      <c r="Q1537" s="14">
        <v>16310</v>
      </c>
      <c r="R1537" s="14">
        <f t="shared" si="25"/>
        <v>102478.75236009905</v>
      </c>
      <c r="S1537" s="14">
        <f>SQRT(1/(1+('Band Pass Filter'!$B$6*((Q1537/'Band Pass Filter'!$B$1)-('Band Pass Filter'!$B$1/Q1537)))^2))</f>
        <v>6.0090265368773514E-3</v>
      </c>
      <c r="T1537" s="14">
        <f>-1*DEGREES(ATAN('Band Pass Filter'!$B$6*((Q1537/'Band Pass Filter'!$B$1)-('Band Pass Filter'!$B$1/Q1537))))</f>
        <v>-89.655706068449788</v>
      </c>
    </row>
    <row r="1538" spans="17:20">
      <c r="Q1538" s="14">
        <v>16320</v>
      </c>
      <c r="R1538" s="14">
        <f t="shared" si="25"/>
        <v>102541.58421317085</v>
      </c>
      <c r="S1538" s="14">
        <f>SQRT(1/(1+('Band Pass Filter'!$B$6*((Q1538/'Band Pass Filter'!$B$1)-('Band Pass Filter'!$B$1/Q1538)))^2))</f>
        <v>6.0052821474907815E-3</v>
      </c>
      <c r="T1538" s="14">
        <f>-1*DEGREES(ATAN('Band Pass Filter'!$B$6*((Q1538/'Band Pass Filter'!$B$1)-('Band Pass Filter'!$B$1/Q1538))))</f>
        <v>-89.655920610029497</v>
      </c>
    </row>
    <row r="1539" spans="17:20">
      <c r="Q1539" s="14">
        <v>16330</v>
      </c>
      <c r="R1539" s="14">
        <f t="shared" si="25"/>
        <v>102604.41606624264</v>
      </c>
      <c r="S1539" s="14">
        <f>SQRT(1/(1+('Band Pass Filter'!$B$6*((Q1539/'Band Pass Filter'!$B$1)-('Band Pass Filter'!$B$1/Q1539)))^2))</f>
        <v>6.0015424598038403E-3</v>
      </c>
      <c r="T1539" s="14">
        <f>-1*DEGREES(ATAN('Band Pass Filter'!$B$6*((Q1539/'Band Pass Filter'!$B$1)-('Band Pass Filter'!$B$1/Q1539))))</f>
        <v>-89.656134882211973</v>
      </c>
    </row>
    <row r="1540" spans="17:20">
      <c r="Q1540" s="14">
        <v>16340</v>
      </c>
      <c r="R1540" s="14">
        <f t="shared" ref="R1540:R1603" si="26">Q1540*2*PI()</f>
        <v>102667.24791931444</v>
      </c>
      <c r="S1540" s="14">
        <f>SQRT(1/(1+('Band Pass Filter'!$B$6*((Q1540/'Band Pass Filter'!$B$1)-('Band Pass Filter'!$B$1/Q1540)))^2))</f>
        <v>5.9978074648970895E-3</v>
      </c>
      <c r="T1540" s="14">
        <f>-1*DEGREES(ATAN('Band Pass Filter'!$B$6*((Q1540/'Band Pass Filter'!$B$1)-('Band Pass Filter'!$B$1/Q1540))))</f>
        <v>-89.656348885508308</v>
      </c>
    </row>
    <row r="1541" spans="17:20">
      <c r="Q1541" s="14">
        <v>16350</v>
      </c>
      <c r="R1541" s="14">
        <f t="shared" si="26"/>
        <v>102730.07977238623</v>
      </c>
      <c r="S1541" s="14">
        <f>SQRT(1/(1+('Band Pass Filter'!$B$6*((Q1541/'Band Pass Filter'!$B$1)-('Band Pass Filter'!$B$1/Q1541)))^2))</f>
        <v>5.9940771538738039E-3</v>
      </c>
      <c r="T1541" s="14">
        <f>-1*DEGREES(ATAN('Band Pass Filter'!$B$6*((Q1541/'Band Pass Filter'!$B$1)-('Band Pass Filter'!$B$1/Q1541))))</f>
        <v>-89.656562620428275</v>
      </c>
    </row>
    <row r="1542" spans="17:20">
      <c r="Q1542" s="14">
        <v>16360</v>
      </c>
      <c r="R1542" s="14">
        <f t="shared" si="26"/>
        <v>102792.91162545803</v>
      </c>
      <c r="S1542" s="14">
        <f>SQRT(1/(1+('Band Pass Filter'!$B$6*((Q1542/'Band Pass Filter'!$B$1)-('Band Pass Filter'!$B$1/Q1542)))^2))</f>
        <v>5.9903515178599039E-3</v>
      </c>
      <c r="T1542" s="14">
        <f>-1*DEGREES(ATAN('Band Pass Filter'!$B$6*((Q1542/'Band Pass Filter'!$B$1)-('Band Pass Filter'!$B$1/Q1542))))</f>
        <v>-89.656776087480353</v>
      </c>
    </row>
    <row r="1543" spans="17:20">
      <c r="Q1543" s="14">
        <v>16370</v>
      </c>
      <c r="R1543" s="14">
        <f t="shared" si="26"/>
        <v>102855.74347852982</v>
      </c>
      <c r="S1543" s="14">
        <f>SQRT(1/(1+('Band Pass Filter'!$B$6*((Q1543/'Band Pass Filter'!$B$1)-('Band Pass Filter'!$B$1/Q1543)))^2))</f>
        <v>5.9866305480038729E-3</v>
      </c>
      <c r="T1543" s="14">
        <f>-1*DEGREES(ATAN('Band Pass Filter'!$B$6*((Q1543/'Band Pass Filter'!$B$1)-('Band Pass Filter'!$B$1/Q1543))))</f>
        <v>-89.656989287171726</v>
      </c>
    </row>
    <row r="1544" spans="17:20">
      <c r="Q1544" s="14">
        <v>16380</v>
      </c>
      <c r="R1544" s="14">
        <f t="shared" si="26"/>
        <v>102918.57533160162</v>
      </c>
      <c r="S1544" s="14">
        <f>SQRT(1/(1+('Band Pass Filter'!$B$6*((Q1544/'Band Pass Filter'!$B$1)-('Band Pass Filter'!$B$1/Q1544)))^2))</f>
        <v>5.9829142354766883E-3</v>
      </c>
      <c r="T1544" s="14">
        <f>-1*DEGREES(ATAN('Band Pass Filter'!$B$6*((Q1544/'Band Pass Filter'!$B$1)-('Band Pass Filter'!$B$1/Q1544))))</f>
        <v>-89.657202220008273</v>
      </c>
    </row>
    <row r="1545" spans="17:20">
      <c r="Q1545" s="14">
        <v>16390</v>
      </c>
      <c r="R1545" s="14">
        <f t="shared" si="26"/>
        <v>102981.40718467342</v>
      </c>
      <c r="S1545" s="14">
        <f>SQRT(1/(1+('Band Pass Filter'!$B$6*((Q1545/'Band Pass Filter'!$B$1)-('Band Pass Filter'!$B$1/Q1545)))^2))</f>
        <v>5.97920257147176E-3</v>
      </c>
      <c r="T1545" s="14">
        <f>-1*DEGREES(ATAN('Band Pass Filter'!$B$6*((Q1545/'Band Pass Filter'!$B$1)-('Band Pass Filter'!$B$1/Q1545))))</f>
        <v>-89.657414886494635</v>
      </c>
    </row>
    <row r="1546" spans="17:20">
      <c r="Q1546" s="14">
        <v>16400</v>
      </c>
      <c r="R1546" s="14">
        <f t="shared" si="26"/>
        <v>103044.23903774521</v>
      </c>
      <c r="S1546" s="14">
        <f>SQRT(1/(1+('Band Pass Filter'!$B$6*((Q1546/'Band Pass Filter'!$B$1)-('Band Pass Filter'!$B$1/Q1546)))^2))</f>
        <v>5.9754955472048413E-3</v>
      </c>
      <c r="T1546" s="14">
        <f>-1*DEGREES(ATAN('Band Pass Filter'!$B$6*((Q1546/'Band Pass Filter'!$B$1)-('Band Pass Filter'!$B$1/Q1546))))</f>
        <v>-89.657627287134105</v>
      </c>
    </row>
    <row r="1547" spans="17:20">
      <c r="Q1547" s="14">
        <v>16410</v>
      </c>
      <c r="R1547" s="14">
        <f t="shared" si="26"/>
        <v>103107.07089081701</v>
      </c>
      <c r="S1547" s="14">
        <f>SQRT(1/(1+('Band Pass Filter'!$B$6*((Q1547/'Band Pass Filter'!$B$1)-('Band Pass Filter'!$B$1/Q1547)))^2))</f>
        <v>5.9717931539139723E-3</v>
      </c>
      <c r="T1547" s="14">
        <f>-1*DEGREES(ATAN('Band Pass Filter'!$B$6*((Q1547/'Band Pass Filter'!$B$1)-('Band Pass Filter'!$B$1/Q1547))))</f>
        <v>-89.657839422428765</v>
      </c>
    </row>
    <row r="1548" spans="17:20">
      <c r="Q1548" s="14">
        <v>16420</v>
      </c>
      <c r="R1548" s="14">
        <f t="shared" si="26"/>
        <v>103169.9027438888</v>
      </c>
      <c r="S1548" s="14">
        <f>SQRT(1/(1+('Band Pass Filter'!$B$6*((Q1548/'Band Pass Filter'!$B$1)-('Band Pass Filter'!$B$1/Q1548)))^2))</f>
        <v>5.9680953828594018E-3</v>
      </c>
      <c r="T1548" s="14">
        <f>-1*DEGREES(ATAN('Band Pass Filter'!$B$6*((Q1548/'Band Pass Filter'!$B$1)-('Band Pass Filter'!$B$1/Q1548))))</f>
        <v>-89.658051292879392</v>
      </c>
    </row>
    <row r="1549" spans="17:20">
      <c r="Q1549" s="14">
        <v>16430</v>
      </c>
      <c r="R1549" s="14">
        <f t="shared" si="26"/>
        <v>103232.7345969606</v>
      </c>
      <c r="S1549" s="14">
        <f>SQRT(1/(1+('Band Pass Filter'!$B$6*((Q1549/'Band Pass Filter'!$B$1)-('Band Pass Filter'!$B$1/Q1549)))^2))</f>
        <v>5.9644022253235174E-3</v>
      </c>
      <c r="T1549" s="14">
        <f>-1*DEGREES(ATAN('Band Pass Filter'!$B$6*((Q1549/'Band Pass Filter'!$B$1)-('Band Pass Filter'!$B$1/Q1549))))</f>
        <v>-89.658262898985498</v>
      </c>
    </row>
    <row r="1550" spans="17:20">
      <c r="Q1550" s="14">
        <v>16440</v>
      </c>
      <c r="R1550" s="14">
        <f t="shared" si="26"/>
        <v>103295.56645003239</v>
      </c>
      <c r="S1550" s="14">
        <f>SQRT(1/(1+('Band Pass Filter'!$B$6*((Q1550/'Band Pass Filter'!$B$1)-('Band Pass Filter'!$B$1/Q1550)))^2))</f>
        <v>5.9607136726107764E-3</v>
      </c>
      <c r="T1550" s="14">
        <f>-1*DEGREES(ATAN('Band Pass Filter'!$B$6*((Q1550/'Band Pass Filter'!$B$1)-('Band Pass Filter'!$B$1/Q1550))))</f>
        <v>-89.658474241245301</v>
      </c>
    </row>
    <row r="1551" spans="17:20">
      <c r="Q1551" s="14">
        <v>16450</v>
      </c>
      <c r="R1551" s="14">
        <f t="shared" si="26"/>
        <v>103358.3983031042</v>
      </c>
      <c r="S1551" s="14">
        <f>SQRT(1/(1+('Band Pass Filter'!$B$6*((Q1551/'Band Pass Filter'!$B$1)-('Band Pass Filter'!$B$1/Q1551)))^2))</f>
        <v>5.9570297160476317E-3</v>
      </c>
      <c r="T1551" s="14">
        <f>-1*DEGREES(ATAN('Band Pass Filter'!$B$6*((Q1551/'Band Pass Filter'!$B$1)-('Band Pass Filter'!$B$1/Q1551))))</f>
        <v>-89.658685320155826</v>
      </c>
    </row>
    <row r="1552" spans="17:20">
      <c r="Q1552" s="14">
        <v>16460</v>
      </c>
      <c r="R1552" s="14">
        <f t="shared" si="26"/>
        <v>103421.230156176</v>
      </c>
      <c r="S1552" s="14">
        <f>SQRT(1/(1+('Band Pass Filter'!$B$6*((Q1552/'Band Pass Filter'!$B$1)-('Band Pass Filter'!$B$1/Q1552)))^2))</f>
        <v>5.9533503469824675E-3</v>
      </c>
      <c r="T1552" s="14">
        <f>-1*DEGREES(ATAN('Band Pass Filter'!$B$6*((Q1552/'Band Pass Filter'!$B$1)-('Band Pass Filter'!$B$1/Q1552))))</f>
        <v>-89.658896136212789</v>
      </c>
    </row>
    <row r="1553" spans="17:20">
      <c r="Q1553" s="14">
        <v>16470</v>
      </c>
      <c r="R1553" s="14">
        <f t="shared" si="26"/>
        <v>103484.06200924779</v>
      </c>
      <c r="S1553" s="14">
        <f>SQRT(1/(1+('Band Pass Filter'!$B$6*((Q1553/'Band Pass Filter'!$B$1)-('Band Pass Filter'!$B$1/Q1553)))^2))</f>
        <v>5.949675556785528E-3</v>
      </c>
      <c r="T1553" s="14">
        <f>-1*DEGREES(ATAN('Band Pass Filter'!$B$6*((Q1553/'Band Pass Filter'!$B$1)-('Band Pass Filter'!$B$1/Q1553))))</f>
        <v>-89.659106689910658</v>
      </c>
    </row>
    <row r="1554" spans="17:20">
      <c r="Q1554" s="14">
        <v>16480</v>
      </c>
      <c r="R1554" s="14">
        <f t="shared" si="26"/>
        <v>103546.89386231959</v>
      </c>
      <c r="S1554" s="14">
        <f>SQRT(1/(1+('Band Pass Filter'!$B$6*((Q1554/'Band Pass Filter'!$B$1)-('Band Pass Filter'!$B$1/Q1554)))^2))</f>
        <v>5.9460053368488421E-3</v>
      </c>
      <c r="T1554" s="14">
        <f>-1*DEGREES(ATAN('Band Pass Filter'!$B$6*((Q1554/'Band Pass Filter'!$B$1)-('Band Pass Filter'!$B$1/Q1554))))</f>
        <v>-89.659316981742663</v>
      </c>
    </row>
    <row r="1555" spans="17:20">
      <c r="Q1555" s="14">
        <v>16490</v>
      </c>
      <c r="R1555" s="14">
        <f t="shared" si="26"/>
        <v>103609.72571539138</v>
      </c>
      <c r="S1555" s="14">
        <f>SQRT(1/(1+('Band Pass Filter'!$B$6*((Q1555/'Band Pass Filter'!$B$1)-('Band Pass Filter'!$B$1/Q1555)))^2))</f>
        <v>5.9423396785861608E-3</v>
      </c>
      <c r="T1555" s="14">
        <f>-1*DEGREES(ATAN('Band Pass Filter'!$B$6*((Q1555/'Band Pass Filter'!$B$1)-('Band Pass Filter'!$B$1/Q1555))))</f>
        <v>-89.659527012200826</v>
      </c>
    </row>
    <row r="1556" spans="17:20">
      <c r="Q1556" s="14">
        <v>16500</v>
      </c>
      <c r="R1556" s="14">
        <f t="shared" si="26"/>
        <v>103672.55756846318</v>
      </c>
      <c r="S1556" s="14">
        <f>SQRT(1/(1+('Band Pass Filter'!$B$6*((Q1556/'Band Pass Filter'!$B$1)-('Band Pass Filter'!$B$1/Q1556)))^2))</f>
        <v>5.9386785734328899E-3</v>
      </c>
      <c r="T1556" s="14">
        <f>-1*DEGREES(ATAN('Band Pass Filter'!$B$6*((Q1556/'Band Pass Filter'!$B$1)-('Band Pass Filter'!$B$1/Q1556))))</f>
        <v>-89.659736781775834</v>
      </c>
    </row>
    <row r="1557" spans="17:20">
      <c r="Q1557" s="14">
        <v>16510</v>
      </c>
      <c r="R1557" s="14">
        <f t="shared" si="26"/>
        <v>103735.38942153497</v>
      </c>
      <c r="S1557" s="14">
        <f>SQRT(1/(1+('Band Pass Filter'!$B$6*((Q1557/'Band Pass Filter'!$B$1)-('Band Pass Filter'!$B$1/Q1557)))^2))</f>
        <v>5.9350220128460097E-3</v>
      </c>
      <c r="T1557" s="14">
        <f>-1*DEGREES(ATAN('Band Pass Filter'!$B$6*((Q1557/'Band Pass Filter'!$B$1)-('Band Pass Filter'!$B$1/Q1557))))</f>
        <v>-89.659946290957222</v>
      </c>
    </row>
    <row r="1558" spans="17:20">
      <c r="Q1558" s="14">
        <v>16520</v>
      </c>
      <c r="R1558" s="14">
        <f t="shared" si="26"/>
        <v>103798.22127460677</v>
      </c>
      <c r="S1558" s="14">
        <f>SQRT(1/(1+('Band Pass Filter'!$B$6*((Q1558/'Band Pass Filter'!$B$1)-('Band Pass Filter'!$B$1/Q1558)))^2))</f>
        <v>5.9313699883040225E-3</v>
      </c>
      <c r="T1558" s="14">
        <f>-1*DEGREES(ATAN('Band Pass Filter'!$B$6*((Q1558/'Band Pass Filter'!$B$1)-('Band Pass Filter'!$B$1/Q1558))))</f>
        <v>-89.660155540233276</v>
      </c>
    </row>
    <row r="1559" spans="17:20">
      <c r="Q1559" s="14">
        <v>16530</v>
      </c>
      <c r="R1559" s="14">
        <f t="shared" si="26"/>
        <v>103861.05312767856</v>
      </c>
      <c r="S1559" s="14">
        <f>SQRT(1/(1+('Band Pass Filter'!$B$6*((Q1559/'Band Pass Filter'!$B$1)-('Band Pass Filter'!$B$1/Q1559)))^2))</f>
        <v>5.9277224913068735E-3</v>
      </c>
      <c r="T1559" s="14">
        <f>-1*DEGREES(ATAN('Band Pass Filter'!$B$6*((Q1559/'Band Pass Filter'!$B$1)-('Band Pass Filter'!$B$1/Q1559))))</f>
        <v>-89.66036453009103</v>
      </c>
    </row>
    <row r="1560" spans="17:20">
      <c r="Q1560" s="14">
        <v>16540</v>
      </c>
      <c r="R1560" s="14">
        <f t="shared" si="26"/>
        <v>103923.88498075036</v>
      </c>
      <c r="S1560" s="14">
        <f>SQRT(1/(1+('Band Pass Filter'!$B$6*((Q1560/'Band Pass Filter'!$B$1)-('Band Pass Filter'!$B$1/Q1560)))^2))</f>
        <v>5.924079513375884E-3</v>
      </c>
      <c r="T1560" s="14">
        <f>-1*DEGREES(ATAN('Band Pass Filter'!$B$6*((Q1560/'Band Pass Filter'!$B$1)-('Band Pass Filter'!$B$1/Q1560))))</f>
        <v>-89.660573261016282</v>
      </c>
    </row>
    <row r="1561" spans="17:20">
      <c r="Q1561" s="14">
        <v>16550</v>
      </c>
      <c r="R1561" s="14">
        <f t="shared" si="26"/>
        <v>103986.71683382215</v>
      </c>
      <c r="S1561" s="14">
        <f>SQRT(1/(1+('Band Pass Filter'!$B$6*((Q1561/'Band Pass Filter'!$B$1)-('Band Pass Filter'!$B$1/Q1561)))^2))</f>
        <v>5.920441046053688E-3</v>
      </c>
      <c r="T1561" s="14">
        <f>-1*DEGREES(ATAN('Band Pass Filter'!$B$6*((Q1561/'Band Pass Filter'!$B$1)-('Band Pass Filter'!$B$1/Q1561))))</f>
        <v>-89.660781733493678</v>
      </c>
    </row>
    <row r="1562" spans="17:20">
      <c r="Q1562" s="14">
        <v>16560</v>
      </c>
      <c r="R1562" s="14">
        <f t="shared" si="26"/>
        <v>104049.54868689395</v>
      </c>
      <c r="S1562" s="14">
        <f>SQRT(1/(1+('Band Pass Filter'!$B$6*((Q1562/'Band Pass Filter'!$B$1)-('Band Pass Filter'!$B$1/Q1562)))^2))</f>
        <v>5.9168070809041615E-3</v>
      </c>
      <c r="T1562" s="14">
        <f>-1*DEGREES(ATAN('Band Pass Filter'!$B$6*((Q1562/'Band Pass Filter'!$B$1)-('Band Pass Filter'!$B$1/Q1562))))</f>
        <v>-89.660989948006559</v>
      </c>
    </row>
    <row r="1563" spans="17:20">
      <c r="Q1563" s="14">
        <v>16570</v>
      </c>
      <c r="R1563" s="14">
        <f t="shared" si="26"/>
        <v>104112.38053996574</v>
      </c>
      <c r="S1563" s="14">
        <f>SQRT(1/(1+('Band Pass Filter'!$B$6*((Q1563/'Band Pass Filter'!$B$1)-('Band Pass Filter'!$B$1/Q1563)))^2))</f>
        <v>5.9131776095123585E-3</v>
      </c>
      <c r="T1563" s="14">
        <f>-1*DEGREES(ATAN('Band Pass Filter'!$B$6*((Q1563/'Band Pass Filter'!$B$1)-('Band Pass Filter'!$B$1/Q1563))))</f>
        <v>-89.661197905037127</v>
      </c>
    </row>
    <row r="1564" spans="17:20">
      <c r="Q1564" s="14">
        <v>16580</v>
      </c>
      <c r="R1564" s="14">
        <f t="shared" si="26"/>
        <v>104175.21239303754</v>
      </c>
      <c r="S1564" s="14">
        <f>SQRT(1/(1+('Band Pass Filter'!$B$6*((Q1564/'Band Pass Filter'!$B$1)-('Band Pass Filter'!$B$1/Q1564)))^2))</f>
        <v>5.9095526234844388E-3</v>
      </c>
      <c r="T1564" s="14">
        <f>-1*DEGREES(ATAN('Band Pass Filter'!$B$6*((Q1564/'Band Pass Filter'!$B$1)-('Band Pass Filter'!$B$1/Q1564))))</f>
        <v>-89.661405605066292</v>
      </c>
    </row>
    <row r="1565" spans="17:20">
      <c r="Q1565" s="14">
        <v>16590</v>
      </c>
      <c r="R1565" s="14">
        <f t="shared" si="26"/>
        <v>104238.04424610933</v>
      </c>
      <c r="S1565" s="14">
        <f>SQRT(1/(1+('Band Pass Filter'!$B$6*((Q1565/'Band Pass Filter'!$B$1)-('Band Pass Filter'!$B$1/Q1565)))^2))</f>
        <v>5.9059321144476094E-3</v>
      </c>
      <c r="T1565" s="14">
        <f>-1*DEGREES(ATAN('Band Pass Filter'!$B$6*((Q1565/'Band Pass Filter'!$B$1)-('Band Pass Filter'!$B$1/Q1565))))</f>
        <v>-89.661613048573869</v>
      </c>
    </row>
    <row r="1566" spans="17:20">
      <c r="Q1566" s="14">
        <v>16600</v>
      </c>
      <c r="R1566" s="14">
        <f t="shared" si="26"/>
        <v>104300.87609918113</v>
      </c>
      <c r="S1566" s="14">
        <f>SQRT(1/(1+('Band Pass Filter'!$B$6*((Q1566/'Band Pass Filter'!$B$1)-('Band Pass Filter'!$B$1/Q1566)))^2))</f>
        <v>5.9023160740500459E-3</v>
      </c>
      <c r="T1566" s="14">
        <f>-1*DEGREES(ATAN('Band Pass Filter'!$B$6*((Q1566/'Band Pass Filter'!$B$1)-('Band Pass Filter'!$B$1/Q1566))))</f>
        <v>-89.661820236038366</v>
      </c>
    </row>
    <row r="1567" spans="17:20">
      <c r="Q1567" s="14">
        <v>16610</v>
      </c>
      <c r="R1567" s="14">
        <f t="shared" si="26"/>
        <v>104363.70795225292</v>
      </c>
      <c r="S1567" s="14">
        <f>SQRT(1/(1+('Band Pass Filter'!$B$6*((Q1567/'Band Pass Filter'!$B$1)-('Band Pass Filter'!$B$1/Q1567)))^2))</f>
        <v>5.898704493960843E-3</v>
      </c>
      <c r="T1567" s="14">
        <f>-1*DEGREES(ATAN('Band Pass Filter'!$B$6*((Q1567/'Band Pass Filter'!$B$1)-('Band Pass Filter'!$B$1/Q1567))))</f>
        <v>-89.662027167937168</v>
      </c>
    </row>
    <row r="1568" spans="17:20">
      <c r="Q1568" s="14">
        <v>16620</v>
      </c>
      <c r="R1568" s="14">
        <f t="shared" si="26"/>
        <v>104426.53980532472</v>
      </c>
      <c r="S1568" s="14">
        <f>SQRT(1/(1+('Band Pass Filter'!$B$6*((Q1568/'Band Pass Filter'!$B$1)-('Band Pass Filter'!$B$1/Q1568)))^2))</f>
        <v>5.8950973658699344E-3</v>
      </c>
      <c r="T1568" s="14">
        <f>-1*DEGREES(ATAN('Band Pass Filter'!$B$6*((Q1568/'Band Pass Filter'!$B$1)-('Band Pass Filter'!$B$1/Q1568))))</f>
        <v>-89.662233844746396</v>
      </c>
    </row>
    <row r="1569" spans="17:20">
      <c r="Q1569" s="14">
        <v>16630</v>
      </c>
      <c r="R1569" s="14">
        <f t="shared" si="26"/>
        <v>104489.37165839651</v>
      </c>
      <c r="S1569" s="14">
        <f>SQRT(1/(1+('Band Pass Filter'!$B$6*((Q1569/'Band Pass Filter'!$B$1)-('Band Pass Filter'!$B$1/Q1569)))^2))</f>
        <v>5.8914946814880324E-3</v>
      </c>
      <c r="T1569" s="14">
        <f>-1*DEGREES(ATAN('Band Pass Filter'!$B$6*((Q1569/'Band Pass Filter'!$B$1)-('Band Pass Filter'!$B$1/Q1569))))</f>
        <v>-89.662440266941047</v>
      </c>
    </row>
    <row r="1570" spans="17:20">
      <c r="Q1570" s="14">
        <v>16640</v>
      </c>
      <c r="R1570" s="14">
        <f t="shared" si="26"/>
        <v>104552.20351146831</v>
      </c>
      <c r="S1570" s="14">
        <f>SQRT(1/(1+('Band Pass Filter'!$B$6*((Q1570/'Band Pass Filter'!$B$1)-('Band Pass Filter'!$B$1/Q1570)))^2))</f>
        <v>5.8878964325465629E-3</v>
      </c>
      <c r="T1570" s="14">
        <f>-1*DEGREES(ATAN('Band Pass Filter'!$B$6*((Q1570/'Band Pass Filter'!$B$1)-('Band Pass Filter'!$B$1/Q1570))))</f>
        <v>-89.662646434994898</v>
      </c>
    </row>
    <row r="1571" spans="17:20">
      <c r="Q1571" s="14">
        <v>16650</v>
      </c>
      <c r="R1571" s="14">
        <f t="shared" si="26"/>
        <v>104615.0353645401</v>
      </c>
      <c r="S1571" s="14">
        <f>SQRT(1/(1+('Band Pass Filter'!$B$6*((Q1571/'Band Pass Filter'!$B$1)-('Band Pass Filter'!$B$1/Q1571)))^2))</f>
        <v>5.8843026107976018E-3</v>
      </c>
      <c r="T1571" s="14">
        <f>-1*DEGREES(ATAN('Band Pass Filter'!$B$6*((Q1571/'Band Pass Filter'!$B$1)-('Band Pass Filter'!$B$1/Q1571))))</f>
        <v>-89.662852349380529</v>
      </c>
    </row>
    <row r="1572" spans="17:20">
      <c r="Q1572" s="14">
        <v>16660</v>
      </c>
      <c r="R1572" s="14">
        <f t="shared" si="26"/>
        <v>104677.8672176119</v>
      </c>
      <c r="S1572" s="14">
        <f>SQRT(1/(1+('Band Pass Filter'!$B$6*((Q1572/'Band Pass Filter'!$B$1)-('Band Pass Filter'!$B$1/Q1572)))^2))</f>
        <v>5.8807132080138111E-3</v>
      </c>
      <c r="T1572" s="14">
        <f>-1*DEGREES(ATAN('Band Pass Filter'!$B$6*((Q1572/'Band Pass Filter'!$B$1)-('Band Pass Filter'!$B$1/Q1572))))</f>
        <v>-89.663058010569387</v>
      </c>
    </row>
    <row r="1573" spans="17:20">
      <c r="Q1573" s="14">
        <v>16670</v>
      </c>
      <c r="R1573" s="14">
        <f t="shared" si="26"/>
        <v>104740.69907068371</v>
      </c>
      <c r="S1573" s="14">
        <f>SQRT(1/(1+('Band Pass Filter'!$B$6*((Q1573/'Band Pass Filter'!$B$1)-('Band Pass Filter'!$B$1/Q1573)))^2))</f>
        <v>5.8771282159883623E-3</v>
      </c>
      <c r="T1573" s="14">
        <f>-1*DEGREES(ATAN('Band Pass Filter'!$B$6*((Q1573/'Band Pass Filter'!$B$1)-('Band Pass Filter'!$B$1/Q1573))))</f>
        <v>-89.663263419031708</v>
      </c>
    </row>
    <row r="1574" spans="17:20">
      <c r="Q1574" s="14">
        <v>16680</v>
      </c>
      <c r="R1574" s="14">
        <f t="shared" si="26"/>
        <v>104803.5309237555</v>
      </c>
      <c r="S1574" s="14">
        <f>SQRT(1/(1+('Band Pass Filter'!$B$6*((Q1574/'Band Pass Filter'!$B$1)-('Band Pass Filter'!$B$1/Q1574)))^2))</f>
        <v>5.873547626534888E-3</v>
      </c>
      <c r="T1574" s="14">
        <f>-1*DEGREES(ATAN('Band Pass Filter'!$B$6*((Q1574/'Band Pass Filter'!$B$1)-('Band Pass Filter'!$B$1/Q1574))))</f>
        <v>-89.663468575236536</v>
      </c>
    </row>
    <row r="1575" spans="17:20">
      <c r="Q1575" s="14">
        <v>16690</v>
      </c>
      <c r="R1575" s="14">
        <f t="shared" si="26"/>
        <v>104866.3627768273</v>
      </c>
      <c r="S1575" s="14">
        <f>SQRT(1/(1+('Band Pass Filter'!$B$6*((Q1575/'Band Pass Filter'!$B$1)-('Band Pass Filter'!$B$1/Q1575)))^2))</f>
        <v>5.8699714314874151E-3</v>
      </c>
      <c r="T1575" s="14">
        <f>-1*DEGREES(ATAN('Band Pass Filter'!$B$6*((Q1575/'Band Pass Filter'!$B$1)-('Band Pass Filter'!$B$1/Q1575))))</f>
        <v>-89.663673479651806</v>
      </c>
    </row>
    <row r="1576" spans="17:20">
      <c r="Q1576" s="14">
        <v>16700</v>
      </c>
      <c r="R1576" s="14">
        <f t="shared" si="26"/>
        <v>104929.1946298991</v>
      </c>
      <c r="S1576" s="14">
        <f>SQRT(1/(1+('Band Pass Filter'!$B$6*((Q1576/'Band Pass Filter'!$B$1)-('Band Pass Filter'!$B$1/Q1576)))^2))</f>
        <v>5.8663996227002859E-3</v>
      </c>
      <c r="T1576" s="14">
        <f>-1*DEGREES(ATAN('Band Pass Filter'!$B$6*((Q1576/'Band Pass Filter'!$B$1)-('Band Pass Filter'!$B$1/Q1576))))</f>
        <v>-89.663878132744244</v>
      </c>
    </row>
    <row r="1577" spans="17:20">
      <c r="Q1577" s="14">
        <v>16710</v>
      </c>
      <c r="R1577" s="14">
        <f t="shared" si="26"/>
        <v>104992.02648297089</v>
      </c>
      <c r="S1577" s="14">
        <f>SQRT(1/(1+('Band Pass Filter'!$B$6*((Q1577/'Band Pass Filter'!$B$1)-('Band Pass Filter'!$B$1/Q1577)))^2))</f>
        <v>5.8628321920481128E-3</v>
      </c>
      <c r="T1577" s="14">
        <f>-1*DEGREES(ATAN('Band Pass Filter'!$B$6*((Q1577/'Band Pass Filter'!$B$1)-('Band Pass Filter'!$B$1/Q1577))))</f>
        <v>-89.664082534979428</v>
      </c>
    </row>
    <row r="1578" spans="17:20">
      <c r="Q1578" s="14">
        <v>16720</v>
      </c>
      <c r="R1578" s="14">
        <f t="shared" si="26"/>
        <v>105054.85833604269</v>
      </c>
      <c r="S1578" s="14">
        <f>SQRT(1/(1+('Band Pass Filter'!$B$6*((Q1578/'Band Pass Filter'!$B$1)-('Band Pass Filter'!$B$1/Q1578)))^2))</f>
        <v>5.8592691314257083E-3</v>
      </c>
      <c r="T1578" s="14">
        <f>-1*DEGREES(ATAN('Band Pass Filter'!$B$6*((Q1578/'Band Pass Filter'!$B$1)-('Band Pass Filter'!$B$1/Q1578))))</f>
        <v>-89.664286686821768</v>
      </c>
    </row>
    <row r="1579" spans="17:20">
      <c r="Q1579" s="14">
        <v>16730</v>
      </c>
      <c r="R1579" s="14">
        <f t="shared" si="26"/>
        <v>105117.69018911448</v>
      </c>
      <c r="S1579" s="14">
        <f>SQRT(1/(1+('Band Pass Filter'!$B$6*((Q1579/'Band Pass Filter'!$B$1)-('Band Pass Filter'!$B$1/Q1579)))^2))</f>
        <v>5.8557104327480207E-3</v>
      </c>
      <c r="T1579" s="14">
        <f>-1*DEGREES(ATAN('Band Pass Filter'!$B$6*((Q1579/'Band Pass Filter'!$B$1)-('Band Pass Filter'!$B$1/Q1579))))</f>
        <v>-89.664490588734552</v>
      </c>
    </row>
    <row r="1580" spans="17:20">
      <c r="Q1580" s="14">
        <v>16740</v>
      </c>
      <c r="R1580" s="14">
        <f t="shared" si="26"/>
        <v>105180.52204218628</v>
      </c>
      <c r="S1580" s="14">
        <f>SQRT(1/(1+('Band Pass Filter'!$B$6*((Q1580/'Band Pass Filter'!$B$1)-('Band Pass Filter'!$B$1/Q1580)))^2))</f>
        <v>5.8521560879500672E-3</v>
      </c>
      <c r="T1580" s="14">
        <f>-1*DEGREES(ATAN('Band Pass Filter'!$B$6*((Q1580/'Band Pass Filter'!$B$1)-('Band Pass Filter'!$B$1/Q1580))))</f>
        <v>-89.664694241179859</v>
      </c>
    </row>
    <row r="1581" spans="17:20">
      <c r="Q1581" s="14">
        <v>16750</v>
      </c>
      <c r="R1581" s="14">
        <f t="shared" si="26"/>
        <v>105243.35389525807</v>
      </c>
      <c r="S1581" s="14">
        <f>SQRT(1/(1+('Band Pass Filter'!$B$6*((Q1581/'Band Pass Filter'!$B$1)-('Band Pass Filter'!$B$1/Q1581)))^2))</f>
        <v>5.8486060889868796E-3</v>
      </c>
      <c r="T1581" s="14">
        <f>-1*DEGREES(ATAN('Band Pass Filter'!$B$6*((Q1581/'Band Pass Filter'!$B$1)-('Band Pass Filter'!$B$1/Q1581))))</f>
        <v>-89.664897644618705</v>
      </c>
    </row>
    <row r="1582" spans="17:20">
      <c r="Q1582" s="14">
        <v>16760</v>
      </c>
      <c r="R1582" s="14">
        <f t="shared" si="26"/>
        <v>105306.18574832987</v>
      </c>
      <c r="S1582" s="14">
        <f>SQRT(1/(1+('Band Pass Filter'!$B$6*((Q1582/'Band Pass Filter'!$B$1)-('Band Pass Filter'!$B$1/Q1582)))^2))</f>
        <v>5.8450604278334397E-3</v>
      </c>
      <c r="T1582" s="14">
        <f>-1*DEGREES(ATAN('Band Pass Filter'!$B$6*((Q1582/'Band Pass Filter'!$B$1)-('Band Pass Filter'!$B$1/Q1582))))</f>
        <v>-89.665100799510881</v>
      </c>
    </row>
    <row r="1583" spans="17:20">
      <c r="Q1583" s="14">
        <v>16770</v>
      </c>
      <c r="R1583" s="14">
        <f t="shared" si="26"/>
        <v>105369.01760140166</v>
      </c>
      <c r="S1583" s="14">
        <f>SQRT(1/(1+('Band Pass Filter'!$B$6*((Q1583/'Band Pass Filter'!$B$1)-('Band Pass Filter'!$B$1/Q1583)))^2))</f>
        <v>5.8415190964846101E-3</v>
      </c>
      <c r="T1583" s="14">
        <f>-1*DEGREES(ATAN('Band Pass Filter'!$B$6*((Q1583/'Band Pass Filter'!$B$1)-('Band Pass Filter'!$B$1/Q1583))))</f>
        <v>-89.665303706315086</v>
      </c>
    </row>
    <row r="1584" spans="17:20">
      <c r="Q1584" s="14">
        <v>16780</v>
      </c>
      <c r="R1584" s="14">
        <f t="shared" si="26"/>
        <v>105431.84945447346</v>
      </c>
      <c r="S1584" s="14">
        <f>SQRT(1/(1+('Band Pass Filter'!$B$6*((Q1584/'Band Pass Filter'!$B$1)-('Band Pass Filter'!$B$1/Q1584)))^2))</f>
        <v>5.8379820869550831E-3</v>
      </c>
      <c r="T1584" s="14">
        <f>-1*DEGREES(ATAN('Band Pass Filter'!$B$6*((Q1584/'Band Pass Filter'!$B$1)-('Band Pass Filter'!$B$1/Q1584))))</f>
        <v>-89.665506365488866</v>
      </c>
    </row>
    <row r="1585" spans="17:20">
      <c r="Q1585" s="14">
        <v>16790</v>
      </c>
      <c r="R1585" s="14">
        <f t="shared" si="26"/>
        <v>105494.68130754525</v>
      </c>
      <c r="S1585" s="14">
        <f>SQRT(1/(1+('Band Pass Filter'!$B$6*((Q1585/'Band Pass Filter'!$B$1)-('Band Pass Filter'!$B$1/Q1585)))^2))</f>
        <v>5.8344493912793095E-3</v>
      </c>
      <c r="T1585" s="14">
        <f>-1*DEGREES(ATAN('Band Pass Filter'!$B$6*((Q1585/'Band Pass Filter'!$B$1)-('Band Pass Filter'!$B$1/Q1585))))</f>
        <v>-89.665708777488646</v>
      </c>
    </row>
    <row r="1586" spans="17:20">
      <c r="Q1586" s="14">
        <v>16800</v>
      </c>
      <c r="R1586" s="14">
        <f t="shared" si="26"/>
        <v>105557.51316061705</v>
      </c>
      <c r="S1586" s="14">
        <f>SQRT(1/(1+('Band Pass Filter'!$B$6*((Q1586/'Band Pass Filter'!$B$1)-('Band Pass Filter'!$B$1/Q1586)))^2))</f>
        <v>5.8309210015114448E-3</v>
      </c>
      <c r="T1586" s="14">
        <f>-1*DEGREES(ATAN('Band Pass Filter'!$B$6*((Q1586/'Band Pass Filter'!$B$1)-('Band Pass Filter'!$B$1/Q1586))))</f>
        <v>-89.665910942769713</v>
      </c>
    </row>
    <row r="1587" spans="17:20">
      <c r="Q1587" s="14">
        <v>16810</v>
      </c>
      <c r="R1587" s="14">
        <f t="shared" si="26"/>
        <v>105620.34501368884</v>
      </c>
      <c r="S1587" s="14">
        <f>SQRT(1/(1+('Band Pass Filter'!$B$6*((Q1587/'Band Pass Filter'!$B$1)-('Band Pass Filter'!$B$1/Q1587)))^2))</f>
        <v>5.8273969097252772E-3</v>
      </c>
      <c r="T1587" s="14">
        <f>-1*DEGREES(ATAN('Band Pass Filter'!$B$6*((Q1587/'Band Pass Filter'!$B$1)-('Band Pass Filter'!$B$1/Q1587))))</f>
        <v>-89.666112861786203</v>
      </c>
    </row>
    <row r="1588" spans="17:20">
      <c r="Q1588" s="14">
        <v>16820</v>
      </c>
      <c r="R1588" s="14">
        <f t="shared" si="26"/>
        <v>105683.17686676064</v>
      </c>
      <c r="S1588" s="14">
        <f>SQRT(1/(1+('Band Pass Filter'!$B$6*((Q1588/'Band Pass Filter'!$B$1)-('Band Pass Filter'!$B$1/Q1588)))^2))</f>
        <v>5.8238771080141799E-3</v>
      </c>
      <c r="T1588" s="14">
        <f>-1*DEGREES(ATAN('Band Pass Filter'!$B$6*((Q1588/'Band Pass Filter'!$B$1)-('Band Pass Filter'!$B$1/Q1588))))</f>
        <v>-89.666314534991201</v>
      </c>
    </row>
    <row r="1589" spans="17:20">
      <c r="Q1589" s="14">
        <v>16830</v>
      </c>
      <c r="R1589" s="14">
        <f t="shared" si="26"/>
        <v>105746.00871983243</v>
      </c>
      <c r="S1589" s="14">
        <f>SQRT(1/(1+('Band Pass Filter'!$B$6*((Q1589/'Band Pass Filter'!$B$1)-('Band Pass Filter'!$B$1/Q1589)))^2))</f>
        <v>5.8203615884910445E-3</v>
      </c>
      <c r="T1589" s="14">
        <f>-1*DEGREES(ATAN('Band Pass Filter'!$B$6*((Q1589/'Band Pass Filter'!$B$1)-('Band Pass Filter'!$B$1/Q1589))))</f>
        <v>-89.666515962836613</v>
      </c>
    </row>
    <row r="1590" spans="17:20">
      <c r="Q1590" s="14">
        <v>16840</v>
      </c>
      <c r="R1590" s="14">
        <f t="shared" si="26"/>
        <v>105808.84057290423</v>
      </c>
      <c r="S1590" s="14">
        <f>SQRT(1/(1+('Band Pass Filter'!$B$6*((Q1590/'Band Pass Filter'!$B$1)-('Band Pass Filter'!$B$1/Q1590)))^2))</f>
        <v>5.8168503432882166E-3</v>
      </c>
      <c r="T1590" s="14">
        <f>-1*DEGREES(ATAN('Band Pass Filter'!$B$6*((Q1590/'Band Pass Filter'!$B$1)-('Band Pass Filter'!$B$1/Q1590))))</f>
        <v>-89.666717145773234</v>
      </c>
    </row>
    <row r="1591" spans="17:20">
      <c r="Q1591" s="14">
        <v>16850</v>
      </c>
      <c r="R1591" s="14">
        <f t="shared" si="26"/>
        <v>105871.67242597602</v>
      </c>
      <c r="S1591" s="14">
        <f>SQRT(1/(1+('Band Pass Filter'!$B$6*((Q1591/'Band Pass Filter'!$B$1)-('Band Pass Filter'!$B$1/Q1591)))^2))</f>
        <v>5.8133433645574349E-3</v>
      </c>
      <c r="T1591" s="14">
        <f>-1*DEGREES(ATAN('Band Pass Filter'!$B$6*((Q1591/'Band Pass Filter'!$B$1)-('Band Pass Filter'!$B$1/Q1591))))</f>
        <v>-89.666918084250796</v>
      </c>
    </row>
    <row r="1592" spans="17:20">
      <c r="Q1592" s="14">
        <v>16860</v>
      </c>
      <c r="R1592" s="14">
        <f t="shared" si="26"/>
        <v>105934.50427904782</v>
      </c>
      <c r="S1592" s="14">
        <f>SQRT(1/(1+('Band Pass Filter'!$B$6*((Q1592/'Band Pass Filter'!$B$1)-('Band Pass Filter'!$B$1/Q1592)))^2))</f>
        <v>5.8098406444697841E-3</v>
      </c>
      <c r="T1592" s="14">
        <f>-1*DEGREES(ATAN('Band Pass Filter'!$B$6*((Q1592/'Band Pass Filter'!$B$1)-('Band Pass Filter'!$B$1/Q1592))))</f>
        <v>-89.66711877871785</v>
      </c>
    </row>
    <row r="1593" spans="17:20">
      <c r="Q1593" s="14">
        <v>16870</v>
      </c>
      <c r="R1593" s="14">
        <f t="shared" si="26"/>
        <v>105997.33613211961</v>
      </c>
      <c r="S1593" s="14">
        <f>SQRT(1/(1+('Band Pass Filter'!$B$6*((Q1593/'Band Pass Filter'!$B$1)-('Band Pass Filter'!$B$1/Q1593)))^2))</f>
        <v>5.806342175215618E-3</v>
      </c>
      <c r="T1593" s="14">
        <f>-1*DEGREES(ATAN('Band Pass Filter'!$B$6*((Q1593/'Band Pass Filter'!$B$1)-('Band Pass Filter'!$B$1/Q1593))))</f>
        <v>-89.667319229621896</v>
      </c>
    </row>
    <row r="1594" spans="17:20">
      <c r="Q1594" s="14">
        <v>16880</v>
      </c>
      <c r="R1594" s="14">
        <f t="shared" si="26"/>
        <v>106060.16798519141</v>
      </c>
      <c r="S1594" s="14">
        <f>SQRT(1/(1+('Band Pass Filter'!$B$6*((Q1594/'Band Pass Filter'!$B$1)-('Band Pass Filter'!$B$1/Q1594)))^2))</f>
        <v>5.8028479490045137E-3</v>
      </c>
      <c r="T1594" s="14">
        <f>-1*DEGREES(ATAN('Band Pass Filter'!$B$6*((Q1594/'Band Pass Filter'!$B$1)-('Band Pass Filter'!$B$1/Q1594))))</f>
        <v>-89.667519437409311</v>
      </c>
    </row>
    <row r="1595" spans="17:20">
      <c r="Q1595" s="14">
        <v>16890</v>
      </c>
      <c r="R1595" s="14">
        <f t="shared" si="26"/>
        <v>106122.99983826322</v>
      </c>
      <c r="S1595" s="14">
        <f>SQRT(1/(1+('Band Pass Filter'!$B$6*((Q1595/'Band Pass Filter'!$B$1)-('Band Pass Filter'!$B$1/Q1595)))^2))</f>
        <v>5.7993579580652016E-3</v>
      </c>
      <c r="T1595" s="14">
        <f>-1*DEGREES(ATAN('Band Pass Filter'!$B$6*((Q1595/'Band Pass Filter'!$B$1)-('Band Pass Filter'!$B$1/Q1595))))</f>
        <v>-89.667719402525393</v>
      </c>
    </row>
    <row r="1596" spans="17:20">
      <c r="Q1596" s="14">
        <v>16900</v>
      </c>
      <c r="R1596" s="14">
        <f t="shared" si="26"/>
        <v>106185.83169133501</v>
      </c>
      <c r="S1596" s="14">
        <f>SQRT(1/(1+('Band Pass Filter'!$B$6*((Q1596/'Band Pass Filter'!$B$1)-('Band Pass Filter'!$B$1/Q1596)))^2))</f>
        <v>5.7958721946455086E-3</v>
      </c>
      <c r="T1596" s="14">
        <f>-1*DEGREES(ATAN('Band Pass Filter'!$B$6*((Q1596/'Band Pass Filter'!$B$1)-('Band Pass Filter'!$B$1/Q1596))))</f>
        <v>-89.667919125414329</v>
      </c>
    </row>
    <row r="1597" spans="17:20">
      <c r="Q1597" s="14">
        <v>16910</v>
      </c>
      <c r="R1597" s="14">
        <f t="shared" si="26"/>
        <v>106248.66354440681</v>
      </c>
      <c r="S1597" s="14">
        <f>SQRT(1/(1+('Band Pass Filter'!$B$6*((Q1597/'Band Pass Filter'!$B$1)-('Band Pass Filter'!$B$1/Q1597)))^2))</f>
        <v>5.7923906510123097E-3</v>
      </c>
      <c r="T1597" s="14">
        <f>-1*DEGREES(ATAN('Band Pass Filter'!$B$6*((Q1597/'Band Pass Filter'!$B$1)-('Band Pass Filter'!$B$1/Q1597))))</f>
        <v>-89.668118606519215</v>
      </c>
    </row>
    <row r="1598" spans="17:20">
      <c r="Q1598" s="14">
        <v>16920</v>
      </c>
      <c r="R1598" s="14">
        <f t="shared" si="26"/>
        <v>106311.4953974786</v>
      </c>
      <c r="S1598" s="14">
        <f>SQRT(1/(1+('Band Pass Filter'!$B$6*((Q1598/'Band Pass Filter'!$B$1)-('Band Pass Filter'!$B$1/Q1598)))^2))</f>
        <v>5.7889133194514476E-3</v>
      </c>
      <c r="T1598" s="14">
        <f>-1*DEGREES(ATAN('Band Pass Filter'!$B$6*((Q1598/'Band Pass Filter'!$B$1)-('Band Pass Filter'!$B$1/Q1598))))</f>
        <v>-89.668317846282065</v>
      </c>
    </row>
    <row r="1599" spans="17:20">
      <c r="Q1599" s="14">
        <v>16930</v>
      </c>
      <c r="R1599" s="14">
        <f t="shared" si="26"/>
        <v>106374.3272505504</v>
      </c>
      <c r="S1599" s="14">
        <f>SQRT(1/(1+('Band Pass Filter'!$B$6*((Q1599/'Band Pass Filter'!$B$1)-('Band Pass Filter'!$B$1/Q1599)))^2))</f>
        <v>5.7854401922677002E-3</v>
      </c>
      <c r="T1599" s="14">
        <f>-1*DEGREES(ATAN('Band Pass Filter'!$B$6*((Q1599/'Band Pass Filter'!$B$1)-('Band Pass Filter'!$B$1/Q1599))))</f>
        <v>-89.668516845143813</v>
      </c>
    </row>
    <row r="1600" spans="17:20">
      <c r="Q1600" s="14">
        <v>16940</v>
      </c>
      <c r="R1600" s="14">
        <f t="shared" si="26"/>
        <v>106437.15910362219</v>
      </c>
      <c r="S1600" s="14">
        <f>SQRT(1/(1+('Band Pass Filter'!$B$6*((Q1600/'Band Pass Filter'!$B$1)-('Band Pass Filter'!$B$1/Q1600)))^2))</f>
        <v>5.7819712617847019E-3</v>
      </c>
      <c r="T1600" s="14">
        <f>-1*DEGREES(ATAN('Band Pass Filter'!$B$6*((Q1600/'Band Pass Filter'!$B$1)-('Band Pass Filter'!$B$1/Q1600))))</f>
        <v>-89.6687156035443</v>
      </c>
    </row>
    <row r="1601" spans="17:20">
      <c r="Q1601" s="14">
        <v>16950</v>
      </c>
      <c r="R1601" s="14">
        <f t="shared" si="26"/>
        <v>106499.99095669399</v>
      </c>
      <c r="S1601" s="14">
        <f>SQRT(1/(1+('Band Pass Filter'!$B$6*((Q1601/'Band Pass Filter'!$B$1)-('Band Pass Filter'!$B$1/Q1601)))^2))</f>
        <v>5.7785065203448931E-3</v>
      </c>
      <c r="T1601" s="14">
        <f>-1*DEGREES(ATAN('Band Pass Filter'!$B$6*((Q1601/'Band Pass Filter'!$B$1)-('Band Pass Filter'!$B$1/Q1601))))</f>
        <v>-89.668914121922285</v>
      </c>
    </row>
    <row r="1602" spans="17:20">
      <c r="Q1602" s="14">
        <v>16960</v>
      </c>
      <c r="R1602" s="14">
        <f t="shared" si="26"/>
        <v>106562.82280976578</v>
      </c>
      <c r="S1602" s="14">
        <f>SQRT(1/(1+('Band Pass Filter'!$B$6*((Q1602/'Band Pass Filter'!$B$1)-('Band Pass Filter'!$B$1/Q1602)))^2))</f>
        <v>5.7750459603094642E-3</v>
      </c>
      <c r="T1602" s="14">
        <f>-1*DEGREES(ATAN('Band Pass Filter'!$B$6*((Q1602/'Band Pass Filter'!$B$1)-('Band Pass Filter'!$B$1/Q1602))))</f>
        <v>-89.669112400715491</v>
      </c>
    </row>
    <row r="1603" spans="17:20">
      <c r="Q1603" s="14">
        <v>16970</v>
      </c>
      <c r="R1603" s="14">
        <f t="shared" si="26"/>
        <v>106625.65466283758</v>
      </c>
      <c r="S1603" s="14">
        <f>SQRT(1/(1+('Band Pass Filter'!$B$6*((Q1603/'Band Pass Filter'!$B$1)-('Band Pass Filter'!$B$1/Q1603)))^2))</f>
        <v>5.7715895740582919E-3</v>
      </c>
      <c r="T1603" s="14">
        <f>-1*DEGREES(ATAN('Band Pass Filter'!$B$6*((Q1603/'Band Pass Filter'!$B$1)-('Band Pass Filter'!$B$1/Q1603))))</f>
        <v>-89.669310440360533</v>
      </c>
    </row>
    <row r="1604" spans="17:20">
      <c r="Q1604" s="14">
        <v>16980</v>
      </c>
      <c r="R1604" s="14">
        <f t="shared" ref="R1604:R1667" si="27">Q1604*2*PI()</f>
        <v>106688.48651590938</v>
      </c>
      <c r="S1604" s="14">
        <f>SQRT(1/(1+('Band Pass Filter'!$B$6*((Q1604/'Band Pass Filter'!$B$1)-('Band Pass Filter'!$B$1/Q1604)))^2))</f>
        <v>5.7681373539898899E-3</v>
      </c>
      <c r="T1604" s="14">
        <f>-1*DEGREES(ATAN('Band Pass Filter'!$B$6*((Q1604/'Band Pass Filter'!$B$1)-('Band Pass Filter'!$B$1/Q1604))))</f>
        <v>-89.669508241292959</v>
      </c>
    </row>
    <row r="1605" spans="17:20">
      <c r="Q1605" s="14">
        <v>16990</v>
      </c>
      <c r="R1605" s="14">
        <f t="shared" si="27"/>
        <v>106751.31836898117</v>
      </c>
      <c r="S1605" s="14">
        <f>SQRT(1/(1+('Band Pass Filter'!$B$6*((Q1605/'Band Pass Filter'!$B$1)-('Band Pass Filter'!$B$1/Q1605)))^2))</f>
        <v>5.7646892925213439E-3</v>
      </c>
      <c r="T1605" s="14">
        <f>-1*DEGREES(ATAN('Band Pass Filter'!$B$6*((Q1605/'Band Pass Filter'!$B$1)-('Band Pass Filter'!$B$1/Q1605))))</f>
        <v>-89.669705803947267</v>
      </c>
    </row>
    <row r="1606" spans="17:20">
      <c r="Q1606" s="14">
        <v>17000</v>
      </c>
      <c r="R1606" s="14">
        <f t="shared" si="27"/>
        <v>106814.15022205297</v>
      </c>
      <c r="S1606" s="14">
        <f>SQRT(1/(1+('Band Pass Filter'!$B$6*((Q1606/'Band Pass Filter'!$B$1)-('Band Pass Filter'!$B$1/Q1606)))^2))</f>
        <v>5.7612453820882568E-3</v>
      </c>
      <c r="T1606" s="14">
        <f>-1*DEGREES(ATAN('Band Pass Filter'!$B$6*((Q1606/'Band Pass Filter'!$B$1)-('Band Pass Filter'!$B$1/Q1606))))</f>
        <v>-89.669903128756886</v>
      </c>
    </row>
    <row r="1607" spans="17:20">
      <c r="Q1607" s="14">
        <v>17010</v>
      </c>
      <c r="R1607" s="14">
        <f t="shared" si="27"/>
        <v>106876.98207512476</v>
      </c>
      <c r="S1607" s="14">
        <f>SQRT(1/(1+('Band Pass Filter'!$B$6*((Q1607/'Band Pass Filter'!$B$1)-('Band Pass Filter'!$B$1/Q1607)))^2))</f>
        <v>5.7578056151446969E-3</v>
      </c>
      <c r="T1607" s="14">
        <f>-1*DEGREES(ATAN('Band Pass Filter'!$B$6*((Q1607/'Band Pass Filter'!$B$1)-('Band Pass Filter'!$B$1/Q1607))))</f>
        <v>-89.670100216154196</v>
      </c>
    </row>
    <row r="1608" spans="17:20">
      <c r="Q1608" s="14">
        <v>17020</v>
      </c>
      <c r="R1608" s="14">
        <f t="shared" si="27"/>
        <v>106939.81392819656</v>
      </c>
      <c r="S1608" s="14">
        <f>SQRT(1/(1+('Band Pass Filter'!$B$6*((Q1608/'Band Pass Filter'!$B$1)-('Band Pass Filter'!$B$1/Q1608)))^2))</f>
        <v>5.7543699841631326E-3</v>
      </c>
      <c r="T1608" s="14">
        <f>-1*DEGREES(ATAN('Band Pass Filter'!$B$6*((Q1608/'Band Pass Filter'!$B$1)-('Band Pass Filter'!$B$1/Q1608))))</f>
        <v>-89.670297066570512</v>
      </c>
    </row>
    <row r="1609" spans="17:20">
      <c r="Q1609" s="14">
        <v>17030</v>
      </c>
      <c r="R1609" s="14">
        <f t="shared" si="27"/>
        <v>107002.64578126835</v>
      </c>
      <c r="S1609" s="14">
        <f>SQRT(1/(1+('Band Pass Filter'!$B$6*((Q1609/'Band Pass Filter'!$B$1)-('Band Pass Filter'!$B$1/Q1609)))^2))</f>
        <v>5.7509384816343831E-3</v>
      </c>
      <c r="T1609" s="14">
        <f>-1*DEGREES(ATAN('Band Pass Filter'!$B$6*((Q1609/'Band Pass Filter'!$B$1)-('Band Pass Filter'!$B$1/Q1609))))</f>
        <v>-89.670493680436095</v>
      </c>
    </row>
    <row r="1610" spans="17:20">
      <c r="Q1610" s="14">
        <v>17040</v>
      </c>
      <c r="R1610" s="14">
        <f t="shared" si="27"/>
        <v>107065.47763434015</v>
      </c>
      <c r="S1610" s="14">
        <f>SQRT(1/(1+('Band Pass Filter'!$B$6*((Q1610/'Band Pass Filter'!$B$1)-('Band Pass Filter'!$B$1/Q1610)))^2))</f>
        <v>5.7475111000675587E-3</v>
      </c>
      <c r="T1610" s="14">
        <f>-1*DEGREES(ATAN('Band Pass Filter'!$B$6*((Q1610/'Band Pass Filter'!$B$1)-('Band Pass Filter'!$B$1/Q1610))))</f>
        <v>-89.67069005818017</v>
      </c>
    </row>
    <row r="1611" spans="17:20">
      <c r="Q1611" s="14">
        <v>17050</v>
      </c>
      <c r="R1611" s="14">
        <f t="shared" si="27"/>
        <v>107128.30948741194</v>
      </c>
      <c r="S1611" s="14">
        <f>SQRT(1/(1+('Band Pass Filter'!$B$6*((Q1611/'Band Pass Filter'!$B$1)-('Band Pass Filter'!$B$1/Q1611)))^2))</f>
        <v>5.7440878319900048E-3</v>
      </c>
      <c r="T1611" s="14">
        <f>-1*DEGREES(ATAN('Band Pass Filter'!$B$6*((Q1611/'Band Pass Filter'!$B$1)-('Band Pass Filter'!$B$1/Q1611))))</f>
        <v>-89.670886200230925</v>
      </c>
    </row>
    <row r="1612" spans="17:20">
      <c r="Q1612" s="14">
        <v>17060</v>
      </c>
      <c r="R1612" s="14">
        <f t="shared" si="27"/>
        <v>107191.14134048374</v>
      </c>
      <c r="S1612" s="14">
        <f>SQRT(1/(1+('Band Pass Filter'!$B$6*((Q1612/'Band Pass Filter'!$B$1)-('Band Pass Filter'!$B$1/Q1612)))^2))</f>
        <v>5.7406686699472496E-3</v>
      </c>
      <c r="T1612" s="14">
        <f>-1*DEGREES(ATAN('Band Pass Filter'!$B$6*((Q1612/'Band Pass Filter'!$B$1)-('Band Pass Filter'!$B$1/Q1612))))</f>
        <v>-89.671082107015479</v>
      </c>
    </row>
    <row r="1613" spans="17:20">
      <c r="Q1613" s="14">
        <v>17070</v>
      </c>
      <c r="R1613" s="14">
        <f t="shared" si="27"/>
        <v>107253.97319355553</v>
      </c>
      <c r="S1613" s="14">
        <f>SQRT(1/(1+('Band Pass Filter'!$B$6*((Q1613/'Band Pass Filter'!$B$1)-('Band Pass Filter'!$B$1/Q1613)))^2))</f>
        <v>5.7372536065029419E-3</v>
      </c>
      <c r="T1613" s="14">
        <f>-1*DEGREES(ATAN('Band Pass Filter'!$B$6*((Q1613/'Band Pass Filter'!$B$1)-('Band Pass Filter'!$B$1/Q1613))))</f>
        <v>-89.671277778959919</v>
      </c>
    </row>
    <row r="1614" spans="17:20">
      <c r="Q1614" s="14">
        <v>17080</v>
      </c>
      <c r="R1614" s="14">
        <f t="shared" si="27"/>
        <v>107316.80504662733</v>
      </c>
      <c r="S1614" s="14">
        <f>SQRT(1/(1+('Band Pass Filter'!$B$6*((Q1614/'Band Pass Filter'!$B$1)-('Band Pass Filter'!$B$1/Q1614)))^2))</f>
        <v>5.7338426342388024E-3</v>
      </c>
      <c r="T1614" s="14">
        <f>-1*DEGREES(ATAN('Band Pass Filter'!$B$6*((Q1614/'Band Pass Filter'!$B$1)-('Band Pass Filter'!$B$1/Q1614))))</f>
        <v>-89.671473216489332</v>
      </c>
    </row>
    <row r="1615" spans="17:20">
      <c r="Q1615" s="14">
        <v>17090</v>
      </c>
      <c r="R1615" s="14">
        <f t="shared" si="27"/>
        <v>107379.63689969912</v>
      </c>
      <c r="S1615" s="14">
        <f>SQRT(1/(1+('Band Pass Filter'!$B$6*((Q1615/'Band Pass Filter'!$B$1)-('Band Pass Filter'!$B$1/Q1615)))^2))</f>
        <v>5.7304357457545639E-3</v>
      </c>
      <c r="T1615" s="14">
        <f>-1*DEGREES(ATAN('Band Pass Filter'!$B$6*((Q1615/'Band Pass Filter'!$B$1)-('Band Pass Filter'!$B$1/Q1615))))</f>
        <v>-89.671668420027714</v>
      </c>
    </row>
    <row r="1616" spans="17:20">
      <c r="Q1616" s="14">
        <v>17100</v>
      </c>
      <c r="R1616" s="14">
        <f t="shared" si="27"/>
        <v>107442.46875277092</v>
      </c>
      <c r="S1616" s="14">
        <f>SQRT(1/(1+('Band Pass Filter'!$B$6*((Q1616/'Band Pass Filter'!$B$1)-('Band Pass Filter'!$B$1/Q1616)))^2))</f>
        <v>5.7270329336679216E-3</v>
      </c>
      <c r="T1616" s="14">
        <f>-1*DEGREES(ATAN('Band Pass Filter'!$B$6*((Q1616/'Band Pass Filter'!$B$1)-('Band Pass Filter'!$B$1/Q1616))))</f>
        <v>-89.67186338999808</v>
      </c>
    </row>
    <row r="1617" spans="17:20">
      <c r="Q1617" s="14">
        <v>17110</v>
      </c>
      <c r="R1617" s="14">
        <f t="shared" si="27"/>
        <v>107505.30060584273</v>
      </c>
      <c r="S1617" s="14">
        <f>SQRT(1/(1+('Band Pass Filter'!$B$6*((Q1617/'Band Pass Filter'!$B$1)-('Band Pass Filter'!$B$1/Q1617)))^2))</f>
        <v>5.7236341906144687E-3</v>
      </c>
      <c r="T1617" s="14">
        <f>-1*DEGREES(ATAN('Band Pass Filter'!$B$6*((Q1617/'Band Pass Filter'!$B$1)-('Band Pass Filter'!$B$1/Q1617))))</f>
        <v>-89.672058126822407</v>
      </c>
    </row>
    <row r="1618" spans="17:20">
      <c r="Q1618" s="14">
        <v>17120</v>
      </c>
      <c r="R1618" s="14">
        <f t="shared" si="27"/>
        <v>107568.13245891452</v>
      </c>
      <c r="S1618" s="14">
        <f>SQRT(1/(1+('Band Pass Filter'!$B$6*((Q1618/'Band Pass Filter'!$B$1)-('Band Pass Filter'!$B$1/Q1618)))^2))</f>
        <v>5.7202395092476521E-3</v>
      </c>
      <c r="T1618" s="14">
        <f>-1*DEGREES(ATAN('Band Pass Filter'!$B$6*((Q1618/'Band Pass Filter'!$B$1)-('Band Pass Filter'!$B$1/Q1618))))</f>
        <v>-89.672252630921619</v>
      </c>
    </row>
    <row r="1619" spans="17:20">
      <c r="Q1619" s="14">
        <v>17130</v>
      </c>
      <c r="R1619" s="14">
        <f t="shared" si="27"/>
        <v>107630.96431198632</v>
      </c>
      <c r="S1619" s="14">
        <f>SQRT(1/(1+('Band Pass Filter'!$B$6*((Q1619/'Band Pass Filter'!$B$1)-('Band Pass Filter'!$B$1/Q1619)))^2))</f>
        <v>5.7168488822387144E-3</v>
      </c>
      <c r="T1619" s="14">
        <f>-1*DEGREES(ATAN('Band Pass Filter'!$B$6*((Q1619/'Band Pass Filter'!$B$1)-('Band Pass Filter'!$B$1/Q1619))))</f>
        <v>-89.672446902715691</v>
      </c>
    </row>
    <row r="1620" spans="17:20">
      <c r="Q1620" s="14">
        <v>17140</v>
      </c>
      <c r="R1620" s="14">
        <f t="shared" si="27"/>
        <v>107693.79616505811</v>
      </c>
      <c r="S1620" s="14">
        <f>SQRT(1/(1+('Band Pass Filter'!$B$6*((Q1620/'Band Pass Filter'!$B$1)-('Band Pass Filter'!$B$1/Q1620)))^2))</f>
        <v>5.7134623022766376E-3</v>
      </c>
      <c r="T1620" s="14">
        <f>-1*DEGREES(ATAN('Band Pass Filter'!$B$6*((Q1620/'Band Pass Filter'!$B$1)-('Band Pass Filter'!$B$1/Q1620))))</f>
        <v>-89.672640942623488</v>
      </c>
    </row>
    <row r="1621" spans="17:20">
      <c r="Q1621" s="14">
        <v>17150</v>
      </c>
      <c r="R1621" s="14">
        <f t="shared" si="27"/>
        <v>107756.62801812991</v>
      </c>
      <c r="S1621" s="14">
        <f>SQRT(1/(1+('Band Pass Filter'!$B$6*((Q1621/'Band Pass Filter'!$B$1)-('Band Pass Filter'!$B$1/Q1621)))^2))</f>
        <v>5.710079762068089E-3</v>
      </c>
      <c r="T1621" s="14">
        <f>-1*DEGREES(ATAN('Band Pass Filter'!$B$6*((Q1621/'Band Pass Filter'!$B$1)-('Band Pass Filter'!$B$1/Q1621))))</f>
        <v>-89.672834751062936</v>
      </c>
    </row>
    <row r="1622" spans="17:20">
      <c r="Q1622" s="14">
        <v>17160</v>
      </c>
      <c r="R1622" s="14">
        <f t="shared" si="27"/>
        <v>107819.4598712017</v>
      </c>
      <c r="S1622" s="14">
        <f>SQRT(1/(1+('Band Pass Filter'!$B$6*((Q1622/'Band Pass Filter'!$B$1)-('Band Pass Filter'!$B$1/Q1622)))^2))</f>
        <v>5.7067012543373704E-3</v>
      </c>
      <c r="T1622" s="14">
        <f>-1*DEGREES(ATAN('Band Pass Filter'!$B$6*((Q1622/'Band Pass Filter'!$B$1)-('Band Pass Filter'!$B$1/Q1622))))</f>
        <v>-89.673028328450897</v>
      </c>
    </row>
    <row r="1623" spans="17:20">
      <c r="Q1623" s="14">
        <v>17170</v>
      </c>
      <c r="R1623" s="14">
        <f t="shared" si="27"/>
        <v>107882.2917242735</v>
      </c>
      <c r="S1623" s="14">
        <f>SQRT(1/(1+('Band Pass Filter'!$B$6*((Q1623/'Band Pass Filter'!$B$1)-('Band Pass Filter'!$B$1/Q1623)))^2))</f>
        <v>5.7033267718263666E-3</v>
      </c>
      <c r="T1623" s="14">
        <f>-1*DEGREES(ATAN('Band Pass Filter'!$B$6*((Q1623/'Band Pass Filter'!$B$1)-('Band Pass Filter'!$B$1/Q1623))))</f>
        <v>-89.673221675203294</v>
      </c>
    </row>
    <row r="1624" spans="17:20">
      <c r="Q1624" s="14">
        <v>17180</v>
      </c>
      <c r="R1624" s="14">
        <f t="shared" si="27"/>
        <v>107945.12357734529</v>
      </c>
      <c r="S1624" s="14">
        <f>SQRT(1/(1+('Band Pass Filter'!$B$6*((Q1624/'Band Pass Filter'!$B$1)-('Band Pass Filter'!$B$1/Q1624)))^2))</f>
        <v>5.6999563072944832E-3</v>
      </c>
      <c r="T1624" s="14">
        <f>-1*DEGREES(ATAN('Band Pass Filter'!$B$6*((Q1624/'Band Pass Filter'!$B$1)-('Band Pass Filter'!$B$1/Q1624))))</f>
        <v>-89.673414791734984</v>
      </c>
    </row>
    <row r="1625" spans="17:20">
      <c r="Q1625" s="14">
        <v>17190</v>
      </c>
      <c r="R1625" s="14">
        <f t="shared" si="27"/>
        <v>108007.95543041709</v>
      </c>
      <c r="S1625" s="14">
        <f>SQRT(1/(1+('Band Pass Filter'!$B$6*((Q1625/'Band Pass Filter'!$B$1)-('Band Pass Filter'!$B$1/Q1625)))^2))</f>
        <v>5.696589853518598E-3</v>
      </c>
      <c r="T1625" s="14">
        <f>-1*DEGREES(ATAN('Band Pass Filter'!$B$6*((Q1625/'Band Pass Filter'!$B$1)-('Band Pass Filter'!$B$1/Q1625))))</f>
        <v>-89.673607678459845</v>
      </c>
    </row>
    <row r="1626" spans="17:20">
      <c r="Q1626" s="14">
        <v>17200</v>
      </c>
      <c r="R1626" s="14">
        <f t="shared" si="27"/>
        <v>108070.78728348888</v>
      </c>
      <c r="S1626" s="14">
        <f>SQRT(1/(1+('Band Pass Filter'!$B$6*((Q1626/'Band Pass Filter'!$B$1)-('Band Pass Filter'!$B$1/Q1626)))^2))</f>
        <v>5.6932274032930174E-3</v>
      </c>
      <c r="T1626" s="14">
        <f>-1*DEGREES(ATAN('Band Pass Filter'!$B$6*((Q1626/'Band Pass Filter'!$B$1)-('Band Pass Filter'!$B$1/Q1626))))</f>
        <v>-89.673800335790744</v>
      </c>
    </row>
    <row r="1627" spans="17:20">
      <c r="Q1627" s="14">
        <v>17210</v>
      </c>
      <c r="R1627" s="14">
        <f t="shared" si="27"/>
        <v>108133.61913656068</v>
      </c>
      <c r="S1627" s="14">
        <f>SQRT(1/(1+('Band Pass Filter'!$B$6*((Q1627/'Band Pass Filter'!$B$1)-('Band Pass Filter'!$B$1/Q1627)))^2))</f>
        <v>5.6898689494294056E-3</v>
      </c>
      <c r="T1627" s="14">
        <f>-1*DEGREES(ATAN('Band Pass Filter'!$B$6*((Q1627/'Band Pass Filter'!$B$1)-('Band Pass Filter'!$B$1/Q1627))))</f>
        <v>-89.67399276413957</v>
      </c>
    </row>
    <row r="1628" spans="17:20">
      <c r="Q1628" s="14">
        <v>17220</v>
      </c>
      <c r="R1628" s="14">
        <f t="shared" si="27"/>
        <v>108196.45098963247</v>
      </c>
      <c r="S1628" s="14">
        <f>SQRT(1/(1+('Band Pass Filter'!$B$6*((Q1628/'Band Pass Filter'!$B$1)-('Band Pass Filter'!$B$1/Q1628)))^2))</f>
        <v>5.6865144847567436E-3</v>
      </c>
      <c r="T1628" s="14">
        <f>-1*DEGREES(ATAN('Band Pass Filter'!$B$6*((Q1628/'Band Pass Filter'!$B$1)-('Band Pass Filter'!$B$1/Q1628))))</f>
        <v>-89.674184963917227</v>
      </c>
    </row>
    <row r="1629" spans="17:20">
      <c r="Q1629" s="14">
        <v>17230</v>
      </c>
      <c r="R1629" s="14">
        <f t="shared" si="27"/>
        <v>108259.28284270427</v>
      </c>
      <c r="S1629" s="14">
        <f>SQRT(1/(1+('Band Pass Filter'!$B$6*((Q1629/'Band Pass Filter'!$B$1)-('Band Pass Filter'!$B$1/Q1629)))^2))</f>
        <v>5.6831640021212772E-3</v>
      </c>
      <c r="T1629" s="14">
        <f>-1*DEGREES(ATAN('Band Pass Filter'!$B$6*((Q1629/'Band Pass Filter'!$B$1)-('Band Pass Filter'!$B$1/Q1629))))</f>
        <v>-89.674376935533616</v>
      </c>
    </row>
    <row r="1630" spans="17:20">
      <c r="Q1630" s="14">
        <v>17240</v>
      </c>
      <c r="R1630" s="14">
        <f t="shared" si="27"/>
        <v>108322.11469577606</v>
      </c>
      <c r="S1630" s="14">
        <f>SQRT(1/(1+('Band Pass Filter'!$B$6*((Q1630/'Band Pass Filter'!$B$1)-('Band Pass Filter'!$B$1/Q1630)))^2))</f>
        <v>5.6798174943864617E-3</v>
      </c>
      <c r="T1630" s="14">
        <f>-1*DEGREES(ATAN('Band Pass Filter'!$B$6*((Q1630/'Band Pass Filter'!$B$1)-('Band Pass Filter'!$B$1/Q1630))))</f>
        <v>-89.674568679397638</v>
      </c>
    </row>
    <row r="1631" spans="17:20">
      <c r="Q1631" s="14">
        <v>17250</v>
      </c>
      <c r="R1631" s="14">
        <f t="shared" si="27"/>
        <v>108384.94654884786</v>
      </c>
      <c r="S1631" s="14">
        <f>SQRT(1/(1+('Band Pass Filter'!$B$6*((Q1631/'Band Pass Filter'!$B$1)-('Band Pass Filter'!$B$1/Q1631)))^2))</f>
        <v>5.6764749544329068E-3</v>
      </c>
      <c r="T1631" s="14">
        <f>-1*DEGREES(ATAN('Band Pass Filter'!$B$6*((Q1631/'Band Pass Filter'!$B$1)-('Band Pass Filter'!$B$1/Q1631))))</f>
        <v>-89.67476019591723</v>
      </c>
    </row>
    <row r="1632" spans="17:20">
      <c r="Q1632" s="14">
        <v>17260</v>
      </c>
      <c r="R1632" s="14">
        <f t="shared" si="27"/>
        <v>108447.77840191966</v>
      </c>
      <c r="S1632" s="14">
        <f>SQRT(1/(1+('Band Pass Filter'!$B$6*((Q1632/'Band Pass Filter'!$B$1)-('Band Pass Filter'!$B$1/Q1632)))^2))</f>
        <v>5.6731363751583311E-3</v>
      </c>
      <c r="T1632" s="14">
        <f>-1*DEGREES(ATAN('Band Pass Filter'!$B$6*((Q1632/'Band Pass Filter'!$B$1)-('Band Pass Filter'!$B$1/Q1632))))</f>
        <v>-89.674951485499349</v>
      </c>
    </row>
    <row r="1633" spans="17:20">
      <c r="Q1633" s="14">
        <v>17270</v>
      </c>
      <c r="R1633" s="14">
        <f t="shared" si="27"/>
        <v>108510.61025499145</v>
      </c>
      <c r="S1633" s="14">
        <f>SQRT(1/(1+('Band Pass Filter'!$B$6*((Q1633/'Band Pass Filter'!$B$1)-('Band Pass Filter'!$B$1/Q1633)))^2))</f>
        <v>5.6698017494775039E-3</v>
      </c>
      <c r="T1633" s="14">
        <f>-1*DEGREES(ATAN('Band Pass Filter'!$B$6*((Q1633/'Band Pass Filter'!$B$1)-('Band Pass Filter'!$B$1/Q1633))))</f>
        <v>-89.675142548549971</v>
      </c>
    </row>
    <row r="1634" spans="17:20">
      <c r="Q1634" s="14">
        <v>17280</v>
      </c>
      <c r="R1634" s="14">
        <f t="shared" si="27"/>
        <v>108573.44210806325</v>
      </c>
      <c r="S1634" s="14">
        <f>SQRT(1/(1+('Band Pass Filter'!$B$6*((Q1634/'Band Pass Filter'!$B$1)-('Band Pass Filter'!$B$1/Q1634)))^2))</f>
        <v>5.666471070322204E-3</v>
      </c>
      <c r="T1634" s="14">
        <f>-1*DEGREES(ATAN('Band Pass Filter'!$B$6*((Q1634/'Band Pass Filter'!$B$1)-('Band Pass Filter'!$B$1/Q1634))))</f>
        <v>-89.675333385474076</v>
      </c>
    </row>
    <row r="1635" spans="17:20">
      <c r="Q1635" s="14">
        <v>17290</v>
      </c>
      <c r="R1635" s="14">
        <f t="shared" si="27"/>
        <v>108636.27396113504</v>
      </c>
      <c r="S1635" s="14">
        <f>SQRT(1/(1+('Band Pass Filter'!$B$6*((Q1635/'Band Pass Filter'!$B$1)-('Band Pass Filter'!$B$1/Q1635)))^2))</f>
        <v>5.6631443306411561E-3</v>
      </c>
      <c r="T1635" s="14">
        <f>-1*DEGREES(ATAN('Band Pass Filter'!$B$6*((Q1635/'Band Pass Filter'!$B$1)-('Band Pass Filter'!$B$1/Q1635))))</f>
        <v>-89.675523996675722</v>
      </c>
    </row>
    <row r="1636" spans="17:20">
      <c r="Q1636" s="14">
        <v>17300</v>
      </c>
      <c r="R1636" s="14">
        <f t="shared" si="27"/>
        <v>108699.10581420684</v>
      </c>
      <c r="S1636" s="14">
        <f>SQRT(1/(1+('Band Pass Filter'!$B$6*((Q1636/'Band Pass Filter'!$B$1)-('Band Pass Filter'!$B$1/Q1636)))^2))</f>
        <v>5.6598215233999837E-3</v>
      </c>
      <c r="T1636" s="14">
        <f>-1*DEGREES(ATAN('Band Pass Filter'!$B$6*((Q1636/'Band Pass Filter'!$B$1)-('Band Pass Filter'!$B$1/Q1636))))</f>
        <v>-89.67571438255797</v>
      </c>
    </row>
    <row r="1637" spans="17:20">
      <c r="Q1637" s="14">
        <v>17310</v>
      </c>
      <c r="R1637" s="14">
        <f t="shared" si="27"/>
        <v>108761.93766727863</v>
      </c>
      <c r="S1637" s="14">
        <f>SQRT(1/(1+('Band Pass Filter'!$B$6*((Q1637/'Band Pass Filter'!$B$1)-('Band Pass Filter'!$B$1/Q1637)))^2))</f>
        <v>5.6565026415811666E-3</v>
      </c>
      <c r="T1637" s="14">
        <f>-1*DEGREES(ATAN('Band Pass Filter'!$B$6*((Q1637/'Band Pass Filter'!$B$1)-('Band Pass Filter'!$B$1/Q1637))))</f>
        <v>-89.67590454352289</v>
      </c>
    </row>
    <row r="1638" spans="17:20">
      <c r="Q1638" s="14">
        <v>17320</v>
      </c>
      <c r="R1638" s="14">
        <f t="shared" si="27"/>
        <v>108824.76952035043</v>
      </c>
      <c r="S1638" s="14">
        <f>SQRT(1/(1+('Band Pass Filter'!$B$6*((Q1638/'Band Pass Filter'!$B$1)-('Band Pass Filter'!$B$1/Q1638)))^2))</f>
        <v>5.6531876781839756E-3</v>
      </c>
      <c r="T1638" s="14">
        <f>-1*DEGREES(ATAN('Band Pass Filter'!$B$6*((Q1638/'Band Pass Filter'!$B$1)-('Band Pass Filter'!$B$1/Q1638))))</f>
        <v>-89.676094479971653</v>
      </c>
    </row>
    <row r="1639" spans="17:20">
      <c r="Q1639" s="14">
        <v>17330</v>
      </c>
      <c r="R1639" s="14">
        <f t="shared" si="27"/>
        <v>108887.60137342224</v>
      </c>
      <c r="S1639" s="14">
        <f>SQRT(1/(1+('Band Pass Filter'!$B$6*((Q1639/'Band Pass Filter'!$B$1)-('Band Pass Filter'!$B$1/Q1639)))^2))</f>
        <v>5.6498766262244359E-3</v>
      </c>
      <c r="T1639" s="14">
        <f>-1*DEGREES(ATAN('Band Pass Filter'!$B$6*((Q1639/'Band Pass Filter'!$B$1)-('Band Pass Filter'!$B$1/Q1639))))</f>
        <v>-89.676284192304394</v>
      </c>
    </row>
    <row r="1640" spans="17:20">
      <c r="Q1640" s="14">
        <v>17340</v>
      </c>
      <c r="R1640" s="14">
        <f t="shared" si="27"/>
        <v>108950.43322649403</v>
      </c>
      <c r="S1640" s="14">
        <f>SQRT(1/(1+('Band Pass Filter'!$B$6*((Q1640/'Band Pass Filter'!$B$1)-('Band Pass Filter'!$B$1/Q1640)))^2))</f>
        <v>5.6465694787352682E-3</v>
      </c>
      <c r="T1640" s="14">
        <f>-1*DEGREES(ATAN('Band Pass Filter'!$B$6*((Q1640/'Band Pass Filter'!$B$1)-('Band Pass Filter'!$B$1/Q1640))))</f>
        <v>-89.676473680920353</v>
      </c>
    </row>
    <row r="1641" spans="17:20">
      <c r="Q1641" s="14">
        <v>17350</v>
      </c>
      <c r="R1641" s="14">
        <f t="shared" si="27"/>
        <v>109013.26507956583</v>
      </c>
      <c r="S1641" s="14">
        <f>SQRT(1/(1+('Band Pass Filter'!$B$6*((Q1641/'Band Pass Filter'!$B$1)-('Band Pass Filter'!$B$1/Q1641)))^2))</f>
        <v>5.6432662287658397E-3</v>
      </c>
      <c r="T1641" s="14">
        <f>-1*DEGREES(ATAN('Band Pass Filter'!$B$6*((Q1641/'Band Pass Filter'!$B$1)-('Band Pass Filter'!$B$1/Q1641))))</f>
        <v>-89.67666294621776</v>
      </c>
    </row>
    <row r="1642" spans="17:20">
      <c r="Q1642" s="14">
        <v>17360</v>
      </c>
      <c r="R1642" s="14">
        <f t="shared" si="27"/>
        <v>109076.09693263762</v>
      </c>
      <c r="S1642" s="14">
        <f>SQRT(1/(1+('Band Pass Filter'!$B$6*((Q1642/'Band Pass Filter'!$B$1)-('Band Pass Filter'!$B$1/Q1642)))^2))</f>
        <v>5.6399668693821164E-3</v>
      </c>
      <c r="T1642" s="14">
        <f>-1*DEGREES(ATAN('Band Pass Filter'!$B$6*((Q1642/'Band Pass Filter'!$B$1)-('Band Pass Filter'!$B$1/Q1642))))</f>
        <v>-89.676851988593981</v>
      </c>
    </row>
    <row r="1643" spans="17:20">
      <c r="Q1643" s="14">
        <v>17370</v>
      </c>
      <c r="R1643" s="14">
        <f t="shared" si="27"/>
        <v>109138.92878570942</v>
      </c>
      <c r="S1643" s="14">
        <f>SQRT(1/(1+('Band Pass Filter'!$B$6*((Q1643/'Band Pass Filter'!$B$1)-('Band Pass Filter'!$B$1/Q1643)))^2))</f>
        <v>5.6366713936666125E-3</v>
      </c>
      <c r="T1643" s="14">
        <f>-1*DEGREES(ATAN('Band Pass Filter'!$B$6*((Q1643/'Band Pass Filter'!$B$1)-('Band Pass Filter'!$B$1/Q1643))))</f>
        <v>-89.677040808445341</v>
      </c>
    </row>
    <row r="1644" spans="17:20">
      <c r="Q1644" s="14">
        <v>17380</v>
      </c>
      <c r="R1644" s="14">
        <f t="shared" si="27"/>
        <v>109201.76063878121</v>
      </c>
      <c r="S1644" s="14">
        <f>SQRT(1/(1+('Band Pass Filter'!$B$6*((Q1644/'Band Pass Filter'!$B$1)-('Band Pass Filter'!$B$1/Q1644)))^2))</f>
        <v>5.6333797947183371E-3</v>
      </c>
      <c r="T1644" s="14">
        <f>-1*DEGREES(ATAN('Band Pass Filter'!$B$6*((Q1644/'Band Pass Filter'!$B$1)-('Band Pass Filter'!$B$1/Q1644))))</f>
        <v>-89.677229406167285</v>
      </c>
    </row>
    <row r="1645" spans="17:20">
      <c r="Q1645" s="14">
        <v>17390</v>
      </c>
      <c r="R1645" s="14">
        <f t="shared" si="27"/>
        <v>109264.59249185301</v>
      </c>
      <c r="S1645" s="14">
        <f>SQRT(1/(1+('Band Pass Filter'!$B$6*((Q1645/'Band Pass Filter'!$B$1)-('Band Pass Filter'!$B$1/Q1645)))^2))</f>
        <v>5.6300920656527529E-3</v>
      </c>
      <c r="T1645" s="14">
        <f>-1*DEGREES(ATAN('Band Pass Filter'!$B$6*((Q1645/'Band Pass Filter'!$B$1)-('Band Pass Filter'!$B$1/Q1645))))</f>
        <v>-89.677417782154251</v>
      </c>
    </row>
    <row r="1646" spans="17:20">
      <c r="Q1646" s="14">
        <v>17400</v>
      </c>
      <c r="R1646" s="14">
        <f t="shared" si="27"/>
        <v>109327.4243449248</v>
      </c>
      <c r="S1646" s="14">
        <f>SQRT(1/(1+('Band Pass Filter'!$B$6*((Q1646/'Band Pass Filter'!$B$1)-('Band Pass Filter'!$B$1/Q1646)))^2))</f>
        <v>5.6268081996017185E-3</v>
      </c>
      <c r="T1646" s="14">
        <f>-1*DEGREES(ATAN('Band Pass Filter'!$B$6*((Q1646/'Band Pass Filter'!$B$1)-('Band Pass Filter'!$B$1/Q1646))))</f>
        <v>-89.677605936799807</v>
      </c>
    </row>
    <row r="1647" spans="17:20">
      <c r="Q1647" s="14">
        <v>17410</v>
      </c>
      <c r="R1647" s="14">
        <f t="shared" si="27"/>
        <v>109390.2561979966</v>
      </c>
      <c r="S1647" s="14">
        <f>SQRT(1/(1+('Band Pass Filter'!$B$6*((Q1647/'Band Pass Filter'!$B$1)-('Band Pass Filter'!$B$1/Q1647)))^2))</f>
        <v>5.6235281897134446E-3</v>
      </c>
      <c r="T1647" s="14">
        <f>-1*DEGREES(ATAN('Band Pass Filter'!$B$6*((Q1647/'Band Pass Filter'!$B$1)-('Band Pass Filter'!$B$1/Q1647))))</f>
        <v>-89.677793870496544</v>
      </c>
    </row>
    <row r="1648" spans="17:20">
      <c r="Q1648" s="14">
        <v>17420</v>
      </c>
      <c r="R1648" s="14">
        <f t="shared" si="27"/>
        <v>109453.08805106839</v>
      </c>
      <c r="S1648" s="14">
        <f>SQRT(1/(1+('Band Pass Filter'!$B$6*((Q1648/'Band Pass Filter'!$B$1)-('Band Pass Filter'!$B$1/Q1648)))^2))</f>
        <v>5.6202520291524427E-3</v>
      </c>
      <c r="T1648" s="14">
        <f>-1*DEGREES(ATAN('Band Pass Filter'!$B$6*((Q1648/'Band Pass Filter'!$B$1)-('Band Pass Filter'!$B$1/Q1648))))</f>
        <v>-89.677981583636111</v>
      </c>
    </row>
    <row r="1649" spans="17:20">
      <c r="Q1649" s="14">
        <v>17430</v>
      </c>
      <c r="R1649" s="14">
        <f t="shared" si="27"/>
        <v>109515.91990414019</v>
      </c>
      <c r="S1649" s="14">
        <f>SQRT(1/(1+('Band Pass Filter'!$B$6*((Q1649/'Band Pass Filter'!$B$1)-('Band Pass Filter'!$B$1/Q1649)))^2))</f>
        <v>5.6169797110994756E-3</v>
      </c>
      <c r="T1649" s="14">
        <f>-1*DEGREES(ATAN('Band Pass Filter'!$B$6*((Q1649/'Band Pass Filter'!$B$1)-('Band Pass Filter'!$B$1/Q1649))))</f>
        <v>-89.678169076609265</v>
      </c>
    </row>
    <row r="1650" spans="17:20">
      <c r="Q1650" s="14">
        <v>17440</v>
      </c>
      <c r="R1650" s="14">
        <f t="shared" si="27"/>
        <v>109578.75175721198</v>
      </c>
      <c r="S1650" s="14">
        <f>SQRT(1/(1+('Band Pass Filter'!$B$6*((Q1650/'Band Pass Filter'!$B$1)-('Band Pass Filter'!$B$1/Q1650)))^2))</f>
        <v>5.6137112287515121E-3</v>
      </c>
      <c r="T1650" s="14">
        <f>-1*DEGREES(ATAN('Band Pass Filter'!$B$6*((Q1650/'Band Pass Filter'!$B$1)-('Band Pass Filter'!$B$1/Q1650))))</f>
        <v>-89.678356349805796</v>
      </c>
    </row>
    <row r="1651" spans="17:20">
      <c r="Q1651" s="14">
        <v>17450</v>
      </c>
      <c r="R1651" s="14">
        <f t="shared" si="27"/>
        <v>109641.58361028378</v>
      </c>
      <c r="S1651" s="14">
        <f>SQRT(1/(1+('Band Pass Filter'!$B$6*((Q1651/'Band Pass Filter'!$B$1)-('Band Pass Filter'!$B$1/Q1651)))^2))</f>
        <v>5.6104465753216747E-3</v>
      </c>
      <c r="T1651" s="14">
        <f>-1*DEGREES(ATAN('Band Pass Filter'!$B$6*((Q1651/'Band Pass Filter'!$B$1)-('Band Pass Filter'!$B$1/Q1651))))</f>
        <v>-89.678543403614583</v>
      </c>
    </row>
    <row r="1652" spans="17:20">
      <c r="Q1652" s="14">
        <v>17460</v>
      </c>
      <c r="R1652" s="14">
        <f t="shared" si="27"/>
        <v>109704.41546335557</v>
      </c>
      <c r="S1652" s="14">
        <f>SQRT(1/(1+('Band Pass Filter'!$B$6*((Q1652/'Band Pass Filter'!$B$1)-('Band Pass Filter'!$B$1/Q1652)))^2))</f>
        <v>5.6071857440391963E-3</v>
      </c>
      <c r="T1652" s="14">
        <f>-1*DEGREES(ATAN('Band Pass Filter'!$B$6*((Q1652/'Band Pass Filter'!$B$1)-('Band Pass Filter'!$B$1/Q1652))))</f>
        <v>-89.678730238423597</v>
      </c>
    </row>
    <row r="1653" spans="17:20">
      <c r="Q1653" s="14">
        <v>17470</v>
      </c>
      <c r="R1653" s="14">
        <f t="shared" si="27"/>
        <v>109767.24731642737</v>
      </c>
      <c r="S1653" s="14">
        <f>SQRT(1/(1+('Band Pass Filter'!$B$6*((Q1653/'Band Pass Filter'!$B$1)-('Band Pass Filter'!$B$1/Q1653)))^2))</f>
        <v>5.6039287281493665E-3</v>
      </c>
      <c r="T1653" s="14">
        <f>-1*DEGREES(ATAN('Band Pass Filter'!$B$6*((Q1653/'Band Pass Filter'!$B$1)-('Band Pass Filter'!$B$1/Q1653))))</f>
        <v>-89.678916854619871</v>
      </c>
    </row>
    <row r="1654" spans="17:20">
      <c r="Q1654" s="14">
        <v>17480</v>
      </c>
      <c r="R1654" s="14">
        <f t="shared" si="27"/>
        <v>109830.07916949916</v>
      </c>
      <c r="S1654" s="14">
        <f>SQRT(1/(1+('Band Pass Filter'!$B$6*((Q1654/'Band Pass Filter'!$B$1)-('Band Pass Filter'!$B$1/Q1654)))^2))</f>
        <v>5.6006755209134854E-3</v>
      </c>
      <c r="T1654" s="14">
        <f>-1*DEGREES(ATAN('Band Pass Filter'!$B$6*((Q1654/'Band Pass Filter'!$B$1)-('Band Pass Filter'!$B$1/Q1654))))</f>
        <v>-89.679103252589528</v>
      </c>
    </row>
    <row r="1655" spans="17:20">
      <c r="Q1655" s="14">
        <v>17490</v>
      </c>
      <c r="R1655" s="14">
        <f t="shared" si="27"/>
        <v>109892.91102257096</v>
      </c>
      <c r="S1655" s="14">
        <f>SQRT(1/(1+('Band Pass Filter'!$B$6*((Q1655/'Band Pass Filter'!$B$1)-('Band Pass Filter'!$B$1/Q1655)))^2))</f>
        <v>5.5974261156088211E-3</v>
      </c>
      <c r="T1655" s="14">
        <f>-1*DEGREES(ATAN('Band Pass Filter'!$B$6*((Q1655/'Band Pass Filter'!$B$1)-('Band Pass Filter'!$B$1/Q1655))))</f>
        <v>-89.679289432717738</v>
      </c>
    </row>
    <row r="1656" spans="17:20">
      <c r="Q1656" s="14">
        <v>17500</v>
      </c>
      <c r="R1656" s="14">
        <f t="shared" si="27"/>
        <v>109955.74287564275</v>
      </c>
      <c r="S1656" s="14">
        <f>SQRT(1/(1+('Band Pass Filter'!$B$6*((Q1656/'Band Pass Filter'!$B$1)-('Band Pass Filter'!$B$1/Q1656)))^2))</f>
        <v>5.5941805055285555E-3</v>
      </c>
      <c r="T1656" s="14">
        <f>-1*DEGREES(ATAN('Band Pass Filter'!$B$6*((Q1656/'Band Pass Filter'!$B$1)-('Band Pass Filter'!$B$1/Q1656))))</f>
        <v>-89.679475395388835</v>
      </c>
    </row>
    <row r="1657" spans="17:20">
      <c r="Q1657" s="14">
        <v>17510</v>
      </c>
      <c r="R1657" s="14">
        <f t="shared" si="27"/>
        <v>110018.57472871455</v>
      </c>
      <c r="S1657" s="14">
        <f>SQRT(1/(1+('Band Pass Filter'!$B$6*((Q1657/'Band Pass Filter'!$B$1)-('Band Pass Filter'!$B$1/Q1657)))^2))</f>
        <v>5.5909386839817369E-3</v>
      </c>
      <c r="T1657" s="14">
        <f>-1*DEGREES(ATAN('Band Pass Filter'!$B$6*((Q1657/'Band Pass Filter'!$B$1)-('Band Pass Filter'!$B$1/Q1657))))</f>
        <v>-89.679661140986184</v>
      </c>
    </row>
    <row r="1658" spans="17:20">
      <c r="Q1658" s="14">
        <v>17520</v>
      </c>
      <c r="R1658" s="14">
        <f t="shared" si="27"/>
        <v>110081.40658178634</v>
      </c>
      <c r="S1658" s="14">
        <f>SQRT(1/(1+('Band Pass Filter'!$B$6*((Q1658/'Band Pass Filter'!$B$1)-('Band Pass Filter'!$B$1/Q1658)))^2))</f>
        <v>5.5877006442932396E-3</v>
      </c>
      <c r="T1658" s="14">
        <f>-1*DEGREES(ATAN('Band Pass Filter'!$B$6*((Q1658/'Band Pass Filter'!$B$1)-('Band Pass Filter'!$B$1/Q1658))))</f>
        <v>-89.679846669892257</v>
      </c>
    </row>
    <row r="1659" spans="17:20">
      <c r="Q1659" s="14">
        <v>17530</v>
      </c>
      <c r="R1659" s="14">
        <f t="shared" si="27"/>
        <v>110144.23843485814</v>
      </c>
      <c r="S1659" s="14">
        <f>SQRT(1/(1+('Band Pass Filter'!$B$6*((Q1659/'Band Pass Filter'!$B$1)-('Band Pass Filter'!$B$1/Q1659)))^2))</f>
        <v>5.5844663798037117E-3</v>
      </c>
      <c r="T1659" s="14">
        <f>-1*DEGREES(ATAN('Band Pass Filter'!$B$6*((Q1659/'Band Pass Filter'!$B$1)-('Band Pass Filter'!$B$1/Q1659))))</f>
        <v>-89.680031982488629</v>
      </c>
    </row>
    <row r="1660" spans="17:20">
      <c r="Q1660" s="14">
        <v>17540</v>
      </c>
      <c r="R1660" s="14">
        <f t="shared" si="27"/>
        <v>110207.07028792995</v>
      </c>
      <c r="S1660" s="14">
        <f>SQRT(1/(1+('Band Pass Filter'!$B$6*((Q1660/'Band Pass Filter'!$B$1)-('Band Pass Filter'!$B$1/Q1660)))^2))</f>
        <v>5.5812358838695257E-3</v>
      </c>
      <c r="T1660" s="14">
        <f>-1*DEGREES(ATAN('Band Pass Filter'!$B$6*((Q1660/'Band Pass Filter'!$B$1)-('Band Pass Filter'!$B$1/Q1660))))</f>
        <v>-89.680217079155994</v>
      </c>
    </row>
    <row r="1661" spans="17:20">
      <c r="Q1661" s="14">
        <v>17550</v>
      </c>
      <c r="R1661" s="14">
        <f t="shared" si="27"/>
        <v>110269.90214100174</v>
      </c>
      <c r="S1661" s="14">
        <f>SQRT(1/(1+('Band Pass Filter'!$B$6*((Q1661/'Band Pass Filter'!$B$1)-('Band Pass Filter'!$B$1/Q1661)))^2))</f>
        <v>5.5780091498627395E-3</v>
      </c>
      <c r="T1661" s="14">
        <f>-1*DEGREES(ATAN('Band Pass Filter'!$B$6*((Q1661/'Band Pass Filter'!$B$1)-('Band Pass Filter'!$B$1/Q1661))))</f>
        <v>-89.680401960274082</v>
      </c>
    </row>
    <row r="1662" spans="17:20">
      <c r="Q1662" s="14">
        <v>17560</v>
      </c>
      <c r="R1662" s="14">
        <f t="shared" si="27"/>
        <v>110332.73399407354</v>
      </c>
      <c r="S1662" s="14">
        <f>SQRT(1/(1+('Band Pass Filter'!$B$6*((Q1662/'Band Pass Filter'!$B$1)-('Band Pass Filter'!$B$1/Q1662)))^2))</f>
        <v>5.5747861711710426E-3</v>
      </c>
      <c r="T1662" s="14">
        <f>-1*DEGREES(ATAN('Band Pass Filter'!$B$6*((Q1662/'Band Pass Filter'!$B$1)-('Band Pass Filter'!$B$1/Q1662))))</f>
        <v>-89.68058662622181</v>
      </c>
    </row>
    <row r="1663" spans="17:20">
      <c r="Q1663" s="14">
        <v>17570</v>
      </c>
      <c r="R1663" s="14">
        <f t="shared" si="27"/>
        <v>110395.56584714534</v>
      </c>
      <c r="S1663" s="14">
        <f>SQRT(1/(1+('Band Pass Filter'!$B$6*((Q1663/'Band Pass Filter'!$B$1)-('Band Pass Filter'!$B$1/Q1663)))^2))</f>
        <v>5.5715669411977144E-3</v>
      </c>
      <c r="T1663" s="14">
        <f>-1*DEGREES(ATAN('Band Pass Filter'!$B$6*((Q1663/'Band Pass Filter'!$B$1)-('Band Pass Filter'!$B$1/Q1663))))</f>
        <v>-89.680771077377145</v>
      </c>
    </row>
    <row r="1664" spans="17:20">
      <c r="Q1664" s="14">
        <v>17580</v>
      </c>
      <c r="R1664" s="14">
        <f t="shared" si="27"/>
        <v>110458.39770021713</v>
      </c>
      <c r="S1664" s="14">
        <f>SQRT(1/(1+('Band Pass Filter'!$B$6*((Q1664/'Band Pass Filter'!$B$1)-('Band Pass Filter'!$B$1/Q1664)))^2))</f>
        <v>5.5683514533615757E-3</v>
      </c>
      <c r="T1664" s="14">
        <f>-1*DEGREES(ATAN('Band Pass Filter'!$B$6*((Q1664/'Band Pass Filter'!$B$1)-('Band Pass Filter'!$B$1/Q1664))))</f>
        <v>-89.68095531411717</v>
      </c>
    </row>
    <row r="1665" spans="17:20">
      <c r="Q1665" s="14">
        <v>17590</v>
      </c>
      <c r="R1665" s="14">
        <f t="shared" si="27"/>
        <v>110521.22955328893</v>
      </c>
      <c r="S1665" s="14">
        <f>SQRT(1/(1+('Band Pass Filter'!$B$6*((Q1665/'Band Pass Filter'!$B$1)-('Band Pass Filter'!$B$1/Q1665)))^2))</f>
        <v>5.5651397010969437E-3</v>
      </c>
      <c r="T1665" s="14">
        <f>-1*DEGREES(ATAN('Band Pass Filter'!$B$6*((Q1665/'Band Pass Filter'!$B$1)-('Band Pass Filter'!$B$1/Q1665))))</f>
        <v>-89.681139336818106</v>
      </c>
    </row>
    <row r="1666" spans="17:20">
      <c r="Q1666" s="14">
        <v>17600</v>
      </c>
      <c r="R1666" s="14">
        <f t="shared" si="27"/>
        <v>110584.06140636072</v>
      </c>
      <c r="S1666" s="14">
        <f>SQRT(1/(1+('Band Pass Filter'!$B$6*((Q1666/'Band Pass Filter'!$B$1)-('Band Pass Filter'!$B$1/Q1666)))^2))</f>
        <v>5.561931677853584E-3</v>
      </c>
      <c r="T1666" s="14">
        <f>-1*DEGREES(ATAN('Band Pass Filter'!$B$6*((Q1666/'Band Pass Filter'!$B$1)-('Band Pass Filter'!$B$1/Q1666))))</f>
        <v>-89.681323145855274</v>
      </c>
    </row>
    <row r="1667" spans="17:20">
      <c r="Q1667" s="14">
        <v>17610</v>
      </c>
      <c r="R1667" s="14">
        <f t="shared" si="27"/>
        <v>110646.89325943252</v>
      </c>
      <c r="S1667" s="14">
        <f>SQRT(1/(1+('Band Pass Filter'!$B$6*((Q1667/'Band Pass Filter'!$B$1)-('Band Pass Filter'!$B$1/Q1667)))^2))</f>
        <v>5.5587273770966719E-3</v>
      </c>
      <c r="T1667" s="14">
        <f>-1*DEGREES(ATAN('Band Pass Filter'!$B$6*((Q1667/'Band Pass Filter'!$B$1)-('Band Pass Filter'!$B$1/Q1667))))</f>
        <v>-89.681506741603087</v>
      </c>
    </row>
    <row r="1668" spans="17:20">
      <c r="Q1668" s="14">
        <v>17620</v>
      </c>
      <c r="R1668" s="14">
        <f t="shared" ref="R1668:R1731" si="28">Q1668*2*PI()</f>
        <v>110709.72511250431</v>
      </c>
      <c r="S1668" s="14">
        <f>SQRT(1/(1+('Band Pass Filter'!$B$6*((Q1668/'Band Pass Filter'!$B$1)-('Band Pass Filter'!$B$1/Q1668)))^2))</f>
        <v>5.5555267923067331E-3</v>
      </c>
      <c r="T1668" s="14">
        <f>-1*DEGREES(ATAN('Band Pass Filter'!$B$6*((Q1668/'Band Pass Filter'!$B$1)-('Band Pass Filter'!$B$1/Q1668))))</f>
        <v>-89.681690124435121</v>
      </c>
    </row>
    <row r="1669" spans="17:20">
      <c r="Q1669" s="14">
        <v>17630</v>
      </c>
      <c r="R1669" s="14">
        <f t="shared" si="28"/>
        <v>110772.55696557611</v>
      </c>
      <c r="S1669" s="14">
        <f>SQRT(1/(1+('Band Pass Filter'!$B$6*((Q1669/'Band Pass Filter'!$B$1)-('Band Pass Filter'!$B$1/Q1669)))^2))</f>
        <v>5.5523299169796163E-3</v>
      </c>
      <c r="T1669" s="14">
        <f>-1*DEGREES(ATAN('Band Pass Filter'!$B$6*((Q1669/'Band Pass Filter'!$B$1)-('Band Pass Filter'!$B$1/Q1669))))</f>
        <v>-89.68187329472407</v>
      </c>
    </row>
    <row r="1670" spans="17:20">
      <c r="Q1670" s="14">
        <v>17640</v>
      </c>
      <c r="R1670" s="14">
        <f t="shared" si="28"/>
        <v>110835.3888186479</v>
      </c>
      <c r="S1670" s="14">
        <f>SQRT(1/(1+('Band Pass Filter'!$B$6*((Q1670/'Band Pass Filter'!$B$1)-('Band Pass Filter'!$B$1/Q1670)))^2))</f>
        <v>5.5491367446264305E-3</v>
      </c>
      <c r="T1670" s="14">
        <f>-1*DEGREES(ATAN('Band Pass Filter'!$B$6*((Q1670/'Band Pass Filter'!$B$1)-('Band Pass Filter'!$B$1/Q1670))))</f>
        <v>-89.682056252841718</v>
      </c>
    </row>
    <row r="1671" spans="17:20">
      <c r="Q1671" s="14">
        <v>17650</v>
      </c>
      <c r="R1671" s="14">
        <f t="shared" si="28"/>
        <v>110898.2206717197</v>
      </c>
      <c r="S1671" s="14">
        <f>SQRT(1/(1+('Band Pass Filter'!$B$6*((Q1671/'Band Pass Filter'!$B$1)-('Band Pass Filter'!$B$1/Q1671)))^2))</f>
        <v>5.5459472687735129E-3</v>
      </c>
      <c r="T1671" s="14">
        <f>-1*DEGREES(ATAN('Band Pass Filter'!$B$6*((Q1671/'Band Pass Filter'!$B$1)-('Band Pass Filter'!$B$1/Q1671))))</f>
        <v>-89.682238999158997</v>
      </c>
    </row>
    <row r="1672" spans="17:20">
      <c r="Q1672" s="14">
        <v>17660</v>
      </c>
      <c r="R1672" s="14">
        <f t="shared" si="28"/>
        <v>110961.05252479149</v>
      </c>
      <c r="S1672" s="14">
        <f>SQRT(1/(1+('Band Pass Filter'!$B$6*((Q1672/'Band Pass Filter'!$B$1)-('Band Pass Filter'!$B$1/Q1672)))^2))</f>
        <v>5.5427614829623769E-3</v>
      </c>
      <c r="T1672" s="14">
        <f>-1*DEGREES(ATAN('Band Pass Filter'!$B$6*((Q1672/'Band Pass Filter'!$B$1)-('Band Pass Filter'!$B$1/Q1672))))</f>
        <v>-89.682421534045986</v>
      </c>
    </row>
    <row r="1673" spans="17:20">
      <c r="Q1673" s="14">
        <v>17670</v>
      </c>
      <c r="R1673" s="14">
        <f t="shared" si="28"/>
        <v>111023.88437786329</v>
      </c>
      <c r="S1673" s="14">
        <f>SQRT(1/(1+('Band Pass Filter'!$B$6*((Q1673/'Band Pass Filter'!$B$1)-('Band Pass Filter'!$B$1/Q1673)))^2))</f>
        <v>5.5395793807496716E-3</v>
      </c>
      <c r="T1673" s="14">
        <f>-1*DEGREES(ATAN('Band Pass Filter'!$B$6*((Q1673/'Band Pass Filter'!$B$1)-('Band Pass Filter'!$B$1/Q1673))))</f>
        <v>-89.682603857871868</v>
      </c>
    </row>
    <row r="1674" spans="17:20">
      <c r="Q1674" s="14">
        <v>17680</v>
      </c>
      <c r="R1674" s="14">
        <f t="shared" si="28"/>
        <v>111086.71623093508</v>
      </c>
      <c r="S1674" s="14">
        <f>SQRT(1/(1+('Band Pass Filter'!$B$6*((Q1674/'Band Pass Filter'!$B$1)-('Band Pass Filter'!$B$1/Q1674)))^2))</f>
        <v>5.5364009557071336E-3</v>
      </c>
      <c r="T1674" s="14">
        <f>-1*DEGREES(ATAN('Band Pass Filter'!$B$6*((Q1674/'Band Pass Filter'!$B$1)-('Band Pass Filter'!$B$1/Q1674))))</f>
        <v>-89.682785971004961</v>
      </c>
    </row>
    <row r="1675" spans="17:20">
      <c r="Q1675" s="14">
        <v>17690</v>
      </c>
      <c r="R1675" s="14">
        <f t="shared" si="28"/>
        <v>111149.54808400688</v>
      </c>
      <c r="S1675" s="14">
        <f>SQRT(1/(1+('Band Pass Filter'!$B$6*((Q1675/'Band Pass Filter'!$B$1)-('Band Pass Filter'!$B$1/Q1675)))^2))</f>
        <v>5.533226201421544E-3</v>
      </c>
      <c r="T1675" s="14">
        <f>-1*DEGREES(ATAN('Band Pass Filter'!$B$6*((Q1675/'Band Pass Filter'!$B$1)-('Band Pass Filter'!$B$1/Q1675))))</f>
        <v>-89.682967873812757</v>
      </c>
    </row>
    <row r="1676" spans="17:20">
      <c r="Q1676" s="14">
        <v>17700</v>
      </c>
      <c r="R1676" s="14">
        <f t="shared" si="28"/>
        <v>111212.37993707867</v>
      </c>
      <c r="S1676" s="14">
        <f>SQRT(1/(1+('Band Pass Filter'!$B$6*((Q1676/'Band Pass Filter'!$B$1)-('Band Pass Filter'!$B$1/Q1676)))^2))</f>
        <v>5.5300551114946849E-3</v>
      </c>
      <c r="T1676" s="14">
        <f>-1*DEGREES(ATAN('Band Pass Filter'!$B$6*((Q1676/'Band Pass Filter'!$B$1)-('Band Pass Filter'!$B$1/Q1676))))</f>
        <v>-89.683149566661868</v>
      </c>
    </row>
    <row r="1677" spans="17:20">
      <c r="Q1677" s="14">
        <v>17710</v>
      </c>
      <c r="R1677" s="14">
        <f t="shared" si="28"/>
        <v>111275.21179015047</v>
      </c>
      <c r="S1677" s="14">
        <f>SQRT(1/(1+('Band Pass Filter'!$B$6*((Q1677/'Band Pass Filter'!$B$1)-('Band Pass Filter'!$B$1/Q1677)))^2))</f>
        <v>5.5268876795432943E-3</v>
      </c>
      <c r="T1677" s="14">
        <f>-1*DEGREES(ATAN('Band Pass Filter'!$B$6*((Q1677/'Band Pass Filter'!$B$1)-('Band Pass Filter'!$B$1/Q1677))))</f>
        <v>-89.68333104991801</v>
      </c>
    </row>
    <row r="1678" spans="17:20">
      <c r="Q1678" s="14">
        <v>17720</v>
      </c>
      <c r="R1678" s="14">
        <f t="shared" si="28"/>
        <v>111338.04364322226</v>
      </c>
      <c r="S1678" s="14">
        <f>SQRT(1/(1+('Band Pass Filter'!$B$6*((Q1678/'Band Pass Filter'!$B$1)-('Band Pass Filter'!$B$1/Q1678)))^2))</f>
        <v>5.5237238991990264E-3</v>
      </c>
      <c r="T1678" s="14">
        <f>-1*DEGREES(ATAN('Band Pass Filter'!$B$6*((Q1678/'Band Pass Filter'!$B$1)-('Band Pass Filter'!$B$1/Q1678))))</f>
        <v>-89.683512323946118</v>
      </c>
    </row>
    <row r="1679" spans="17:20">
      <c r="Q1679" s="14">
        <v>17730</v>
      </c>
      <c r="R1679" s="14">
        <f t="shared" si="28"/>
        <v>111400.87549629406</v>
      </c>
      <c r="S1679" s="14">
        <f>SQRT(1/(1+('Band Pass Filter'!$B$6*((Q1679/'Band Pass Filter'!$B$1)-('Band Pass Filter'!$B$1/Q1679)))^2))</f>
        <v>5.5205637641083972E-3</v>
      </c>
      <c r="T1679" s="14">
        <f>-1*DEGREES(ATAN('Band Pass Filter'!$B$6*((Q1679/'Band Pass Filter'!$B$1)-('Band Pass Filter'!$B$1/Q1679))))</f>
        <v>-89.683693389110232</v>
      </c>
    </row>
    <row r="1680" spans="17:20">
      <c r="Q1680" s="14">
        <v>17740</v>
      </c>
      <c r="R1680" s="14">
        <f t="shared" si="28"/>
        <v>111463.70734936585</v>
      </c>
      <c r="S1680" s="14">
        <f>SQRT(1/(1+('Band Pass Filter'!$B$6*((Q1680/'Band Pass Filter'!$B$1)-('Band Pass Filter'!$B$1/Q1680)))^2))</f>
        <v>5.5174072679327543E-3</v>
      </c>
      <c r="T1680" s="14">
        <f>-1*DEGREES(ATAN('Band Pass Filter'!$B$6*((Q1680/'Band Pass Filter'!$B$1)-('Band Pass Filter'!$B$1/Q1680))))</f>
        <v>-89.683874245773552</v>
      </c>
    </row>
    <row r="1681" spans="17:20">
      <c r="Q1681" s="14">
        <v>17750</v>
      </c>
      <c r="R1681" s="14">
        <f t="shared" si="28"/>
        <v>111526.53920243765</v>
      </c>
      <c r="S1681" s="14">
        <f>SQRT(1/(1+('Band Pass Filter'!$B$6*((Q1681/'Band Pass Filter'!$B$1)-('Band Pass Filter'!$B$1/Q1681)))^2))</f>
        <v>5.5142544043482213E-3</v>
      </c>
      <c r="T1681" s="14">
        <f>-1*DEGREES(ATAN('Band Pass Filter'!$B$6*((Q1681/'Band Pass Filter'!$B$1)-('Band Pass Filter'!$B$1/Q1681))))</f>
        <v>-89.684054894298413</v>
      </c>
    </row>
    <row r="1682" spans="17:20">
      <c r="Q1682" s="14">
        <v>17760</v>
      </c>
      <c r="R1682" s="14">
        <f t="shared" si="28"/>
        <v>111589.37105550946</v>
      </c>
      <c r="S1682" s="14">
        <f>SQRT(1/(1+('Band Pass Filter'!$B$6*((Q1682/'Band Pass Filter'!$B$1)-('Band Pass Filter'!$B$1/Q1682)))^2))</f>
        <v>5.5111051670456625E-3</v>
      </c>
      <c r="T1682" s="14">
        <f>-1*DEGREES(ATAN('Band Pass Filter'!$B$6*((Q1682/'Band Pass Filter'!$B$1)-('Band Pass Filter'!$B$1/Q1682))))</f>
        <v>-89.684235335046324</v>
      </c>
    </row>
    <row r="1683" spans="17:20">
      <c r="Q1683" s="14">
        <v>17770</v>
      </c>
      <c r="R1683" s="14">
        <f t="shared" si="28"/>
        <v>111652.20290858125</v>
      </c>
      <c r="S1683" s="14">
        <f>SQRT(1/(1+('Band Pass Filter'!$B$6*((Q1683/'Band Pass Filter'!$B$1)-('Band Pass Filter'!$B$1/Q1683)))^2))</f>
        <v>5.5079595497306384E-3</v>
      </c>
      <c r="T1683" s="14">
        <f>-1*DEGREES(ATAN('Band Pass Filter'!$B$6*((Q1683/'Band Pass Filter'!$B$1)-('Band Pass Filter'!$B$1/Q1683))))</f>
        <v>-89.684415568377929</v>
      </c>
    </row>
    <row r="1684" spans="17:20">
      <c r="Q1684" s="14">
        <v>17780</v>
      </c>
      <c r="R1684" s="14">
        <f t="shared" si="28"/>
        <v>111715.03476165305</v>
      </c>
      <c r="S1684" s="14">
        <f>SQRT(1/(1+('Band Pass Filter'!$B$6*((Q1684/'Band Pass Filter'!$B$1)-('Band Pass Filter'!$B$1/Q1684)))^2))</f>
        <v>5.5048175461233613E-3</v>
      </c>
      <c r="T1684" s="14">
        <f>-1*DEGREES(ATAN('Band Pass Filter'!$B$6*((Q1684/'Band Pass Filter'!$B$1)-('Band Pass Filter'!$B$1/Q1684))))</f>
        <v>-89.684595594653089</v>
      </c>
    </row>
    <row r="1685" spans="17:20">
      <c r="Q1685" s="14">
        <v>17790</v>
      </c>
      <c r="R1685" s="14">
        <f t="shared" si="28"/>
        <v>111777.86661472484</v>
      </c>
      <c r="S1685" s="14">
        <f>SQRT(1/(1+('Band Pass Filter'!$B$6*((Q1685/'Band Pass Filter'!$B$1)-('Band Pass Filter'!$B$1/Q1685)))^2))</f>
        <v>5.5016791499586512E-3</v>
      </c>
      <c r="T1685" s="14">
        <f>-1*DEGREES(ATAN('Band Pass Filter'!$B$6*((Q1685/'Band Pass Filter'!$B$1)-('Band Pass Filter'!$B$1/Q1685))))</f>
        <v>-89.684775414230785</v>
      </c>
    </row>
    <row r="1686" spans="17:20">
      <c r="Q1686" s="14">
        <v>17800</v>
      </c>
      <c r="R1686" s="14">
        <f t="shared" si="28"/>
        <v>111840.69846779664</v>
      </c>
      <c r="S1686" s="14">
        <f>SQRT(1/(1+('Band Pass Filter'!$B$6*((Q1686/'Band Pass Filter'!$B$1)-('Band Pass Filter'!$B$1/Q1686)))^2))</f>
        <v>5.4985443549858959E-3</v>
      </c>
      <c r="T1686" s="14">
        <f>-1*DEGREES(ATAN('Band Pass Filter'!$B$6*((Q1686/'Band Pass Filter'!$B$1)-('Band Pass Filter'!$B$1/Q1686))))</f>
        <v>-89.68495502746913</v>
      </c>
    </row>
    <row r="1687" spans="17:20">
      <c r="Q1687" s="14">
        <v>17810</v>
      </c>
      <c r="R1687" s="14">
        <f t="shared" si="28"/>
        <v>111903.53032086843</v>
      </c>
      <c r="S1687" s="14">
        <f>SQRT(1/(1+('Band Pass Filter'!$B$6*((Q1687/'Band Pass Filter'!$B$1)-('Band Pass Filter'!$B$1/Q1687)))^2))</f>
        <v>5.4954131549690022E-3</v>
      </c>
      <c r="T1687" s="14">
        <f>-1*DEGREES(ATAN('Band Pass Filter'!$B$6*((Q1687/'Band Pass Filter'!$B$1)-('Band Pass Filter'!$B$1/Q1687))))</f>
        <v>-89.685134434725498</v>
      </c>
    </row>
    <row r="1688" spans="17:20">
      <c r="Q1688" s="14">
        <v>17820</v>
      </c>
      <c r="R1688" s="14">
        <f t="shared" si="28"/>
        <v>111966.36217394023</v>
      </c>
      <c r="S1688" s="14">
        <f>SQRT(1/(1+('Band Pass Filter'!$B$6*((Q1688/'Band Pass Filter'!$B$1)-('Band Pass Filter'!$B$1/Q1688)))^2))</f>
        <v>5.4922855436863689E-3</v>
      </c>
      <c r="T1688" s="14">
        <f>-1*DEGREES(ATAN('Band Pass Filter'!$B$6*((Q1688/'Band Pass Filter'!$B$1)-('Band Pass Filter'!$B$1/Q1688))))</f>
        <v>-89.685313636356327</v>
      </c>
    </row>
    <row r="1689" spans="17:20">
      <c r="Q1689" s="14">
        <v>17830</v>
      </c>
      <c r="R1689" s="14">
        <f t="shared" si="28"/>
        <v>112029.19402701202</v>
      </c>
      <c r="S1689" s="14">
        <f>SQRT(1/(1+('Band Pass Filter'!$B$6*((Q1689/'Band Pass Filter'!$B$1)-('Band Pass Filter'!$B$1/Q1689)))^2))</f>
        <v>5.4891615149308222E-3</v>
      </c>
      <c r="T1689" s="14">
        <f>-1*DEGREES(ATAN('Band Pass Filter'!$B$6*((Q1689/'Band Pass Filter'!$B$1)-('Band Pass Filter'!$B$1/Q1689))))</f>
        <v>-89.685492632717313</v>
      </c>
    </row>
    <row r="1690" spans="17:20">
      <c r="Q1690" s="14">
        <v>17840</v>
      </c>
      <c r="R1690" s="14">
        <f t="shared" si="28"/>
        <v>112092.02588008382</v>
      </c>
      <c r="S1690" s="14">
        <f>SQRT(1/(1+('Band Pass Filter'!$B$6*((Q1690/'Band Pass Filter'!$B$1)-('Band Pass Filter'!$B$1/Q1690)))^2))</f>
        <v>5.4860410625095961E-3</v>
      </c>
      <c r="T1690" s="14">
        <f>-1*DEGREES(ATAN('Band Pass Filter'!$B$6*((Q1690/'Band Pass Filter'!$B$1)-('Band Pass Filter'!$B$1/Q1690))))</f>
        <v>-89.685671424163289</v>
      </c>
    </row>
    <row r="1691" spans="17:20">
      <c r="Q1691" s="14">
        <v>17850</v>
      </c>
      <c r="R1691" s="14">
        <f t="shared" si="28"/>
        <v>112154.85773315562</v>
      </c>
      <c r="S1691" s="14">
        <f>SQRT(1/(1+('Band Pass Filter'!$B$6*((Q1691/'Band Pass Filter'!$B$1)-('Band Pass Filter'!$B$1/Q1691)))^2))</f>
        <v>5.4829241802442693E-3</v>
      </c>
      <c r="T1691" s="14">
        <f>-1*DEGREES(ATAN('Band Pass Filter'!$B$6*((Q1691/'Band Pass Filter'!$B$1)-('Band Pass Filter'!$B$1/Q1691))))</f>
        <v>-89.685850011048245</v>
      </c>
    </row>
    <row r="1692" spans="17:20">
      <c r="Q1692" s="14">
        <v>17860</v>
      </c>
      <c r="R1692" s="14">
        <f t="shared" si="28"/>
        <v>112217.68958622741</v>
      </c>
      <c r="S1692" s="14">
        <f>SQRT(1/(1+('Band Pass Filter'!$B$6*((Q1692/'Band Pass Filter'!$B$1)-('Band Pass Filter'!$B$1/Q1692)))^2))</f>
        <v>5.4798108619707447E-3</v>
      </c>
      <c r="T1692" s="14">
        <f>-1*DEGREES(ATAN('Band Pass Filter'!$B$6*((Q1692/'Band Pass Filter'!$B$1)-('Band Pass Filter'!$B$1/Q1692))))</f>
        <v>-89.686028393725422</v>
      </c>
    </row>
    <row r="1693" spans="17:20">
      <c r="Q1693" s="14">
        <v>17870</v>
      </c>
      <c r="R1693" s="14">
        <f t="shared" si="28"/>
        <v>112280.52143929921</v>
      </c>
      <c r="S1693" s="14">
        <f>SQRT(1/(1+('Band Pass Filter'!$B$6*((Q1693/'Band Pass Filter'!$B$1)-('Band Pass Filter'!$B$1/Q1693)))^2))</f>
        <v>5.4767011015391847E-3</v>
      </c>
      <c r="T1693" s="14">
        <f>-1*DEGREES(ATAN('Band Pass Filter'!$B$6*((Q1693/'Band Pass Filter'!$B$1)-('Band Pass Filter'!$B$1/Q1693))))</f>
        <v>-89.68620657254715</v>
      </c>
    </row>
    <row r="1694" spans="17:20">
      <c r="Q1694" s="14">
        <v>17880</v>
      </c>
      <c r="R1694" s="14">
        <f t="shared" si="28"/>
        <v>112343.353292371</v>
      </c>
      <c r="S1694" s="14">
        <f>SQRT(1/(1+('Band Pass Filter'!$B$6*((Q1694/'Band Pass Filter'!$B$1)-('Band Pass Filter'!$B$1/Q1694)))^2))</f>
        <v>5.4735948928139938E-3</v>
      </c>
      <c r="T1694" s="14">
        <f>-1*DEGREES(ATAN('Band Pass Filter'!$B$6*((Q1694/'Band Pass Filter'!$B$1)-('Band Pass Filter'!$B$1/Q1694))))</f>
        <v>-89.686384547865018</v>
      </c>
    </row>
    <row r="1695" spans="17:20">
      <c r="Q1695" s="14">
        <v>17890</v>
      </c>
      <c r="R1695" s="14">
        <f t="shared" si="28"/>
        <v>112406.1851454428</v>
      </c>
      <c r="S1695" s="14">
        <f>SQRT(1/(1+('Band Pass Filter'!$B$6*((Q1695/'Band Pass Filter'!$B$1)-('Band Pass Filter'!$B$1/Q1695)))^2))</f>
        <v>5.470492229673757E-3</v>
      </c>
      <c r="T1695" s="14">
        <f>-1*DEGREES(ATAN('Band Pass Filter'!$B$6*((Q1695/'Band Pass Filter'!$B$1)-('Band Pass Filter'!$B$1/Q1695))))</f>
        <v>-89.686562320029765</v>
      </c>
    </row>
    <row r="1696" spans="17:20">
      <c r="Q1696" s="14">
        <v>17900</v>
      </c>
      <c r="R1696" s="14">
        <f t="shared" si="28"/>
        <v>112469.01699851459</v>
      </c>
      <c r="S1696" s="14">
        <f>SQRT(1/(1+('Band Pass Filter'!$B$6*((Q1696/'Band Pass Filter'!$B$1)-('Band Pass Filter'!$B$1/Q1696)))^2))</f>
        <v>5.4673931060112103E-3</v>
      </c>
      <c r="T1696" s="14">
        <f>-1*DEGREES(ATAN('Band Pass Filter'!$B$6*((Q1696/'Band Pass Filter'!$B$1)-('Band Pass Filter'!$B$1/Q1696))))</f>
        <v>-89.686739889391333</v>
      </c>
    </row>
    <row r="1697" spans="17:20">
      <c r="Q1697" s="14">
        <v>17910</v>
      </c>
      <c r="R1697" s="14">
        <f t="shared" si="28"/>
        <v>112531.84885158639</v>
      </c>
      <c r="S1697" s="14">
        <f>SQRT(1/(1+('Band Pass Filter'!$B$6*((Q1697/'Band Pass Filter'!$B$1)-('Band Pass Filter'!$B$1/Q1697)))^2))</f>
        <v>5.4642975157331956E-3</v>
      </c>
      <c r="T1697" s="14">
        <f>-1*DEGREES(ATAN('Band Pass Filter'!$B$6*((Q1697/'Band Pass Filter'!$B$1)-('Band Pass Filter'!$B$1/Q1697))))</f>
        <v>-89.686917256298827</v>
      </c>
    </row>
    <row r="1698" spans="17:20">
      <c r="Q1698" s="14">
        <v>17920</v>
      </c>
      <c r="R1698" s="14">
        <f t="shared" si="28"/>
        <v>112594.68070465818</v>
      </c>
      <c r="S1698" s="14">
        <f>SQRT(1/(1+('Band Pass Filter'!$B$6*((Q1698/'Band Pass Filter'!$B$1)-('Band Pass Filter'!$B$1/Q1698)))^2))</f>
        <v>5.46120545276062E-3</v>
      </c>
      <c r="T1698" s="14">
        <f>-1*DEGREES(ATAN('Band Pass Filter'!$B$6*((Q1698/'Band Pass Filter'!$B$1)-('Band Pass Filter'!$B$1/Q1698))))</f>
        <v>-89.687094421100625</v>
      </c>
    </row>
    <row r="1699" spans="17:20">
      <c r="Q1699" s="14">
        <v>17930</v>
      </c>
      <c r="R1699" s="14">
        <f t="shared" si="28"/>
        <v>112657.51255772998</v>
      </c>
      <c r="S1699" s="14">
        <f>SQRT(1/(1+('Band Pass Filter'!$B$6*((Q1699/'Band Pass Filter'!$B$1)-('Band Pass Filter'!$B$1/Q1699)))^2))</f>
        <v>5.4581169110284157E-3</v>
      </c>
      <c r="T1699" s="14">
        <f>-1*DEGREES(ATAN('Band Pass Filter'!$B$6*((Q1699/'Band Pass Filter'!$B$1)-('Band Pass Filter'!$B$1/Q1699))))</f>
        <v>-89.687271384144196</v>
      </c>
    </row>
    <row r="1700" spans="17:20">
      <c r="Q1700" s="14">
        <v>17940</v>
      </c>
      <c r="R1700" s="14">
        <f t="shared" si="28"/>
        <v>112720.34441080177</v>
      </c>
      <c r="S1700" s="14">
        <f>SQRT(1/(1+('Band Pass Filter'!$B$6*((Q1700/'Band Pass Filter'!$B$1)-('Band Pass Filter'!$B$1/Q1700)))^2))</f>
        <v>5.4550318844854978E-3</v>
      </c>
      <c r="T1700" s="14">
        <f>-1*DEGREES(ATAN('Band Pass Filter'!$B$6*((Q1700/'Band Pass Filter'!$B$1)-('Band Pass Filter'!$B$1/Q1700))))</f>
        <v>-89.687448145776273</v>
      </c>
    </row>
    <row r="1701" spans="17:20">
      <c r="Q1701" s="14">
        <v>17950</v>
      </c>
      <c r="R1701" s="14">
        <f t="shared" si="28"/>
        <v>112783.17626387357</v>
      </c>
      <c r="S1701" s="14">
        <f>SQRT(1/(1+('Band Pass Filter'!$B$6*((Q1701/'Band Pass Filter'!$B$1)-('Band Pass Filter'!$B$1/Q1701)))^2))</f>
        <v>5.4519503670947284E-3</v>
      </c>
      <c r="T1701" s="14">
        <f>-1*DEGREES(ATAN('Band Pass Filter'!$B$6*((Q1701/'Band Pass Filter'!$B$1)-('Band Pass Filter'!$B$1/Q1701))))</f>
        <v>-89.687624706342788</v>
      </c>
    </row>
    <row r="1702" spans="17:20">
      <c r="Q1702" s="14">
        <v>17960</v>
      </c>
      <c r="R1702" s="14">
        <f t="shared" si="28"/>
        <v>112846.00811694536</v>
      </c>
      <c r="S1702" s="14">
        <f>SQRT(1/(1+('Band Pass Filter'!$B$6*((Q1702/'Band Pass Filter'!$B$1)-('Band Pass Filter'!$B$1/Q1702)))^2))</f>
        <v>5.4488723528328658E-3</v>
      </c>
      <c r="T1702" s="14">
        <f>-1*DEGREES(ATAN('Band Pass Filter'!$B$6*((Q1702/'Band Pass Filter'!$B$1)-('Band Pass Filter'!$B$1/Q1702))))</f>
        <v>-89.687801066188854</v>
      </c>
    </row>
    <row r="1703" spans="17:20">
      <c r="Q1703" s="14">
        <v>17970</v>
      </c>
      <c r="R1703" s="14">
        <f t="shared" si="28"/>
        <v>112908.83997001716</v>
      </c>
      <c r="S1703" s="14">
        <f>SQRT(1/(1+('Band Pass Filter'!$B$6*((Q1703/'Band Pass Filter'!$B$1)-('Band Pass Filter'!$B$1/Q1703)))^2))</f>
        <v>5.445797835690539E-3</v>
      </c>
      <c r="T1703" s="14">
        <f>-1*DEGREES(ATAN('Band Pass Filter'!$B$6*((Q1703/'Band Pass Filter'!$B$1)-('Band Pass Filter'!$B$1/Q1703))))</f>
        <v>-89.687977225658798</v>
      </c>
    </row>
    <row r="1704" spans="17:20">
      <c r="Q1704" s="14">
        <v>17980</v>
      </c>
      <c r="R1704" s="14">
        <f t="shared" si="28"/>
        <v>112971.67182308897</v>
      </c>
      <c r="S1704" s="14">
        <f>SQRT(1/(1+('Band Pass Filter'!$B$6*((Q1704/'Band Pass Filter'!$B$1)-('Band Pass Filter'!$B$1/Q1704)))^2))</f>
        <v>5.4427268096721949E-3</v>
      </c>
      <c r="T1704" s="14">
        <f>-1*DEGREES(ATAN('Band Pass Filter'!$B$6*((Q1704/'Band Pass Filter'!$B$1)-('Band Pass Filter'!$B$1/Q1704))))</f>
        <v>-89.688153185096169</v>
      </c>
    </row>
    <row r="1705" spans="17:20">
      <c r="Q1705" s="14">
        <v>17990</v>
      </c>
      <c r="R1705" s="14">
        <f t="shared" si="28"/>
        <v>113034.50367616076</v>
      </c>
      <c r="S1705" s="14">
        <f>SQRT(1/(1+('Band Pass Filter'!$B$6*((Q1705/'Band Pass Filter'!$B$1)-('Band Pass Filter'!$B$1/Q1705)))^2))</f>
        <v>5.4396592687960647E-3</v>
      </c>
      <c r="T1705" s="14">
        <f>-1*DEGREES(ATAN('Band Pass Filter'!$B$6*((Q1705/'Band Pass Filter'!$B$1)-('Band Pass Filter'!$B$1/Q1705))))</f>
        <v>-89.68832894484369</v>
      </c>
    </row>
    <row r="1706" spans="17:20">
      <c r="Q1706" s="14">
        <v>18000</v>
      </c>
      <c r="R1706" s="14">
        <f t="shared" si="28"/>
        <v>113097.33552923256</v>
      </c>
      <c r="S1706" s="14">
        <f>SQRT(1/(1+('Band Pass Filter'!$B$6*((Q1706/'Band Pass Filter'!$B$1)-('Band Pass Filter'!$B$1/Q1706)))^2))</f>
        <v>5.436595207094122E-3</v>
      </c>
      <c r="T1706" s="14">
        <f>-1*DEGREES(ATAN('Band Pass Filter'!$B$6*((Q1706/'Band Pass Filter'!$B$1)-('Band Pass Filter'!$B$1/Q1706))))</f>
        <v>-89.688504505243344</v>
      </c>
    </row>
    <row r="1707" spans="17:20">
      <c r="Q1707" s="14">
        <v>18010</v>
      </c>
      <c r="R1707" s="14">
        <f t="shared" si="28"/>
        <v>113160.16738230435</v>
      </c>
      <c r="S1707" s="14">
        <f>SQRT(1/(1+('Band Pass Filter'!$B$6*((Q1707/'Band Pass Filter'!$B$1)-('Band Pass Filter'!$B$1/Q1707)))^2))</f>
        <v>5.4335346186120447E-3</v>
      </c>
      <c r="T1707" s="14">
        <f>-1*DEGREES(ATAN('Band Pass Filter'!$B$6*((Q1707/'Band Pass Filter'!$B$1)-('Band Pass Filter'!$B$1/Q1707))))</f>
        <v>-89.688679866636292</v>
      </c>
    </row>
    <row r="1708" spans="17:20">
      <c r="Q1708" s="14">
        <v>18020</v>
      </c>
      <c r="R1708" s="14">
        <f t="shared" si="28"/>
        <v>113222.99923537615</v>
      </c>
      <c r="S1708" s="14">
        <f>SQRT(1/(1+('Band Pass Filter'!$B$6*((Q1708/'Band Pass Filter'!$B$1)-('Band Pass Filter'!$B$1/Q1708)))^2))</f>
        <v>5.4304774974091741E-3</v>
      </c>
      <c r="T1708" s="14">
        <f>-1*DEGREES(ATAN('Band Pass Filter'!$B$6*((Q1708/'Band Pass Filter'!$B$1)-('Band Pass Filter'!$B$1/Q1708))))</f>
        <v>-89.688855029362927</v>
      </c>
    </row>
    <row r="1709" spans="17:20">
      <c r="Q1709" s="14">
        <v>18030</v>
      </c>
      <c r="R1709" s="14">
        <f t="shared" si="28"/>
        <v>113285.83108844794</v>
      </c>
      <c r="S1709" s="14">
        <f>SQRT(1/(1+('Band Pass Filter'!$B$6*((Q1709/'Band Pass Filter'!$B$1)-('Band Pass Filter'!$B$1/Q1709)))^2))</f>
        <v>5.4274238375584764E-3</v>
      </c>
      <c r="T1709" s="14">
        <f>-1*DEGREES(ATAN('Band Pass Filter'!$B$6*((Q1709/'Band Pass Filter'!$B$1)-('Band Pass Filter'!$B$1/Q1709))))</f>
        <v>-89.689029993762873</v>
      </c>
    </row>
    <row r="1710" spans="17:20">
      <c r="Q1710" s="14">
        <v>18040</v>
      </c>
      <c r="R1710" s="14">
        <f t="shared" si="28"/>
        <v>113348.66294151974</v>
      </c>
      <c r="S1710" s="14">
        <f>SQRT(1/(1+('Band Pass Filter'!$B$6*((Q1710/'Band Pass Filter'!$B$1)-('Band Pass Filter'!$B$1/Q1710)))^2))</f>
        <v>5.4243736331465028E-3</v>
      </c>
      <c r="T1710" s="14">
        <f>-1*DEGREES(ATAN('Band Pass Filter'!$B$6*((Q1710/'Band Pass Filter'!$B$1)-('Band Pass Filter'!$B$1/Q1710))))</f>
        <v>-89.689204760174945</v>
      </c>
    </row>
    <row r="1711" spans="17:20">
      <c r="Q1711" s="14">
        <v>18050</v>
      </c>
      <c r="R1711" s="14">
        <f t="shared" si="28"/>
        <v>113411.49479459153</v>
      </c>
      <c r="S1711" s="14">
        <f>SQRT(1/(1+('Band Pass Filter'!$B$6*((Q1711/'Band Pass Filter'!$B$1)-('Band Pass Filter'!$B$1/Q1711)))^2))</f>
        <v>5.4213268782733479E-3</v>
      </c>
      <c r="T1711" s="14">
        <f>-1*DEGREES(ATAN('Band Pass Filter'!$B$6*((Q1711/'Band Pass Filter'!$B$1)-('Band Pass Filter'!$B$1/Q1711))))</f>
        <v>-89.689379328937207</v>
      </c>
    </row>
    <row r="1712" spans="17:20">
      <c r="Q1712" s="14">
        <v>18060</v>
      </c>
      <c r="R1712" s="14">
        <f t="shared" si="28"/>
        <v>113474.32664766333</v>
      </c>
      <c r="S1712" s="14">
        <f>SQRT(1/(1+('Band Pass Filter'!$B$6*((Q1712/'Band Pass Filter'!$B$1)-('Band Pass Filter'!$B$1/Q1712)))^2))</f>
        <v>5.4182835670526178E-3</v>
      </c>
      <c r="T1712" s="14">
        <f>-1*DEGREES(ATAN('Band Pass Filter'!$B$6*((Q1712/'Band Pass Filter'!$B$1)-('Band Pass Filter'!$B$1/Q1712))))</f>
        <v>-89.689553700386938</v>
      </c>
    </row>
    <row r="1713" spans="17:20">
      <c r="Q1713" s="14">
        <v>18070</v>
      </c>
      <c r="R1713" s="14">
        <f t="shared" si="28"/>
        <v>113537.15850073512</v>
      </c>
      <c r="S1713" s="14">
        <f>SQRT(1/(1+('Band Pass Filter'!$B$6*((Q1713/'Band Pass Filter'!$B$1)-('Band Pass Filter'!$B$1/Q1713)))^2))</f>
        <v>5.4152436936113829E-3</v>
      </c>
      <c r="T1713" s="14">
        <f>-1*DEGREES(ATAN('Band Pass Filter'!$B$6*((Q1713/'Band Pass Filter'!$B$1)-('Band Pass Filter'!$B$1/Q1713))))</f>
        <v>-89.689727874860637</v>
      </c>
    </row>
    <row r="1714" spans="17:20">
      <c r="Q1714" s="14">
        <v>18080</v>
      </c>
      <c r="R1714" s="14">
        <f t="shared" si="28"/>
        <v>113599.99035380692</v>
      </c>
      <c r="S1714" s="14">
        <f>SQRT(1/(1+('Band Pass Filter'!$B$6*((Q1714/'Band Pass Filter'!$B$1)-('Band Pass Filter'!$B$1/Q1714)))^2))</f>
        <v>5.412207252090147E-3</v>
      </c>
      <c r="T1714" s="14">
        <f>-1*DEGREES(ATAN('Band Pass Filter'!$B$6*((Q1714/'Band Pass Filter'!$B$1)-('Band Pass Filter'!$B$1/Q1714))))</f>
        <v>-89.689901852694078</v>
      </c>
    </row>
    <row r="1715" spans="17:20">
      <c r="Q1715" s="14">
        <v>18090</v>
      </c>
      <c r="R1715" s="14">
        <f t="shared" si="28"/>
        <v>113662.82220687871</v>
      </c>
      <c r="S1715" s="14">
        <f>SQRT(1/(1+('Band Pass Filter'!$B$6*((Q1715/'Band Pass Filter'!$B$1)-('Band Pass Filter'!$B$1/Q1715)))^2))</f>
        <v>5.4091742366428009E-3</v>
      </c>
      <c r="T1715" s="14">
        <f>-1*DEGREES(ATAN('Band Pass Filter'!$B$6*((Q1715/'Band Pass Filter'!$B$1)-('Band Pass Filter'!$B$1/Q1715))))</f>
        <v>-89.690075634222211</v>
      </c>
    </row>
    <row r="1716" spans="17:20">
      <c r="Q1716" s="14">
        <v>18100</v>
      </c>
      <c r="R1716" s="14">
        <f t="shared" si="28"/>
        <v>113725.65405995051</v>
      </c>
      <c r="S1716" s="14">
        <f>SQRT(1/(1+('Band Pass Filter'!$B$6*((Q1716/'Band Pass Filter'!$B$1)-('Band Pass Filter'!$B$1/Q1716)))^2))</f>
        <v>5.4061446414365886E-3</v>
      </c>
      <c r="T1716" s="14">
        <f>-1*DEGREES(ATAN('Band Pass Filter'!$B$6*((Q1716/'Band Pass Filter'!$B$1)-('Band Pass Filter'!$B$1/Q1716))))</f>
        <v>-89.690249219779233</v>
      </c>
    </row>
    <row r="1717" spans="17:20">
      <c r="Q1717" s="14">
        <v>18110</v>
      </c>
      <c r="R1717" s="14">
        <f t="shared" si="28"/>
        <v>113788.4859130223</v>
      </c>
      <c r="S1717" s="14">
        <f>SQRT(1/(1+('Band Pass Filter'!$B$6*((Q1717/'Band Pass Filter'!$B$1)-('Band Pass Filter'!$B$1/Q1717)))^2))</f>
        <v>5.4031184606520713E-3</v>
      </c>
      <c r="T1717" s="14">
        <f>-1*DEGREES(ATAN('Band Pass Filter'!$B$6*((Q1717/'Band Pass Filter'!$B$1)-('Band Pass Filter'!$B$1/Q1717))))</f>
        <v>-89.690422609698615</v>
      </c>
    </row>
    <row r="1718" spans="17:20">
      <c r="Q1718" s="14">
        <v>18120</v>
      </c>
      <c r="R1718" s="14">
        <f t="shared" si="28"/>
        <v>113851.3177660941</v>
      </c>
      <c r="S1718" s="14">
        <f>SQRT(1/(1+('Band Pass Filter'!$B$6*((Q1718/'Band Pass Filter'!$B$1)-('Band Pass Filter'!$B$1/Q1718)))^2))</f>
        <v>5.4000956884830828E-3</v>
      </c>
      <c r="T1718" s="14">
        <f>-1*DEGREES(ATAN('Band Pass Filter'!$B$6*((Q1718/'Band Pass Filter'!$B$1)-('Band Pass Filter'!$B$1/Q1718))))</f>
        <v>-89.69059580431302</v>
      </c>
    </row>
    <row r="1719" spans="17:20">
      <c r="Q1719" s="14">
        <v>18130</v>
      </c>
      <c r="R1719" s="14">
        <f t="shared" si="28"/>
        <v>113914.1496191659</v>
      </c>
      <c r="S1719" s="14">
        <f>SQRT(1/(1+('Band Pass Filter'!$B$6*((Q1719/'Band Pass Filter'!$B$1)-('Band Pass Filter'!$B$1/Q1719)))^2))</f>
        <v>5.3970763191366926E-3</v>
      </c>
      <c r="T1719" s="14">
        <f>-1*DEGREES(ATAN('Band Pass Filter'!$B$6*((Q1719/'Band Pass Filter'!$B$1)-('Band Pass Filter'!$B$1/Q1719))))</f>
        <v>-89.690768803954398</v>
      </c>
    </row>
    <row r="1720" spans="17:20">
      <c r="Q1720" s="14">
        <v>18140</v>
      </c>
      <c r="R1720" s="14">
        <f t="shared" si="28"/>
        <v>113976.98147223769</v>
      </c>
      <c r="S1720" s="14">
        <f>SQRT(1/(1+('Band Pass Filter'!$B$6*((Q1720/'Band Pass Filter'!$B$1)-('Band Pass Filter'!$B$1/Q1720)))^2))</f>
        <v>5.3940603468331785E-3</v>
      </c>
      <c r="T1720" s="14">
        <f>-1*DEGREES(ATAN('Band Pass Filter'!$B$6*((Q1720/'Band Pass Filter'!$B$1)-('Band Pass Filter'!$B$1/Q1720))))</f>
        <v>-89.690941608953892</v>
      </c>
    </row>
    <row r="1721" spans="17:20">
      <c r="Q1721" s="14">
        <v>18150</v>
      </c>
      <c r="R1721" s="14">
        <f t="shared" si="28"/>
        <v>114039.81332530949</v>
      </c>
      <c r="S1721" s="14">
        <f>SQRT(1/(1+('Band Pass Filter'!$B$6*((Q1721/'Band Pass Filter'!$B$1)-('Band Pass Filter'!$B$1/Q1721)))^2))</f>
        <v>5.3910477658059737E-3</v>
      </c>
      <c r="T1721" s="14">
        <f>-1*DEGREES(ATAN('Band Pass Filter'!$B$6*((Q1721/'Band Pass Filter'!$B$1)-('Band Pass Filter'!$B$1/Q1721))))</f>
        <v>-89.691114219641946</v>
      </c>
    </row>
    <row r="1722" spans="17:20">
      <c r="Q1722" s="14">
        <v>18160</v>
      </c>
      <c r="R1722" s="14">
        <f t="shared" si="28"/>
        <v>114102.64517838128</v>
      </c>
      <c r="S1722" s="14">
        <f>SQRT(1/(1+('Band Pass Filter'!$B$6*((Q1722/'Band Pass Filter'!$B$1)-('Band Pass Filter'!$B$1/Q1722)))^2))</f>
        <v>5.3880385703016344E-3</v>
      </c>
      <c r="T1722" s="14">
        <f>-1*DEGREES(ATAN('Band Pass Filter'!$B$6*((Q1722/'Band Pass Filter'!$B$1)-('Band Pass Filter'!$B$1/Q1722))))</f>
        <v>-89.691286636348195</v>
      </c>
    </row>
    <row r="1723" spans="17:20">
      <c r="Q1723" s="14">
        <v>18170</v>
      </c>
      <c r="R1723" s="14">
        <f t="shared" si="28"/>
        <v>114165.47703145308</v>
      </c>
      <c r="S1723" s="14">
        <f>SQRT(1/(1+('Band Pass Filter'!$B$6*((Q1723/'Band Pass Filter'!$B$1)-('Band Pass Filter'!$B$1/Q1723)))^2))</f>
        <v>5.3850327545798098E-3</v>
      </c>
      <c r="T1723" s="14">
        <f>-1*DEGREES(ATAN('Band Pass Filter'!$B$6*((Q1723/'Band Pass Filter'!$B$1)-('Band Pass Filter'!$B$1/Q1723))))</f>
        <v>-89.691458859401578</v>
      </c>
    </row>
    <row r="1724" spans="17:20">
      <c r="Q1724" s="14">
        <v>18180</v>
      </c>
      <c r="R1724" s="14">
        <f t="shared" si="28"/>
        <v>114228.30888452487</v>
      </c>
      <c r="S1724" s="14">
        <f>SQRT(1/(1+('Band Pass Filter'!$B$6*((Q1724/'Band Pass Filter'!$B$1)-('Band Pass Filter'!$B$1/Q1724)))^2))</f>
        <v>5.3820303129131939E-3</v>
      </c>
      <c r="T1724" s="14">
        <f>-1*DEGREES(ATAN('Band Pass Filter'!$B$6*((Q1724/'Band Pass Filter'!$B$1)-('Band Pass Filter'!$B$1/Q1724))))</f>
        <v>-89.691630889130252</v>
      </c>
    </row>
    <row r="1725" spans="17:20">
      <c r="Q1725" s="14">
        <v>18190</v>
      </c>
      <c r="R1725" s="14">
        <f t="shared" si="28"/>
        <v>114291.14073759667</v>
      </c>
      <c r="S1725" s="14">
        <f>SQRT(1/(1+('Band Pass Filter'!$B$6*((Q1725/'Band Pass Filter'!$B$1)-('Band Pass Filter'!$B$1/Q1725)))^2))</f>
        <v>5.3790312395874959E-3</v>
      </c>
      <c r="T1725" s="14">
        <f>-1*DEGREES(ATAN('Band Pass Filter'!$B$6*((Q1725/'Band Pass Filter'!$B$1)-('Band Pass Filter'!$B$1/Q1725))))</f>
        <v>-89.691802725861621</v>
      </c>
    </row>
    <row r="1726" spans="17:20">
      <c r="Q1726" s="14">
        <v>18200</v>
      </c>
      <c r="R1726" s="14">
        <f t="shared" si="28"/>
        <v>114353.97259066848</v>
      </c>
      <c r="S1726" s="14">
        <f>SQRT(1/(1+('Band Pass Filter'!$B$6*((Q1726/'Band Pass Filter'!$B$1)-('Band Pass Filter'!$B$1/Q1726)))^2))</f>
        <v>5.3760355289013979E-3</v>
      </c>
      <c r="T1726" s="14">
        <f>-1*DEGREES(ATAN('Band Pass Filter'!$B$6*((Q1726/'Band Pass Filter'!$B$1)-('Band Pass Filter'!$B$1/Q1726))))</f>
        <v>-89.691974369922391</v>
      </c>
    </row>
    <row r="1727" spans="17:20">
      <c r="Q1727" s="14">
        <v>18210</v>
      </c>
      <c r="R1727" s="14">
        <f t="shared" si="28"/>
        <v>114416.80444374027</v>
      </c>
      <c r="S1727" s="14">
        <f>SQRT(1/(1+('Band Pass Filter'!$B$6*((Q1727/'Band Pass Filter'!$B$1)-('Band Pass Filter'!$B$1/Q1727)))^2))</f>
        <v>5.3730431751665203E-3</v>
      </c>
      <c r="T1727" s="14">
        <f>-1*DEGREES(ATAN('Band Pass Filter'!$B$6*((Q1727/'Band Pass Filter'!$B$1)-('Band Pass Filter'!$B$1/Q1727))))</f>
        <v>-89.692145821638462</v>
      </c>
    </row>
    <row r="1728" spans="17:20">
      <c r="Q1728" s="14">
        <v>18220</v>
      </c>
      <c r="R1728" s="14">
        <f t="shared" si="28"/>
        <v>114479.63629681207</v>
      </c>
      <c r="S1728" s="14">
        <f>SQRT(1/(1+('Band Pass Filter'!$B$6*((Q1728/'Band Pass Filter'!$B$1)-('Band Pass Filter'!$B$1/Q1728)))^2))</f>
        <v>5.3700541727073866E-3</v>
      </c>
      <c r="T1728" s="14">
        <f>-1*DEGREES(ATAN('Band Pass Filter'!$B$6*((Q1728/'Band Pass Filter'!$B$1)-('Band Pass Filter'!$B$1/Q1728))))</f>
        <v>-89.692317081335077</v>
      </c>
    </row>
    <row r="1729" spans="17:20">
      <c r="Q1729" s="14">
        <v>18230</v>
      </c>
      <c r="R1729" s="14">
        <f t="shared" si="28"/>
        <v>114542.46814988386</v>
      </c>
      <c r="S1729" s="14">
        <f>SQRT(1/(1+('Band Pass Filter'!$B$6*((Q1729/'Band Pass Filter'!$B$1)-('Band Pass Filter'!$B$1/Q1729)))^2))</f>
        <v>5.367068515861384E-3</v>
      </c>
      <c r="T1729" s="14">
        <f>-1*DEGREES(ATAN('Band Pass Filter'!$B$6*((Q1729/'Band Pass Filter'!$B$1)-('Band Pass Filter'!$B$1/Q1729))))</f>
        <v>-89.692488149336654</v>
      </c>
    </row>
    <row r="1730" spans="17:20">
      <c r="Q1730" s="14">
        <v>18240</v>
      </c>
      <c r="R1730" s="14">
        <f t="shared" si="28"/>
        <v>114605.30000295566</v>
      </c>
      <c r="S1730" s="14">
        <f>SQRT(1/(1+('Band Pass Filter'!$B$6*((Q1730/'Band Pass Filter'!$B$1)-('Band Pass Filter'!$B$1/Q1730)))^2))</f>
        <v>5.3640861989787238E-3</v>
      </c>
      <c r="T1730" s="14">
        <f>-1*DEGREES(ATAN('Band Pass Filter'!$B$6*((Q1730/'Band Pass Filter'!$B$1)-('Band Pass Filter'!$B$1/Q1730))))</f>
        <v>-89.692659025966933</v>
      </c>
    </row>
    <row r="1731" spans="17:20">
      <c r="Q1731" s="14">
        <v>18250</v>
      </c>
      <c r="R1731" s="14">
        <f t="shared" si="28"/>
        <v>114668.13185602745</v>
      </c>
      <c r="S1731" s="14">
        <f>SQRT(1/(1+('Band Pass Filter'!$B$6*((Q1731/'Band Pass Filter'!$B$1)-('Band Pass Filter'!$B$1/Q1731)))^2))</f>
        <v>5.3611072164224151E-3</v>
      </c>
      <c r="T1731" s="14">
        <f>-1*DEGREES(ATAN('Band Pass Filter'!$B$6*((Q1731/'Band Pass Filter'!$B$1)-('Band Pass Filter'!$B$1/Q1731))))</f>
        <v>-89.692829711548924</v>
      </c>
    </row>
    <row r="1732" spans="17:20">
      <c r="Q1732" s="14">
        <v>18260</v>
      </c>
      <c r="R1732" s="14">
        <f t="shared" ref="R1732:R1795" si="29">Q1732*2*PI()</f>
        <v>114730.96370909925</v>
      </c>
      <c r="S1732" s="14">
        <f>SQRT(1/(1+('Band Pass Filter'!$B$6*((Q1732/'Band Pass Filter'!$B$1)-('Band Pass Filter'!$B$1/Q1732)))^2))</f>
        <v>5.3581315625682181E-3</v>
      </c>
      <c r="T1732" s="14">
        <f>-1*DEGREES(ATAN('Band Pass Filter'!$B$6*((Q1732/'Band Pass Filter'!$B$1)-('Band Pass Filter'!$B$1/Q1732))))</f>
        <v>-89.693000206404861</v>
      </c>
    </row>
    <row r="1733" spans="17:20">
      <c r="Q1733" s="14">
        <v>18270</v>
      </c>
      <c r="R1733" s="14">
        <f t="shared" si="29"/>
        <v>114793.79556217104</v>
      </c>
      <c r="S1733" s="14">
        <f>SQRT(1/(1+('Band Pass Filter'!$B$6*((Q1733/'Band Pass Filter'!$B$1)-('Band Pass Filter'!$B$1/Q1733)))^2))</f>
        <v>5.3551592318046119E-3</v>
      </c>
      <c r="T1733" s="14">
        <f>-1*DEGREES(ATAN('Band Pass Filter'!$B$6*((Q1733/'Band Pass Filter'!$B$1)-('Band Pass Filter'!$B$1/Q1733))))</f>
        <v>-89.693170510856262</v>
      </c>
    </row>
    <row r="1734" spans="17:20">
      <c r="Q1734" s="14">
        <v>18280</v>
      </c>
      <c r="R1734" s="14">
        <f t="shared" si="29"/>
        <v>114856.62741524284</v>
      </c>
      <c r="S1734" s="14">
        <f>SQRT(1/(1+('Band Pass Filter'!$B$6*((Q1734/'Band Pass Filter'!$B$1)-('Band Pass Filter'!$B$1/Q1734)))^2))</f>
        <v>5.3521902185327576E-3</v>
      </c>
      <c r="T1734" s="14">
        <f>-1*DEGREES(ATAN('Band Pass Filter'!$B$6*((Q1734/'Band Pass Filter'!$B$1)-('Band Pass Filter'!$B$1/Q1734))))</f>
        <v>-89.693340625223982</v>
      </c>
    </row>
    <row r="1735" spans="17:20">
      <c r="Q1735" s="14">
        <v>18290</v>
      </c>
      <c r="R1735" s="14">
        <f t="shared" si="29"/>
        <v>114919.45926831463</v>
      </c>
      <c r="S1735" s="14">
        <f>SQRT(1/(1+('Band Pass Filter'!$B$6*((Q1735/'Band Pass Filter'!$B$1)-('Band Pass Filter'!$B$1/Q1735)))^2))</f>
        <v>5.3492245171664629E-3</v>
      </c>
      <c r="T1735" s="14">
        <f>-1*DEGREES(ATAN('Band Pass Filter'!$B$6*((Q1735/'Band Pass Filter'!$B$1)-('Band Pass Filter'!$B$1/Q1735))))</f>
        <v>-89.693510549828048</v>
      </c>
    </row>
    <row r="1736" spans="17:20">
      <c r="Q1736" s="14">
        <v>18300</v>
      </c>
      <c r="R1736" s="14">
        <f t="shared" si="29"/>
        <v>114982.29112138643</v>
      </c>
      <c r="S1736" s="14">
        <f>SQRT(1/(1+('Band Pass Filter'!$B$6*((Q1736/'Band Pass Filter'!$B$1)-('Band Pass Filter'!$B$1/Q1736)))^2))</f>
        <v>5.3462621221321491E-3</v>
      </c>
      <c r="T1736" s="14">
        <f>-1*DEGREES(ATAN('Band Pass Filter'!$B$6*((Q1736/'Band Pass Filter'!$B$1)-('Band Pass Filter'!$B$1/Q1736))))</f>
        <v>-89.693680284987863</v>
      </c>
    </row>
    <row r="1737" spans="17:20">
      <c r="Q1737" s="14">
        <v>18310</v>
      </c>
      <c r="R1737" s="14">
        <f t="shared" si="29"/>
        <v>115045.12297445822</v>
      </c>
      <c r="S1737" s="14">
        <f>SQRT(1/(1+('Band Pass Filter'!$B$6*((Q1737/'Band Pass Filter'!$B$1)-('Band Pass Filter'!$B$1/Q1737)))^2))</f>
        <v>5.3433030278688077E-3</v>
      </c>
      <c r="T1737" s="14">
        <f>-1*DEGREES(ATAN('Band Pass Filter'!$B$6*((Q1737/'Band Pass Filter'!$B$1)-('Band Pass Filter'!$B$1/Q1737))))</f>
        <v>-89.693849831022035</v>
      </c>
    </row>
    <row r="1738" spans="17:20">
      <c r="Q1738" s="14">
        <v>18320</v>
      </c>
      <c r="R1738" s="14">
        <f t="shared" si="29"/>
        <v>115107.95482753002</v>
      </c>
      <c r="S1738" s="14">
        <f>SQRT(1/(1+('Band Pass Filter'!$B$6*((Q1738/'Band Pass Filter'!$B$1)-('Band Pass Filter'!$B$1/Q1738)))^2))</f>
        <v>5.3403472288279736E-3</v>
      </c>
      <c r="T1738" s="14">
        <f>-1*DEGREES(ATAN('Band Pass Filter'!$B$6*((Q1738/'Band Pass Filter'!$B$1)-('Band Pass Filter'!$B$1/Q1738))))</f>
        <v>-89.69401918824849</v>
      </c>
    </row>
    <row r="1739" spans="17:20">
      <c r="Q1739" s="14">
        <v>18330</v>
      </c>
      <c r="R1739" s="14">
        <f t="shared" si="29"/>
        <v>115170.78668060181</v>
      </c>
      <c r="S1739" s="14">
        <f>SQRT(1/(1+('Band Pass Filter'!$B$6*((Q1739/'Band Pass Filter'!$B$1)-('Band Pass Filter'!$B$1/Q1739)))^2))</f>
        <v>5.3373947194736808E-3</v>
      </c>
      <c r="T1739" s="14">
        <f>-1*DEGREES(ATAN('Band Pass Filter'!$B$6*((Q1739/'Band Pass Filter'!$B$1)-('Band Pass Filter'!$B$1/Q1739))))</f>
        <v>-89.694188356984441</v>
      </c>
    </row>
    <row r="1740" spans="17:20">
      <c r="Q1740" s="14">
        <v>18340</v>
      </c>
      <c r="R1740" s="14">
        <f t="shared" si="29"/>
        <v>115233.61853367361</v>
      </c>
      <c r="S1740" s="14">
        <f>SQRT(1/(1+('Band Pass Filter'!$B$6*((Q1740/'Band Pass Filter'!$B$1)-('Band Pass Filter'!$B$1/Q1740)))^2))</f>
        <v>5.3344454942824372E-3</v>
      </c>
      <c r="T1740" s="14">
        <f>-1*DEGREES(ATAN('Band Pass Filter'!$B$6*((Q1740/'Band Pass Filter'!$B$1)-('Band Pass Filter'!$B$1/Q1740))))</f>
        <v>-89.694357337546364</v>
      </c>
    </row>
    <row r="1741" spans="17:20">
      <c r="Q1741" s="14">
        <v>18350</v>
      </c>
      <c r="R1741" s="14">
        <f t="shared" si="29"/>
        <v>115296.4503867454</v>
      </c>
      <c r="S1741" s="14">
        <f>SQRT(1/(1+('Band Pass Filter'!$B$6*((Q1741/'Band Pass Filter'!$B$1)-('Band Pass Filter'!$B$1/Q1741)))^2))</f>
        <v>5.3314995477431789E-3</v>
      </c>
      <c r="T1741" s="14">
        <f>-1*DEGREES(ATAN('Band Pass Filter'!$B$6*((Q1741/'Band Pass Filter'!$B$1)-('Band Pass Filter'!$B$1/Q1741))))</f>
        <v>-89.694526130250026</v>
      </c>
    </row>
    <row r="1742" spans="17:20">
      <c r="Q1742" s="14">
        <v>18360</v>
      </c>
      <c r="R1742" s="14">
        <f t="shared" si="29"/>
        <v>115359.2822398172</v>
      </c>
      <c r="S1742" s="14">
        <f>SQRT(1/(1+('Band Pass Filter'!$B$6*((Q1742/'Band Pass Filter'!$B$1)-('Band Pass Filter'!$B$1/Q1742)))^2))</f>
        <v>5.3285568743572402E-3</v>
      </c>
      <c r="T1742" s="14">
        <f>-1*DEGREES(ATAN('Band Pass Filter'!$B$6*((Q1742/'Band Pass Filter'!$B$1)-('Band Pass Filter'!$B$1/Q1742))))</f>
        <v>-89.694694735410522</v>
      </c>
    </row>
    <row r="1743" spans="17:20">
      <c r="Q1743" s="14">
        <v>18370</v>
      </c>
      <c r="R1743" s="14">
        <f t="shared" si="29"/>
        <v>115422.11409288899</v>
      </c>
      <c r="S1743" s="14">
        <f>SQRT(1/(1+('Band Pass Filter'!$B$6*((Q1743/'Band Pass Filter'!$B$1)-('Band Pass Filter'!$B$1/Q1743)))^2))</f>
        <v>5.3256174686383238E-3</v>
      </c>
      <c r="T1743" s="14">
        <f>-1*DEGREES(ATAN('Band Pass Filter'!$B$6*((Q1743/'Band Pass Filter'!$B$1)-('Band Pass Filter'!$B$1/Q1743))))</f>
        <v>-89.694863153342169</v>
      </c>
    </row>
    <row r="1744" spans="17:20">
      <c r="Q1744" s="14">
        <v>18380</v>
      </c>
      <c r="R1744" s="14">
        <f t="shared" si="29"/>
        <v>115484.94594596079</v>
      </c>
      <c r="S1744" s="14">
        <f>SQRT(1/(1+('Band Pass Filter'!$B$6*((Q1744/'Band Pass Filter'!$B$1)-('Band Pass Filter'!$B$1/Q1744)))^2))</f>
        <v>5.3226813251124518E-3</v>
      </c>
      <c r="T1744" s="14">
        <f>-1*DEGREES(ATAN('Band Pass Filter'!$B$6*((Q1744/'Band Pass Filter'!$B$1)-('Band Pass Filter'!$B$1/Q1744))))</f>
        <v>-89.695031384358643</v>
      </c>
    </row>
    <row r="1745" spans="17:20">
      <c r="Q1745" s="14">
        <v>18390</v>
      </c>
      <c r="R1745" s="14">
        <f t="shared" si="29"/>
        <v>115547.77779903258</v>
      </c>
      <c r="S1745" s="14">
        <f>SQRT(1/(1+('Band Pass Filter'!$B$6*((Q1745/'Band Pass Filter'!$B$1)-('Band Pass Filter'!$B$1/Q1745)))^2))</f>
        <v>5.3197484383179445E-3</v>
      </c>
      <c r="T1745" s="14">
        <f>-1*DEGREES(ATAN('Band Pass Filter'!$B$6*((Q1745/'Band Pass Filter'!$B$1)-('Band Pass Filter'!$B$1/Q1745))))</f>
        <v>-89.695199428772895</v>
      </c>
    </row>
    <row r="1746" spans="17:20">
      <c r="Q1746" s="14">
        <v>18400</v>
      </c>
      <c r="R1746" s="14">
        <f t="shared" si="29"/>
        <v>115610.60965210438</v>
      </c>
      <c r="S1746" s="14">
        <f>SQRT(1/(1+('Band Pass Filter'!$B$6*((Q1746/'Band Pass Filter'!$B$1)-('Band Pass Filter'!$B$1/Q1746)))^2))</f>
        <v>5.3168188028053804E-3</v>
      </c>
      <c r="T1746" s="14">
        <f>-1*DEGREES(ATAN('Band Pass Filter'!$B$6*((Q1746/'Band Pass Filter'!$B$1)-('Band Pass Filter'!$B$1/Q1746))))</f>
        <v>-89.695367286897152</v>
      </c>
    </row>
    <row r="1747" spans="17:20">
      <c r="Q1747" s="14">
        <v>18410</v>
      </c>
      <c r="R1747" s="14">
        <f t="shared" si="29"/>
        <v>115673.44150517618</v>
      </c>
      <c r="S1747" s="14">
        <f>SQRT(1/(1+('Band Pass Filter'!$B$6*((Q1747/'Band Pass Filter'!$B$1)-('Band Pass Filter'!$B$1/Q1747)))^2))</f>
        <v>5.3138924131375621E-3</v>
      </c>
      <c r="T1747" s="14">
        <f>-1*DEGREES(ATAN('Band Pass Filter'!$B$6*((Q1747/'Band Pass Filter'!$B$1)-('Band Pass Filter'!$B$1/Q1747))))</f>
        <v>-89.695534959042973</v>
      </c>
    </row>
    <row r="1748" spans="17:20">
      <c r="Q1748" s="14">
        <v>18420</v>
      </c>
      <c r="R1748" s="14">
        <f t="shared" si="29"/>
        <v>115736.27335824799</v>
      </c>
      <c r="S1748" s="14">
        <f>SQRT(1/(1+('Band Pass Filter'!$B$6*((Q1748/'Band Pass Filter'!$B$1)-('Band Pass Filter'!$B$1/Q1748)))^2))</f>
        <v>5.3109692638894767E-3</v>
      </c>
      <c r="T1748" s="14">
        <f>-1*DEGREES(ATAN('Band Pass Filter'!$B$6*((Q1748/'Band Pass Filter'!$B$1)-('Band Pass Filter'!$B$1/Q1748))))</f>
        <v>-89.695702445521192</v>
      </c>
    </row>
    <row r="1749" spans="17:20">
      <c r="Q1749" s="14">
        <v>18430</v>
      </c>
      <c r="R1749" s="14">
        <f t="shared" si="29"/>
        <v>115799.10521131978</v>
      </c>
      <c r="S1749" s="14">
        <f>SQRT(1/(1+('Band Pass Filter'!$B$6*((Q1749/'Band Pass Filter'!$B$1)-('Band Pass Filter'!$B$1/Q1749)))^2))</f>
        <v>5.3080493496482743E-3</v>
      </c>
      <c r="T1749" s="14">
        <f>-1*DEGREES(ATAN('Band Pass Filter'!$B$6*((Q1749/'Band Pass Filter'!$B$1)-('Band Pass Filter'!$B$1/Q1749))))</f>
        <v>-89.695869746641947</v>
      </c>
    </row>
    <row r="1750" spans="17:20">
      <c r="Q1750" s="14">
        <v>18440</v>
      </c>
      <c r="R1750" s="14">
        <f t="shared" si="29"/>
        <v>115861.93706439158</v>
      </c>
      <c r="S1750" s="14">
        <f>SQRT(1/(1+('Band Pass Filter'!$B$6*((Q1750/'Band Pass Filter'!$B$1)-('Band Pass Filter'!$B$1/Q1750)))^2))</f>
        <v>5.3051326650132187E-3</v>
      </c>
      <c r="T1750" s="14">
        <f>-1*DEGREES(ATAN('Band Pass Filter'!$B$6*((Q1750/'Band Pass Filter'!$B$1)-('Band Pass Filter'!$B$1/Q1750))))</f>
        <v>-89.696036862714706</v>
      </c>
    </row>
    <row r="1751" spans="17:20">
      <c r="Q1751" s="14">
        <v>18450</v>
      </c>
      <c r="R1751" s="14">
        <f t="shared" si="29"/>
        <v>115924.76891746337</v>
      </c>
      <c r="S1751" s="14">
        <f>SQRT(1/(1+('Band Pass Filter'!$B$6*((Q1751/'Band Pass Filter'!$B$1)-('Band Pass Filter'!$B$1/Q1751)))^2))</f>
        <v>5.3022192045956646E-3</v>
      </c>
      <c r="T1751" s="14">
        <f>-1*DEGREES(ATAN('Band Pass Filter'!$B$6*((Q1751/'Band Pass Filter'!$B$1)-('Band Pass Filter'!$B$1/Q1751))))</f>
        <v>-89.696203794048245</v>
      </c>
    </row>
    <row r="1752" spans="17:20">
      <c r="Q1752" s="14">
        <v>18460</v>
      </c>
      <c r="R1752" s="14">
        <f t="shared" si="29"/>
        <v>115987.60077053517</v>
      </c>
      <c r="S1752" s="14">
        <f>SQRT(1/(1+('Band Pass Filter'!$B$6*((Q1752/'Band Pass Filter'!$B$1)-('Band Pass Filter'!$B$1/Q1752)))^2))</f>
        <v>5.2993089630190178E-3</v>
      </c>
      <c r="T1752" s="14">
        <f>-1*DEGREES(ATAN('Band Pass Filter'!$B$6*((Q1752/'Band Pass Filter'!$B$1)-('Band Pass Filter'!$B$1/Q1752))))</f>
        <v>-89.696370540950596</v>
      </c>
    </row>
    <row r="1753" spans="17:20">
      <c r="Q1753" s="14">
        <v>18470</v>
      </c>
      <c r="R1753" s="14">
        <f t="shared" si="29"/>
        <v>116050.43262360696</v>
      </c>
      <c r="S1753" s="14">
        <f>SQRT(1/(1+('Band Pass Filter'!$B$6*((Q1753/'Band Pass Filter'!$B$1)-('Band Pass Filter'!$B$1/Q1753)))^2))</f>
        <v>5.2964019349187033E-3</v>
      </c>
      <c r="T1753" s="14">
        <f>-1*DEGREES(ATAN('Band Pass Filter'!$B$6*((Q1753/'Band Pass Filter'!$B$1)-('Band Pass Filter'!$B$1/Q1753))))</f>
        <v>-89.696537103729156</v>
      </c>
    </row>
    <row r="1754" spans="17:20">
      <c r="Q1754" s="14">
        <v>18480</v>
      </c>
      <c r="R1754" s="14">
        <f t="shared" si="29"/>
        <v>116113.26447667876</v>
      </c>
      <c r="S1754" s="14">
        <f>SQRT(1/(1+('Band Pass Filter'!$B$6*((Q1754/'Band Pass Filter'!$B$1)-('Band Pass Filter'!$B$1/Q1754)))^2))</f>
        <v>5.293498114942132E-3</v>
      </c>
      <c r="T1754" s="14">
        <f>-1*DEGREES(ATAN('Band Pass Filter'!$B$6*((Q1754/'Band Pass Filter'!$B$1)-('Band Pass Filter'!$B$1/Q1754))))</f>
        <v>-89.696703482690637</v>
      </c>
    </row>
    <row r="1755" spans="17:20">
      <c r="Q1755" s="14">
        <v>18490</v>
      </c>
      <c r="R1755" s="14">
        <f t="shared" si="29"/>
        <v>116176.09632975055</v>
      </c>
      <c r="S1755" s="14">
        <f>SQRT(1/(1+('Band Pass Filter'!$B$6*((Q1755/'Band Pass Filter'!$B$1)-('Band Pass Filter'!$B$1/Q1755)))^2))</f>
        <v>5.2905974977486628E-3</v>
      </c>
      <c r="T1755" s="14">
        <f>-1*DEGREES(ATAN('Band Pass Filter'!$B$6*((Q1755/'Band Pass Filter'!$B$1)-('Band Pass Filter'!$B$1/Q1755))))</f>
        <v>-89.696869678141056</v>
      </c>
    </row>
    <row r="1756" spans="17:20">
      <c r="Q1756" s="14">
        <v>18500</v>
      </c>
      <c r="R1756" s="14">
        <f t="shared" si="29"/>
        <v>116238.92818282235</v>
      </c>
      <c r="S1756" s="14">
        <f>SQRT(1/(1+('Band Pass Filter'!$B$6*((Q1756/'Band Pass Filter'!$B$1)-('Band Pass Filter'!$B$1/Q1756)))^2))</f>
        <v>5.2877000780095782E-3</v>
      </c>
      <c r="T1756" s="14">
        <f>-1*DEGREES(ATAN('Band Pass Filter'!$B$6*((Q1756/'Band Pass Filter'!$B$1)-('Band Pass Filter'!$B$1/Q1756))))</f>
        <v>-89.697035690385704</v>
      </c>
    </row>
    <row r="1757" spans="17:20">
      <c r="Q1757" s="14">
        <v>18510</v>
      </c>
      <c r="R1757" s="14">
        <f t="shared" si="29"/>
        <v>116301.76003589414</v>
      </c>
      <c r="S1757" s="14">
        <f>SQRT(1/(1+('Band Pass Filter'!$B$6*((Q1757/'Band Pass Filter'!$B$1)-('Band Pass Filter'!$B$1/Q1757)))^2))</f>
        <v>5.2848058504080392E-3</v>
      </c>
      <c r="T1757" s="14">
        <f>-1*DEGREES(ATAN('Band Pass Filter'!$B$6*((Q1757/'Band Pass Filter'!$B$1)-('Band Pass Filter'!$B$1/Q1757))))</f>
        <v>-89.697201519729248</v>
      </c>
    </row>
    <row r="1758" spans="17:20">
      <c r="Q1758" s="14">
        <v>18520</v>
      </c>
      <c r="R1758" s="14">
        <f t="shared" si="29"/>
        <v>116364.59188896594</v>
      </c>
      <c r="S1758" s="14">
        <f>SQRT(1/(1+('Band Pass Filter'!$B$6*((Q1758/'Band Pass Filter'!$B$1)-('Band Pass Filter'!$B$1/Q1758)))^2))</f>
        <v>5.2819148096390645E-3</v>
      </c>
      <c r="T1758" s="14">
        <f>-1*DEGREES(ATAN('Band Pass Filter'!$B$6*((Q1758/'Band Pass Filter'!$B$1)-('Band Pass Filter'!$B$1/Q1758))))</f>
        <v>-89.697367166475644</v>
      </c>
    </row>
    <row r="1759" spans="17:20">
      <c r="Q1759" s="14">
        <v>18530</v>
      </c>
      <c r="R1759" s="14">
        <f t="shared" si="29"/>
        <v>116427.42374203773</v>
      </c>
      <c r="S1759" s="14">
        <f>SQRT(1/(1+('Band Pass Filter'!$B$6*((Q1759/'Band Pass Filter'!$B$1)-('Band Pass Filter'!$B$1/Q1759)))^2))</f>
        <v>5.2790269504094855E-3</v>
      </c>
      <c r="T1759" s="14">
        <f>-1*DEGREES(ATAN('Band Pass Filter'!$B$6*((Q1759/'Band Pass Filter'!$B$1)-('Band Pass Filter'!$B$1/Q1759))))</f>
        <v>-89.697532630928194</v>
      </c>
    </row>
    <row r="1760" spans="17:20">
      <c r="Q1760" s="14">
        <v>18540</v>
      </c>
      <c r="R1760" s="14">
        <f t="shared" si="29"/>
        <v>116490.25559510953</v>
      </c>
      <c r="S1760" s="14">
        <f>SQRT(1/(1+('Band Pass Filter'!$B$6*((Q1760/'Band Pass Filter'!$B$1)-('Band Pass Filter'!$B$1/Q1760)))^2))</f>
        <v>5.2761422674379192E-3</v>
      </c>
      <c r="T1760" s="14">
        <f>-1*DEGREES(ATAN('Band Pass Filter'!$B$6*((Q1760/'Band Pass Filter'!$B$1)-('Band Pass Filter'!$B$1/Q1760))))</f>
        <v>-89.697697913389518</v>
      </c>
    </row>
    <row r="1761" spans="17:20">
      <c r="Q1761" s="14">
        <v>18550</v>
      </c>
      <c r="R1761" s="14">
        <f t="shared" si="29"/>
        <v>116553.08744818132</v>
      </c>
      <c r="S1761" s="14">
        <f>SQRT(1/(1+('Band Pass Filter'!$B$6*((Q1761/'Band Pass Filter'!$B$1)-('Band Pass Filter'!$B$1/Q1761)))^2))</f>
        <v>5.2732607554547371E-3</v>
      </c>
      <c r="T1761" s="14">
        <f>-1*DEGREES(ATAN('Band Pass Filter'!$B$6*((Q1761/'Band Pass Filter'!$B$1)-('Band Pass Filter'!$B$1/Q1761))))</f>
        <v>-89.697863014161541</v>
      </c>
    </row>
    <row r="1762" spans="17:20">
      <c r="Q1762" s="14">
        <v>18560</v>
      </c>
      <c r="R1762" s="14">
        <f t="shared" si="29"/>
        <v>116615.91930125312</v>
      </c>
      <c r="S1762" s="14">
        <f>SQRT(1/(1+('Band Pass Filter'!$B$6*((Q1762/'Band Pass Filter'!$B$1)-('Band Pass Filter'!$B$1/Q1762)))^2))</f>
        <v>5.2703824092020304E-3</v>
      </c>
      <c r="T1762" s="14">
        <f>-1*DEGREES(ATAN('Band Pass Filter'!$B$6*((Q1762/'Band Pass Filter'!$B$1)-('Band Pass Filter'!$B$1/Q1762))))</f>
        <v>-89.698027933545532</v>
      </c>
    </row>
    <row r="1763" spans="17:20">
      <c r="Q1763" s="14">
        <v>18570</v>
      </c>
      <c r="R1763" s="14">
        <f t="shared" si="29"/>
        <v>116678.75115432491</v>
      </c>
      <c r="S1763" s="14">
        <f>SQRT(1/(1+('Band Pass Filter'!$B$6*((Q1763/'Band Pass Filter'!$B$1)-('Band Pass Filter'!$B$1/Q1763)))^2))</f>
        <v>5.2675072234335714E-3</v>
      </c>
      <c r="T1763" s="14">
        <f>-1*DEGREES(ATAN('Band Pass Filter'!$B$6*((Q1763/'Band Pass Filter'!$B$1)-('Band Pass Filter'!$B$1/Q1763))))</f>
        <v>-89.698192671842122</v>
      </c>
    </row>
    <row r="1764" spans="17:20">
      <c r="Q1764" s="14">
        <v>18580</v>
      </c>
      <c r="R1764" s="14">
        <f t="shared" si="29"/>
        <v>116741.58300739671</v>
      </c>
      <c r="S1764" s="14">
        <f>SQRT(1/(1+('Band Pass Filter'!$B$6*((Q1764/'Band Pass Filter'!$B$1)-('Band Pass Filter'!$B$1/Q1764)))^2))</f>
        <v>5.2646351929147919E-3</v>
      </c>
      <c r="T1764" s="14">
        <f>-1*DEGREES(ATAN('Band Pass Filter'!$B$6*((Q1764/'Band Pass Filter'!$B$1)-('Band Pass Filter'!$B$1/Q1764))))</f>
        <v>-89.698357229351203</v>
      </c>
    </row>
    <row r="1765" spans="17:20">
      <c r="Q1765" s="14">
        <v>18590</v>
      </c>
      <c r="R1765" s="14">
        <f t="shared" si="29"/>
        <v>116804.4148604685</v>
      </c>
      <c r="S1765" s="14">
        <f>SQRT(1/(1+('Band Pass Filter'!$B$6*((Q1765/'Band Pass Filter'!$B$1)-('Band Pass Filter'!$B$1/Q1765)))^2))</f>
        <v>5.2617663124227424E-3</v>
      </c>
      <c r="T1765" s="14">
        <f>-1*DEGREES(ATAN('Band Pass Filter'!$B$6*((Q1765/'Band Pass Filter'!$B$1)-('Band Pass Filter'!$B$1/Q1765))))</f>
        <v>-89.698521606372069</v>
      </c>
    </row>
    <row r="1766" spans="17:20">
      <c r="Q1766" s="14">
        <v>18600</v>
      </c>
      <c r="R1766" s="14">
        <f t="shared" si="29"/>
        <v>116867.2467135403</v>
      </c>
      <c r="S1766" s="14">
        <f>SQRT(1/(1+('Band Pass Filter'!$B$6*((Q1766/'Band Pass Filter'!$B$1)-('Band Pass Filter'!$B$1/Q1766)))^2))</f>
        <v>5.258900576746061E-3</v>
      </c>
      <c r="T1766" s="14">
        <f>-1*DEGREES(ATAN('Band Pass Filter'!$B$6*((Q1766/'Band Pass Filter'!$B$1)-('Band Pass Filter'!$B$1/Q1766))))</f>
        <v>-89.698685803203318</v>
      </c>
    </row>
    <row r="1767" spans="17:20">
      <c r="Q1767" s="14">
        <v>18610</v>
      </c>
      <c r="R1767" s="14">
        <f t="shared" si="29"/>
        <v>116930.07856661209</v>
      </c>
      <c r="S1767" s="14">
        <f>SQRT(1/(1+('Band Pass Filter'!$B$6*((Q1767/'Band Pass Filter'!$B$1)-('Band Pass Filter'!$B$1/Q1767)))^2))</f>
        <v>5.2560379806849463E-3</v>
      </c>
      <c r="T1767" s="14">
        <f>-1*DEGREES(ATAN('Band Pass Filter'!$B$6*((Q1767/'Band Pass Filter'!$B$1)-('Band Pass Filter'!$B$1/Q1767))))</f>
        <v>-89.698849820142883</v>
      </c>
    </row>
    <row r="1768" spans="17:20">
      <c r="Q1768" s="14">
        <v>18620</v>
      </c>
      <c r="R1768" s="14">
        <f t="shared" si="29"/>
        <v>116992.91041968389</v>
      </c>
      <c r="S1768" s="14">
        <f>SQRT(1/(1+('Band Pass Filter'!$B$6*((Q1768/'Band Pass Filter'!$B$1)-('Band Pass Filter'!$B$1/Q1768)))^2))</f>
        <v>5.253178519051117E-3</v>
      </c>
      <c r="T1768" s="14">
        <f>-1*DEGREES(ATAN('Band Pass Filter'!$B$6*((Q1768/'Band Pass Filter'!$B$1)-('Band Pass Filter'!$B$1/Q1768))))</f>
        <v>-89.699013657488038</v>
      </c>
    </row>
    <row r="1769" spans="17:20">
      <c r="Q1769" s="14">
        <v>18630</v>
      </c>
      <c r="R1769" s="14">
        <f t="shared" si="29"/>
        <v>117055.7422727557</v>
      </c>
      <c r="S1769" s="14">
        <f>SQRT(1/(1+('Band Pass Filter'!$B$6*((Q1769/'Band Pass Filter'!$B$1)-('Band Pass Filter'!$B$1/Q1769)))^2))</f>
        <v>5.2503221866677871E-3</v>
      </c>
      <c r="T1769" s="14">
        <f>-1*DEGREES(ATAN('Band Pass Filter'!$B$6*((Q1769/'Band Pass Filter'!$B$1)-('Band Pass Filter'!$B$1/Q1769))))</f>
        <v>-89.699177315535422</v>
      </c>
    </row>
    <row r="1770" spans="17:20">
      <c r="Q1770" s="14">
        <v>18640</v>
      </c>
      <c r="R1770" s="14">
        <f t="shared" si="29"/>
        <v>117118.57412582749</v>
      </c>
      <c r="S1770" s="14">
        <f>SQRT(1/(1+('Band Pass Filter'!$B$6*((Q1770/'Band Pass Filter'!$B$1)-('Band Pass Filter'!$B$1/Q1770)))^2))</f>
        <v>5.24746897836963E-3</v>
      </c>
      <c r="T1770" s="14">
        <f>-1*DEGREES(ATAN('Band Pass Filter'!$B$6*((Q1770/'Band Pass Filter'!$B$1)-('Band Pass Filter'!$B$1/Q1770))))</f>
        <v>-89.699340794580991</v>
      </c>
    </row>
    <row r="1771" spans="17:20">
      <c r="Q1771" s="14">
        <v>18650</v>
      </c>
      <c r="R1771" s="14">
        <f t="shared" si="29"/>
        <v>117181.40597889929</v>
      </c>
      <c r="S1771" s="14">
        <f>SQRT(1/(1+('Band Pass Filter'!$B$6*((Q1771/'Band Pass Filter'!$B$1)-('Band Pass Filter'!$B$1/Q1771)))^2))</f>
        <v>5.2446188890027459E-3</v>
      </c>
      <c r="T1771" s="14">
        <f>-1*DEGREES(ATAN('Band Pass Filter'!$B$6*((Q1771/'Band Pass Filter'!$B$1)-('Band Pass Filter'!$B$1/Q1771))))</f>
        <v>-89.699504094920059</v>
      </c>
    </row>
    <row r="1772" spans="17:20">
      <c r="Q1772" s="14">
        <v>18660</v>
      </c>
      <c r="R1772" s="14">
        <f t="shared" si="29"/>
        <v>117244.23783197108</v>
      </c>
      <c r="S1772" s="14">
        <f>SQRT(1/(1+('Band Pass Filter'!$B$6*((Q1772/'Band Pass Filter'!$B$1)-('Band Pass Filter'!$B$1/Q1772)))^2))</f>
        <v>5.2417719134246329E-3</v>
      </c>
      <c r="T1772" s="14">
        <f>-1*DEGREES(ATAN('Band Pass Filter'!$B$6*((Q1772/'Band Pass Filter'!$B$1)-('Band Pass Filter'!$B$1/Q1772))))</f>
        <v>-89.699667216847274</v>
      </c>
    </row>
    <row r="1773" spans="17:20">
      <c r="Q1773" s="14">
        <v>18670</v>
      </c>
      <c r="R1773" s="14">
        <f t="shared" si="29"/>
        <v>117307.06968504288</v>
      </c>
      <c r="S1773" s="14">
        <f>SQRT(1/(1+('Band Pass Filter'!$B$6*((Q1773/'Band Pass Filter'!$B$1)-('Band Pass Filter'!$B$1/Q1773)))^2))</f>
        <v>5.2389280465041568E-3</v>
      </c>
      <c r="T1773" s="14">
        <f>-1*DEGREES(ATAN('Band Pass Filter'!$B$6*((Q1773/'Band Pass Filter'!$B$1)-('Band Pass Filter'!$B$1/Q1773))))</f>
        <v>-89.69983016065666</v>
      </c>
    </row>
    <row r="1774" spans="17:20">
      <c r="Q1774" s="14">
        <v>18680</v>
      </c>
      <c r="R1774" s="14">
        <f t="shared" si="29"/>
        <v>117369.90153811467</v>
      </c>
      <c r="S1774" s="14">
        <f>SQRT(1/(1+('Band Pass Filter'!$B$6*((Q1774/'Band Pass Filter'!$B$1)-('Band Pass Filter'!$B$1/Q1774)))^2))</f>
        <v>5.2360872831215101E-3</v>
      </c>
      <c r="T1774" s="14">
        <f>-1*DEGREES(ATAN('Band Pass Filter'!$B$6*((Q1774/'Band Pass Filter'!$B$1)-('Band Pass Filter'!$B$1/Q1774))))</f>
        <v>-89.699992926641556</v>
      </c>
    </row>
    <row r="1775" spans="17:20">
      <c r="Q1775" s="14">
        <v>18690</v>
      </c>
      <c r="R1775" s="14">
        <f t="shared" si="29"/>
        <v>117432.73339118647</v>
      </c>
      <c r="S1775" s="14">
        <f>SQRT(1/(1+('Band Pass Filter'!$B$6*((Q1775/'Band Pass Filter'!$B$1)-('Band Pass Filter'!$B$1/Q1775)))^2))</f>
        <v>5.2332496181681952E-3</v>
      </c>
      <c r="T1775" s="14">
        <f>-1*DEGREES(ATAN('Band Pass Filter'!$B$6*((Q1775/'Band Pass Filter'!$B$1)-('Band Pass Filter'!$B$1/Q1775))))</f>
        <v>-89.700155515094664</v>
      </c>
    </row>
    <row r="1776" spans="17:20">
      <c r="Q1776" s="14">
        <v>18700</v>
      </c>
      <c r="R1776" s="14">
        <f t="shared" si="29"/>
        <v>117495.56524425827</v>
      </c>
      <c r="S1776" s="14">
        <f>SQRT(1/(1+('Band Pass Filter'!$B$6*((Q1776/'Band Pass Filter'!$B$1)-('Band Pass Filter'!$B$1/Q1776)))^2))</f>
        <v>5.2304150465469802E-3</v>
      </c>
      <c r="T1776" s="14">
        <f>-1*DEGREES(ATAN('Band Pass Filter'!$B$6*((Q1776/'Band Pass Filter'!$B$1)-('Band Pass Filter'!$B$1/Q1776))))</f>
        <v>-89.70031792630806</v>
      </c>
    </row>
    <row r="1777" spans="17:20">
      <c r="Q1777" s="14">
        <v>18710</v>
      </c>
      <c r="R1777" s="14">
        <f t="shared" si="29"/>
        <v>117558.39709733006</v>
      </c>
      <c r="S1777" s="14">
        <f>SQRT(1/(1+('Band Pass Filter'!$B$6*((Q1777/'Band Pass Filter'!$B$1)-('Band Pass Filter'!$B$1/Q1777)))^2))</f>
        <v>5.227583563171872E-3</v>
      </c>
      <c r="T1777" s="14">
        <f>-1*DEGREES(ATAN('Band Pass Filter'!$B$6*((Q1777/'Band Pass Filter'!$B$1)-('Band Pass Filter'!$B$1/Q1777))))</f>
        <v>-89.700480160573179</v>
      </c>
    </row>
    <row r="1778" spans="17:20">
      <c r="Q1778" s="14">
        <v>18720</v>
      </c>
      <c r="R1778" s="14">
        <f t="shared" si="29"/>
        <v>117621.22895040186</v>
      </c>
      <c r="S1778" s="14">
        <f>SQRT(1/(1+('Band Pass Filter'!$B$6*((Q1778/'Band Pass Filter'!$B$1)-('Band Pass Filter'!$B$1/Q1778)))^2))</f>
        <v>5.2247551629680889E-3</v>
      </c>
      <c r="T1778" s="14">
        <f>-1*DEGREES(ATAN('Band Pass Filter'!$B$6*((Q1778/'Band Pass Filter'!$B$1)-('Band Pass Filter'!$B$1/Q1778))))</f>
        <v>-89.700642218180775</v>
      </c>
    </row>
    <row r="1779" spans="17:20">
      <c r="Q1779" s="14">
        <v>18730</v>
      </c>
      <c r="R1779" s="14">
        <f t="shared" si="29"/>
        <v>117684.06080347365</v>
      </c>
      <c r="S1779" s="14">
        <f>SQRT(1/(1+('Band Pass Filter'!$B$6*((Q1779/'Band Pass Filter'!$B$1)-('Band Pass Filter'!$B$1/Q1779)))^2))</f>
        <v>5.2219298408720249E-3</v>
      </c>
      <c r="T1779" s="14">
        <f>-1*DEGREES(ATAN('Band Pass Filter'!$B$6*((Q1779/'Band Pass Filter'!$B$1)-('Band Pass Filter'!$B$1/Q1779))))</f>
        <v>-89.700804099420992</v>
      </c>
    </row>
    <row r="1780" spans="17:20">
      <c r="Q1780" s="14">
        <v>18740</v>
      </c>
      <c r="R1780" s="14">
        <f t="shared" si="29"/>
        <v>117746.89265654545</v>
      </c>
      <c r="S1780" s="14">
        <f>SQRT(1/(1+('Band Pass Filter'!$B$6*((Q1780/'Band Pass Filter'!$B$1)-('Band Pass Filter'!$B$1/Q1780)))^2))</f>
        <v>5.2191075918312227E-3</v>
      </c>
      <c r="T1780" s="14">
        <f>-1*DEGREES(ATAN('Band Pass Filter'!$B$6*((Q1780/'Band Pass Filter'!$B$1)-('Band Pass Filter'!$B$1/Q1780))))</f>
        <v>-89.700965804583305</v>
      </c>
    </row>
    <row r="1781" spans="17:20">
      <c r="Q1781" s="14">
        <v>18750</v>
      </c>
      <c r="R1781" s="14">
        <f t="shared" si="29"/>
        <v>117809.72450961724</v>
      </c>
      <c r="S1781" s="14">
        <f>SQRT(1/(1+('Band Pass Filter'!$B$6*((Q1781/'Band Pass Filter'!$B$1)-('Band Pass Filter'!$B$1/Q1781)))^2))</f>
        <v>5.2162884108043353E-3</v>
      </c>
      <c r="T1781" s="14">
        <f>-1*DEGREES(ATAN('Band Pass Filter'!$B$6*((Q1781/'Band Pass Filter'!$B$1)-('Band Pass Filter'!$B$1/Q1781))))</f>
        <v>-89.70112733395662</v>
      </c>
    </row>
    <row r="1782" spans="17:20">
      <c r="Q1782" s="14">
        <v>18760</v>
      </c>
      <c r="R1782" s="14">
        <f t="shared" si="29"/>
        <v>117872.55636268904</v>
      </c>
      <c r="S1782" s="14">
        <f>SQRT(1/(1+('Band Pass Filter'!$B$6*((Q1782/'Band Pass Filter'!$B$1)-('Band Pass Filter'!$B$1/Q1782)))^2))</f>
        <v>5.2134722927611038E-3</v>
      </c>
      <c r="T1782" s="14">
        <f>-1*DEGREES(ATAN('Band Pass Filter'!$B$6*((Q1782/'Band Pass Filter'!$B$1)-('Band Pass Filter'!$B$1/Q1782))))</f>
        <v>-89.701288687829134</v>
      </c>
    </row>
    <row r="1783" spans="17:20">
      <c r="Q1783" s="14">
        <v>18770</v>
      </c>
      <c r="R1783" s="14">
        <f t="shared" si="29"/>
        <v>117935.38821576083</v>
      </c>
      <c r="S1783" s="14">
        <f>SQRT(1/(1+('Band Pass Filter'!$B$6*((Q1783/'Band Pass Filter'!$B$1)-('Band Pass Filter'!$B$1/Q1783)))^2))</f>
        <v>5.2106592326823268E-3</v>
      </c>
      <c r="T1783" s="14">
        <f>-1*DEGREES(ATAN('Band Pass Filter'!$B$6*((Q1783/'Band Pass Filter'!$B$1)-('Band Pass Filter'!$B$1/Q1783))))</f>
        <v>-89.701449866488431</v>
      </c>
    </row>
    <row r="1784" spans="17:20">
      <c r="Q1784" s="14">
        <v>18780</v>
      </c>
      <c r="R1784" s="14">
        <f t="shared" si="29"/>
        <v>117998.22006883263</v>
      </c>
      <c r="S1784" s="14">
        <f>SQRT(1/(1+('Band Pass Filter'!$B$6*((Q1784/'Band Pass Filter'!$B$1)-('Band Pass Filter'!$B$1/Q1784)))^2))</f>
        <v>5.2078492255598187E-3</v>
      </c>
      <c r="T1784" s="14">
        <f>-1*DEGREES(ATAN('Band Pass Filter'!$B$6*((Q1784/'Band Pass Filter'!$B$1)-('Band Pass Filter'!$B$1/Q1784))))</f>
        <v>-89.701610870221501</v>
      </c>
    </row>
    <row r="1785" spans="17:20">
      <c r="Q1785" s="14">
        <v>18790</v>
      </c>
      <c r="R1785" s="14">
        <f t="shared" si="29"/>
        <v>118061.05192190442</v>
      </c>
      <c r="S1785" s="14">
        <f>SQRT(1/(1+('Band Pass Filter'!$B$6*((Q1785/'Band Pass Filter'!$B$1)-('Band Pass Filter'!$B$1/Q1785)))^2))</f>
        <v>5.2050422663963945E-3</v>
      </c>
      <c r="T1785" s="14">
        <f>-1*DEGREES(ATAN('Band Pass Filter'!$B$6*((Q1785/'Band Pass Filter'!$B$1)-('Band Pass Filter'!$B$1/Q1785))))</f>
        <v>-89.701771699314648</v>
      </c>
    </row>
    <row r="1786" spans="17:20">
      <c r="Q1786" s="14">
        <v>18800</v>
      </c>
      <c r="R1786" s="14">
        <f t="shared" si="29"/>
        <v>118123.88377497622</v>
      </c>
      <c r="S1786" s="14">
        <f>SQRT(1/(1+('Band Pass Filter'!$B$6*((Q1786/'Band Pass Filter'!$B$1)-('Band Pass Filter'!$B$1/Q1786)))^2))</f>
        <v>5.2022383502058275E-3</v>
      </c>
      <c r="T1786" s="14">
        <f>-1*DEGREES(ATAN('Band Pass Filter'!$B$6*((Q1786/'Band Pass Filter'!$B$1)-('Band Pass Filter'!$B$1/Q1786))))</f>
        <v>-89.701932354053582</v>
      </c>
    </row>
    <row r="1787" spans="17:20">
      <c r="Q1787" s="14">
        <v>18810</v>
      </c>
      <c r="R1787" s="14">
        <f t="shared" si="29"/>
        <v>118186.71562804801</v>
      </c>
      <c r="S1787" s="14">
        <f>SQRT(1/(1+('Band Pass Filter'!$B$6*((Q1787/'Band Pass Filter'!$B$1)-('Band Pass Filter'!$B$1/Q1787)))^2))</f>
        <v>5.1994374720128259E-3</v>
      </c>
      <c r="T1787" s="14">
        <f>-1*DEGREES(ATAN('Band Pass Filter'!$B$6*((Q1787/'Band Pass Filter'!$B$1)-('Band Pass Filter'!$B$1/Q1787))))</f>
        <v>-89.702092834723373</v>
      </c>
    </row>
    <row r="1788" spans="17:20">
      <c r="Q1788" s="14">
        <v>18820</v>
      </c>
      <c r="R1788" s="14">
        <f t="shared" si="29"/>
        <v>118249.54748111981</v>
      </c>
      <c r="S1788" s="14">
        <f>SQRT(1/(1+('Band Pass Filter'!$B$6*((Q1788/'Band Pass Filter'!$B$1)-('Band Pass Filter'!$B$1/Q1788)))^2))</f>
        <v>5.1966396268529995E-3</v>
      </c>
      <c r="T1788" s="14">
        <f>-1*DEGREES(ATAN('Band Pass Filter'!$B$6*((Q1788/'Band Pass Filter'!$B$1)-('Band Pass Filter'!$B$1/Q1788))))</f>
        <v>-89.702253141608509</v>
      </c>
    </row>
    <row r="1789" spans="17:20">
      <c r="Q1789" s="14">
        <v>18830</v>
      </c>
      <c r="R1789" s="14">
        <f t="shared" si="29"/>
        <v>118312.3793341916</v>
      </c>
      <c r="S1789" s="14">
        <f>SQRT(1/(1+('Band Pass Filter'!$B$6*((Q1789/'Band Pass Filter'!$B$1)-('Band Pass Filter'!$B$1/Q1789)))^2))</f>
        <v>5.1938448097728317E-3</v>
      </c>
      <c r="T1789" s="14">
        <f>-1*DEGREES(ATAN('Band Pass Filter'!$B$6*((Q1789/'Band Pass Filter'!$B$1)-('Band Pass Filter'!$B$1/Q1789))))</f>
        <v>-89.702413274992765</v>
      </c>
    </row>
    <row r="1790" spans="17:20">
      <c r="Q1790" s="14">
        <v>18840</v>
      </c>
      <c r="R1790" s="14">
        <f t="shared" si="29"/>
        <v>118375.2111872634</v>
      </c>
      <c r="S1790" s="14">
        <f>SQRT(1/(1+('Band Pass Filter'!$B$6*((Q1790/'Band Pass Filter'!$B$1)-('Band Pass Filter'!$B$1/Q1790)))^2))</f>
        <v>5.1910530158296476E-3</v>
      </c>
      <c r="T1790" s="14">
        <f>-1*DEGREES(ATAN('Band Pass Filter'!$B$6*((Q1790/'Band Pass Filter'!$B$1)-('Band Pass Filter'!$B$1/Q1790))))</f>
        <v>-89.702573235159377</v>
      </c>
    </row>
    <row r="1791" spans="17:20">
      <c r="Q1791" s="14">
        <v>18850</v>
      </c>
      <c r="R1791" s="14">
        <f t="shared" si="29"/>
        <v>118438.04304033521</v>
      </c>
      <c r="S1791" s="14">
        <f>SQRT(1/(1+('Band Pass Filter'!$B$6*((Q1791/'Band Pass Filter'!$B$1)-('Band Pass Filter'!$B$1/Q1791)))^2))</f>
        <v>5.1882642400915878E-3</v>
      </c>
      <c r="T1791" s="14">
        <f>-1*DEGREES(ATAN('Band Pass Filter'!$B$6*((Q1791/'Band Pass Filter'!$B$1)-('Band Pass Filter'!$B$1/Q1791))))</f>
        <v>-89.702733022390944</v>
      </c>
    </row>
    <row r="1792" spans="17:20">
      <c r="Q1792" s="14">
        <v>18860</v>
      </c>
      <c r="R1792" s="14">
        <f t="shared" si="29"/>
        <v>118500.874893407</v>
      </c>
      <c r="S1792" s="14">
        <f>SQRT(1/(1+('Band Pass Filter'!$B$6*((Q1792/'Band Pass Filter'!$B$1)-('Band Pass Filter'!$B$1/Q1792)))^2))</f>
        <v>5.1854784776375704E-3</v>
      </c>
      <c r="T1792" s="14">
        <f>-1*DEGREES(ATAN('Band Pass Filter'!$B$6*((Q1792/'Band Pass Filter'!$B$1)-('Band Pass Filter'!$B$1/Q1792))))</f>
        <v>-89.702892636969395</v>
      </c>
    </row>
    <row r="1793" spans="17:20">
      <c r="Q1793" s="14">
        <v>18870</v>
      </c>
      <c r="R1793" s="14">
        <f t="shared" si="29"/>
        <v>118563.7067464788</v>
      </c>
      <c r="S1793" s="14">
        <f>SQRT(1/(1+('Band Pass Filter'!$B$6*((Q1793/'Band Pass Filter'!$B$1)-('Band Pass Filter'!$B$1/Q1793)))^2))</f>
        <v>5.1826957235572733E-3</v>
      </c>
      <c r="T1793" s="14">
        <f>-1*DEGREES(ATAN('Band Pass Filter'!$B$6*((Q1793/'Band Pass Filter'!$B$1)-('Band Pass Filter'!$B$1/Q1793))))</f>
        <v>-89.703052079176118</v>
      </c>
    </row>
    <row r="1794" spans="17:20">
      <c r="Q1794" s="14">
        <v>18880</v>
      </c>
      <c r="R1794" s="14">
        <f t="shared" si="29"/>
        <v>118626.53859955059</v>
      </c>
      <c r="S1794" s="14">
        <f>SQRT(1/(1+('Band Pass Filter'!$B$6*((Q1794/'Band Pass Filter'!$B$1)-('Band Pass Filter'!$B$1/Q1794)))^2))</f>
        <v>5.1799159729510958E-3</v>
      </c>
      <c r="T1794" s="14">
        <f>-1*DEGREES(ATAN('Band Pass Filter'!$B$6*((Q1794/'Band Pass Filter'!$B$1)-('Band Pass Filter'!$B$1/Q1794))))</f>
        <v>-89.703211349291834</v>
      </c>
    </row>
    <row r="1795" spans="17:20">
      <c r="Q1795" s="14">
        <v>18890</v>
      </c>
      <c r="R1795" s="14">
        <f t="shared" si="29"/>
        <v>118689.37045262239</v>
      </c>
      <c r="S1795" s="14">
        <f>SQRT(1/(1+('Band Pass Filter'!$B$6*((Q1795/'Band Pass Filter'!$B$1)-('Band Pass Filter'!$B$1/Q1795)))^2))</f>
        <v>5.17713922093013E-3</v>
      </c>
      <c r="T1795" s="14">
        <f>-1*DEGREES(ATAN('Band Pass Filter'!$B$6*((Q1795/'Band Pass Filter'!$B$1)-('Band Pass Filter'!$B$1/Q1795))))</f>
        <v>-89.703370447596697</v>
      </c>
    </row>
    <row r="1796" spans="17:20">
      <c r="Q1796" s="14">
        <v>18900</v>
      </c>
      <c r="R1796" s="14">
        <f t="shared" ref="R1796:R1859" si="30">Q1796*2*PI()</f>
        <v>118752.20230569418</v>
      </c>
      <c r="S1796" s="14">
        <f>SQRT(1/(1+('Band Pass Filter'!$B$6*((Q1796/'Band Pass Filter'!$B$1)-('Band Pass Filter'!$B$1/Q1796)))^2))</f>
        <v>5.1743654626161357E-3</v>
      </c>
      <c r="T1796" s="14">
        <f>-1*DEGREES(ATAN('Band Pass Filter'!$B$6*((Q1796/'Band Pass Filter'!$B$1)-('Band Pass Filter'!$B$1/Q1796))))</f>
        <v>-89.703529374370177</v>
      </c>
    </row>
    <row r="1797" spans="17:20">
      <c r="Q1797" s="14">
        <v>18910</v>
      </c>
      <c r="R1797" s="14">
        <f t="shared" si="30"/>
        <v>118815.03415876598</v>
      </c>
      <c r="S1797" s="14">
        <f>SQRT(1/(1+('Band Pass Filter'!$B$6*((Q1797/'Band Pass Filter'!$B$1)-('Band Pass Filter'!$B$1/Q1797)))^2))</f>
        <v>5.1715946931415084E-3</v>
      </c>
      <c r="T1797" s="14">
        <f>-1*DEGREES(ATAN('Band Pass Filter'!$B$6*((Q1797/'Band Pass Filter'!$B$1)-('Band Pass Filter'!$B$1/Q1797))))</f>
        <v>-89.703688129891233</v>
      </c>
    </row>
    <row r="1798" spans="17:20">
      <c r="Q1798" s="14">
        <v>18920</v>
      </c>
      <c r="R1798" s="14">
        <f t="shared" si="30"/>
        <v>118877.86601183777</v>
      </c>
      <c r="S1798" s="14">
        <f>SQRT(1/(1+('Band Pass Filter'!$B$6*((Q1798/'Band Pass Filter'!$B$1)-('Band Pass Filter'!$B$1/Q1798)))^2))</f>
        <v>5.1688269076492523E-3</v>
      </c>
      <c r="T1798" s="14">
        <f>-1*DEGREES(ATAN('Band Pass Filter'!$B$6*((Q1798/'Band Pass Filter'!$B$1)-('Band Pass Filter'!$B$1/Q1798))))</f>
        <v>-89.703846714438114</v>
      </c>
    </row>
    <row r="1799" spans="17:20">
      <c r="Q1799" s="14">
        <v>18930</v>
      </c>
      <c r="R1799" s="14">
        <f t="shared" si="30"/>
        <v>118940.69786490957</v>
      </c>
      <c r="S1799" s="14">
        <f>SQRT(1/(1+('Band Pass Filter'!$B$6*((Q1799/'Band Pass Filter'!$B$1)-('Band Pass Filter'!$B$1/Q1799)))^2))</f>
        <v>5.1660621012929436E-3</v>
      </c>
      <c r="T1799" s="14">
        <f>-1*DEGREES(ATAN('Band Pass Filter'!$B$6*((Q1799/'Band Pass Filter'!$B$1)-('Band Pass Filter'!$B$1/Q1799))))</f>
        <v>-89.704005128288543</v>
      </c>
    </row>
    <row r="1800" spans="17:20">
      <c r="Q1800" s="14">
        <v>18940</v>
      </c>
      <c r="R1800" s="14">
        <f t="shared" si="30"/>
        <v>119003.52971798136</v>
      </c>
      <c r="S1800" s="14">
        <f>SQRT(1/(1+('Band Pass Filter'!$B$6*((Q1800/'Band Pass Filter'!$B$1)-('Band Pass Filter'!$B$1/Q1800)))^2))</f>
        <v>5.1633002692367154E-3</v>
      </c>
      <c r="T1800" s="14">
        <f>-1*DEGREES(ATAN('Band Pass Filter'!$B$6*((Q1800/'Band Pass Filter'!$B$1)-('Band Pass Filter'!$B$1/Q1800))))</f>
        <v>-89.704163371719588</v>
      </c>
    </row>
    <row r="1801" spans="17:20">
      <c r="Q1801" s="14">
        <v>18950</v>
      </c>
      <c r="R1801" s="14">
        <f t="shared" si="30"/>
        <v>119066.36157105316</v>
      </c>
      <c r="S1801" s="14">
        <f>SQRT(1/(1+('Band Pass Filter'!$B$6*((Q1801/'Band Pass Filter'!$B$1)-('Band Pass Filter'!$B$1/Q1801)))^2))</f>
        <v>5.160541406655215E-3</v>
      </c>
      <c r="T1801" s="14">
        <f>-1*DEGREES(ATAN('Band Pass Filter'!$B$6*((Q1801/'Band Pass Filter'!$B$1)-('Band Pass Filter'!$B$1/Q1801))))</f>
        <v>-89.70432144500775</v>
      </c>
    </row>
    <row r="1802" spans="17:20">
      <c r="Q1802" s="14">
        <v>18960</v>
      </c>
      <c r="R1802" s="14">
        <f t="shared" si="30"/>
        <v>119129.19342412495</v>
      </c>
      <c r="S1802" s="14">
        <f>SQRT(1/(1+('Band Pass Filter'!$B$6*((Q1802/'Band Pass Filter'!$B$1)-('Band Pass Filter'!$B$1/Q1802)))^2))</f>
        <v>5.1577855087335828E-3</v>
      </c>
      <c r="T1802" s="14">
        <f>-1*DEGREES(ATAN('Band Pass Filter'!$B$6*((Q1802/'Band Pass Filter'!$B$1)-('Band Pass Filter'!$B$1/Q1802))))</f>
        <v>-89.70447934842889</v>
      </c>
    </row>
    <row r="1803" spans="17:20">
      <c r="Q1803" s="14">
        <v>18970</v>
      </c>
      <c r="R1803" s="14">
        <f t="shared" si="30"/>
        <v>119192.02527719675</v>
      </c>
      <c r="S1803" s="14">
        <f>SQRT(1/(1+('Band Pass Filter'!$B$6*((Q1803/'Band Pass Filter'!$B$1)-('Band Pass Filter'!$B$1/Q1803)))^2))</f>
        <v>5.1550325706674225E-3</v>
      </c>
      <c r="T1803" s="14">
        <f>-1*DEGREES(ATAN('Band Pass Filter'!$B$6*((Q1803/'Band Pass Filter'!$B$1)-('Band Pass Filter'!$B$1/Q1803))))</f>
        <v>-89.704637082258316</v>
      </c>
    </row>
    <row r="1804" spans="17:20">
      <c r="Q1804" s="14">
        <v>18980</v>
      </c>
      <c r="R1804" s="14">
        <f t="shared" si="30"/>
        <v>119254.85713026855</v>
      </c>
      <c r="S1804" s="14">
        <f>SQRT(1/(1+('Band Pass Filter'!$B$6*((Q1804/'Band Pass Filter'!$B$1)-('Band Pass Filter'!$B$1/Q1804)))^2))</f>
        <v>5.152282587662772E-3</v>
      </c>
      <c r="T1804" s="14">
        <f>-1*DEGREES(ATAN('Band Pass Filter'!$B$6*((Q1804/'Band Pass Filter'!$B$1)-('Band Pass Filter'!$B$1/Q1804))))</f>
        <v>-89.704794646770694</v>
      </c>
    </row>
    <row r="1805" spans="17:20">
      <c r="Q1805" s="14">
        <v>18990</v>
      </c>
      <c r="R1805" s="14">
        <f t="shared" si="30"/>
        <v>119317.68898334034</v>
      </c>
      <c r="S1805" s="14">
        <f>SQRT(1/(1+('Band Pass Filter'!$B$6*((Q1805/'Band Pass Filter'!$B$1)-('Band Pass Filter'!$B$1/Q1805)))^2))</f>
        <v>5.1495355549360756E-3</v>
      </c>
      <c r="T1805" s="14">
        <f>-1*DEGREES(ATAN('Band Pass Filter'!$B$6*((Q1805/'Band Pass Filter'!$B$1)-('Band Pass Filter'!$B$1/Q1805))))</f>
        <v>-89.704952042240123</v>
      </c>
    </row>
    <row r="1806" spans="17:20">
      <c r="Q1806" s="14">
        <v>19000</v>
      </c>
      <c r="R1806" s="14">
        <f t="shared" si="30"/>
        <v>119380.52083641214</v>
      </c>
      <c r="S1806" s="14">
        <f>SQRT(1/(1+('Band Pass Filter'!$B$6*((Q1806/'Band Pass Filter'!$B$1)-('Band Pass Filter'!$B$1/Q1806)))^2))</f>
        <v>5.1467914677141525E-3</v>
      </c>
      <c r="T1806" s="14">
        <f>-1*DEGREES(ATAN('Band Pass Filter'!$B$6*((Q1806/'Band Pass Filter'!$B$1)-('Band Pass Filter'!$B$1/Q1806))))</f>
        <v>-89.705109268940106</v>
      </c>
    </row>
    <row r="1807" spans="17:20">
      <c r="Q1807" s="14">
        <v>19010</v>
      </c>
      <c r="R1807" s="14">
        <f t="shared" si="30"/>
        <v>119443.35268948393</v>
      </c>
      <c r="S1807" s="14">
        <f>SQRT(1/(1+('Band Pass Filter'!$B$6*((Q1807/'Band Pass Filter'!$B$1)-('Band Pass Filter'!$B$1/Q1807)))^2))</f>
        <v>5.1440503212341736E-3</v>
      </c>
      <c r="T1807" s="14">
        <f>-1*DEGREES(ATAN('Band Pass Filter'!$B$6*((Q1807/'Band Pass Filter'!$B$1)-('Band Pass Filter'!$B$1/Q1807))))</f>
        <v>-89.705266327143548</v>
      </c>
    </row>
    <row r="1808" spans="17:20">
      <c r="Q1808" s="14">
        <v>19020</v>
      </c>
      <c r="R1808" s="14">
        <f t="shared" si="30"/>
        <v>119506.18454255573</v>
      </c>
      <c r="S1808" s="14">
        <f>SQRT(1/(1+('Band Pass Filter'!$B$6*((Q1808/'Band Pass Filter'!$B$1)-('Band Pass Filter'!$B$1/Q1808)))^2))</f>
        <v>5.1413121107436281E-3</v>
      </c>
      <c r="T1808" s="14">
        <f>-1*DEGREES(ATAN('Band Pass Filter'!$B$6*((Q1808/'Band Pass Filter'!$B$1)-('Band Pass Filter'!$B$1/Q1808))))</f>
        <v>-89.705423217122728</v>
      </c>
    </row>
    <row r="1809" spans="17:20">
      <c r="Q1809" s="14">
        <v>19030</v>
      </c>
      <c r="R1809" s="14">
        <f t="shared" si="30"/>
        <v>119569.01639562752</v>
      </c>
      <c r="S1809" s="14">
        <f>SQRT(1/(1+('Band Pass Filter'!$B$6*((Q1809/'Band Pass Filter'!$B$1)-('Band Pass Filter'!$B$1/Q1809)))^2))</f>
        <v>5.1385768315003024E-3</v>
      </c>
      <c r="T1809" s="14">
        <f>-1*DEGREES(ATAN('Band Pass Filter'!$B$6*((Q1809/'Band Pass Filter'!$B$1)-('Band Pass Filter'!$B$1/Q1809))))</f>
        <v>-89.705579939149388</v>
      </c>
    </row>
    <row r="1810" spans="17:20">
      <c r="Q1810" s="14">
        <v>19040</v>
      </c>
      <c r="R1810" s="14">
        <f t="shared" si="30"/>
        <v>119631.84824869932</v>
      </c>
      <c r="S1810" s="14">
        <f>SQRT(1/(1+('Band Pass Filter'!$B$6*((Q1810/'Band Pass Filter'!$B$1)-('Band Pass Filter'!$B$1/Q1810)))^2))</f>
        <v>5.1358444787722411E-3</v>
      </c>
      <c r="T1810" s="14">
        <f>-1*DEGREES(ATAN('Band Pass Filter'!$B$6*((Q1810/'Band Pass Filter'!$B$1)-('Band Pass Filter'!$B$1/Q1810))))</f>
        <v>-89.705736493494669</v>
      </c>
    </row>
    <row r="1811" spans="17:20">
      <c r="Q1811" s="14">
        <v>19050</v>
      </c>
      <c r="R1811" s="14">
        <f t="shared" si="30"/>
        <v>119694.68010177111</v>
      </c>
      <c r="S1811" s="14">
        <f>SQRT(1/(1+('Band Pass Filter'!$B$6*((Q1811/'Band Pass Filter'!$B$1)-('Band Pass Filter'!$B$1/Q1811)))^2))</f>
        <v>5.1331150478377326E-3</v>
      </c>
      <c r="T1811" s="14">
        <f>-1*DEGREES(ATAN('Band Pass Filter'!$B$6*((Q1811/'Band Pass Filter'!$B$1)-('Band Pass Filter'!$B$1/Q1811))))</f>
        <v>-89.705892880429118</v>
      </c>
    </row>
    <row r="1812" spans="17:20">
      <c r="Q1812" s="14">
        <v>19060</v>
      </c>
      <c r="R1812" s="14">
        <f t="shared" si="30"/>
        <v>119757.51195484291</v>
      </c>
      <c r="S1812" s="14">
        <f>SQRT(1/(1+('Band Pass Filter'!$B$6*((Q1812/'Band Pass Filter'!$B$1)-('Band Pass Filter'!$B$1/Q1812)))^2))</f>
        <v>5.1303885339852697E-3</v>
      </c>
      <c r="T1812" s="14">
        <f>-1*DEGREES(ATAN('Band Pass Filter'!$B$6*((Q1812/'Band Pass Filter'!$B$1)-('Band Pass Filter'!$B$1/Q1812))))</f>
        <v>-89.706049100222685</v>
      </c>
    </row>
    <row r="1813" spans="17:20">
      <c r="Q1813" s="14">
        <v>19070</v>
      </c>
      <c r="R1813" s="14">
        <f t="shared" si="30"/>
        <v>119820.34380791472</v>
      </c>
      <c r="S1813" s="14">
        <f>SQRT(1/(1+('Band Pass Filter'!$B$6*((Q1813/'Band Pass Filter'!$B$1)-('Band Pass Filter'!$B$1/Q1813)))^2))</f>
        <v>5.1276649325135296E-3</v>
      </c>
      <c r="T1813" s="14">
        <f>-1*DEGREES(ATAN('Band Pass Filter'!$B$6*((Q1813/'Band Pass Filter'!$B$1)-('Band Pass Filter'!$B$1/Q1813))))</f>
        <v>-89.706205153144722</v>
      </c>
    </row>
    <row r="1814" spans="17:20">
      <c r="Q1814" s="14">
        <v>19080</v>
      </c>
      <c r="R1814" s="14">
        <f t="shared" si="30"/>
        <v>119883.17566098651</v>
      </c>
      <c r="S1814" s="14">
        <f>SQRT(1/(1+('Band Pass Filter'!$B$6*((Q1814/'Band Pass Filter'!$B$1)-('Band Pass Filter'!$B$1/Q1814)))^2))</f>
        <v>5.1249442387313396E-3</v>
      </c>
      <c r="T1814" s="14">
        <f>-1*DEGREES(ATAN('Band Pass Filter'!$B$6*((Q1814/'Band Pass Filter'!$B$1)-('Band Pass Filter'!$B$1/Q1814))))</f>
        <v>-89.70636103946407</v>
      </c>
    </row>
    <row r="1815" spans="17:20">
      <c r="Q1815" s="14">
        <v>19090</v>
      </c>
      <c r="R1815" s="14">
        <f t="shared" si="30"/>
        <v>119946.00751405831</v>
      </c>
      <c r="S1815" s="14">
        <f>SQRT(1/(1+('Band Pass Filter'!$B$6*((Q1815/'Band Pass Filter'!$B$1)-('Band Pass Filter'!$B$1/Q1815)))^2))</f>
        <v>5.1222264479576568E-3</v>
      </c>
      <c r="T1815" s="14">
        <f>-1*DEGREES(ATAN('Band Pass Filter'!$B$6*((Q1815/'Band Pass Filter'!$B$1)-('Band Pass Filter'!$B$1/Q1815))))</f>
        <v>-89.706516759448931</v>
      </c>
    </row>
    <row r="1816" spans="17:20">
      <c r="Q1816" s="14">
        <v>19100</v>
      </c>
      <c r="R1816" s="14">
        <f t="shared" si="30"/>
        <v>120008.8393671301</v>
      </c>
      <c r="S1816" s="14">
        <f>SQRT(1/(1+('Band Pass Filter'!$B$6*((Q1816/'Band Pass Filter'!$B$1)-('Band Pass Filter'!$B$1/Q1816)))^2))</f>
        <v>5.1195115555215352E-3</v>
      </c>
      <c r="T1816" s="14">
        <f>-1*DEGREES(ATAN('Band Pass Filter'!$B$6*((Q1816/'Band Pass Filter'!$B$1)-('Band Pass Filter'!$B$1/Q1816))))</f>
        <v>-89.706672313366937</v>
      </c>
    </row>
    <row r="1817" spans="17:20">
      <c r="Q1817" s="14">
        <v>19110</v>
      </c>
      <c r="R1817" s="14">
        <f t="shared" si="30"/>
        <v>120071.6712202019</v>
      </c>
      <c r="S1817" s="14">
        <f>SQRT(1/(1+('Band Pass Filter'!$B$6*((Q1817/'Band Pass Filter'!$B$1)-('Band Pass Filter'!$B$1/Q1817)))^2))</f>
        <v>5.1167995567621008E-3</v>
      </c>
      <c r="T1817" s="14">
        <f>-1*DEGREES(ATAN('Band Pass Filter'!$B$6*((Q1817/'Band Pass Filter'!$B$1)-('Band Pass Filter'!$B$1/Q1817))))</f>
        <v>-89.706827701485153</v>
      </c>
    </row>
    <row r="1818" spans="17:20">
      <c r="Q1818" s="14">
        <v>19120</v>
      </c>
      <c r="R1818" s="14">
        <f t="shared" si="30"/>
        <v>120134.50307327369</v>
      </c>
      <c r="S1818" s="14">
        <f>SQRT(1/(1+('Band Pass Filter'!$B$6*((Q1818/'Band Pass Filter'!$B$1)-('Band Pass Filter'!$B$1/Q1818)))^2))</f>
        <v>5.1140904470285218E-3</v>
      </c>
      <c r="T1818" s="14">
        <f>-1*DEGREES(ATAN('Band Pass Filter'!$B$6*((Q1818/'Band Pass Filter'!$B$1)-('Band Pass Filter'!$B$1/Q1818))))</f>
        <v>-89.706982924070061</v>
      </c>
    </row>
    <row r="1819" spans="17:20">
      <c r="Q1819" s="14">
        <v>19130</v>
      </c>
      <c r="R1819" s="14">
        <f t="shared" si="30"/>
        <v>120197.33492634549</v>
      </c>
      <c r="S1819" s="14">
        <f>SQRT(1/(1+('Band Pass Filter'!$B$6*((Q1819/'Band Pass Filter'!$B$1)-('Band Pass Filter'!$B$1/Q1819)))^2))</f>
        <v>5.1113842216799878E-3</v>
      </c>
      <c r="T1819" s="14">
        <f>-1*DEGREES(ATAN('Band Pass Filter'!$B$6*((Q1819/'Band Pass Filter'!$B$1)-('Band Pass Filter'!$B$1/Q1819))))</f>
        <v>-89.707137981387561</v>
      </c>
    </row>
    <row r="1820" spans="17:20">
      <c r="Q1820" s="14">
        <v>19140</v>
      </c>
      <c r="R1820" s="14">
        <f t="shared" si="30"/>
        <v>120260.16677941728</v>
      </c>
      <c r="S1820" s="14">
        <f>SQRT(1/(1+('Band Pass Filter'!$B$6*((Q1820/'Band Pass Filter'!$B$1)-('Band Pass Filter'!$B$1/Q1820)))^2))</f>
        <v>5.1086808760856736E-3</v>
      </c>
      <c r="T1820" s="14">
        <f>-1*DEGREES(ATAN('Band Pass Filter'!$B$6*((Q1820/'Band Pass Filter'!$B$1)-('Band Pass Filter'!$B$1/Q1820))))</f>
        <v>-89.707292873702983</v>
      </c>
    </row>
    <row r="1821" spans="17:20">
      <c r="Q1821" s="14">
        <v>19150</v>
      </c>
      <c r="R1821" s="14">
        <f t="shared" si="30"/>
        <v>120322.99863248908</v>
      </c>
      <c r="S1821" s="14">
        <f>SQRT(1/(1+('Band Pass Filter'!$B$6*((Q1821/'Band Pass Filter'!$B$1)-('Band Pass Filter'!$B$1/Q1821)))^2))</f>
        <v>5.1059804056247191E-3</v>
      </c>
      <c r="T1821" s="14">
        <f>-1*DEGREES(ATAN('Band Pass Filter'!$B$6*((Q1821/'Band Pass Filter'!$B$1)-('Band Pass Filter'!$B$1/Q1821))))</f>
        <v>-89.707447601281146</v>
      </c>
    </row>
    <row r="1822" spans="17:20">
      <c r="Q1822" s="14">
        <v>19160</v>
      </c>
      <c r="R1822" s="14">
        <f t="shared" si="30"/>
        <v>120385.83048556087</v>
      </c>
      <c r="S1822" s="14">
        <f>SQRT(1/(1+('Band Pass Filter'!$B$6*((Q1822/'Band Pass Filter'!$B$1)-('Band Pass Filter'!$B$1/Q1822)))^2))</f>
        <v>5.1032828056861998E-3</v>
      </c>
      <c r="T1822" s="14">
        <f>-1*DEGREES(ATAN('Band Pass Filter'!$B$6*((Q1822/'Band Pass Filter'!$B$1)-('Band Pass Filter'!$B$1/Q1822))))</f>
        <v>-89.707602164386188</v>
      </c>
    </row>
    <row r="1823" spans="17:20">
      <c r="Q1823" s="14">
        <v>19170</v>
      </c>
      <c r="R1823" s="14">
        <f t="shared" si="30"/>
        <v>120448.66233863267</v>
      </c>
      <c r="S1823" s="14">
        <f>SQRT(1/(1+('Band Pass Filter'!$B$6*((Q1823/'Band Pass Filter'!$B$1)-('Band Pass Filter'!$B$1/Q1823)))^2))</f>
        <v>5.1005880716690991E-3</v>
      </c>
      <c r="T1823" s="14">
        <f>-1*DEGREES(ATAN('Band Pass Filter'!$B$6*((Q1823/'Band Pass Filter'!$B$1)-('Band Pass Filter'!$B$1/Q1823))))</f>
        <v>-89.707756563281777</v>
      </c>
    </row>
    <row r="1824" spans="17:20">
      <c r="Q1824" s="14">
        <v>19180</v>
      </c>
      <c r="R1824" s="14">
        <f t="shared" si="30"/>
        <v>120511.49419170446</v>
      </c>
      <c r="S1824" s="14">
        <f>SQRT(1/(1+('Band Pass Filter'!$B$6*((Q1824/'Band Pass Filter'!$B$1)-('Band Pass Filter'!$B$1/Q1824)))^2))</f>
        <v>5.0978961989822857E-3</v>
      </c>
      <c r="T1824" s="14">
        <f>-1*DEGREES(ATAN('Band Pass Filter'!$B$6*((Q1824/'Band Pass Filter'!$B$1)-('Band Pass Filter'!$B$1/Q1824))))</f>
        <v>-89.707910798230955</v>
      </c>
    </row>
    <row r="1825" spans="17:20">
      <c r="Q1825" s="14">
        <v>19190</v>
      </c>
      <c r="R1825" s="14">
        <f t="shared" si="30"/>
        <v>120574.32604477626</v>
      </c>
      <c r="S1825" s="14">
        <f>SQRT(1/(1+('Band Pass Filter'!$B$6*((Q1825/'Band Pass Filter'!$B$1)-('Band Pass Filter'!$B$1/Q1825)))^2))</f>
        <v>5.0952071830444798E-3</v>
      </c>
      <c r="T1825" s="14">
        <f>-1*DEGREES(ATAN('Band Pass Filter'!$B$6*((Q1825/'Band Pass Filter'!$B$1)-('Band Pass Filter'!$B$1/Q1825))))</f>
        <v>-89.708064869496241</v>
      </c>
    </row>
    <row r="1826" spans="17:20">
      <c r="Q1826" s="14">
        <v>19200</v>
      </c>
      <c r="R1826" s="14">
        <f t="shared" si="30"/>
        <v>120637.15789784805</v>
      </c>
      <c r="S1826" s="14">
        <f>SQRT(1/(1+('Band Pass Filter'!$B$6*((Q1826/'Band Pass Filter'!$B$1)-('Band Pass Filter'!$B$1/Q1826)))^2))</f>
        <v>5.0925210192842331E-3</v>
      </c>
      <c r="T1826" s="14">
        <f>-1*DEGREES(ATAN('Band Pass Filter'!$B$6*((Q1826/'Band Pass Filter'!$B$1)-('Band Pass Filter'!$B$1/Q1826))))</f>
        <v>-89.708218777339553</v>
      </c>
    </row>
    <row r="1827" spans="17:20">
      <c r="Q1827" s="14">
        <v>19210</v>
      </c>
      <c r="R1827" s="14">
        <f t="shared" si="30"/>
        <v>120699.98975091985</v>
      </c>
      <c r="S1827" s="14">
        <f>SQRT(1/(1+('Band Pass Filter'!$B$6*((Q1827/'Band Pass Filter'!$B$1)-('Band Pass Filter'!$B$1/Q1827)))^2))</f>
        <v>5.089837703139902E-3</v>
      </c>
      <c r="T1827" s="14">
        <f>-1*DEGREES(ATAN('Band Pass Filter'!$B$6*((Q1827/'Band Pass Filter'!$B$1)-('Band Pass Filter'!$B$1/Q1827))))</f>
        <v>-89.708372522022273</v>
      </c>
    </row>
    <row r="1828" spans="17:20">
      <c r="Q1828" s="14">
        <v>19220</v>
      </c>
      <c r="R1828" s="14">
        <f t="shared" si="30"/>
        <v>120762.82160399164</v>
      </c>
      <c r="S1828" s="14">
        <f>SQRT(1/(1+('Band Pass Filter'!$B$6*((Q1828/'Band Pass Filter'!$B$1)-('Band Pass Filter'!$B$1/Q1828)))^2))</f>
        <v>5.0871572300596147E-3</v>
      </c>
      <c r="T1828" s="14">
        <f>-1*DEGREES(ATAN('Band Pass Filter'!$B$6*((Q1828/'Band Pass Filter'!$B$1)-('Band Pass Filter'!$B$1/Q1828))))</f>
        <v>-89.708526103805212</v>
      </c>
    </row>
    <row r="1829" spans="17:20">
      <c r="Q1829" s="14">
        <v>19230</v>
      </c>
      <c r="R1829" s="14">
        <f t="shared" si="30"/>
        <v>120825.65345706344</v>
      </c>
      <c r="S1829" s="14">
        <f>SQRT(1/(1+('Band Pass Filter'!$B$6*((Q1829/'Band Pass Filter'!$B$1)-('Band Pass Filter'!$B$1/Q1829)))^2))</f>
        <v>5.0844795955012527E-3</v>
      </c>
      <c r="T1829" s="14">
        <f>-1*DEGREES(ATAN('Band Pass Filter'!$B$6*((Q1829/'Band Pass Filter'!$B$1)-('Band Pass Filter'!$B$1/Q1829))))</f>
        <v>-89.708679522948643</v>
      </c>
    </row>
    <row r="1830" spans="17:20">
      <c r="Q1830" s="14">
        <v>19240</v>
      </c>
      <c r="R1830" s="14">
        <f t="shared" si="30"/>
        <v>120888.48531013523</v>
      </c>
      <c r="S1830" s="14">
        <f>SQRT(1/(1+('Band Pass Filter'!$B$6*((Q1830/'Band Pass Filter'!$B$1)-('Band Pass Filter'!$B$1/Q1830)))^2))</f>
        <v>5.0818047949324164E-3</v>
      </c>
      <c r="T1830" s="14">
        <f>-1*DEGREES(ATAN('Band Pass Filter'!$B$6*((Q1830/'Band Pass Filter'!$B$1)-('Band Pass Filter'!$B$1/Q1830))))</f>
        <v>-89.708832779712239</v>
      </c>
    </row>
    <row r="1831" spans="17:20">
      <c r="Q1831" s="14">
        <v>19250</v>
      </c>
      <c r="R1831" s="14">
        <f t="shared" si="30"/>
        <v>120951.31716320703</v>
      </c>
      <c r="S1831" s="14">
        <f>SQRT(1/(1+('Band Pass Filter'!$B$6*((Q1831/'Band Pass Filter'!$B$1)-('Band Pass Filter'!$B$1/Q1831)))^2))</f>
        <v>5.079132823830412E-3</v>
      </c>
      <c r="T1831" s="14">
        <f>-1*DEGREES(ATAN('Band Pass Filter'!$B$6*((Q1831/'Band Pass Filter'!$B$1)-('Band Pass Filter'!$B$1/Q1831))))</f>
        <v>-89.70898587435515</v>
      </c>
    </row>
    <row r="1832" spans="17:20">
      <c r="Q1832" s="14">
        <v>19260</v>
      </c>
      <c r="R1832" s="14">
        <f t="shared" si="30"/>
        <v>121014.14901627883</v>
      </c>
      <c r="S1832" s="14">
        <f>SQRT(1/(1+('Band Pass Filter'!$B$6*((Q1832/'Band Pass Filter'!$B$1)-('Band Pass Filter'!$B$1/Q1832)))^2))</f>
        <v>5.0764636776822096E-3</v>
      </c>
      <c r="T1832" s="14">
        <f>-1*DEGREES(ATAN('Band Pass Filter'!$B$6*((Q1832/'Band Pass Filter'!$B$1)-('Band Pass Filter'!$B$1/Q1832))))</f>
        <v>-89.709138807135972</v>
      </c>
    </row>
    <row r="1833" spans="17:20">
      <c r="Q1833" s="14">
        <v>19270</v>
      </c>
      <c r="R1833" s="14">
        <f t="shared" si="30"/>
        <v>121076.98086935062</v>
      </c>
      <c r="S1833" s="14">
        <f>SQRT(1/(1+('Band Pass Filter'!$B$6*((Q1833/'Band Pass Filter'!$B$1)-('Band Pass Filter'!$B$1/Q1833)))^2))</f>
        <v>5.0737973519844274E-3</v>
      </c>
      <c r="T1833" s="14">
        <f>-1*DEGREES(ATAN('Band Pass Filter'!$B$6*((Q1833/'Band Pass Filter'!$B$1)-('Band Pass Filter'!$B$1/Q1833))))</f>
        <v>-89.70929157831273</v>
      </c>
    </row>
    <row r="1834" spans="17:20">
      <c r="Q1834" s="14">
        <v>19280</v>
      </c>
      <c r="R1834" s="14">
        <f t="shared" si="30"/>
        <v>121139.81272242242</v>
      </c>
      <c r="S1834" s="14">
        <f>SQRT(1/(1+('Band Pass Filter'!$B$6*((Q1834/'Band Pass Filter'!$B$1)-('Band Pass Filter'!$B$1/Q1834)))^2))</f>
        <v>5.0711338422433049E-3</v>
      </c>
      <c r="T1834" s="14">
        <f>-1*DEGREES(ATAN('Band Pass Filter'!$B$6*((Q1834/'Band Pass Filter'!$B$1)-('Band Pass Filter'!$B$1/Q1834))))</f>
        <v>-89.709444188142925</v>
      </c>
    </row>
    <row r="1835" spans="17:20">
      <c r="Q1835" s="14">
        <v>19290</v>
      </c>
      <c r="R1835" s="14">
        <f t="shared" si="30"/>
        <v>121202.64457549423</v>
      </c>
      <c r="S1835" s="14">
        <f>SQRT(1/(1+('Band Pass Filter'!$B$6*((Q1835/'Band Pass Filter'!$B$1)-('Band Pass Filter'!$B$1/Q1835)))^2))</f>
        <v>5.068473143974672E-3</v>
      </c>
      <c r="T1835" s="14">
        <f>-1*DEGREES(ATAN('Band Pass Filter'!$B$6*((Q1835/'Band Pass Filter'!$B$1)-('Band Pass Filter'!$B$1/Q1835))))</f>
        <v>-89.709596636883475</v>
      </c>
    </row>
    <row r="1836" spans="17:20">
      <c r="Q1836" s="14">
        <v>19300</v>
      </c>
      <c r="R1836" s="14">
        <f t="shared" si="30"/>
        <v>121265.47642856602</v>
      </c>
      <c r="S1836" s="14">
        <f>SQRT(1/(1+('Band Pass Filter'!$B$6*((Q1836/'Band Pass Filter'!$B$1)-('Band Pass Filter'!$B$1/Q1836)))^2))</f>
        <v>5.0658152527039285E-3</v>
      </c>
      <c r="T1836" s="14">
        <f>-1*DEGREES(ATAN('Band Pass Filter'!$B$6*((Q1836/'Band Pass Filter'!$B$1)-('Band Pass Filter'!$B$1/Q1836))))</f>
        <v>-89.709748924790773</v>
      </c>
    </row>
    <row r="1837" spans="17:20">
      <c r="Q1837" s="14">
        <v>19310</v>
      </c>
      <c r="R1837" s="14">
        <f t="shared" si="30"/>
        <v>121328.30828163782</v>
      </c>
      <c r="S1837" s="14">
        <f>SQRT(1/(1+('Band Pass Filter'!$B$6*((Q1837/'Band Pass Filter'!$B$1)-('Band Pass Filter'!$B$1/Q1837)))^2))</f>
        <v>5.0631601639660184E-3</v>
      </c>
      <c r="T1837" s="14">
        <f>-1*DEGREES(ATAN('Band Pass Filter'!$B$6*((Q1837/'Band Pass Filter'!$B$1)-('Band Pass Filter'!$B$1/Q1837))))</f>
        <v>-89.709901052120657</v>
      </c>
    </row>
    <row r="1838" spans="17:20">
      <c r="Q1838" s="14">
        <v>19320</v>
      </c>
      <c r="R1838" s="14">
        <f t="shared" si="30"/>
        <v>121391.14013470961</v>
      </c>
      <c r="S1838" s="14">
        <f>SQRT(1/(1+('Band Pass Filter'!$B$6*((Q1838/'Band Pass Filter'!$B$1)-('Band Pass Filter'!$B$1/Q1838)))^2))</f>
        <v>5.0605078733054016E-3</v>
      </c>
      <c r="T1838" s="14">
        <f>-1*DEGREES(ATAN('Band Pass Filter'!$B$6*((Q1838/'Band Pass Filter'!$B$1)-('Band Pass Filter'!$B$1/Q1838))))</f>
        <v>-89.710053019128424</v>
      </c>
    </row>
    <row r="1839" spans="17:20">
      <c r="Q1839" s="14">
        <v>19330</v>
      </c>
      <c r="R1839" s="14">
        <f t="shared" si="30"/>
        <v>121453.97198778141</v>
      </c>
      <c r="S1839" s="14">
        <f>SQRT(1/(1+('Band Pass Filter'!$B$6*((Q1839/'Band Pass Filter'!$B$1)-('Band Pass Filter'!$B$1/Q1839)))^2))</f>
        <v>5.0578583762760244E-3</v>
      </c>
      <c r="T1839" s="14">
        <f>-1*DEGREES(ATAN('Band Pass Filter'!$B$6*((Q1839/'Band Pass Filter'!$B$1)-('Band Pass Filter'!$B$1/Q1839))))</f>
        <v>-89.710204826068832</v>
      </c>
    </row>
    <row r="1840" spans="17:20">
      <c r="Q1840" s="14">
        <v>19340</v>
      </c>
      <c r="R1840" s="14">
        <f t="shared" si="30"/>
        <v>121516.8038408532</v>
      </c>
      <c r="S1840" s="14">
        <f>SQRT(1/(1+('Band Pass Filter'!$B$6*((Q1840/'Band Pass Filter'!$B$1)-('Band Pass Filter'!$B$1/Q1840)))^2))</f>
        <v>5.0552116684413071E-3</v>
      </c>
      <c r="T1840" s="14">
        <f>-1*DEGREES(ATAN('Band Pass Filter'!$B$6*((Q1840/'Band Pass Filter'!$B$1)-('Band Pass Filter'!$B$1/Q1840))))</f>
        <v>-89.710356473196086</v>
      </c>
    </row>
    <row r="1841" spans="17:20">
      <c r="Q1841" s="14">
        <v>19350</v>
      </c>
      <c r="R1841" s="14">
        <f t="shared" si="30"/>
        <v>121579.635693925</v>
      </c>
      <c r="S1841" s="14">
        <f>SQRT(1/(1+('Band Pass Filter'!$B$6*((Q1841/'Band Pass Filter'!$B$1)-('Band Pass Filter'!$B$1/Q1841)))^2))</f>
        <v>5.0525677453741053E-3</v>
      </c>
      <c r="T1841" s="14">
        <f>-1*DEGREES(ATAN('Band Pass Filter'!$B$6*((Q1841/'Band Pass Filter'!$B$1)-('Band Pass Filter'!$B$1/Q1841))))</f>
        <v>-89.710507960763834</v>
      </c>
    </row>
    <row r="1842" spans="17:20">
      <c r="Q1842" s="14">
        <v>19360</v>
      </c>
      <c r="R1842" s="14">
        <f t="shared" si="30"/>
        <v>121642.46754699679</v>
      </c>
      <c r="S1842" s="14">
        <f>SQRT(1/(1+('Band Pass Filter'!$B$6*((Q1842/'Band Pass Filter'!$B$1)-('Band Pass Filter'!$B$1/Q1842)))^2))</f>
        <v>5.0499266026566934E-3</v>
      </c>
      <c r="T1842" s="14">
        <f>-1*DEGREES(ATAN('Band Pass Filter'!$B$6*((Q1842/'Band Pass Filter'!$B$1)-('Band Pass Filter'!$B$1/Q1842))))</f>
        <v>-89.710659289025216</v>
      </c>
    </row>
    <row r="1843" spans="17:20">
      <c r="Q1843" s="14">
        <v>19370</v>
      </c>
      <c r="R1843" s="14">
        <f t="shared" si="30"/>
        <v>121705.29940006859</v>
      </c>
      <c r="S1843" s="14">
        <f>SQRT(1/(1+('Band Pass Filter'!$B$6*((Q1843/'Band Pass Filter'!$B$1)-('Band Pass Filter'!$B$1/Q1843)))^2))</f>
        <v>5.0472882358807321E-3</v>
      </c>
      <c r="T1843" s="14">
        <f>-1*DEGREES(ATAN('Band Pass Filter'!$B$6*((Q1843/'Band Pass Filter'!$B$1)-('Band Pass Filter'!$B$1/Q1843))))</f>
        <v>-89.710810458232828</v>
      </c>
    </row>
    <row r="1844" spans="17:20">
      <c r="Q1844" s="14">
        <v>19380</v>
      </c>
      <c r="R1844" s="14">
        <f t="shared" si="30"/>
        <v>121768.13125314038</v>
      </c>
      <c r="S1844" s="14">
        <f>SQRT(1/(1+('Band Pass Filter'!$B$6*((Q1844/'Band Pass Filter'!$B$1)-('Band Pass Filter'!$B$1/Q1844)))^2))</f>
        <v>5.0446526406472507E-3</v>
      </c>
      <c r="T1844" s="14">
        <f>-1*DEGREES(ATAN('Band Pass Filter'!$B$6*((Q1844/'Band Pass Filter'!$B$1)-('Band Pass Filter'!$B$1/Q1844))))</f>
        <v>-89.710961468638729</v>
      </c>
    </row>
    <row r="1845" spans="17:20">
      <c r="Q1845" s="14">
        <v>19390</v>
      </c>
      <c r="R1845" s="14">
        <f t="shared" si="30"/>
        <v>121830.96310621218</v>
      </c>
      <c r="S1845" s="14">
        <f>SQRT(1/(1+('Band Pass Filter'!$B$6*((Q1845/'Band Pass Filter'!$B$1)-('Band Pass Filter'!$B$1/Q1845)))^2))</f>
        <v>5.042019812566619E-3</v>
      </c>
      <c r="T1845" s="14">
        <f>-1*DEGREES(ATAN('Band Pass Filter'!$B$6*((Q1845/'Band Pass Filter'!$B$1)-('Band Pass Filter'!$B$1/Q1845))))</f>
        <v>-89.711112320494422</v>
      </c>
    </row>
    <row r="1846" spans="17:20">
      <c r="Q1846" s="14">
        <v>19400</v>
      </c>
      <c r="R1846" s="14">
        <f t="shared" si="30"/>
        <v>121893.79495928397</v>
      </c>
      <c r="S1846" s="14">
        <f>SQRT(1/(1+('Band Pass Filter'!$B$6*((Q1846/'Band Pass Filter'!$B$1)-('Band Pass Filter'!$B$1/Q1846)))^2))</f>
        <v>5.0393897472585198E-3</v>
      </c>
      <c r="T1846" s="14">
        <f>-1*DEGREES(ATAN('Band Pass Filter'!$B$6*((Q1846/'Band Pass Filter'!$B$1)-('Band Pass Filter'!$B$1/Q1846))))</f>
        <v>-89.7112630140509</v>
      </c>
    </row>
    <row r="1847" spans="17:20">
      <c r="Q1847" s="14">
        <v>19410</v>
      </c>
      <c r="R1847" s="14">
        <f t="shared" si="30"/>
        <v>121956.62681235577</v>
      </c>
      <c r="S1847" s="14">
        <f>SQRT(1/(1+('Band Pass Filter'!$B$6*((Q1847/'Band Pass Filter'!$B$1)-('Band Pass Filter'!$B$1/Q1847)))^2))</f>
        <v>5.0367624403519261E-3</v>
      </c>
      <c r="T1847" s="14">
        <f>-1*DEGREES(ATAN('Band Pass Filter'!$B$6*((Q1847/'Band Pass Filter'!$B$1)-('Band Pass Filter'!$B$1/Q1847))))</f>
        <v>-89.7114135495586</v>
      </c>
    </row>
    <row r="1848" spans="17:20">
      <c r="Q1848" s="14">
        <v>19420</v>
      </c>
      <c r="R1848" s="14">
        <f t="shared" si="30"/>
        <v>122019.45866542756</v>
      </c>
      <c r="S1848" s="14">
        <f>SQRT(1/(1+('Band Pass Filter'!$B$6*((Q1848/'Band Pass Filter'!$B$1)-('Band Pass Filter'!$B$1/Q1848)))^2))</f>
        <v>5.0341378874850821E-3</v>
      </c>
      <c r="T1848" s="14">
        <f>-1*DEGREES(ATAN('Band Pass Filter'!$B$6*((Q1848/'Band Pass Filter'!$B$1)-('Band Pass Filter'!$B$1/Q1848))))</f>
        <v>-89.711563927267463</v>
      </c>
    </row>
    <row r="1849" spans="17:20">
      <c r="Q1849" s="14">
        <v>19430</v>
      </c>
      <c r="R1849" s="14">
        <f t="shared" si="30"/>
        <v>122082.29051849936</v>
      </c>
      <c r="S1849" s="14">
        <f>SQRT(1/(1+('Band Pass Filter'!$B$6*((Q1849/'Band Pass Filter'!$B$1)-('Band Pass Filter'!$B$1/Q1849)))^2))</f>
        <v>5.0315160843054678E-3</v>
      </c>
      <c r="T1849" s="14">
        <f>-1*DEGREES(ATAN('Band Pass Filter'!$B$6*((Q1849/'Band Pass Filter'!$B$1)-('Band Pass Filter'!$B$1/Q1849))))</f>
        <v>-89.711714147426875</v>
      </c>
    </row>
    <row r="1850" spans="17:20">
      <c r="Q1850" s="14">
        <v>19440</v>
      </c>
      <c r="R1850" s="14">
        <f t="shared" si="30"/>
        <v>122145.12237157115</v>
      </c>
      <c r="S1850" s="14">
        <f>SQRT(1/(1+('Band Pass Filter'!$B$6*((Q1850/'Band Pass Filter'!$B$1)-('Band Pass Filter'!$B$1/Q1850)))^2))</f>
        <v>5.0288970264697778E-3</v>
      </c>
      <c r="T1850" s="14">
        <f>-1*DEGREES(ATAN('Band Pass Filter'!$B$6*((Q1850/'Band Pass Filter'!$B$1)-('Band Pass Filter'!$B$1/Q1850))))</f>
        <v>-89.711864210285682</v>
      </c>
    </row>
    <row r="1851" spans="17:20">
      <c r="Q1851" s="14">
        <v>19450</v>
      </c>
      <c r="R1851" s="14">
        <f t="shared" si="30"/>
        <v>122207.95422464295</v>
      </c>
      <c r="S1851" s="14">
        <f>SQRT(1/(1+('Band Pass Filter'!$B$6*((Q1851/'Band Pass Filter'!$B$1)-('Band Pass Filter'!$B$1/Q1851)))^2))</f>
        <v>5.0262807096439063E-3</v>
      </c>
      <c r="T1851" s="14">
        <f>-1*DEGREES(ATAN('Band Pass Filter'!$B$6*((Q1851/'Band Pass Filter'!$B$1)-('Band Pass Filter'!$B$1/Q1851))))</f>
        <v>-89.712014116092249</v>
      </c>
    </row>
    <row r="1852" spans="17:20">
      <c r="Q1852" s="14">
        <v>19460</v>
      </c>
      <c r="R1852" s="14">
        <f t="shared" si="30"/>
        <v>122270.78607771474</v>
      </c>
      <c r="S1852" s="14">
        <f>SQRT(1/(1+('Band Pass Filter'!$B$6*((Q1852/'Band Pass Filter'!$B$1)-('Band Pass Filter'!$B$1/Q1852)))^2))</f>
        <v>5.0236671295029092E-3</v>
      </c>
      <c r="T1852" s="14">
        <f>-1*DEGREES(ATAN('Band Pass Filter'!$B$6*((Q1852/'Band Pass Filter'!$B$1)-('Band Pass Filter'!$B$1/Q1852))))</f>
        <v>-89.712163865094368</v>
      </c>
    </row>
    <row r="1853" spans="17:20">
      <c r="Q1853" s="14">
        <v>19470</v>
      </c>
      <c r="R1853" s="14">
        <f t="shared" si="30"/>
        <v>122333.61793078654</v>
      </c>
      <c r="S1853" s="14">
        <f>SQRT(1/(1+('Band Pass Filter'!$B$6*((Q1853/'Band Pass Filter'!$B$1)-('Band Pass Filter'!$B$1/Q1853)))^2))</f>
        <v>5.0210562817309904E-3</v>
      </c>
      <c r="T1853" s="14">
        <f>-1*DEGREES(ATAN('Band Pass Filter'!$B$6*((Q1853/'Band Pass Filter'!$B$1)-('Band Pass Filter'!$B$1/Q1853))))</f>
        <v>-89.712313457539338</v>
      </c>
    </row>
    <row r="1854" spans="17:20">
      <c r="Q1854" s="14">
        <v>19480</v>
      </c>
      <c r="R1854" s="14">
        <f t="shared" si="30"/>
        <v>122396.44978385833</v>
      </c>
      <c r="S1854" s="14">
        <f>SQRT(1/(1+('Band Pass Filter'!$B$6*((Q1854/'Band Pass Filter'!$B$1)-('Band Pass Filter'!$B$1/Q1854)))^2))</f>
        <v>5.0184481620214657E-3</v>
      </c>
      <c r="T1854" s="14">
        <f>-1*DEGREES(ATAN('Band Pass Filter'!$B$6*((Q1854/'Band Pass Filter'!$B$1)-('Band Pass Filter'!$B$1/Q1854))))</f>
        <v>-89.712462893673901</v>
      </c>
    </row>
    <row r="1855" spans="17:20">
      <c r="Q1855" s="14">
        <v>19490</v>
      </c>
      <c r="R1855" s="14">
        <f t="shared" si="30"/>
        <v>122459.28163693013</v>
      </c>
      <c r="S1855" s="14">
        <f>SQRT(1/(1+('Band Pass Filter'!$B$6*((Q1855/'Band Pass Filter'!$B$1)-('Band Pass Filter'!$B$1/Q1855)))^2))</f>
        <v>5.015842766076751E-3</v>
      </c>
      <c r="T1855" s="14">
        <f>-1*DEGREES(ATAN('Band Pass Filter'!$B$6*((Q1855/'Band Pass Filter'!$B$1)-('Band Pass Filter'!$B$1/Q1855))))</f>
        <v>-89.712612173744333</v>
      </c>
    </row>
    <row r="1856" spans="17:20">
      <c r="Q1856" s="14">
        <v>19500</v>
      </c>
      <c r="R1856" s="14">
        <f t="shared" si="30"/>
        <v>122522.11349000194</v>
      </c>
      <c r="S1856" s="14">
        <f>SQRT(1/(1+('Band Pass Filter'!$B$6*((Q1856/'Band Pass Filter'!$B$1)-('Band Pass Filter'!$B$1/Q1856)))^2))</f>
        <v>5.0132400896083333E-3</v>
      </c>
      <c r="T1856" s="14">
        <f>-1*DEGREES(ATAN('Band Pass Filter'!$B$6*((Q1856/'Band Pass Filter'!$B$1)-('Band Pass Filter'!$B$1/Q1856))))</f>
        <v>-89.712761297996323</v>
      </c>
    </row>
    <row r="1857" spans="17:20">
      <c r="Q1857" s="14">
        <v>19510</v>
      </c>
      <c r="R1857" s="14">
        <f t="shared" si="30"/>
        <v>122584.94534307373</v>
      </c>
      <c r="S1857" s="14">
        <f>SQRT(1/(1+('Band Pass Filter'!$B$6*((Q1857/'Band Pass Filter'!$B$1)-('Band Pass Filter'!$B$1/Q1857)))^2))</f>
        <v>5.0106401283367434E-3</v>
      </c>
      <c r="T1857" s="14">
        <f>-1*DEGREES(ATAN('Band Pass Filter'!$B$6*((Q1857/'Band Pass Filter'!$B$1)-('Band Pass Filter'!$B$1/Q1857))))</f>
        <v>-89.712910266675124</v>
      </c>
    </row>
    <row r="1858" spans="17:20">
      <c r="Q1858" s="14">
        <v>19520</v>
      </c>
      <c r="R1858" s="14">
        <f t="shared" si="30"/>
        <v>122647.77719614553</v>
      </c>
      <c r="S1858" s="14">
        <f>SQRT(1/(1+('Band Pass Filter'!$B$6*((Q1858/'Band Pass Filter'!$B$1)-('Band Pass Filter'!$B$1/Q1858)))^2))</f>
        <v>5.0080428779915361E-3</v>
      </c>
      <c r="T1858" s="14">
        <f>-1*DEGREES(ATAN('Band Pass Filter'!$B$6*((Q1858/'Band Pass Filter'!$B$1)-('Band Pass Filter'!$B$1/Q1858))))</f>
        <v>-89.71305908002536</v>
      </c>
    </row>
    <row r="1859" spans="17:20">
      <c r="Q1859" s="14">
        <v>19530</v>
      </c>
      <c r="R1859" s="14">
        <f t="shared" si="30"/>
        <v>122710.60904921732</v>
      </c>
      <c r="S1859" s="14">
        <f>SQRT(1/(1+('Band Pass Filter'!$B$6*((Q1859/'Band Pass Filter'!$B$1)-('Band Pass Filter'!$B$1/Q1859)))^2))</f>
        <v>5.0054483343112653E-3</v>
      </c>
      <c r="T1859" s="14">
        <f>-1*DEGREES(ATAN('Band Pass Filter'!$B$6*((Q1859/'Band Pass Filter'!$B$1)-('Band Pass Filter'!$B$1/Q1859))))</f>
        <v>-89.713207738291274</v>
      </c>
    </row>
    <row r="1860" spans="17:20">
      <c r="Q1860" s="14">
        <v>19540</v>
      </c>
      <c r="R1860" s="14">
        <f t="shared" ref="R1860:R1923" si="31">Q1860*2*PI()</f>
        <v>122773.44090228912</v>
      </c>
      <c r="S1860" s="14">
        <f>SQRT(1/(1+('Band Pass Filter'!$B$6*((Q1860/'Band Pass Filter'!$B$1)-('Band Pass Filter'!$B$1/Q1860)))^2))</f>
        <v>5.0028564930434593E-3</v>
      </c>
      <c r="T1860" s="14">
        <f>-1*DEGREES(ATAN('Band Pass Filter'!$B$6*((Q1860/'Band Pass Filter'!$B$1)-('Band Pass Filter'!$B$1/Q1860))))</f>
        <v>-89.713356241716468</v>
      </c>
    </row>
    <row r="1861" spans="17:20">
      <c r="Q1861" s="14">
        <v>19550</v>
      </c>
      <c r="R1861" s="14">
        <f t="shared" si="31"/>
        <v>122836.27275536091</v>
      </c>
      <c r="S1861" s="14">
        <f>SQRT(1/(1+('Band Pass Filter'!$B$6*((Q1861/'Band Pass Filter'!$B$1)-('Band Pass Filter'!$B$1/Q1861)))^2))</f>
        <v>5.0002673499445986E-3</v>
      </c>
      <c r="T1861" s="14">
        <f>-1*DEGREES(ATAN('Band Pass Filter'!$B$6*((Q1861/'Band Pass Filter'!$B$1)-('Band Pass Filter'!$B$1/Q1861))))</f>
        <v>-89.713504590544133</v>
      </c>
    </row>
    <row r="1862" spans="17:20">
      <c r="Q1862" s="14">
        <v>19560</v>
      </c>
      <c r="R1862" s="14">
        <f t="shared" si="31"/>
        <v>122899.10460843271</v>
      </c>
      <c r="S1862" s="14">
        <f>SQRT(1/(1+('Band Pass Filter'!$B$6*((Q1862/'Band Pass Filter'!$B$1)-('Band Pass Filter'!$B$1/Q1862)))^2))</f>
        <v>4.9976809007800885E-3</v>
      </c>
      <c r="T1862" s="14">
        <f>-1*DEGREES(ATAN('Band Pass Filter'!$B$6*((Q1862/'Band Pass Filter'!$B$1)-('Band Pass Filter'!$B$1/Q1862))))</f>
        <v>-89.713652785016848</v>
      </c>
    </row>
    <row r="1863" spans="17:20">
      <c r="Q1863" s="14">
        <v>19570</v>
      </c>
      <c r="R1863" s="14">
        <f t="shared" si="31"/>
        <v>122961.93646150451</v>
      </c>
      <c r="S1863" s="14">
        <f>SQRT(1/(1+('Band Pass Filter'!$B$6*((Q1863/'Band Pass Filter'!$B$1)-('Band Pass Filter'!$B$1/Q1863)))^2))</f>
        <v>4.9950971413242427E-3</v>
      </c>
      <c r="T1863" s="14">
        <f>-1*DEGREES(ATAN('Band Pass Filter'!$B$6*((Q1863/'Band Pass Filter'!$B$1)-('Band Pass Filter'!$B$1/Q1863))))</f>
        <v>-89.713800825376794</v>
      </c>
    </row>
    <row r="1864" spans="17:20">
      <c r="Q1864" s="14">
        <v>19580</v>
      </c>
      <c r="R1864" s="14">
        <f t="shared" si="31"/>
        <v>123024.7683145763</v>
      </c>
      <c r="S1864" s="14">
        <f>SQRT(1/(1+('Band Pass Filter'!$B$6*((Q1864/'Band Pass Filter'!$B$1)-('Band Pass Filter'!$B$1/Q1864)))^2))</f>
        <v>4.9925160673602517E-3</v>
      </c>
      <c r="T1864" s="14">
        <f>-1*DEGREES(ATAN('Band Pass Filter'!$B$6*((Q1864/'Band Pass Filter'!$B$1)-('Band Pass Filter'!$B$1/Q1864))))</f>
        <v>-89.713948711865555</v>
      </c>
    </row>
    <row r="1865" spans="17:20">
      <c r="Q1865" s="14">
        <v>19590</v>
      </c>
      <c r="R1865" s="14">
        <f t="shared" si="31"/>
        <v>123087.6001676481</v>
      </c>
      <c r="S1865" s="14">
        <f>SQRT(1/(1+('Band Pass Filter'!$B$6*((Q1865/'Band Pass Filter'!$B$1)-('Band Pass Filter'!$B$1/Q1865)))^2))</f>
        <v>4.989937674680164E-3</v>
      </c>
      <c r="T1865" s="14">
        <f>-1*DEGREES(ATAN('Band Pass Filter'!$B$6*((Q1865/'Band Pass Filter'!$B$1)-('Band Pass Filter'!$B$1/Q1865))))</f>
        <v>-89.714096444724262</v>
      </c>
    </row>
    <row r="1866" spans="17:20">
      <c r="Q1866" s="14">
        <v>19600</v>
      </c>
      <c r="R1866" s="14">
        <f t="shared" si="31"/>
        <v>123150.43202071989</v>
      </c>
      <c r="S1866" s="14">
        <f>SQRT(1/(1+('Band Pass Filter'!$B$6*((Q1866/'Band Pass Filter'!$B$1)-('Band Pass Filter'!$B$1/Q1866)))^2))</f>
        <v>4.9873619590848637E-3</v>
      </c>
      <c r="T1866" s="14">
        <f>-1*DEGREES(ATAN('Band Pass Filter'!$B$6*((Q1866/'Band Pass Filter'!$B$1)-('Band Pass Filter'!$B$1/Q1866))))</f>
        <v>-89.714244024193476</v>
      </c>
    </row>
    <row r="1867" spans="17:20">
      <c r="Q1867" s="14">
        <v>19610</v>
      </c>
      <c r="R1867" s="14">
        <f t="shared" si="31"/>
        <v>123213.26387379169</v>
      </c>
      <c r="S1867" s="14">
        <f>SQRT(1/(1+('Band Pass Filter'!$B$6*((Q1867/'Band Pass Filter'!$B$1)-('Band Pass Filter'!$B$1/Q1867)))^2))</f>
        <v>4.9847889163840428E-3</v>
      </c>
      <c r="T1867" s="14">
        <f>-1*DEGREES(ATAN('Band Pass Filter'!$B$6*((Q1867/'Band Pass Filter'!$B$1)-('Band Pass Filter'!$B$1/Q1867))))</f>
        <v>-89.714391450513332</v>
      </c>
    </row>
    <row r="1868" spans="17:20">
      <c r="Q1868" s="14">
        <v>19620</v>
      </c>
      <c r="R1868" s="14">
        <f t="shared" si="31"/>
        <v>123276.09572686348</v>
      </c>
      <c r="S1868" s="14">
        <f>SQRT(1/(1+('Band Pass Filter'!$B$6*((Q1868/'Band Pass Filter'!$B$1)-('Band Pass Filter'!$B$1/Q1868)))^2))</f>
        <v>4.982218542396181E-3</v>
      </c>
      <c r="T1868" s="14">
        <f>-1*DEGREES(ATAN('Band Pass Filter'!$B$6*((Q1868/'Band Pass Filter'!$B$1)-('Band Pass Filter'!$B$1/Q1868))))</f>
        <v>-89.714538723923411</v>
      </c>
    </row>
    <row r="1869" spans="17:20">
      <c r="Q1869" s="14">
        <v>19630</v>
      </c>
      <c r="R1869" s="14">
        <f t="shared" si="31"/>
        <v>123338.92757993528</v>
      </c>
      <c r="S1869" s="14">
        <f>SQRT(1/(1+('Band Pass Filter'!$B$6*((Q1869/'Band Pass Filter'!$B$1)-('Band Pass Filter'!$B$1/Q1869)))^2))</f>
        <v>4.9796508329485231E-3</v>
      </c>
      <c r="T1869" s="14">
        <f>-1*DEGREES(ATAN('Band Pass Filter'!$B$6*((Q1869/'Band Pass Filter'!$B$1)-('Band Pass Filter'!$B$1/Q1869))))</f>
        <v>-89.714685844662796</v>
      </c>
    </row>
    <row r="1870" spans="17:20">
      <c r="Q1870" s="14">
        <v>19640</v>
      </c>
      <c r="R1870" s="14">
        <f t="shared" si="31"/>
        <v>123401.75943300707</v>
      </c>
      <c r="S1870" s="14">
        <f>SQRT(1/(1+('Band Pass Filter'!$B$6*((Q1870/'Band Pass Filter'!$B$1)-('Band Pass Filter'!$B$1/Q1870)))^2))</f>
        <v>4.9770857838770536E-3</v>
      </c>
      <c r="T1870" s="14">
        <f>-1*DEGREES(ATAN('Band Pass Filter'!$B$6*((Q1870/'Band Pass Filter'!$B$1)-('Band Pass Filter'!$B$1/Q1870))))</f>
        <v>-89.714832812970101</v>
      </c>
    </row>
    <row r="1871" spans="17:20">
      <c r="Q1871" s="14">
        <v>19650</v>
      </c>
      <c r="R1871" s="14">
        <f t="shared" si="31"/>
        <v>123464.59128607887</v>
      </c>
      <c r="S1871" s="14">
        <f>SQRT(1/(1+('Band Pass Filter'!$B$6*((Q1871/'Band Pass Filter'!$B$1)-('Band Pass Filter'!$B$1/Q1871)))^2))</f>
        <v>4.9745233910264775E-3</v>
      </c>
      <c r="T1871" s="14">
        <f>-1*DEGREES(ATAN('Band Pass Filter'!$B$6*((Q1871/'Band Pass Filter'!$B$1)-('Band Pass Filter'!$B$1/Q1871))))</f>
        <v>-89.714979629083388</v>
      </c>
    </row>
    <row r="1872" spans="17:20">
      <c r="Q1872" s="14">
        <v>19660</v>
      </c>
      <c r="R1872" s="14">
        <f t="shared" si="31"/>
        <v>123527.42313915066</v>
      </c>
      <c r="S1872" s="14">
        <f>SQRT(1/(1+('Band Pass Filter'!$B$6*((Q1872/'Band Pass Filter'!$B$1)-('Band Pass Filter'!$B$1/Q1872)))^2))</f>
        <v>4.9719636502501899E-3</v>
      </c>
      <c r="T1872" s="14">
        <f>-1*DEGREES(ATAN('Band Pass Filter'!$B$6*((Q1872/'Band Pass Filter'!$B$1)-('Band Pass Filter'!$B$1/Q1872))))</f>
        <v>-89.715126293240246</v>
      </c>
    </row>
    <row r="1873" spans="17:20">
      <c r="Q1873" s="14">
        <v>19670</v>
      </c>
      <c r="R1873" s="14">
        <f t="shared" si="31"/>
        <v>123590.25499222246</v>
      </c>
      <c r="S1873" s="14">
        <f>SQRT(1/(1+('Band Pass Filter'!$B$6*((Q1873/'Band Pass Filter'!$B$1)-('Band Pass Filter'!$B$1/Q1873)))^2))</f>
        <v>4.9694065574102646E-3</v>
      </c>
      <c r="T1873" s="14">
        <f>-1*DEGREES(ATAN('Band Pass Filter'!$B$6*((Q1873/'Band Pass Filter'!$B$1)-('Band Pass Filter'!$B$1/Q1873))))</f>
        <v>-89.715272805677813</v>
      </c>
    </row>
    <row r="1874" spans="17:20">
      <c r="Q1874" s="14">
        <v>19680</v>
      </c>
      <c r="R1874" s="14">
        <f t="shared" si="31"/>
        <v>123653.08684529425</v>
      </c>
      <c r="S1874" s="14">
        <f>SQRT(1/(1+('Band Pass Filter'!$B$6*((Q1874/'Band Pass Filter'!$B$1)-('Band Pass Filter'!$B$1/Q1874)))^2))</f>
        <v>4.9668521083774207E-3</v>
      </c>
      <c r="T1874" s="14">
        <f>-1*DEGREES(ATAN('Band Pass Filter'!$B$6*((Q1874/'Band Pass Filter'!$B$1)-('Band Pass Filter'!$B$1/Q1874))))</f>
        <v>-89.715419166632657</v>
      </c>
    </row>
    <row r="1875" spans="17:20">
      <c r="Q1875" s="14">
        <v>19690</v>
      </c>
      <c r="R1875" s="14">
        <f t="shared" si="31"/>
        <v>123715.91869836605</v>
      </c>
      <c r="S1875" s="14">
        <f>SQRT(1/(1+('Band Pass Filter'!$B$6*((Q1875/'Band Pass Filter'!$B$1)-('Band Pass Filter'!$B$1/Q1875)))^2))</f>
        <v>4.9643002990310027E-3</v>
      </c>
      <c r="T1875" s="14">
        <f>-1*DEGREES(ATAN('Band Pass Filter'!$B$6*((Q1875/'Band Pass Filter'!$B$1)-('Band Pass Filter'!$B$1/Q1875))))</f>
        <v>-89.715565376340876</v>
      </c>
    </row>
    <row r="1876" spans="17:20">
      <c r="Q1876" s="14">
        <v>19700</v>
      </c>
      <c r="R1876" s="14">
        <f t="shared" si="31"/>
        <v>123778.75055143784</v>
      </c>
      <c r="S1876" s="14">
        <f>SQRT(1/(1+('Band Pass Filter'!$B$6*((Q1876/'Band Pass Filter'!$B$1)-('Band Pass Filter'!$B$1/Q1876)))^2))</f>
        <v>4.9617511252589641E-3</v>
      </c>
      <c r="T1876" s="14">
        <f>-1*DEGREES(ATAN('Band Pass Filter'!$B$6*((Q1876/'Band Pass Filter'!$B$1)-('Band Pass Filter'!$B$1/Q1876))))</f>
        <v>-89.715711435038088</v>
      </c>
    </row>
    <row r="1877" spans="17:20">
      <c r="Q1877" s="14">
        <v>19710</v>
      </c>
      <c r="R1877" s="14">
        <f t="shared" si="31"/>
        <v>123841.58240450964</v>
      </c>
      <c r="S1877" s="14">
        <f>SQRT(1/(1+('Band Pass Filter'!$B$6*((Q1877/'Band Pass Filter'!$B$1)-('Band Pass Filter'!$B$1/Q1877)))^2))</f>
        <v>4.9592045829578357E-3</v>
      </c>
      <c r="T1877" s="14">
        <f>-1*DEGREES(ATAN('Band Pass Filter'!$B$6*((Q1877/'Band Pass Filter'!$B$1)-('Band Pass Filter'!$B$1/Q1877))))</f>
        <v>-89.715857342959453</v>
      </c>
    </row>
    <row r="1878" spans="17:20">
      <c r="Q1878" s="14">
        <v>19720</v>
      </c>
      <c r="R1878" s="14">
        <f t="shared" si="31"/>
        <v>123904.41425758145</v>
      </c>
      <c r="S1878" s="14">
        <f>SQRT(1/(1+('Band Pass Filter'!$B$6*((Q1878/'Band Pass Filter'!$B$1)-('Band Pass Filter'!$B$1/Q1878)))^2))</f>
        <v>4.9566606680327106E-3</v>
      </c>
      <c r="T1878" s="14">
        <f>-1*DEGREES(ATAN('Band Pass Filter'!$B$6*((Q1878/'Band Pass Filter'!$B$1)-('Band Pass Filter'!$B$1/Q1878))))</f>
        <v>-89.716003100339549</v>
      </c>
    </row>
    <row r="1879" spans="17:20">
      <c r="Q1879" s="14">
        <v>19730</v>
      </c>
      <c r="R1879" s="14">
        <f t="shared" si="31"/>
        <v>123967.24611065324</v>
      </c>
      <c r="S1879" s="14">
        <f>SQRT(1/(1+('Band Pass Filter'!$B$6*((Q1879/'Band Pass Filter'!$B$1)-('Band Pass Filter'!$B$1/Q1879)))^2))</f>
        <v>4.9541193763972154E-3</v>
      </c>
      <c r="T1879" s="14">
        <f>-1*DEGREES(ATAN('Band Pass Filter'!$B$6*((Q1879/'Band Pass Filter'!$B$1)-('Band Pass Filter'!$B$1/Q1879))))</f>
        <v>-89.716148707412543</v>
      </c>
    </row>
    <row r="1880" spans="17:20">
      <c r="Q1880" s="14">
        <v>19740</v>
      </c>
      <c r="R1880" s="14">
        <f t="shared" si="31"/>
        <v>124030.07796372504</v>
      </c>
      <c r="S1880" s="14">
        <f>SQRT(1/(1+('Band Pass Filter'!$B$6*((Q1880/'Band Pass Filter'!$B$1)-('Band Pass Filter'!$B$1/Q1880)))^2))</f>
        <v>4.951580703973492E-3</v>
      </c>
      <c r="T1880" s="14">
        <f>-1*DEGREES(ATAN('Band Pass Filter'!$B$6*((Q1880/'Band Pass Filter'!$B$1)-('Band Pass Filter'!$B$1/Q1880))))</f>
        <v>-89.716294164412076</v>
      </c>
    </row>
    <row r="1881" spans="17:20">
      <c r="Q1881" s="14">
        <v>19750</v>
      </c>
      <c r="R1881" s="14">
        <f t="shared" si="31"/>
        <v>124092.90981679683</v>
      </c>
      <c r="S1881" s="14">
        <f>SQRT(1/(1+('Band Pass Filter'!$B$6*((Q1881/'Band Pass Filter'!$B$1)-('Band Pass Filter'!$B$1/Q1881)))^2))</f>
        <v>4.9490446466921769E-3</v>
      </c>
      <c r="T1881" s="14">
        <f>-1*DEGREES(ATAN('Band Pass Filter'!$B$6*((Q1881/'Band Pass Filter'!$B$1)-('Band Pass Filter'!$B$1/Q1881))))</f>
        <v>-89.716439471571334</v>
      </c>
    </row>
    <row r="1882" spans="17:20">
      <c r="Q1882" s="14">
        <v>19760</v>
      </c>
      <c r="R1882" s="14">
        <f t="shared" si="31"/>
        <v>124155.74166986863</v>
      </c>
      <c r="S1882" s="14">
        <f>SQRT(1/(1+('Band Pass Filter'!$B$6*((Q1882/'Band Pass Filter'!$B$1)-('Band Pass Filter'!$B$1/Q1882)))^2))</f>
        <v>4.9465112004923742E-3</v>
      </c>
      <c r="T1882" s="14">
        <f>-1*DEGREES(ATAN('Band Pass Filter'!$B$6*((Q1882/'Band Pass Filter'!$B$1)-('Band Pass Filter'!$B$1/Q1882))))</f>
        <v>-89.716584629122977</v>
      </c>
    </row>
    <row r="1883" spans="17:20">
      <c r="Q1883" s="14">
        <v>19770</v>
      </c>
      <c r="R1883" s="14">
        <f t="shared" si="31"/>
        <v>124218.57352294042</v>
      </c>
      <c r="S1883" s="14">
        <f>SQRT(1/(1+('Band Pass Filter'!$B$6*((Q1883/'Band Pass Filter'!$B$1)-('Band Pass Filter'!$B$1/Q1883)))^2))</f>
        <v>4.9439803613216355E-3</v>
      </c>
      <c r="T1883" s="14">
        <f>-1*DEGREES(ATAN('Band Pass Filter'!$B$6*((Q1883/'Band Pass Filter'!$B$1)-('Band Pass Filter'!$B$1/Q1883))))</f>
        <v>-89.71672963729921</v>
      </c>
    </row>
    <row r="1884" spans="17:20">
      <c r="Q1884" s="14">
        <v>19780</v>
      </c>
      <c r="R1884" s="14">
        <f t="shared" si="31"/>
        <v>124281.40537601222</v>
      </c>
      <c r="S1884" s="14">
        <f>SQRT(1/(1+('Band Pass Filter'!$B$6*((Q1884/'Band Pass Filter'!$B$1)-('Band Pass Filter'!$B$1/Q1884)))^2))</f>
        <v>4.941452125135937E-3</v>
      </c>
      <c r="T1884" s="14">
        <f>-1*DEGREES(ATAN('Band Pass Filter'!$B$6*((Q1884/'Band Pass Filter'!$B$1)-('Band Pass Filter'!$B$1/Q1884))))</f>
        <v>-89.716874496331769</v>
      </c>
    </row>
    <row r="1885" spans="17:20">
      <c r="Q1885" s="14">
        <v>19790</v>
      </c>
      <c r="R1885" s="14">
        <f t="shared" si="31"/>
        <v>124344.23722908401</v>
      </c>
      <c r="S1885" s="14">
        <f>SQRT(1/(1+('Band Pass Filter'!$B$6*((Q1885/'Band Pass Filter'!$B$1)-('Band Pass Filter'!$B$1/Q1885)))^2))</f>
        <v>4.9389264878996622E-3</v>
      </c>
      <c r="T1885" s="14">
        <f>-1*DEGREES(ATAN('Band Pass Filter'!$B$6*((Q1885/'Band Pass Filter'!$B$1)-('Band Pass Filter'!$B$1/Q1885))))</f>
        <v>-89.717019206451866</v>
      </c>
    </row>
    <row r="1886" spans="17:20">
      <c r="Q1886" s="14">
        <v>19800</v>
      </c>
      <c r="R1886" s="14">
        <f t="shared" si="31"/>
        <v>124407.06908215581</v>
      </c>
      <c r="S1886" s="14">
        <f>SQRT(1/(1+('Band Pass Filter'!$B$6*((Q1886/'Band Pass Filter'!$B$1)-('Band Pass Filter'!$B$1/Q1886)))^2))</f>
        <v>4.9364034455855743E-3</v>
      </c>
      <c r="T1886" s="14">
        <f>-1*DEGREES(ATAN('Band Pass Filter'!$B$6*((Q1886/'Band Pass Filter'!$B$1)-('Band Pass Filter'!$B$1/Q1886))))</f>
        <v>-89.717163767890241</v>
      </c>
    </row>
    <row r="1887" spans="17:20">
      <c r="Q1887" s="14">
        <v>19810</v>
      </c>
      <c r="R1887" s="14">
        <f t="shared" si="31"/>
        <v>124469.9009352276</v>
      </c>
      <c r="S1887" s="14">
        <f>SQRT(1/(1+('Band Pass Filter'!$B$6*((Q1887/'Band Pass Filter'!$B$1)-('Band Pass Filter'!$B$1/Q1887)))^2))</f>
        <v>4.9338829941747942E-3</v>
      </c>
      <c r="T1887" s="14">
        <f>-1*DEGREES(ATAN('Band Pass Filter'!$B$6*((Q1887/'Band Pass Filter'!$B$1)-('Band Pass Filter'!$B$1/Q1887))))</f>
        <v>-89.717308180877183</v>
      </c>
    </row>
    <row r="1888" spans="17:20">
      <c r="Q1888" s="14">
        <v>19820</v>
      </c>
      <c r="R1888" s="14">
        <f t="shared" si="31"/>
        <v>124532.7327882994</v>
      </c>
      <c r="S1888" s="14">
        <f>SQRT(1/(1+('Band Pass Filter'!$B$6*((Q1888/'Band Pass Filter'!$B$1)-('Band Pass Filter'!$B$1/Q1888)))^2))</f>
        <v>4.9313651296567854E-3</v>
      </c>
      <c r="T1888" s="14">
        <f>-1*DEGREES(ATAN('Band Pass Filter'!$B$6*((Q1888/'Band Pass Filter'!$B$1)-('Band Pass Filter'!$B$1/Q1888))))</f>
        <v>-89.717452445642508</v>
      </c>
    </row>
    <row r="1889" spans="17:20">
      <c r="Q1889" s="14">
        <v>19830</v>
      </c>
      <c r="R1889" s="14">
        <f t="shared" si="31"/>
        <v>124595.56464137119</v>
      </c>
      <c r="S1889" s="14">
        <f>SQRT(1/(1+('Band Pass Filter'!$B$6*((Q1889/'Band Pass Filter'!$B$1)-('Band Pass Filter'!$B$1/Q1889)))^2))</f>
        <v>4.9288498480293229E-3</v>
      </c>
      <c r="T1889" s="14">
        <f>-1*DEGREES(ATAN('Band Pass Filter'!$B$6*((Q1889/'Band Pass Filter'!$B$1)-('Band Pass Filter'!$B$1/Q1889))))</f>
        <v>-89.717596562415508</v>
      </c>
    </row>
    <row r="1890" spans="17:20">
      <c r="Q1890" s="14">
        <v>19840</v>
      </c>
      <c r="R1890" s="14">
        <f t="shared" si="31"/>
        <v>124658.39649444299</v>
      </c>
      <c r="S1890" s="14">
        <f>SQRT(1/(1+('Band Pass Filter'!$B$6*((Q1890/'Band Pass Filter'!$B$1)-('Band Pass Filter'!$B$1/Q1890)))^2))</f>
        <v>4.926337145298481E-3</v>
      </c>
      <c r="T1890" s="14">
        <f>-1*DEGREES(ATAN('Band Pass Filter'!$B$6*((Q1890/'Band Pass Filter'!$B$1)-('Band Pass Filter'!$B$1/Q1890))))</f>
        <v>-89.717740531425036</v>
      </c>
    </row>
    <row r="1891" spans="17:20">
      <c r="Q1891" s="14">
        <v>19850</v>
      </c>
      <c r="R1891" s="14">
        <f t="shared" si="31"/>
        <v>124721.22834751479</v>
      </c>
      <c r="S1891" s="14">
        <f>SQRT(1/(1+('Band Pass Filter'!$B$6*((Q1891/'Band Pass Filter'!$B$1)-('Band Pass Filter'!$B$1/Q1891)))^2))</f>
        <v>4.9238270174786023E-3</v>
      </c>
      <c r="T1891" s="14">
        <f>-1*DEGREES(ATAN('Band Pass Filter'!$B$6*((Q1891/'Band Pass Filter'!$B$1)-('Band Pass Filter'!$B$1/Q1891))))</f>
        <v>-89.717884352899461</v>
      </c>
    </row>
    <row r="1892" spans="17:20">
      <c r="Q1892" s="14">
        <v>19860</v>
      </c>
      <c r="R1892" s="14">
        <f t="shared" si="31"/>
        <v>124784.06020058658</v>
      </c>
      <c r="S1892" s="14">
        <f>SQRT(1/(1+('Band Pass Filter'!$B$6*((Q1892/'Band Pass Filter'!$B$1)-('Band Pass Filter'!$B$1/Q1892)))^2))</f>
        <v>4.9213194605922843E-3</v>
      </c>
      <c r="T1892" s="14">
        <f>-1*DEGREES(ATAN('Band Pass Filter'!$B$6*((Q1892/'Band Pass Filter'!$B$1)-('Band Pass Filter'!$B$1/Q1892))))</f>
        <v>-89.71802802706668</v>
      </c>
    </row>
    <row r="1893" spans="17:20">
      <c r="Q1893" s="14">
        <v>19870</v>
      </c>
      <c r="R1893" s="14">
        <f t="shared" si="31"/>
        <v>124846.89205365838</v>
      </c>
      <c r="S1893" s="14">
        <f>SQRT(1/(1+('Band Pass Filter'!$B$6*((Q1893/'Band Pass Filter'!$B$1)-('Band Pass Filter'!$B$1/Q1893)))^2))</f>
        <v>4.9188144706703574E-3</v>
      </c>
      <c r="T1893" s="14">
        <f>-1*DEGREES(ATAN('Band Pass Filter'!$B$6*((Q1893/'Band Pass Filter'!$B$1)-('Band Pass Filter'!$B$1/Q1893))))</f>
        <v>-89.718171554154125</v>
      </c>
    </row>
    <row r="1894" spans="17:20">
      <c r="Q1894" s="14">
        <v>19880</v>
      </c>
      <c r="R1894" s="14">
        <f t="shared" si="31"/>
        <v>124909.72390673017</v>
      </c>
      <c r="S1894" s="14">
        <f>SQRT(1/(1+('Band Pass Filter'!$B$6*((Q1894/'Band Pass Filter'!$B$1)-('Band Pass Filter'!$B$1/Q1894)))^2))</f>
        <v>4.9163120437518536E-3</v>
      </c>
      <c r="T1894" s="14">
        <f>-1*DEGREES(ATAN('Band Pass Filter'!$B$6*((Q1894/'Band Pass Filter'!$B$1)-('Band Pass Filter'!$B$1/Q1894))))</f>
        <v>-89.718314934388758</v>
      </c>
    </row>
    <row r="1895" spans="17:20">
      <c r="Q1895" s="14">
        <v>19890</v>
      </c>
      <c r="R1895" s="14">
        <f t="shared" si="31"/>
        <v>124972.55575980197</v>
      </c>
      <c r="S1895" s="14">
        <f>SQRT(1/(1+('Band Pass Filter'!$B$6*((Q1895/'Band Pass Filter'!$B$1)-('Band Pass Filter'!$B$1/Q1895)))^2))</f>
        <v>4.9138121758839958E-3</v>
      </c>
      <c r="T1895" s="14">
        <f>-1*DEGREES(ATAN('Band Pass Filter'!$B$6*((Q1895/'Band Pass Filter'!$B$1)-('Band Pass Filter'!$B$1/Q1895))))</f>
        <v>-89.718458167997042</v>
      </c>
    </row>
    <row r="1896" spans="17:20">
      <c r="Q1896" s="14">
        <v>19900</v>
      </c>
      <c r="R1896" s="14">
        <f t="shared" si="31"/>
        <v>125035.38761287376</v>
      </c>
      <c r="S1896" s="14">
        <f>SQRT(1/(1+('Band Pass Filter'!$B$6*((Q1896/'Band Pass Filter'!$B$1)-('Band Pass Filter'!$B$1/Q1896)))^2))</f>
        <v>4.9113148631221753E-3</v>
      </c>
      <c r="T1896" s="14">
        <f>-1*DEGREES(ATAN('Band Pass Filter'!$B$6*((Q1896/'Band Pass Filter'!$B$1)-('Band Pass Filter'!$B$1/Q1896))))</f>
        <v>-89.718601255205002</v>
      </c>
    </row>
    <row r="1897" spans="17:20">
      <c r="Q1897" s="14">
        <v>19910</v>
      </c>
      <c r="R1897" s="14">
        <f t="shared" si="31"/>
        <v>125098.21946594556</v>
      </c>
      <c r="S1897" s="14">
        <f>SQRT(1/(1+('Band Pass Filter'!$B$6*((Q1897/'Band Pass Filter'!$B$1)-('Band Pass Filter'!$B$1/Q1897)))^2))</f>
        <v>4.9088201015299263E-3</v>
      </c>
      <c r="T1897" s="14">
        <f>-1*DEGREES(ATAN('Band Pass Filter'!$B$6*((Q1897/'Band Pass Filter'!$B$1)-('Band Pass Filter'!$B$1/Q1897))))</f>
        <v>-89.718744196238205</v>
      </c>
    </row>
    <row r="1898" spans="17:20">
      <c r="Q1898" s="14">
        <v>19920</v>
      </c>
      <c r="R1898" s="14">
        <f t="shared" si="31"/>
        <v>125161.05131901735</v>
      </c>
      <c r="S1898" s="14">
        <f>SQRT(1/(1+('Band Pass Filter'!$B$6*((Q1898/'Band Pass Filter'!$B$1)-('Band Pass Filter'!$B$1/Q1898)))^2))</f>
        <v>4.9063278871789053E-3</v>
      </c>
      <c r="T1898" s="14">
        <f>-1*DEGREES(ATAN('Band Pass Filter'!$B$6*((Q1898/'Band Pass Filter'!$B$1)-('Band Pass Filter'!$B$1/Q1898))))</f>
        <v>-89.718886991321739</v>
      </c>
    </row>
    <row r="1899" spans="17:20">
      <c r="Q1899" s="14">
        <v>19930</v>
      </c>
      <c r="R1899" s="14">
        <f t="shared" si="31"/>
        <v>125223.88317208915</v>
      </c>
      <c r="S1899" s="14">
        <f>SQRT(1/(1+('Band Pass Filter'!$B$6*((Q1899/'Band Pass Filter'!$B$1)-('Band Pass Filter'!$B$1/Q1899)))^2))</f>
        <v>4.9038382161488763E-3</v>
      </c>
      <c r="T1899" s="14">
        <f>-1*DEGREES(ATAN('Band Pass Filter'!$B$6*((Q1899/'Band Pass Filter'!$B$1)-('Band Pass Filter'!$B$1/Q1899))))</f>
        <v>-89.719029640680205</v>
      </c>
    </row>
    <row r="1900" spans="17:20">
      <c r="Q1900" s="14">
        <v>19940</v>
      </c>
      <c r="R1900" s="14">
        <f t="shared" si="31"/>
        <v>125286.71502516096</v>
      </c>
      <c r="S1900" s="14">
        <f>SQRT(1/(1+('Band Pass Filter'!$B$6*((Q1900/'Band Pass Filter'!$B$1)-('Band Pass Filter'!$B$1/Q1900)))^2))</f>
        <v>4.90135108452768E-3</v>
      </c>
      <c r="T1900" s="14">
        <f>-1*DEGREES(ATAN('Band Pass Filter'!$B$6*((Q1900/'Band Pass Filter'!$B$1)-('Band Pass Filter'!$B$1/Q1900))))</f>
        <v>-89.719172144537765</v>
      </c>
    </row>
    <row r="1901" spans="17:20">
      <c r="Q1901" s="14">
        <v>19950</v>
      </c>
      <c r="R1901" s="14">
        <f t="shared" si="31"/>
        <v>125349.54687823275</v>
      </c>
      <c r="S1901" s="14">
        <f>SQRT(1/(1+('Band Pass Filter'!$B$6*((Q1901/'Band Pass Filter'!$B$1)-('Band Pass Filter'!$B$1/Q1901)))^2))</f>
        <v>4.8988664884112212E-3</v>
      </c>
      <c r="T1901" s="14">
        <f>-1*DEGREES(ATAN('Band Pass Filter'!$B$6*((Q1901/'Band Pass Filter'!$B$1)-('Band Pass Filter'!$B$1/Q1901))))</f>
        <v>-89.719314503118142</v>
      </c>
    </row>
    <row r="1902" spans="17:20">
      <c r="Q1902" s="14">
        <v>19960</v>
      </c>
      <c r="R1902" s="14">
        <f t="shared" si="31"/>
        <v>125412.37873130455</v>
      </c>
      <c r="S1902" s="14">
        <f>SQRT(1/(1+('Band Pass Filter'!$B$6*((Q1902/'Band Pass Filter'!$B$1)-('Band Pass Filter'!$B$1/Q1902)))^2))</f>
        <v>4.8963844239034437E-3</v>
      </c>
      <c r="T1902" s="14">
        <f>-1*DEGREES(ATAN('Band Pass Filter'!$B$6*((Q1902/'Band Pass Filter'!$B$1)-('Band Pass Filter'!$B$1/Q1902))))</f>
        <v>-89.719456716644544</v>
      </c>
    </row>
    <row r="1903" spans="17:20">
      <c r="Q1903" s="14">
        <v>19970</v>
      </c>
      <c r="R1903" s="14">
        <f t="shared" si="31"/>
        <v>125475.21058437634</v>
      </c>
      <c r="S1903" s="14">
        <f>SQRT(1/(1+('Band Pass Filter'!$B$6*((Q1903/'Band Pass Filter'!$B$1)-('Band Pass Filter'!$B$1/Q1903)))^2))</f>
        <v>4.893904887116312E-3</v>
      </c>
      <c r="T1903" s="14">
        <f>-1*DEGREES(ATAN('Band Pass Filter'!$B$6*((Q1903/'Band Pass Filter'!$B$1)-('Band Pass Filter'!$B$1/Q1903))))</f>
        <v>-89.719598785339755</v>
      </c>
    </row>
    <row r="1904" spans="17:20">
      <c r="Q1904" s="14">
        <v>19980</v>
      </c>
      <c r="R1904" s="14">
        <f t="shared" si="31"/>
        <v>125538.04243744814</v>
      </c>
      <c r="S1904" s="14">
        <f>SQRT(1/(1+('Band Pass Filter'!$B$6*((Q1904/'Band Pass Filter'!$B$1)-('Band Pass Filter'!$B$1/Q1904)))^2))</f>
        <v>4.8914278741697872E-3</v>
      </c>
      <c r="T1904" s="14">
        <f>-1*DEGREES(ATAN('Band Pass Filter'!$B$6*((Q1904/'Band Pass Filter'!$B$1)-('Band Pass Filter'!$B$1/Q1904))))</f>
        <v>-89.719740709426105</v>
      </c>
    </row>
    <row r="1905" spans="17:20">
      <c r="Q1905" s="14">
        <v>19990</v>
      </c>
      <c r="R1905" s="14">
        <f t="shared" si="31"/>
        <v>125600.87429051993</v>
      </c>
      <c r="S1905" s="14">
        <f>SQRT(1/(1+('Band Pass Filter'!$B$6*((Q1905/'Band Pass Filter'!$B$1)-('Band Pass Filter'!$B$1/Q1905)))^2))</f>
        <v>4.8889533811918096E-3</v>
      </c>
      <c r="T1905" s="14">
        <f>-1*DEGREES(ATAN('Band Pass Filter'!$B$6*((Q1905/'Band Pass Filter'!$B$1)-('Band Pass Filter'!$B$1/Q1905))))</f>
        <v>-89.719882489125453</v>
      </c>
    </row>
    <row r="1906" spans="17:20">
      <c r="Q1906" s="14">
        <v>20000</v>
      </c>
      <c r="R1906" s="14">
        <f t="shared" si="31"/>
        <v>125663.70614359173</v>
      </c>
      <c r="S1906" s="14">
        <f>SQRT(1/(1+('Band Pass Filter'!$B$6*((Q1906/'Band Pass Filter'!$B$1)-('Band Pass Filter'!$B$1/Q1906)))^2))</f>
        <v>4.8864814043182749E-3</v>
      </c>
      <c r="T1906" s="14">
        <f>-1*DEGREES(ATAN('Band Pass Filter'!$B$6*((Q1906/'Band Pass Filter'!$B$1)-('Band Pass Filter'!$B$1/Q1906))))</f>
        <v>-89.720024124659176</v>
      </c>
    </row>
    <row r="1907" spans="17:20">
      <c r="Q1907" s="14">
        <v>20010</v>
      </c>
      <c r="R1907" s="14">
        <f t="shared" si="31"/>
        <v>125726.53799666352</v>
      </c>
      <c r="S1907" s="14">
        <f>SQRT(1/(1+('Band Pass Filter'!$B$6*((Q1907/'Band Pass Filter'!$B$1)-('Band Pass Filter'!$B$1/Q1907)))^2))</f>
        <v>4.8840119396930202E-3</v>
      </c>
      <c r="T1907" s="14">
        <f>-1*DEGREES(ATAN('Band Pass Filter'!$B$6*((Q1907/'Band Pass Filter'!$B$1)-('Band Pass Filter'!$B$1/Q1907))))</f>
        <v>-89.720165616248266</v>
      </c>
    </row>
    <row r="1908" spans="17:20">
      <c r="Q1908" s="14">
        <v>20020</v>
      </c>
      <c r="R1908" s="14">
        <f t="shared" si="31"/>
        <v>125789.36984973532</v>
      </c>
      <c r="S1908" s="14">
        <f>SQRT(1/(1+('Band Pass Filter'!$B$6*((Q1908/'Band Pass Filter'!$B$1)-('Band Pass Filter'!$B$1/Q1908)))^2))</f>
        <v>4.8815449834677931E-3</v>
      </c>
      <c r="T1908" s="14">
        <f>-1*DEGREES(ATAN('Band Pass Filter'!$B$6*((Q1908/'Band Pass Filter'!$B$1)-('Band Pass Filter'!$B$1/Q1908))))</f>
        <v>-89.720306964113206</v>
      </c>
    </row>
    <row r="1909" spans="17:20">
      <c r="Q1909" s="14">
        <v>20030</v>
      </c>
      <c r="R1909" s="14">
        <f t="shared" si="31"/>
        <v>125852.20170280711</v>
      </c>
      <c r="S1909" s="14">
        <f>SQRT(1/(1+('Band Pass Filter'!$B$6*((Q1909/'Band Pass Filter'!$B$1)-('Band Pass Filter'!$B$1/Q1909)))^2))</f>
        <v>4.8790805318022403E-3</v>
      </c>
      <c r="T1909" s="14">
        <f>-1*DEGREES(ATAN('Band Pass Filter'!$B$6*((Q1909/'Band Pass Filter'!$B$1)-('Band Pass Filter'!$B$1/Q1909))))</f>
        <v>-89.720448168474022</v>
      </c>
    </row>
    <row r="1910" spans="17:20">
      <c r="Q1910" s="14">
        <v>20040</v>
      </c>
      <c r="R1910" s="14">
        <f t="shared" si="31"/>
        <v>125915.03355587891</v>
      </c>
      <c r="S1910" s="14">
        <f>SQRT(1/(1+('Band Pass Filter'!$B$6*((Q1910/'Band Pass Filter'!$B$1)-('Band Pass Filter'!$B$1/Q1910)))^2))</f>
        <v>4.8766185808638857E-3</v>
      </c>
      <c r="T1910" s="14">
        <f>-1*DEGREES(ATAN('Band Pass Filter'!$B$6*((Q1910/'Band Pass Filter'!$B$1)-('Band Pass Filter'!$B$1/Q1910))))</f>
        <v>-89.720589229550342</v>
      </c>
    </row>
    <row r="1911" spans="17:20">
      <c r="Q1911" s="14">
        <v>20050</v>
      </c>
      <c r="R1911" s="14">
        <f t="shared" si="31"/>
        <v>125977.8654089507</v>
      </c>
      <c r="S1911" s="14">
        <f>SQRT(1/(1+('Band Pass Filter'!$B$6*((Q1911/'Band Pass Filter'!$B$1)-('Band Pass Filter'!$B$1/Q1911)))^2))</f>
        <v>4.8741591268281056E-3</v>
      </c>
      <c r="T1911" s="14">
        <f>-1*DEGREES(ATAN('Band Pass Filter'!$B$6*((Q1911/'Band Pass Filter'!$B$1)-('Band Pass Filter'!$B$1/Q1911))))</f>
        <v>-89.720730147561284</v>
      </c>
    </row>
    <row r="1912" spans="17:20">
      <c r="Q1912" s="14">
        <v>20060</v>
      </c>
      <c r="R1912" s="14">
        <f t="shared" si="31"/>
        <v>126040.6972620225</v>
      </c>
      <c r="S1912" s="14">
        <f>SQRT(1/(1+('Band Pass Filter'!$B$6*((Q1912/'Band Pass Filter'!$B$1)-('Band Pass Filter'!$B$1/Q1912)))^2))</f>
        <v>4.8717021658781119E-3</v>
      </c>
      <c r="T1912" s="14">
        <f>-1*DEGREES(ATAN('Band Pass Filter'!$B$6*((Q1912/'Band Pass Filter'!$B$1)-('Band Pass Filter'!$B$1/Q1912))))</f>
        <v>-89.720870922725538</v>
      </c>
    </row>
    <row r="1913" spans="17:20">
      <c r="Q1913" s="14">
        <v>20070</v>
      </c>
      <c r="R1913" s="14">
        <f t="shared" si="31"/>
        <v>126103.52911509429</v>
      </c>
      <c r="S1913" s="14">
        <f>SQRT(1/(1+('Band Pass Filter'!$B$6*((Q1913/'Band Pass Filter'!$B$1)-('Band Pass Filter'!$B$1/Q1913)))^2))</f>
        <v>4.8692476942049333E-3</v>
      </c>
      <c r="T1913" s="14">
        <f>-1*DEGREES(ATAN('Band Pass Filter'!$B$6*((Q1913/'Band Pass Filter'!$B$1)-('Band Pass Filter'!$B$1/Q1913))))</f>
        <v>-89.721011555261356</v>
      </c>
    </row>
    <row r="1914" spans="17:20">
      <c r="Q1914" s="14">
        <v>20080</v>
      </c>
      <c r="R1914" s="14">
        <f t="shared" si="31"/>
        <v>126166.36096816609</v>
      </c>
      <c r="S1914" s="14">
        <f>SQRT(1/(1+('Band Pass Filter'!$B$6*((Q1914/'Band Pass Filter'!$B$1)-('Band Pass Filter'!$B$1/Q1914)))^2))</f>
        <v>4.866795708007389E-3</v>
      </c>
      <c r="T1914" s="14">
        <f>-1*DEGREES(ATAN('Band Pass Filter'!$B$6*((Q1914/'Band Pass Filter'!$B$1)-('Band Pass Filter'!$B$1/Q1914))))</f>
        <v>-89.72115204538656</v>
      </c>
    </row>
    <row r="1915" spans="17:20">
      <c r="Q1915" s="14">
        <v>20090</v>
      </c>
      <c r="R1915" s="14">
        <f t="shared" si="31"/>
        <v>126229.19282123788</v>
      </c>
      <c r="S1915" s="14">
        <f>SQRT(1/(1+('Band Pass Filter'!$B$6*((Q1915/'Band Pass Filter'!$B$1)-('Band Pass Filter'!$B$1/Q1915)))^2))</f>
        <v>4.8643462034920794E-3</v>
      </c>
      <c r="T1915" s="14">
        <f>-1*DEGREES(ATAN('Band Pass Filter'!$B$6*((Q1915/'Band Pass Filter'!$B$1)-('Band Pass Filter'!$B$1/Q1915))))</f>
        <v>-89.721292393318478</v>
      </c>
    </row>
    <row r="1916" spans="17:20">
      <c r="Q1916" s="14">
        <v>20100</v>
      </c>
      <c r="R1916" s="14">
        <f t="shared" si="31"/>
        <v>126292.02467430968</v>
      </c>
      <c r="S1916" s="14">
        <f>SQRT(1/(1+('Band Pass Filter'!$B$6*((Q1916/'Band Pass Filter'!$B$1)-('Band Pass Filter'!$B$1/Q1916)))^2))</f>
        <v>4.8618991768733548E-3</v>
      </c>
      <c r="T1916" s="14">
        <f>-1*DEGREES(ATAN('Band Pass Filter'!$B$6*((Q1916/'Band Pass Filter'!$B$1)-('Band Pass Filter'!$B$1/Q1916))))</f>
        <v>-89.721432599274024</v>
      </c>
    </row>
    <row r="1917" spans="17:20">
      <c r="Q1917" s="14">
        <v>20110</v>
      </c>
      <c r="R1917" s="14">
        <f t="shared" si="31"/>
        <v>126354.85652738147</v>
      </c>
      <c r="S1917" s="14">
        <f>SQRT(1/(1+('Band Pass Filter'!$B$6*((Q1917/'Band Pass Filter'!$B$1)-('Band Pass Filter'!$B$1/Q1917)))^2))</f>
        <v>4.8594546243733005E-3</v>
      </c>
      <c r="T1917" s="14">
        <f>-1*DEGREES(ATAN('Band Pass Filter'!$B$6*((Q1917/'Band Pass Filter'!$B$1)-('Band Pass Filter'!$B$1/Q1917))))</f>
        <v>-89.721572663469672</v>
      </c>
    </row>
    <row r="1918" spans="17:20">
      <c r="Q1918" s="14">
        <v>20120</v>
      </c>
      <c r="R1918" s="14">
        <f t="shared" si="31"/>
        <v>126417.68838045327</v>
      </c>
      <c r="S1918" s="14">
        <f>SQRT(1/(1+('Band Pass Filter'!$B$6*((Q1918/'Band Pass Filter'!$B$1)-('Band Pass Filter'!$B$1/Q1918)))^2))</f>
        <v>4.8570125422217232E-3</v>
      </c>
      <c r="T1918" s="14">
        <f>-1*DEGREES(ATAN('Band Pass Filter'!$B$6*((Q1918/'Band Pass Filter'!$B$1)-('Band Pass Filter'!$B$1/Q1918))))</f>
        <v>-89.721712586121456</v>
      </c>
    </row>
    <row r="1919" spans="17:20">
      <c r="Q1919" s="14">
        <v>20130</v>
      </c>
      <c r="R1919" s="14">
        <f t="shared" si="31"/>
        <v>126480.52023352507</v>
      </c>
      <c r="S1919" s="14">
        <f>SQRT(1/(1+('Band Pass Filter'!$B$6*((Q1919/'Band Pass Filter'!$B$1)-('Band Pass Filter'!$B$1/Q1919)))^2))</f>
        <v>4.8545729266561153E-3</v>
      </c>
      <c r="T1919" s="14">
        <f>-1*DEGREES(ATAN('Band Pass Filter'!$B$6*((Q1919/'Band Pass Filter'!$B$1)-('Band Pass Filter'!$B$1/Q1919))))</f>
        <v>-89.721852367444939</v>
      </c>
    </row>
    <row r="1920" spans="17:20">
      <c r="Q1920" s="14">
        <v>20140</v>
      </c>
      <c r="R1920" s="14">
        <f t="shared" si="31"/>
        <v>126543.35208659686</v>
      </c>
      <c r="S1920" s="14">
        <f>SQRT(1/(1+('Band Pass Filter'!$B$6*((Q1920/'Band Pass Filter'!$B$1)-('Band Pass Filter'!$B$1/Q1920)))^2))</f>
        <v>4.8521357739216529E-3</v>
      </c>
      <c r="T1920" s="14">
        <f>-1*DEGREES(ATAN('Band Pass Filter'!$B$6*((Q1920/'Band Pass Filter'!$B$1)-('Band Pass Filter'!$B$1/Q1920))))</f>
        <v>-89.721992007655288</v>
      </c>
    </row>
    <row r="1921" spans="17:20">
      <c r="Q1921" s="14">
        <v>20150</v>
      </c>
      <c r="R1921" s="14">
        <f t="shared" si="31"/>
        <v>126606.18393966866</v>
      </c>
      <c r="S1921" s="14">
        <f>SQRT(1/(1+('Band Pass Filter'!$B$6*((Q1921/'Band Pass Filter'!$B$1)-('Band Pass Filter'!$B$1/Q1921)))^2))</f>
        <v>4.8497010802711635E-3</v>
      </c>
      <c r="T1921" s="14">
        <f>-1*DEGREES(ATAN('Band Pass Filter'!$B$6*((Q1921/'Band Pass Filter'!$B$1)-('Band Pass Filter'!$B$1/Q1921))))</f>
        <v>-89.722131506967187</v>
      </c>
    </row>
    <row r="1922" spans="17:20">
      <c r="Q1922" s="14">
        <v>20160</v>
      </c>
      <c r="R1922" s="14">
        <f t="shared" si="31"/>
        <v>126669.01579274047</v>
      </c>
      <c r="S1922" s="14">
        <f>SQRT(1/(1+('Band Pass Filter'!$B$6*((Q1922/'Band Pass Filter'!$B$1)-('Band Pass Filter'!$B$1/Q1922)))^2))</f>
        <v>4.8472688419651149E-3</v>
      </c>
      <c r="T1922" s="14">
        <f>-1*DEGREES(ATAN('Band Pass Filter'!$B$6*((Q1922/'Band Pass Filter'!$B$1)-('Band Pass Filter'!$B$1/Q1922))))</f>
        <v>-89.722270865594908</v>
      </c>
    </row>
    <row r="1923" spans="17:20">
      <c r="Q1923" s="14">
        <v>20170</v>
      </c>
      <c r="R1923" s="14">
        <f t="shared" si="31"/>
        <v>126731.84764581226</v>
      </c>
      <c r="S1923" s="14">
        <f>SQRT(1/(1+('Band Pass Filter'!$B$6*((Q1923/'Band Pass Filter'!$B$1)-('Band Pass Filter'!$B$1/Q1923)))^2))</f>
        <v>4.844839055271586E-3</v>
      </c>
      <c r="T1923" s="14">
        <f>-1*DEGREES(ATAN('Band Pass Filter'!$B$6*((Q1923/'Band Pass Filter'!$B$1)-('Band Pass Filter'!$B$1/Q1923))))</f>
        <v>-89.72241008375228</v>
      </c>
    </row>
    <row r="1924" spans="17:20">
      <c r="Q1924" s="14">
        <v>20180</v>
      </c>
      <c r="R1924" s="14">
        <f t="shared" ref="R1924:R1987" si="32">Q1924*2*PI()</f>
        <v>126794.67949888406</v>
      </c>
      <c r="S1924" s="14">
        <f>SQRT(1/(1+('Band Pass Filter'!$B$6*((Q1924/'Band Pass Filter'!$B$1)-('Band Pass Filter'!$B$1/Q1924)))^2))</f>
        <v>4.8424117164662574E-3</v>
      </c>
      <c r="T1924" s="14">
        <f>-1*DEGREES(ATAN('Band Pass Filter'!$B$6*((Q1924/'Band Pass Filter'!$B$1)-('Band Pass Filter'!$B$1/Q1924))))</f>
        <v>-89.722549161652722</v>
      </c>
    </row>
    <row r="1925" spans="17:20">
      <c r="Q1925" s="14">
        <v>20190</v>
      </c>
      <c r="R1925" s="14">
        <f t="shared" si="32"/>
        <v>126857.51135195585</v>
      </c>
      <c r="S1925" s="14">
        <f>SQRT(1/(1+('Band Pass Filter'!$B$6*((Q1925/'Band Pass Filter'!$B$1)-('Band Pass Filter'!$B$1/Q1925)))^2))</f>
        <v>4.839986821832387E-3</v>
      </c>
      <c r="T1925" s="14">
        <f>-1*DEGREES(ATAN('Band Pass Filter'!$B$6*((Q1925/'Band Pass Filter'!$B$1)-('Band Pass Filter'!$B$1/Q1925))))</f>
        <v>-89.72268809950917</v>
      </c>
    </row>
    <row r="1926" spans="17:20">
      <c r="Q1926" s="14">
        <v>20200</v>
      </c>
      <c r="R1926" s="14">
        <f t="shared" si="32"/>
        <v>126920.34320502765</v>
      </c>
      <c r="S1926" s="14">
        <f>SQRT(1/(1+('Band Pass Filter'!$B$6*((Q1926/'Band Pass Filter'!$B$1)-('Band Pass Filter'!$B$1/Q1926)))^2))</f>
        <v>4.8375643676607924E-3</v>
      </c>
      <c r="T1926" s="14">
        <f>-1*DEGREES(ATAN('Band Pass Filter'!$B$6*((Q1926/'Band Pass Filter'!$B$1)-('Band Pass Filter'!$B$1/Q1926))))</f>
        <v>-89.722826897534162</v>
      </c>
    </row>
    <row r="1927" spans="17:20">
      <c r="Q1927" s="14">
        <v>20210</v>
      </c>
      <c r="R1927" s="14">
        <f t="shared" si="32"/>
        <v>126983.17505809944</v>
      </c>
      <c r="S1927" s="14">
        <f>SQRT(1/(1+('Band Pass Filter'!$B$6*((Q1927/'Band Pass Filter'!$B$1)-('Band Pass Filter'!$B$1/Q1927)))^2))</f>
        <v>4.835144350249827E-3</v>
      </c>
      <c r="T1927" s="14">
        <f>-1*DEGREES(ATAN('Band Pass Filter'!$B$6*((Q1927/'Band Pass Filter'!$B$1)-('Band Pass Filter'!$B$1/Q1927))))</f>
        <v>-89.722965555939808</v>
      </c>
    </row>
    <row r="1928" spans="17:20">
      <c r="Q1928" s="14">
        <v>20220</v>
      </c>
      <c r="R1928" s="14">
        <f t="shared" si="32"/>
        <v>127046.00691117124</v>
      </c>
      <c r="S1928" s="14">
        <f>SQRT(1/(1+('Band Pass Filter'!$B$6*((Q1928/'Band Pass Filter'!$B$1)-('Band Pass Filter'!$B$1/Q1928)))^2))</f>
        <v>4.8327267659053659E-3</v>
      </c>
      <c r="T1928" s="14">
        <f>-1*DEGREES(ATAN('Band Pass Filter'!$B$6*((Q1928/'Band Pass Filter'!$B$1)-('Band Pass Filter'!$B$1/Q1928))))</f>
        <v>-89.723104074937751</v>
      </c>
    </row>
    <row r="1929" spans="17:20">
      <c r="Q1929" s="14">
        <v>20230</v>
      </c>
      <c r="R1929" s="14">
        <f t="shared" si="32"/>
        <v>127108.83876424303</v>
      </c>
      <c r="S1929" s="14">
        <f>SQRT(1/(1+('Band Pass Filter'!$B$6*((Q1929/'Band Pass Filter'!$B$1)-('Band Pass Filter'!$B$1/Q1929)))^2))</f>
        <v>4.8303116109407879E-3</v>
      </c>
      <c r="T1929" s="14">
        <f>-1*DEGREES(ATAN('Band Pass Filter'!$B$6*((Q1929/'Band Pass Filter'!$B$1)-('Band Pass Filter'!$B$1/Q1929))))</f>
        <v>-89.72324245473925</v>
      </c>
    </row>
    <row r="1930" spans="17:20">
      <c r="Q1930" s="14">
        <v>20240</v>
      </c>
      <c r="R1930" s="14">
        <f t="shared" si="32"/>
        <v>127171.67061731483</v>
      </c>
      <c r="S1930" s="14">
        <f>SQRT(1/(1+('Band Pass Filter'!$B$6*((Q1930/'Band Pass Filter'!$B$1)-('Band Pass Filter'!$B$1/Q1930)))^2))</f>
        <v>4.8278988816769499E-3</v>
      </c>
      <c r="T1930" s="14">
        <f>-1*DEGREES(ATAN('Band Pass Filter'!$B$6*((Q1930/'Band Pass Filter'!$B$1)-('Band Pass Filter'!$B$1/Q1930))))</f>
        <v>-89.723380695555079</v>
      </c>
    </row>
    <row r="1931" spans="17:20">
      <c r="Q1931" s="14">
        <v>20250</v>
      </c>
      <c r="R1931" s="14">
        <f t="shared" si="32"/>
        <v>127234.50247038662</v>
      </c>
      <c r="S1931" s="14">
        <f>SQRT(1/(1+('Band Pass Filter'!$B$6*((Q1931/'Band Pass Filter'!$B$1)-('Band Pass Filter'!$B$1/Q1931)))^2))</f>
        <v>4.8254885744421711E-3</v>
      </c>
      <c r="T1931" s="14">
        <f>-1*DEGREES(ATAN('Band Pass Filter'!$B$6*((Q1931/'Band Pass Filter'!$B$1)-('Band Pass Filter'!$B$1/Q1931))))</f>
        <v>-89.723518797595659</v>
      </c>
    </row>
    <row r="1932" spans="17:20">
      <c r="Q1932" s="14">
        <v>20260</v>
      </c>
      <c r="R1932" s="14">
        <f t="shared" si="32"/>
        <v>127297.33432345842</v>
      </c>
      <c r="S1932" s="14">
        <f>SQRT(1/(1+('Band Pass Filter'!$B$6*((Q1932/'Band Pass Filter'!$B$1)-('Band Pass Filter'!$B$1/Q1932)))^2))</f>
        <v>4.8230806855722175E-3</v>
      </c>
      <c r="T1932" s="14">
        <f>-1*DEGREES(ATAN('Band Pass Filter'!$B$6*((Q1932/'Band Pass Filter'!$B$1)-('Band Pass Filter'!$B$1/Q1932))))</f>
        <v>-89.723656761070899</v>
      </c>
    </row>
    <row r="1933" spans="17:20">
      <c r="Q1933" s="14">
        <v>20270</v>
      </c>
      <c r="R1933" s="14">
        <f t="shared" si="32"/>
        <v>127360.16617653021</v>
      </c>
      <c r="S1933" s="14">
        <f>SQRT(1/(1+('Band Pass Filter'!$B$6*((Q1933/'Band Pass Filter'!$B$1)-('Band Pass Filter'!$B$1/Q1933)))^2))</f>
        <v>4.8206752114102799E-3</v>
      </c>
      <c r="T1933" s="14">
        <f>-1*DEGREES(ATAN('Band Pass Filter'!$B$6*((Q1933/'Band Pass Filter'!$B$1)-('Band Pass Filter'!$B$1/Q1933))))</f>
        <v>-89.72379458619038</v>
      </c>
    </row>
    <row r="1934" spans="17:20">
      <c r="Q1934" s="14">
        <v>20280</v>
      </c>
      <c r="R1934" s="14">
        <f t="shared" si="32"/>
        <v>127422.99802960201</v>
      </c>
      <c r="S1934" s="14">
        <f>SQRT(1/(1+('Band Pass Filter'!$B$6*((Q1934/'Band Pass Filter'!$B$1)-('Band Pass Filter'!$B$1/Q1934)))^2))</f>
        <v>4.8182721483069502E-3</v>
      </c>
      <c r="T1934" s="14">
        <f>-1*DEGREES(ATAN('Band Pass Filter'!$B$6*((Q1934/'Band Pass Filter'!$B$1)-('Band Pass Filter'!$B$1/Q1934))))</f>
        <v>-89.723932273163172</v>
      </c>
    </row>
    <row r="1935" spans="17:20">
      <c r="Q1935" s="14">
        <v>20290</v>
      </c>
      <c r="R1935" s="14">
        <f t="shared" si="32"/>
        <v>127485.8298826738</v>
      </c>
      <c r="S1935" s="14">
        <f>SQRT(1/(1+('Band Pass Filter'!$B$6*((Q1935/'Band Pass Filter'!$B$1)-('Band Pass Filter'!$B$1/Q1935)))^2))</f>
        <v>4.8158714926202131E-3</v>
      </c>
      <c r="T1935" s="14">
        <f>-1*DEGREES(ATAN('Band Pass Filter'!$B$6*((Q1935/'Band Pass Filter'!$B$1)-('Band Pass Filter'!$B$1/Q1935))))</f>
        <v>-89.724069822197933</v>
      </c>
    </row>
    <row r="1936" spans="17:20">
      <c r="Q1936" s="14">
        <v>20300</v>
      </c>
      <c r="R1936" s="14">
        <f t="shared" si="32"/>
        <v>127548.6617357456</v>
      </c>
      <c r="S1936" s="14">
        <f>SQRT(1/(1+('Band Pass Filter'!$B$6*((Q1936/'Band Pass Filter'!$B$1)-('Band Pass Filter'!$B$1/Q1936)))^2))</f>
        <v>4.8134732407154176E-3</v>
      </c>
      <c r="T1936" s="14">
        <f>-1*DEGREES(ATAN('Band Pass Filter'!$B$6*((Q1936/'Band Pass Filter'!$B$1)-('Band Pass Filter'!$B$1/Q1936))))</f>
        <v>-89.72420723350298</v>
      </c>
    </row>
    <row r="1937" spans="17:20">
      <c r="Q1937" s="14">
        <v>20310</v>
      </c>
      <c r="R1937" s="14">
        <f t="shared" si="32"/>
        <v>127611.49358881739</v>
      </c>
      <c r="S1937" s="14">
        <f>SQRT(1/(1+('Band Pass Filter'!$B$6*((Q1937/'Band Pass Filter'!$B$1)-('Band Pass Filter'!$B$1/Q1937)))^2))</f>
        <v>4.8110773889652658E-3</v>
      </c>
      <c r="T1937" s="14">
        <f>-1*DEGREES(ATAN('Band Pass Filter'!$B$6*((Q1937/'Band Pass Filter'!$B$1)-('Band Pass Filter'!$B$1/Q1937))))</f>
        <v>-89.724344507286105</v>
      </c>
    </row>
    <row r="1938" spans="17:20">
      <c r="Q1938" s="14">
        <v>20320</v>
      </c>
      <c r="R1938" s="14">
        <f t="shared" si="32"/>
        <v>127674.32544188919</v>
      </c>
      <c r="S1938" s="14">
        <f>SQRT(1/(1+('Band Pass Filter'!$B$6*((Q1938/'Band Pass Filter'!$B$1)-('Band Pass Filter'!$B$1/Q1938)))^2))</f>
        <v>4.8086839337497852E-3</v>
      </c>
      <c r="T1938" s="14">
        <f>-1*DEGREES(ATAN('Band Pass Filter'!$B$6*((Q1938/'Band Pass Filter'!$B$1)-('Band Pass Filter'!$B$1/Q1938))))</f>
        <v>-89.724481643754743</v>
      </c>
    </row>
    <row r="1939" spans="17:20">
      <c r="Q1939" s="14">
        <v>20330</v>
      </c>
      <c r="R1939" s="14">
        <f t="shared" si="32"/>
        <v>127737.15729496098</v>
      </c>
      <c r="S1939" s="14">
        <f>SQRT(1/(1+('Band Pass Filter'!$B$6*((Q1939/'Band Pass Filter'!$B$1)-('Band Pass Filter'!$B$1/Q1939)))^2))</f>
        <v>4.8062928714563205E-3</v>
      </c>
      <c r="T1939" s="14">
        <f>-1*DEGREES(ATAN('Band Pass Filter'!$B$6*((Q1939/'Band Pass Filter'!$B$1)-('Band Pass Filter'!$B$1/Q1939))))</f>
        <v>-89.724618643115875</v>
      </c>
    </row>
    <row r="1940" spans="17:20">
      <c r="Q1940" s="14">
        <v>20340</v>
      </c>
      <c r="R1940" s="14">
        <f t="shared" si="32"/>
        <v>127799.98914803278</v>
      </c>
      <c r="S1940" s="14">
        <f>SQRT(1/(1+('Band Pass Filter'!$B$6*((Q1940/'Band Pass Filter'!$B$1)-('Band Pass Filter'!$B$1/Q1940)))^2))</f>
        <v>4.8039041984795101E-3</v>
      </c>
      <c r="T1940" s="14">
        <f>-1*DEGREES(ATAN('Band Pass Filter'!$B$6*((Q1940/'Band Pass Filter'!$B$1)-('Band Pass Filter'!$B$1/Q1940))))</f>
        <v>-89.724755505576098</v>
      </c>
    </row>
    <row r="1941" spans="17:20">
      <c r="Q1941" s="14">
        <v>20350</v>
      </c>
      <c r="R1941" s="14">
        <f t="shared" si="32"/>
        <v>127862.82100110457</v>
      </c>
      <c r="S1941" s="14">
        <f>SQRT(1/(1+('Band Pass Filter'!$B$6*((Q1941/'Band Pass Filter'!$B$1)-('Band Pass Filter'!$B$1/Q1941)))^2))</f>
        <v>4.801517911221265E-3</v>
      </c>
      <c r="T1941" s="14">
        <f>-1*DEGREES(ATAN('Band Pass Filter'!$B$6*((Q1941/'Band Pass Filter'!$B$1)-('Band Pass Filter'!$B$1/Q1941))))</f>
        <v>-89.72489223134157</v>
      </c>
    </row>
    <row r="1942" spans="17:20">
      <c r="Q1942" s="14">
        <v>20360</v>
      </c>
      <c r="R1942" s="14">
        <f t="shared" si="32"/>
        <v>127925.65285417637</v>
      </c>
      <c r="S1942" s="14">
        <f>SQRT(1/(1+('Band Pass Filter'!$B$6*((Q1942/'Band Pass Filter'!$B$1)-('Band Pass Filter'!$B$1/Q1942)))^2))</f>
        <v>4.7991340060907538E-3</v>
      </c>
      <c r="T1942" s="14">
        <f>-1*DEGREES(ATAN('Band Pass Filter'!$B$6*((Q1942/'Band Pass Filter'!$B$1)-('Band Pass Filter'!$B$1/Q1942))))</f>
        <v>-89.72502882061805</v>
      </c>
    </row>
    <row r="1943" spans="17:20">
      <c r="Q1943" s="14">
        <v>20370</v>
      </c>
      <c r="R1943" s="14">
        <f t="shared" si="32"/>
        <v>127988.48470724816</v>
      </c>
      <c r="S1943" s="14">
        <f>SQRT(1/(1+('Band Pass Filter'!$B$6*((Q1943/'Band Pass Filter'!$B$1)-('Band Pass Filter'!$B$1/Q1943)))^2))</f>
        <v>4.7967524795043855E-3</v>
      </c>
      <c r="T1943" s="14">
        <f>-1*DEGREES(ATAN('Band Pass Filter'!$B$6*((Q1943/'Band Pass Filter'!$B$1)-('Band Pass Filter'!$B$1/Q1943))))</f>
        <v>-89.725165273610841</v>
      </c>
    </row>
    <row r="1944" spans="17:20">
      <c r="Q1944" s="14">
        <v>20380</v>
      </c>
      <c r="R1944" s="14">
        <f t="shared" si="32"/>
        <v>128051.31656031997</v>
      </c>
      <c r="S1944" s="14">
        <f>SQRT(1/(1+('Band Pass Filter'!$B$6*((Q1944/'Band Pass Filter'!$B$1)-('Band Pass Filter'!$B$1/Q1944)))^2))</f>
        <v>4.7943733278857873E-3</v>
      </c>
      <c r="T1944" s="14">
        <f>-1*DEGREES(ATAN('Band Pass Filter'!$B$6*((Q1944/'Band Pass Filter'!$B$1)-('Band Pass Filter'!$B$1/Q1944))))</f>
        <v>-89.725301590524879</v>
      </c>
    </row>
    <row r="1945" spans="17:20">
      <c r="Q1945" s="14">
        <v>20390</v>
      </c>
      <c r="R1945" s="14">
        <f t="shared" si="32"/>
        <v>128114.14841339177</v>
      </c>
      <c r="S1945" s="14">
        <f>SQRT(1/(1+('Band Pass Filter'!$B$6*((Q1945/'Band Pass Filter'!$B$1)-('Band Pass Filter'!$B$1/Q1945)))^2))</f>
        <v>4.7919965476657857E-3</v>
      </c>
      <c r="T1945" s="14">
        <f>-1*DEGREES(ATAN('Band Pass Filter'!$B$6*((Q1945/'Band Pass Filter'!$B$1)-('Band Pass Filter'!$B$1/Q1945))))</f>
        <v>-89.725437771564685</v>
      </c>
    </row>
    <row r="1946" spans="17:20">
      <c r="Q1946" s="14">
        <v>20400</v>
      </c>
      <c r="R1946" s="14">
        <f t="shared" si="32"/>
        <v>128176.98026646356</v>
      </c>
      <c r="S1946" s="14">
        <f>SQRT(1/(1+('Band Pass Filter'!$B$6*((Q1946/'Band Pass Filter'!$B$1)-('Band Pass Filter'!$B$1/Q1946)))^2))</f>
        <v>4.7896221352823985E-3</v>
      </c>
      <c r="T1946" s="14">
        <f>-1*DEGREES(ATAN('Band Pass Filter'!$B$6*((Q1946/'Band Pass Filter'!$B$1)-('Band Pass Filter'!$B$1/Q1946))))</f>
        <v>-89.725573816934329</v>
      </c>
    </row>
    <row r="1947" spans="17:20">
      <c r="Q1947" s="14">
        <v>20410</v>
      </c>
      <c r="R1947" s="14">
        <f t="shared" si="32"/>
        <v>128239.81211953536</v>
      </c>
      <c r="S1947" s="14">
        <f>SQRT(1/(1+('Band Pass Filter'!$B$6*((Q1947/'Band Pass Filter'!$B$1)-('Band Pass Filter'!$B$1/Q1947)))^2))</f>
        <v>4.7872500871808023E-3</v>
      </c>
      <c r="T1947" s="14">
        <f>-1*DEGREES(ATAN('Band Pass Filter'!$B$6*((Q1947/'Band Pass Filter'!$B$1)-('Band Pass Filter'!$B$1/Q1947))))</f>
        <v>-89.725709726837508</v>
      </c>
    </row>
    <row r="1948" spans="17:20">
      <c r="Q1948" s="14">
        <v>20420</v>
      </c>
      <c r="R1948" s="14">
        <f t="shared" si="32"/>
        <v>128302.64397260715</v>
      </c>
      <c r="S1948" s="14">
        <f>SQRT(1/(1+('Band Pass Filter'!$B$6*((Q1948/'Band Pass Filter'!$B$1)-('Band Pass Filter'!$B$1/Q1948)))^2))</f>
        <v>4.784880399813324E-3</v>
      </c>
      <c r="T1948" s="14">
        <f>-1*DEGREES(ATAN('Band Pass Filter'!$B$6*((Q1948/'Band Pass Filter'!$B$1)-('Band Pass Filter'!$B$1/Q1948))))</f>
        <v>-89.725845501477494</v>
      </c>
    </row>
    <row r="1949" spans="17:20">
      <c r="Q1949" s="14">
        <v>20430</v>
      </c>
      <c r="R1949" s="14">
        <f t="shared" si="32"/>
        <v>128365.47582567895</v>
      </c>
      <c r="S1949" s="14">
        <f>SQRT(1/(1+('Band Pass Filter'!$B$6*((Q1949/'Band Pass Filter'!$B$1)-('Band Pass Filter'!$B$1/Q1949)))^2))</f>
        <v>4.7825130696394188E-3</v>
      </c>
      <c r="T1949" s="14">
        <f>-1*DEGREES(ATAN('Band Pass Filter'!$B$6*((Q1949/'Band Pass Filter'!$B$1)-('Band Pass Filter'!$B$1/Q1949))))</f>
        <v>-89.725981141057161</v>
      </c>
    </row>
    <row r="1950" spans="17:20">
      <c r="Q1950" s="14">
        <v>20440</v>
      </c>
      <c r="R1950" s="14">
        <f t="shared" si="32"/>
        <v>128428.30767875075</v>
      </c>
      <c r="S1950" s="14">
        <f>SQRT(1/(1+('Band Pass Filter'!$B$6*((Q1950/'Band Pass Filter'!$B$1)-('Band Pass Filter'!$B$1/Q1950)))^2))</f>
        <v>4.7801480931256527E-3</v>
      </c>
      <c r="T1950" s="14">
        <f>-1*DEGREES(ATAN('Band Pass Filter'!$B$6*((Q1950/'Band Pass Filter'!$B$1)-('Band Pass Filter'!$B$1/Q1950))))</f>
        <v>-89.726116645778944</v>
      </c>
    </row>
    <row r="1951" spans="17:20">
      <c r="Q1951" s="14">
        <v>20450</v>
      </c>
      <c r="R1951" s="14">
        <f t="shared" si="32"/>
        <v>128491.13953182254</v>
      </c>
      <c r="S1951" s="14">
        <f>SQRT(1/(1+('Band Pass Filter'!$B$6*((Q1951/'Band Pass Filter'!$B$1)-('Band Pass Filter'!$B$1/Q1951)))^2))</f>
        <v>4.7777854667456886E-3</v>
      </c>
      <c r="T1951" s="14">
        <f>-1*DEGREES(ATAN('Band Pass Filter'!$B$6*((Q1951/'Band Pass Filter'!$B$1)-('Band Pass Filter'!$B$1/Q1951))))</f>
        <v>-89.726252015844921</v>
      </c>
    </row>
    <row r="1952" spans="17:20">
      <c r="Q1952" s="14">
        <v>20460</v>
      </c>
      <c r="R1952" s="14">
        <f t="shared" si="32"/>
        <v>128553.97138489434</v>
      </c>
      <c r="S1952" s="14">
        <f>SQRT(1/(1+('Band Pass Filter'!$B$6*((Q1952/'Band Pass Filter'!$B$1)-('Band Pass Filter'!$B$1/Q1952)))^2))</f>
        <v>4.7754251869802618E-3</v>
      </c>
      <c r="T1952" s="14">
        <f>-1*DEGREES(ATAN('Band Pass Filter'!$B$6*((Q1952/'Band Pass Filter'!$B$1)-('Band Pass Filter'!$B$1/Q1952))))</f>
        <v>-89.726387251456714</v>
      </c>
    </row>
    <row r="1953" spans="17:20">
      <c r="Q1953" s="14">
        <v>20470</v>
      </c>
      <c r="R1953" s="14">
        <f t="shared" si="32"/>
        <v>128616.80323796613</v>
      </c>
      <c r="S1953" s="14">
        <f>SQRT(1/(1+('Band Pass Filter'!$B$6*((Q1953/'Band Pass Filter'!$B$1)-('Band Pass Filter'!$B$1/Q1953)))^2))</f>
        <v>4.7730672503171652E-3</v>
      </c>
      <c r="T1953" s="14">
        <f>-1*DEGREES(ATAN('Band Pass Filter'!$B$6*((Q1953/'Band Pass Filter'!$B$1)-('Band Pass Filter'!$B$1/Q1953))))</f>
        <v>-89.726522352815593</v>
      </c>
    </row>
    <row r="1954" spans="17:20">
      <c r="Q1954" s="14">
        <v>20480</v>
      </c>
      <c r="R1954" s="14">
        <f t="shared" si="32"/>
        <v>128679.63509103793</v>
      </c>
      <c r="S1954" s="14">
        <f>SQRT(1/(1+('Band Pass Filter'!$B$6*((Q1954/'Band Pass Filter'!$B$1)-('Band Pass Filter'!$B$1/Q1954)))^2))</f>
        <v>4.7707116532512339E-3</v>
      </c>
      <c r="T1954" s="14">
        <f>-1*DEGREES(ATAN('Band Pass Filter'!$B$6*((Q1954/'Band Pass Filter'!$B$1)-('Band Pass Filter'!$B$1/Q1954))))</f>
        <v>-89.726657320122371</v>
      </c>
    </row>
    <row r="1955" spans="17:20">
      <c r="Q1955" s="14">
        <v>20490</v>
      </c>
      <c r="R1955" s="14">
        <f t="shared" si="32"/>
        <v>128742.46694410972</v>
      </c>
      <c r="S1955" s="14">
        <f>SQRT(1/(1+('Band Pass Filter'!$B$6*((Q1955/'Band Pass Filter'!$B$1)-('Band Pass Filter'!$B$1/Q1955)))^2))</f>
        <v>4.7683583922843234E-3</v>
      </c>
      <c r="T1955" s="14">
        <f>-1*DEGREES(ATAN('Band Pass Filter'!$B$6*((Q1955/'Band Pass Filter'!$B$1)-('Band Pass Filter'!$B$1/Q1955))))</f>
        <v>-89.72679215357752</v>
      </c>
    </row>
    <row r="1956" spans="17:20">
      <c r="Q1956" s="14">
        <v>20500</v>
      </c>
      <c r="R1956" s="14">
        <f t="shared" si="32"/>
        <v>128805.29879718152</v>
      </c>
      <c r="S1956" s="14">
        <f>SQRT(1/(1+('Band Pass Filter'!$B$6*((Q1956/'Band Pass Filter'!$B$1)-('Band Pass Filter'!$B$1/Q1956)))^2))</f>
        <v>4.7660074639252958E-3</v>
      </c>
      <c r="T1956" s="14">
        <f>-1*DEGREES(ATAN('Band Pass Filter'!$B$6*((Q1956/'Band Pass Filter'!$B$1)-('Band Pass Filter'!$B$1/Q1956))))</f>
        <v>-89.72692685338103</v>
      </c>
    </row>
    <row r="1957" spans="17:20">
      <c r="Q1957" s="14">
        <v>20510</v>
      </c>
      <c r="R1957" s="14">
        <f t="shared" si="32"/>
        <v>128868.13065025331</v>
      </c>
      <c r="S1957" s="14">
        <f>SQRT(1/(1+('Band Pass Filter'!$B$6*((Q1957/'Band Pass Filter'!$B$1)-('Band Pass Filter'!$B$1/Q1957)))^2))</f>
        <v>4.7636588646899989E-3</v>
      </c>
      <c r="T1957" s="14">
        <f>-1*DEGREES(ATAN('Band Pass Filter'!$B$6*((Q1957/'Band Pass Filter'!$B$1)-('Band Pass Filter'!$B$1/Q1957))))</f>
        <v>-89.727061419732564</v>
      </c>
    </row>
    <row r="1958" spans="17:20">
      <c r="Q1958" s="14">
        <v>20520</v>
      </c>
      <c r="R1958" s="14">
        <f t="shared" si="32"/>
        <v>128930.96250332511</v>
      </c>
      <c r="S1958" s="14">
        <f>SQRT(1/(1+('Band Pass Filter'!$B$6*((Q1958/'Band Pass Filter'!$B$1)-('Band Pass Filter'!$B$1/Q1958)))^2))</f>
        <v>4.761312591101248E-3</v>
      </c>
      <c r="T1958" s="14">
        <f>-1*DEGREES(ATAN('Band Pass Filter'!$B$6*((Q1958/'Band Pass Filter'!$B$1)-('Band Pass Filter'!$B$1/Q1958))))</f>
        <v>-89.727195852831343</v>
      </c>
    </row>
    <row r="1959" spans="17:20">
      <c r="Q1959" s="14">
        <v>20530</v>
      </c>
      <c r="R1959" s="14">
        <f t="shared" si="32"/>
        <v>128993.7943563969</v>
      </c>
      <c r="S1959" s="14">
        <f>SQRT(1/(1+('Band Pass Filter'!$B$6*((Q1959/'Band Pass Filter'!$B$1)-('Band Pass Filter'!$B$1/Q1959)))^2))</f>
        <v>4.7589686396888164E-3</v>
      </c>
      <c r="T1959" s="14">
        <f>-1*DEGREES(ATAN('Band Pass Filter'!$B$6*((Q1959/'Band Pass Filter'!$B$1)-('Band Pass Filter'!$B$1/Q1959))))</f>
        <v>-89.72733015287622</v>
      </c>
    </row>
    <row r="1960" spans="17:20">
      <c r="Q1960" s="14">
        <v>20540</v>
      </c>
      <c r="R1960" s="14">
        <f t="shared" si="32"/>
        <v>129056.6262094687</v>
      </c>
      <c r="S1960" s="14">
        <f>SQRT(1/(1+('Band Pass Filter'!$B$6*((Q1960/'Band Pass Filter'!$B$1)-('Band Pass Filter'!$B$1/Q1960)))^2))</f>
        <v>4.7566270069894041E-3</v>
      </c>
      <c r="T1960" s="14">
        <f>-1*DEGREES(ATAN('Band Pass Filter'!$B$6*((Q1960/'Band Pass Filter'!$B$1)-('Band Pass Filter'!$B$1/Q1960))))</f>
        <v>-89.727464320065621</v>
      </c>
    </row>
    <row r="1961" spans="17:20">
      <c r="Q1961" s="14">
        <v>20550</v>
      </c>
      <c r="R1961" s="14">
        <f t="shared" si="32"/>
        <v>129119.45806254049</v>
      </c>
      <c r="S1961" s="14">
        <f>SQRT(1/(1+('Band Pass Filter'!$B$6*((Q1961/'Band Pass Filter'!$B$1)-('Band Pass Filter'!$B$1/Q1961)))^2))</f>
        <v>4.7542876895466362E-3</v>
      </c>
      <c r="T1961" s="14">
        <f>-1*DEGREES(ATAN('Band Pass Filter'!$B$6*((Q1961/'Band Pass Filter'!$B$1)-('Band Pass Filter'!$B$1/Q1961))))</f>
        <v>-89.727598354597589</v>
      </c>
    </row>
    <row r="1962" spans="17:20">
      <c r="Q1962" s="14">
        <v>20560</v>
      </c>
      <c r="R1962" s="14">
        <f t="shared" si="32"/>
        <v>129182.28991561229</v>
      </c>
      <c r="S1962" s="14">
        <f>SQRT(1/(1+('Band Pass Filter'!$B$6*((Q1962/'Band Pass Filter'!$B$1)-('Band Pass Filter'!$B$1/Q1962)))^2))</f>
        <v>4.7519506839110316E-3</v>
      </c>
      <c r="T1962" s="14">
        <f>-1*DEGREES(ATAN('Band Pass Filter'!$B$6*((Q1962/'Band Pass Filter'!$B$1)-('Band Pass Filter'!$B$1/Q1962))))</f>
        <v>-89.727732256669782</v>
      </c>
    </row>
    <row r="1963" spans="17:20">
      <c r="Q1963" s="14">
        <v>20570</v>
      </c>
      <c r="R1963" s="14">
        <f t="shared" si="32"/>
        <v>129245.12176868408</v>
      </c>
      <c r="S1963" s="14">
        <f>SQRT(1/(1+('Band Pass Filter'!$B$6*((Q1963/'Band Pass Filter'!$B$1)-('Band Pass Filter'!$B$1/Q1963)))^2))</f>
        <v>4.7496159866399941E-3</v>
      </c>
      <c r="T1963" s="14">
        <f>-1*DEGREES(ATAN('Band Pass Filter'!$B$6*((Q1963/'Band Pass Filter'!$B$1)-('Band Pass Filter'!$B$1/Q1963))))</f>
        <v>-89.727866026479461</v>
      </c>
    </row>
    <row r="1964" spans="17:20">
      <c r="Q1964" s="14">
        <v>20580</v>
      </c>
      <c r="R1964" s="14">
        <f t="shared" si="32"/>
        <v>129307.95362175588</v>
      </c>
      <c r="S1964" s="14">
        <f>SQRT(1/(1+('Band Pass Filter'!$B$6*((Q1964/'Band Pass Filter'!$B$1)-('Band Pass Filter'!$B$1/Q1964)))^2))</f>
        <v>4.7472835942977912E-3</v>
      </c>
      <c r="T1964" s="14">
        <f>-1*DEGREES(ATAN('Band Pass Filter'!$B$6*((Q1964/'Band Pass Filter'!$B$1)-('Band Pass Filter'!$B$1/Q1964))))</f>
        <v>-89.727999664223461</v>
      </c>
    </row>
    <row r="1965" spans="17:20">
      <c r="Q1965" s="14">
        <v>20590</v>
      </c>
      <c r="R1965" s="14">
        <f t="shared" si="32"/>
        <v>129370.78547482769</v>
      </c>
      <c r="S1965" s="14">
        <f>SQRT(1/(1+('Band Pass Filter'!$B$6*((Q1965/'Band Pass Filter'!$B$1)-('Band Pass Filter'!$B$1/Q1965)))^2))</f>
        <v>4.7449535034555426E-3</v>
      </c>
      <c r="T1965" s="14">
        <f>-1*DEGREES(ATAN('Band Pass Filter'!$B$6*((Q1965/'Band Pass Filter'!$B$1)-('Band Pass Filter'!$B$1/Q1965))))</f>
        <v>-89.728133170098261</v>
      </c>
    </row>
    <row r="1966" spans="17:20">
      <c r="Q1966" s="14">
        <v>20600</v>
      </c>
      <c r="R1966" s="14">
        <f t="shared" si="32"/>
        <v>129433.61732789948</v>
      </c>
      <c r="S1966" s="14">
        <f>SQRT(1/(1+('Band Pass Filter'!$B$6*((Q1966/'Band Pass Filter'!$B$1)-('Band Pass Filter'!$B$1/Q1966)))^2))</f>
        <v>4.7426257106911946E-3</v>
      </c>
      <c r="T1966" s="14">
        <f>-1*DEGREES(ATAN('Band Pass Filter'!$B$6*((Q1966/'Band Pass Filter'!$B$1)-('Band Pass Filter'!$B$1/Q1966))))</f>
        <v>-89.728266544299942</v>
      </c>
    </row>
    <row r="1967" spans="17:20">
      <c r="Q1967" s="14">
        <v>20610</v>
      </c>
      <c r="R1967" s="14">
        <f t="shared" si="32"/>
        <v>129496.44918097128</v>
      </c>
      <c r="S1967" s="14">
        <f>SQRT(1/(1+('Band Pass Filter'!$B$6*((Q1967/'Band Pass Filter'!$B$1)-('Band Pass Filter'!$B$1/Q1967)))^2))</f>
        <v>4.7403002125895096E-3</v>
      </c>
      <c r="T1967" s="14">
        <f>-1*DEGREES(ATAN('Band Pass Filter'!$B$6*((Q1967/'Band Pass Filter'!$B$1)-('Band Pass Filter'!$B$1/Q1967))))</f>
        <v>-89.728399787024188</v>
      </c>
    </row>
    <row r="1968" spans="17:20">
      <c r="Q1968" s="14">
        <v>20620</v>
      </c>
      <c r="R1968" s="14">
        <f t="shared" si="32"/>
        <v>129559.28103404307</v>
      </c>
      <c r="S1968" s="14">
        <f>SQRT(1/(1+('Band Pass Filter'!$B$6*((Q1968/'Band Pass Filter'!$B$1)-('Band Pass Filter'!$B$1/Q1968)))^2))</f>
        <v>4.7379770057420457E-3</v>
      </c>
      <c r="T1968" s="14">
        <f>-1*DEGREES(ATAN('Band Pass Filter'!$B$6*((Q1968/'Band Pass Filter'!$B$1)-('Band Pass Filter'!$B$1/Q1968))))</f>
        <v>-89.728532898466298</v>
      </c>
    </row>
    <row r="1969" spans="17:20">
      <c r="Q1969" s="14">
        <v>20630</v>
      </c>
      <c r="R1969" s="14">
        <f t="shared" si="32"/>
        <v>129622.11288711487</v>
      </c>
      <c r="S1969" s="14">
        <f>SQRT(1/(1+('Band Pass Filter'!$B$6*((Q1969/'Band Pass Filter'!$B$1)-('Band Pass Filter'!$B$1/Q1969)))^2))</f>
        <v>4.7356560867471411E-3</v>
      </c>
      <c r="T1969" s="14">
        <f>-1*DEGREES(ATAN('Band Pass Filter'!$B$6*((Q1969/'Band Pass Filter'!$B$1)-('Band Pass Filter'!$B$1/Q1969))))</f>
        <v>-89.728665878821175</v>
      </c>
    </row>
    <row r="1970" spans="17:20">
      <c r="Q1970" s="14">
        <v>20640</v>
      </c>
      <c r="R1970" s="14">
        <f t="shared" si="32"/>
        <v>129684.94474018666</v>
      </c>
      <c r="S1970" s="14">
        <f>SQRT(1/(1+('Band Pass Filter'!$B$6*((Q1970/'Band Pass Filter'!$B$1)-('Band Pass Filter'!$B$1/Q1970)))^2))</f>
        <v>4.7333374522098978E-3</v>
      </c>
      <c r="T1970" s="14">
        <f>-1*DEGREES(ATAN('Band Pass Filter'!$B$6*((Q1970/'Band Pass Filter'!$B$1)-('Band Pass Filter'!$B$1/Q1970))))</f>
        <v>-89.728798728283337</v>
      </c>
    </row>
    <row r="1971" spans="17:20">
      <c r="Q1971" s="14">
        <v>20650</v>
      </c>
      <c r="R1971" s="14">
        <f t="shared" si="32"/>
        <v>129747.77659325846</v>
      </c>
      <c r="S1971" s="14">
        <f>SQRT(1/(1+('Band Pass Filter'!$B$6*((Q1971/'Band Pass Filter'!$B$1)-('Band Pass Filter'!$B$1/Q1971)))^2))</f>
        <v>4.7310210987421639E-3</v>
      </c>
      <c r="T1971" s="14">
        <f>-1*DEGREES(ATAN('Band Pass Filter'!$B$6*((Q1971/'Band Pass Filter'!$B$1)-('Band Pass Filter'!$B$1/Q1971))))</f>
        <v>-89.728931447046932</v>
      </c>
    </row>
    <row r="1972" spans="17:20">
      <c r="Q1972" s="14">
        <v>20660</v>
      </c>
      <c r="R1972" s="14">
        <f t="shared" si="32"/>
        <v>129810.60844633025</v>
      </c>
      <c r="S1972" s="14">
        <f>SQRT(1/(1+('Band Pass Filter'!$B$6*((Q1972/'Band Pass Filter'!$B$1)-('Band Pass Filter'!$B$1/Q1972)))^2))</f>
        <v>4.7287070229625151E-3</v>
      </c>
      <c r="T1972" s="14">
        <f>-1*DEGREES(ATAN('Band Pass Filter'!$B$6*((Q1972/'Band Pass Filter'!$B$1)-('Band Pass Filter'!$B$1/Q1972))))</f>
        <v>-89.729064035305683</v>
      </c>
    </row>
    <row r="1973" spans="17:20">
      <c r="Q1973" s="14">
        <v>20670</v>
      </c>
      <c r="R1973" s="14">
        <f t="shared" si="32"/>
        <v>129873.44029940205</v>
      </c>
      <c r="S1973" s="14">
        <f>SQRT(1/(1+('Band Pass Filter'!$B$6*((Q1973/'Band Pass Filter'!$B$1)-('Band Pass Filter'!$B$1/Q1973)))^2))</f>
        <v>4.7263952214962428E-3</v>
      </c>
      <c r="T1973" s="14">
        <f>-1*DEGREES(ATAN('Band Pass Filter'!$B$6*((Q1973/'Band Pass Filter'!$B$1)-('Band Pass Filter'!$B$1/Q1973))))</f>
        <v>-89.729196493252999</v>
      </c>
    </row>
    <row r="1974" spans="17:20">
      <c r="Q1974" s="14">
        <v>20680</v>
      </c>
      <c r="R1974" s="14">
        <f t="shared" si="32"/>
        <v>129936.27215247384</v>
      </c>
      <c r="S1974" s="14">
        <f>SQRT(1/(1+('Band Pass Filter'!$B$6*((Q1974/'Band Pass Filter'!$B$1)-('Band Pass Filter'!$B$1/Q1974)))^2))</f>
        <v>4.7240856909753293E-3</v>
      </c>
      <c r="T1974" s="14">
        <f>-1*DEGREES(ATAN('Band Pass Filter'!$B$6*((Q1974/'Band Pass Filter'!$B$1)-('Band Pass Filter'!$B$1/Q1974))))</f>
        <v>-89.729328821081808</v>
      </c>
    </row>
    <row r="1975" spans="17:20">
      <c r="Q1975" s="14">
        <v>20690</v>
      </c>
      <c r="R1975" s="14">
        <f t="shared" si="32"/>
        <v>129999.10400554564</v>
      </c>
      <c r="S1975" s="14">
        <f>SQRT(1/(1+('Band Pass Filter'!$B$6*((Q1975/'Band Pass Filter'!$B$1)-('Band Pass Filter'!$B$1/Q1975)))^2))</f>
        <v>4.7217784280384409E-3</v>
      </c>
      <c r="T1975" s="14">
        <f>-1*DEGREES(ATAN('Band Pass Filter'!$B$6*((Q1975/'Band Pass Filter'!$B$1)-('Band Pass Filter'!$B$1/Q1975))))</f>
        <v>-89.729461018984736</v>
      </c>
    </row>
    <row r="1976" spans="17:20">
      <c r="Q1976" s="14">
        <v>20700</v>
      </c>
      <c r="R1976" s="14">
        <f t="shared" si="32"/>
        <v>130061.93585861743</v>
      </c>
      <c r="S1976" s="14">
        <f>SQRT(1/(1+('Band Pass Filter'!$B$6*((Q1976/'Band Pass Filter'!$B$1)-('Band Pass Filter'!$B$1/Q1976)))^2))</f>
        <v>4.7194734293309016E-3</v>
      </c>
      <c r="T1976" s="14">
        <f>-1*DEGREES(ATAN('Band Pass Filter'!$B$6*((Q1976/'Band Pass Filter'!$B$1)-('Band Pass Filter'!$B$1/Q1976))))</f>
        <v>-89.729593087153987</v>
      </c>
    </row>
    <row r="1977" spans="17:20">
      <c r="Q1977" s="14">
        <v>20710</v>
      </c>
      <c r="R1977" s="14">
        <f t="shared" si="32"/>
        <v>130124.76771168923</v>
      </c>
      <c r="S1977" s="14">
        <f>SQRT(1/(1+('Band Pass Filter'!$B$6*((Q1977/'Band Pass Filter'!$B$1)-('Band Pass Filter'!$B$1/Q1977)))^2))</f>
        <v>4.7171706915046883E-3</v>
      </c>
      <c r="T1977" s="14">
        <f>-1*DEGREES(ATAN('Band Pass Filter'!$B$6*((Q1977/'Band Pass Filter'!$B$1)-('Band Pass Filter'!$B$1/Q1977))))</f>
        <v>-89.729725025781406</v>
      </c>
    </row>
    <row r="1978" spans="17:20">
      <c r="Q1978" s="14">
        <v>20720</v>
      </c>
      <c r="R1978" s="14">
        <f t="shared" si="32"/>
        <v>130187.59956476103</v>
      </c>
      <c r="S1978" s="14">
        <f>SQRT(1/(1+('Band Pass Filter'!$B$6*((Q1978/'Band Pass Filter'!$B$1)-('Band Pass Filter'!$B$1/Q1978)))^2))</f>
        <v>4.714870211218399E-3</v>
      </c>
      <c r="T1978" s="14">
        <f>-1*DEGREES(ATAN('Band Pass Filter'!$B$6*((Q1978/'Band Pass Filter'!$B$1)-('Band Pass Filter'!$B$1/Q1978))))</f>
        <v>-89.729856835058456</v>
      </c>
    </row>
    <row r="1979" spans="17:20">
      <c r="Q1979" s="14">
        <v>20730</v>
      </c>
      <c r="R1979" s="14">
        <f t="shared" si="32"/>
        <v>130250.43141783282</v>
      </c>
      <c r="S1979" s="14">
        <f>SQRT(1/(1+('Band Pass Filter'!$B$6*((Q1979/'Band Pass Filter'!$B$1)-('Band Pass Filter'!$B$1/Q1979)))^2))</f>
        <v>4.7125719851372483E-3</v>
      </c>
      <c r="T1979" s="14">
        <f>-1*DEGREES(ATAN('Band Pass Filter'!$B$6*((Q1979/'Band Pass Filter'!$B$1)-('Band Pass Filter'!$B$1/Q1979))))</f>
        <v>-89.729988515176188</v>
      </c>
    </row>
    <row r="1980" spans="17:20">
      <c r="Q1980" s="14">
        <v>20740</v>
      </c>
      <c r="R1980" s="14">
        <f t="shared" si="32"/>
        <v>130313.26327090462</v>
      </c>
      <c r="S1980" s="14">
        <f>SQRT(1/(1+('Band Pass Filter'!$B$6*((Q1980/'Band Pass Filter'!$B$1)-('Band Pass Filter'!$B$1/Q1980)))^2))</f>
        <v>4.7102760099330503E-3</v>
      </c>
      <c r="T1980" s="14">
        <f>-1*DEGREES(ATAN('Band Pass Filter'!$B$6*((Q1980/'Band Pass Filter'!$B$1)-('Band Pass Filter'!$B$1/Q1980))))</f>
        <v>-89.730120066325327</v>
      </c>
    </row>
    <row r="1981" spans="17:20">
      <c r="Q1981" s="14">
        <v>20750</v>
      </c>
      <c r="R1981" s="14">
        <f t="shared" si="32"/>
        <v>130376.09512397641</v>
      </c>
      <c r="S1981" s="14">
        <f>SQRT(1/(1+('Band Pass Filter'!$B$6*((Q1981/'Band Pass Filter'!$B$1)-('Band Pass Filter'!$B$1/Q1981)))^2))</f>
        <v>4.7079822822841929E-3</v>
      </c>
      <c r="T1981" s="14">
        <f>-1*DEGREES(ATAN('Band Pass Filter'!$B$6*((Q1981/'Band Pass Filter'!$B$1)-('Band Pass Filter'!$B$1/Q1981))))</f>
        <v>-89.730251488696169</v>
      </c>
    </row>
    <row r="1982" spans="17:20">
      <c r="Q1982" s="14">
        <v>20760</v>
      </c>
      <c r="R1982" s="14">
        <f t="shared" si="32"/>
        <v>130438.92697704821</v>
      </c>
      <c r="S1982" s="14">
        <f>SQRT(1/(1+('Band Pass Filter'!$B$6*((Q1982/'Band Pass Filter'!$B$1)-('Band Pass Filter'!$B$1/Q1982)))^2))</f>
        <v>4.7056907988756334E-3</v>
      </c>
      <c r="T1982" s="14">
        <f>-1*DEGREES(ATAN('Band Pass Filter'!$B$6*((Q1982/'Band Pass Filter'!$B$1)-('Band Pass Filter'!$B$1/Q1982))))</f>
        <v>-89.730382782478657</v>
      </c>
    </row>
    <row r="1983" spans="17:20">
      <c r="Q1983" s="14">
        <v>20770</v>
      </c>
      <c r="R1983" s="14">
        <f t="shared" si="32"/>
        <v>130501.75883012</v>
      </c>
      <c r="S1983" s="14">
        <f>SQRT(1/(1+('Band Pass Filter'!$B$6*((Q1983/'Band Pass Filter'!$B$1)-('Band Pass Filter'!$B$1/Q1983)))^2))</f>
        <v>4.7034015563988734E-3</v>
      </c>
      <c r="T1983" s="14">
        <f>-1*DEGREES(ATAN('Band Pass Filter'!$B$6*((Q1983/'Band Pass Filter'!$B$1)-('Band Pass Filter'!$B$1/Q1983))))</f>
        <v>-89.730513947862406</v>
      </c>
    </row>
    <row r="1984" spans="17:20">
      <c r="Q1984" s="14">
        <v>20780</v>
      </c>
      <c r="R1984" s="14">
        <f t="shared" si="32"/>
        <v>130564.5906831918</v>
      </c>
      <c r="S1984" s="14">
        <f>SQRT(1/(1+('Band Pass Filter'!$B$6*((Q1984/'Band Pass Filter'!$B$1)-('Band Pass Filter'!$B$1/Q1984)))^2))</f>
        <v>4.7011145515519466E-3</v>
      </c>
      <c r="T1984" s="14">
        <f>-1*DEGREES(ATAN('Band Pass Filter'!$B$6*((Q1984/'Band Pass Filter'!$B$1)-('Band Pass Filter'!$B$1/Q1984))))</f>
        <v>-89.730644985036562</v>
      </c>
    </row>
    <row r="1985" spans="17:20">
      <c r="Q1985" s="14">
        <v>20790</v>
      </c>
      <c r="R1985" s="14">
        <f t="shared" si="32"/>
        <v>130627.42253626359</v>
      </c>
      <c r="S1985" s="14">
        <f>SQRT(1/(1+('Band Pass Filter'!$B$6*((Q1985/'Band Pass Filter'!$B$1)-('Band Pass Filter'!$B$1/Q1985)))^2))</f>
        <v>4.6988297810394014E-3</v>
      </c>
      <c r="T1985" s="14">
        <f>-1*DEGREES(ATAN('Band Pass Filter'!$B$6*((Q1985/'Band Pass Filter'!$B$1)-('Band Pass Filter'!$B$1/Q1985))))</f>
        <v>-89.730775894189975</v>
      </c>
    </row>
    <row r="1986" spans="17:20">
      <c r="Q1986" s="14">
        <v>20800</v>
      </c>
      <c r="R1986" s="14">
        <f t="shared" si="32"/>
        <v>130690.25438933539</v>
      </c>
      <c r="S1986" s="14">
        <f>SQRT(1/(1+('Band Pass Filter'!$B$6*((Q1986/'Band Pass Filter'!$B$1)-('Band Pass Filter'!$B$1/Q1986)))^2))</f>
        <v>4.6965472415722853E-3</v>
      </c>
      <c r="T1986" s="14">
        <f>-1*DEGREES(ATAN('Band Pass Filter'!$B$6*((Q1986/'Band Pass Filter'!$B$1)-('Band Pass Filter'!$B$1/Q1986))))</f>
        <v>-89.730906675511079</v>
      </c>
    </row>
    <row r="1987" spans="17:20">
      <c r="Q1987" s="14">
        <v>20810</v>
      </c>
      <c r="R1987" s="14">
        <f t="shared" si="32"/>
        <v>130753.0862424072</v>
      </c>
      <c r="S1987" s="14">
        <f>SQRT(1/(1+('Band Pass Filter'!$B$6*((Q1987/'Band Pass Filter'!$B$1)-('Band Pass Filter'!$B$1/Q1987)))^2))</f>
        <v>4.6942669298681294E-3</v>
      </c>
      <c r="T1987" s="14">
        <f>-1*DEGREES(ATAN('Band Pass Filter'!$B$6*((Q1987/'Band Pass Filter'!$B$1)-('Band Pass Filter'!$B$1/Q1987))))</f>
        <v>-89.731037329187956</v>
      </c>
    </row>
    <row r="1988" spans="17:20">
      <c r="Q1988" s="14">
        <v>20820</v>
      </c>
      <c r="R1988" s="14">
        <f t="shared" ref="R1988:R2051" si="33">Q1988*2*PI()</f>
        <v>130815.91809547899</v>
      </c>
      <c r="S1988" s="14">
        <f>SQRT(1/(1+('Band Pass Filter'!$B$6*((Q1988/'Band Pass Filter'!$B$1)-('Band Pass Filter'!$B$1/Q1988)))^2))</f>
        <v>4.6919888426509319E-3</v>
      </c>
      <c r="T1988" s="14">
        <f>-1*DEGREES(ATAN('Band Pass Filter'!$B$6*((Q1988/'Band Pass Filter'!$B$1)-('Band Pass Filter'!$B$1/Q1988))))</f>
        <v>-89.73116785540833</v>
      </c>
    </row>
    <row r="1989" spans="17:20">
      <c r="Q1989" s="14">
        <v>20830</v>
      </c>
      <c r="R1989" s="14">
        <f t="shared" si="33"/>
        <v>130878.74994855079</v>
      </c>
      <c r="S1989" s="14">
        <f>SQRT(1/(1+('Band Pass Filter'!$B$6*((Q1989/'Band Pass Filter'!$B$1)-('Band Pass Filter'!$B$1/Q1989)))^2))</f>
        <v>4.6897129766511388E-3</v>
      </c>
      <c r="T1989" s="14">
        <f>-1*DEGREES(ATAN('Band Pass Filter'!$B$6*((Q1989/'Band Pass Filter'!$B$1)-('Band Pass Filter'!$B$1/Q1989))))</f>
        <v>-89.731298254359515</v>
      </c>
    </row>
    <row r="1990" spans="17:20">
      <c r="Q1990" s="14">
        <v>20840</v>
      </c>
      <c r="R1990" s="14">
        <f t="shared" si="33"/>
        <v>130941.58180162258</v>
      </c>
      <c r="S1990" s="14">
        <f>SQRT(1/(1+('Band Pass Filter'!$B$6*((Q1990/'Band Pass Filter'!$B$1)-('Band Pass Filter'!$B$1/Q1990)))^2))</f>
        <v>4.687439328605633E-3</v>
      </c>
      <c r="T1990" s="14">
        <f>-1*DEGREES(ATAN('Band Pass Filter'!$B$6*((Q1990/'Band Pass Filter'!$B$1)-('Band Pass Filter'!$B$1/Q1990))))</f>
        <v>-89.731428526228484</v>
      </c>
    </row>
    <row r="1991" spans="17:20">
      <c r="Q1991" s="14">
        <v>20850</v>
      </c>
      <c r="R1991" s="14">
        <f t="shared" si="33"/>
        <v>131004.41365469438</v>
      </c>
      <c r="S1991" s="14">
        <f>SQRT(1/(1+('Band Pass Filter'!$B$6*((Q1991/'Band Pass Filter'!$B$1)-('Band Pass Filter'!$B$1/Q1991)))^2))</f>
        <v>4.6851678952577192E-3</v>
      </c>
      <c r="T1991" s="14">
        <f>-1*DEGREES(ATAN('Band Pass Filter'!$B$6*((Q1991/'Band Pass Filter'!$B$1)-('Band Pass Filter'!$B$1/Q1991))))</f>
        <v>-89.731558671201867</v>
      </c>
    </row>
    <row r="1992" spans="17:20">
      <c r="Q1992" s="14">
        <v>20860</v>
      </c>
      <c r="R1992" s="14">
        <f t="shared" si="33"/>
        <v>131067.24550776617</v>
      </c>
      <c r="S1992" s="14">
        <f>SQRT(1/(1+('Band Pass Filter'!$B$6*((Q1992/'Band Pass Filter'!$B$1)-('Band Pass Filter'!$B$1/Q1992)))^2))</f>
        <v>4.6828986733570997E-3</v>
      </c>
      <c r="T1992" s="14">
        <f>-1*DEGREES(ATAN('Band Pass Filter'!$B$6*((Q1992/'Band Pass Filter'!$B$1)-('Band Pass Filter'!$B$1/Q1992))))</f>
        <v>-89.731688689465869</v>
      </c>
    </row>
    <row r="1993" spans="17:20">
      <c r="Q1993" s="14">
        <v>20870</v>
      </c>
      <c r="R1993" s="14">
        <f t="shared" si="33"/>
        <v>131130.07736083795</v>
      </c>
      <c r="S1993" s="14">
        <f>SQRT(1/(1+('Band Pass Filter'!$B$6*((Q1993/'Band Pass Filter'!$B$1)-('Band Pass Filter'!$B$1/Q1993)))^2))</f>
        <v>4.6806316596598677E-3</v>
      </c>
      <c r="T1993" s="14">
        <f>-1*DEGREES(ATAN('Band Pass Filter'!$B$6*((Q1993/'Band Pass Filter'!$B$1)-('Band Pass Filter'!$B$1/Q1993))))</f>
        <v>-89.731818581206369</v>
      </c>
    </row>
    <row r="1994" spans="17:20">
      <c r="Q1994" s="14">
        <v>20880</v>
      </c>
      <c r="R1994" s="14">
        <f t="shared" si="33"/>
        <v>131192.90921390976</v>
      </c>
      <c r="S1994" s="14">
        <f>SQRT(1/(1+('Band Pass Filter'!$B$6*((Q1994/'Band Pass Filter'!$B$1)-('Band Pass Filter'!$B$1/Q1994)))^2))</f>
        <v>4.6783668509284863E-3</v>
      </c>
      <c r="T1994" s="14">
        <f>-1*DEGREES(ATAN('Band Pass Filter'!$B$6*((Q1994/'Band Pass Filter'!$B$1)-('Band Pass Filter'!$B$1/Q1994))))</f>
        <v>-89.731948346608874</v>
      </c>
    </row>
    <row r="1995" spans="17:20">
      <c r="Q1995" s="14">
        <v>20890</v>
      </c>
      <c r="R1995" s="14">
        <f t="shared" si="33"/>
        <v>131255.74106698154</v>
      </c>
      <c r="S1995" s="14">
        <f>SQRT(1/(1+('Band Pass Filter'!$B$6*((Q1995/'Band Pass Filter'!$B$1)-('Band Pass Filter'!$B$1/Q1995)))^2))</f>
        <v>4.6761042439317771E-3</v>
      </c>
      <c r="T1995" s="14">
        <f>-1*DEGREES(ATAN('Band Pass Filter'!$B$6*((Q1995/'Band Pass Filter'!$B$1)-('Band Pass Filter'!$B$1/Q1995))))</f>
        <v>-89.732077985858524</v>
      </c>
    </row>
    <row r="1996" spans="17:20">
      <c r="Q1996" s="14">
        <v>20900</v>
      </c>
      <c r="R1996" s="14">
        <f t="shared" si="33"/>
        <v>131318.57292005335</v>
      </c>
      <c r="S1996" s="14">
        <f>SQRT(1/(1+('Band Pass Filter'!$B$6*((Q1996/'Band Pass Filter'!$B$1)-('Band Pass Filter'!$B$1/Q1996)))^2))</f>
        <v>4.6738438354448986E-3</v>
      </c>
      <c r="T1996" s="14">
        <f>-1*DEGREES(ATAN('Band Pass Filter'!$B$6*((Q1996/'Band Pass Filter'!$B$1)-('Band Pass Filter'!$B$1/Q1996))))</f>
        <v>-89.732207499140088</v>
      </c>
    </row>
    <row r="1997" spans="17:20">
      <c r="Q1997" s="14">
        <v>20910</v>
      </c>
      <c r="R1997" s="14">
        <f t="shared" si="33"/>
        <v>131381.40477312513</v>
      </c>
      <c r="S1997" s="14">
        <f>SQRT(1/(1+('Band Pass Filter'!$B$6*((Q1997/'Band Pass Filter'!$B$1)-('Band Pass Filter'!$B$1/Q1997)))^2))</f>
        <v>4.6715856222493352E-3</v>
      </c>
      <c r="T1997" s="14">
        <f>-1*DEGREES(ATAN('Band Pass Filter'!$B$6*((Q1997/'Band Pass Filter'!$B$1)-('Band Pass Filter'!$B$1/Q1997))))</f>
        <v>-89.732336886637981</v>
      </c>
    </row>
    <row r="1998" spans="17:20">
      <c r="Q1998" s="14">
        <v>20920</v>
      </c>
      <c r="R1998" s="14">
        <f t="shared" si="33"/>
        <v>131444.23662619694</v>
      </c>
      <c r="S1998" s="14">
        <f>SQRT(1/(1+('Band Pass Filter'!$B$6*((Q1998/'Band Pass Filter'!$B$1)-('Band Pass Filter'!$B$1/Q1998)))^2))</f>
        <v>4.6693296011328812E-3</v>
      </c>
      <c r="T1998" s="14">
        <f>-1*DEGREES(ATAN('Band Pass Filter'!$B$6*((Q1998/'Band Pass Filter'!$B$1)-('Band Pass Filter'!$B$1/Q1998))))</f>
        <v>-89.732466148536247</v>
      </c>
    </row>
    <row r="1999" spans="17:20">
      <c r="Q1999" s="14">
        <v>20930</v>
      </c>
      <c r="R1999" s="14">
        <f t="shared" si="33"/>
        <v>131507.06847926875</v>
      </c>
      <c r="S1999" s="14">
        <f>SQRT(1/(1+('Band Pass Filter'!$B$6*((Q1999/'Band Pass Filter'!$B$1)-('Band Pass Filter'!$B$1/Q1999)))^2))</f>
        <v>4.6670757688896244E-3</v>
      </c>
      <c r="T1999" s="14">
        <f>-1*DEGREES(ATAN('Band Pass Filter'!$B$6*((Q1999/'Band Pass Filter'!$B$1)-('Band Pass Filter'!$B$1/Q1999))))</f>
        <v>-89.732595285018618</v>
      </c>
    </row>
    <row r="2000" spans="17:20">
      <c r="Q2000" s="14">
        <v>20940</v>
      </c>
      <c r="R2000" s="14">
        <f t="shared" si="33"/>
        <v>131569.90033234053</v>
      </c>
      <c r="S2000" s="14">
        <f>SQRT(1/(1+('Band Pass Filter'!$B$6*((Q2000/'Band Pass Filter'!$B$1)-('Band Pass Filter'!$B$1/Q2000)))^2))</f>
        <v>4.6648241223199273E-3</v>
      </c>
      <c r="T2000" s="14">
        <f>-1*DEGREES(ATAN('Band Pass Filter'!$B$6*((Q2000/'Band Pass Filter'!$B$1)-('Band Pass Filter'!$B$1/Q2000))))</f>
        <v>-89.732724296268373</v>
      </c>
    </row>
    <row r="2001" spans="17:20">
      <c r="Q2001" s="14">
        <v>20950</v>
      </c>
      <c r="R2001" s="14">
        <f t="shared" si="33"/>
        <v>131632.73218541234</v>
      </c>
      <c r="S2001" s="14">
        <f>SQRT(1/(1+('Band Pass Filter'!$B$6*((Q2001/'Band Pass Filter'!$B$1)-('Band Pass Filter'!$B$1/Q2001)))^2))</f>
        <v>4.662574658230419E-3</v>
      </c>
      <c r="T2001" s="14">
        <f>-1*DEGREES(ATAN('Band Pass Filter'!$B$6*((Q2001/'Band Pass Filter'!$B$1)-('Band Pass Filter'!$B$1/Q2001))))</f>
        <v>-89.732853182468517</v>
      </c>
    </row>
    <row r="2002" spans="17:20">
      <c r="Q2002" s="14">
        <v>20960</v>
      </c>
      <c r="R2002" s="14">
        <f t="shared" si="33"/>
        <v>131695.56403848412</v>
      </c>
      <c r="S2002" s="14">
        <f>SQRT(1/(1+('Band Pass Filter'!$B$6*((Q2002/'Band Pass Filter'!$B$1)-('Band Pass Filter'!$B$1/Q2002)))^2))</f>
        <v>4.6603273734339753E-3</v>
      </c>
      <c r="T2002" s="14">
        <f>-1*DEGREES(ATAN('Band Pass Filter'!$B$6*((Q2002/'Band Pass Filter'!$B$1)-('Band Pass Filter'!$B$1/Q2002))))</f>
        <v>-89.732981943801661</v>
      </c>
    </row>
    <row r="2003" spans="17:20">
      <c r="Q2003" s="14">
        <v>20970</v>
      </c>
      <c r="R2003" s="14">
        <f t="shared" si="33"/>
        <v>131758.39589155593</v>
      </c>
      <c r="S2003" s="14">
        <f>SQRT(1/(1+('Band Pass Filter'!$B$6*((Q2003/'Band Pass Filter'!$B$1)-('Band Pass Filter'!$B$1/Q2003)))^2))</f>
        <v>4.6580822647497013E-3</v>
      </c>
      <c r="T2003" s="14">
        <f>-1*DEGREES(ATAN('Band Pass Filter'!$B$6*((Q2003/'Band Pass Filter'!$B$1)-('Band Pass Filter'!$B$1/Q2003))))</f>
        <v>-89.73311058045006</v>
      </c>
    </row>
    <row r="2004" spans="17:20">
      <c r="Q2004" s="14">
        <v>20980</v>
      </c>
      <c r="R2004" s="14">
        <f t="shared" si="33"/>
        <v>131821.22774462771</v>
      </c>
      <c r="S2004" s="14">
        <f>SQRT(1/(1+('Band Pass Filter'!$B$6*((Q2004/'Band Pass Filter'!$B$1)-('Band Pass Filter'!$B$1/Q2004)))^2))</f>
        <v>4.6558393290029214E-3</v>
      </c>
      <c r="T2004" s="14">
        <f>-1*DEGREES(ATAN('Band Pass Filter'!$B$6*((Q2004/'Band Pass Filter'!$B$1)-('Band Pass Filter'!$B$1/Q2004))))</f>
        <v>-89.73323909259561</v>
      </c>
    </row>
    <row r="2005" spans="17:20">
      <c r="Q2005" s="14">
        <v>20990</v>
      </c>
      <c r="R2005" s="14">
        <f t="shared" si="33"/>
        <v>131884.05959769952</v>
      </c>
      <c r="S2005" s="14">
        <f>SQRT(1/(1+('Band Pass Filter'!$B$6*((Q2005/'Band Pass Filter'!$B$1)-('Band Pass Filter'!$B$1/Q2005)))^2))</f>
        <v>4.6535985630251605E-3</v>
      </c>
      <c r="T2005" s="14">
        <f>-1*DEGREES(ATAN('Band Pass Filter'!$B$6*((Q2005/'Band Pass Filter'!$B$1)-('Band Pass Filter'!$B$1/Q2005))))</f>
        <v>-89.733367480419886</v>
      </c>
    </row>
    <row r="2006" spans="17:20">
      <c r="Q2006" s="14">
        <v>21000</v>
      </c>
      <c r="R2006" s="14">
        <f t="shared" si="33"/>
        <v>131946.89145077131</v>
      </c>
      <c r="S2006" s="14">
        <f>SQRT(1/(1+('Band Pass Filter'!$B$6*((Q2006/'Band Pass Filter'!$B$1)-('Band Pass Filter'!$B$1/Q2006)))^2))</f>
        <v>4.6513599636541286E-3</v>
      </c>
      <c r="T2006" s="14">
        <f>-1*DEGREES(ATAN('Band Pass Filter'!$B$6*((Q2006/'Band Pass Filter'!$B$1)-('Band Pass Filter'!$B$1/Q2006))))</f>
        <v>-89.733495744104033</v>
      </c>
    </row>
    <row r="2007" spans="17:20">
      <c r="Q2007" s="14">
        <v>21010</v>
      </c>
      <c r="R2007" s="14">
        <f t="shared" si="33"/>
        <v>132009.72330384311</v>
      </c>
      <c r="S2007" s="14">
        <f>SQRT(1/(1+('Band Pass Filter'!$B$6*((Q2007/'Band Pass Filter'!$B$1)-('Band Pass Filter'!$B$1/Q2007)))^2))</f>
        <v>4.6491235277337081E-3</v>
      </c>
      <c r="T2007" s="14">
        <f>-1*DEGREES(ATAN('Band Pass Filter'!$B$6*((Q2007/'Band Pass Filter'!$B$1)-('Band Pass Filter'!$B$1/Q2007))))</f>
        <v>-89.733623883828926</v>
      </c>
    </row>
    <row r="2008" spans="17:20">
      <c r="Q2008" s="14">
        <v>21020</v>
      </c>
      <c r="R2008" s="14">
        <f t="shared" si="33"/>
        <v>132072.5551569149</v>
      </c>
      <c r="S2008" s="14">
        <f>SQRT(1/(1+('Band Pass Filter'!$B$6*((Q2008/'Band Pass Filter'!$B$1)-('Band Pass Filter'!$B$1/Q2008)))^2))</f>
        <v>4.6468892521139352E-3</v>
      </c>
      <c r="T2008" s="14">
        <f>-1*DEGREES(ATAN('Band Pass Filter'!$B$6*((Q2008/'Band Pass Filter'!$B$1)-('Band Pass Filter'!$B$1/Q2008))))</f>
        <v>-89.733751899775044</v>
      </c>
    </row>
    <row r="2009" spans="17:20">
      <c r="Q2009" s="14">
        <v>21030</v>
      </c>
      <c r="R2009" s="14">
        <f t="shared" si="33"/>
        <v>132135.38700998671</v>
      </c>
      <c r="S2009" s="14">
        <f>SQRT(1/(1+('Band Pass Filter'!$B$6*((Q2009/'Band Pass Filter'!$B$1)-('Band Pass Filter'!$B$1/Q2009)))^2))</f>
        <v>4.6446571336509887E-3</v>
      </c>
      <c r="T2009" s="14">
        <f>-1*DEGREES(ATAN('Band Pass Filter'!$B$6*((Q2009/'Band Pass Filter'!$B$1)-('Band Pass Filter'!$B$1/Q2009))))</f>
        <v>-89.733879792122508</v>
      </c>
    </row>
    <row r="2010" spans="17:20">
      <c r="Q2010" s="14">
        <v>21040</v>
      </c>
      <c r="R2010" s="14">
        <f t="shared" si="33"/>
        <v>132198.21886305849</v>
      </c>
      <c r="S2010" s="14">
        <f>SQRT(1/(1+('Band Pass Filter'!$B$6*((Q2010/'Band Pass Filter'!$B$1)-('Band Pass Filter'!$B$1/Q2010)))^2))</f>
        <v>4.6424271692071754E-3</v>
      </c>
      <c r="T2010" s="14">
        <f>-1*DEGREES(ATAN('Band Pass Filter'!$B$6*((Q2010/'Band Pass Filter'!$B$1)-('Band Pass Filter'!$B$1/Q2010))))</f>
        <v>-89.734007561051129</v>
      </c>
    </row>
    <row r="2011" spans="17:20">
      <c r="Q2011" s="14">
        <v>21050</v>
      </c>
      <c r="R2011" s="14">
        <f t="shared" si="33"/>
        <v>132261.0507161303</v>
      </c>
      <c r="S2011" s="14">
        <f>SQRT(1/(1+('Band Pass Filter'!$B$6*((Q2011/'Band Pass Filter'!$B$1)-('Band Pass Filter'!$B$1/Q2011)))^2))</f>
        <v>4.6401993556509057E-3</v>
      </c>
      <c r="T2011" s="14">
        <f>-1*DEGREES(ATAN('Band Pass Filter'!$B$6*((Q2011/'Band Pass Filter'!$B$1)-('Band Pass Filter'!$B$1/Q2011))))</f>
        <v>-89.734135206740305</v>
      </c>
    </row>
    <row r="2012" spans="17:20">
      <c r="Q2012" s="14">
        <v>21060</v>
      </c>
      <c r="R2012" s="14">
        <f t="shared" si="33"/>
        <v>132323.88256920208</v>
      </c>
      <c r="S2012" s="14">
        <f>SQRT(1/(1+('Band Pass Filter'!$B$6*((Q2012/'Band Pass Filter'!$B$1)-('Band Pass Filter'!$B$1/Q2012)))^2))</f>
        <v>4.6379736898566944E-3</v>
      </c>
      <c r="T2012" s="14">
        <f>-1*DEGREES(ATAN('Band Pass Filter'!$B$6*((Q2012/'Band Pass Filter'!$B$1)-('Band Pass Filter'!$B$1/Q2012))))</f>
        <v>-89.734262729369149</v>
      </c>
    </row>
    <row r="2013" spans="17:20">
      <c r="Q2013" s="14">
        <v>21070</v>
      </c>
      <c r="R2013" s="14">
        <f t="shared" si="33"/>
        <v>132386.71442227389</v>
      </c>
      <c r="S2013" s="14">
        <f>SQRT(1/(1+('Band Pass Filter'!$B$6*((Q2013/'Band Pass Filter'!$B$1)-('Band Pass Filter'!$B$1/Q2013)))^2))</f>
        <v>4.6357501687051316E-3</v>
      </c>
      <c r="T2013" s="14">
        <f>-1*DEGREES(ATAN('Band Pass Filter'!$B$6*((Q2013/'Band Pass Filter'!$B$1)-('Band Pass Filter'!$B$1/Q2013))))</f>
        <v>-89.734390129116363</v>
      </c>
    </row>
    <row r="2014" spans="17:20">
      <c r="Q2014" s="14">
        <v>21080</v>
      </c>
      <c r="R2014" s="14">
        <f t="shared" si="33"/>
        <v>132449.54627534567</v>
      </c>
      <c r="S2014" s="14">
        <f>SQRT(1/(1+('Band Pass Filter'!$B$6*((Q2014/'Band Pass Filter'!$B$1)-('Band Pass Filter'!$B$1/Q2014)))^2))</f>
        <v>4.6335287890828742E-3</v>
      </c>
      <c r="T2014" s="14">
        <f>-1*DEGREES(ATAN('Band Pass Filter'!$B$6*((Q2014/'Band Pass Filter'!$B$1)-('Band Pass Filter'!$B$1/Q2014))))</f>
        <v>-89.734517406160379</v>
      </c>
    </row>
    <row r="2015" spans="17:20">
      <c r="Q2015" s="14">
        <v>21090</v>
      </c>
      <c r="R2015" s="14">
        <f t="shared" si="33"/>
        <v>132512.37812841748</v>
      </c>
      <c r="S2015" s="14">
        <f>SQRT(1/(1+('Band Pass Filter'!$B$6*((Q2015/'Band Pass Filter'!$B$1)-('Band Pass Filter'!$B$1/Q2015)))^2))</f>
        <v>4.6313095478826326E-3</v>
      </c>
      <c r="T2015" s="14">
        <f>-1*DEGREES(ATAN('Band Pass Filter'!$B$6*((Q2015/'Band Pass Filter'!$B$1)-('Band Pass Filter'!$B$1/Q2015))))</f>
        <v>-89.7346445606792</v>
      </c>
    </row>
    <row r="2016" spans="17:20">
      <c r="Q2016" s="14">
        <v>21100</v>
      </c>
      <c r="R2016" s="14">
        <f t="shared" si="33"/>
        <v>132575.20998148926</v>
      </c>
      <c r="S2016" s="14">
        <f>SQRT(1/(1+('Band Pass Filter'!$B$6*((Q2016/'Band Pass Filter'!$B$1)-('Band Pass Filter'!$B$1/Q2016)))^2))</f>
        <v>4.6290924420031524E-3</v>
      </c>
      <c r="T2016" s="14">
        <f>-1*DEGREES(ATAN('Band Pass Filter'!$B$6*((Q2016/'Band Pass Filter'!$B$1)-('Band Pass Filter'!$B$1/Q2016))))</f>
        <v>-89.734771592850549</v>
      </c>
    </row>
    <row r="2017" spans="17:20">
      <c r="Q2017" s="14">
        <v>21110</v>
      </c>
      <c r="R2017" s="14">
        <f t="shared" si="33"/>
        <v>132638.04183456107</v>
      </c>
      <c r="S2017" s="14">
        <f>SQRT(1/(1+('Band Pass Filter'!$B$6*((Q2017/'Band Pass Filter'!$B$1)-('Band Pass Filter'!$B$1/Q2017)))^2))</f>
        <v>4.6268774683492012E-3</v>
      </c>
      <c r="T2017" s="14">
        <f>-1*DEGREES(ATAN('Band Pass Filter'!$B$6*((Q2017/'Band Pass Filter'!$B$1)-('Band Pass Filter'!$B$1/Q2017))))</f>
        <v>-89.734898502851763</v>
      </c>
    </row>
    <row r="2018" spans="17:20">
      <c r="Q2018" s="14">
        <v>21120</v>
      </c>
      <c r="R2018" s="14">
        <f t="shared" si="33"/>
        <v>132700.87368763285</v>
      </c>
      <c r="S2018" s="14">
        <f>SQRT(1/(1+('Band Pass Filter'!$B$6*((Q2018/'Band Pass Filter'!$B$1)-('Band Pass Filter'!$B$1/Q2018)))^2))</f>
        <v>4.6246646238315538E-3</v>
      </c>
      <c r="T2018" s="14">
        <f>-1*DEGREES(ATAN('Band Pass Filter'!$B$6*((Q2018/'Band Pass Filter'!$B$1)-('Band Pass Filter'!$B$1/Q2018))))</f>
        <v>-89.735025290859824</v>
      </c>
    </row>
    <row r="2019" spans="17:20">
      <c r="Q2019" s="14">
        <v>21130</v>
      </c>
      <c r="R2019" s="14">
        <f t="shared" si="33"/>
        <v>132763.70554070466</v>
      </c>
      <c r="S2019" s="14">
        <f>SQRT(1/(1+('Band Pass Filter'!$B$6*((Q2019/'Band Pass Filter'!$B$1)-('Band Pass Filter'!$B$1/Q2019)))^2))</f>
        <v>4.6224539053669753E-3</v>
      </c>
      <c r="T2019" s="14">
        <f>-1*DEGREES(ATAN('Band Pass Filter'!$B$6*((Q2019/'Band Pass Filter'!$B$1)-('Band Pass Filter'!$B$1/Q2019))))</f>
        <v>-89.735151957051443</v>
      </c>
    </row>
    <row r="2020" spans="17:20">
      <c r="Q2020" s="14">
        <v>21140</v>
      </c>
      <c r="R2020" s="14">
        <f t="shared" si="33"/>
        <v>132826.53739377647</v>
      </c>
      <c r="S2020" s="14">
        <f>SQRT(1/(1+('Band Pass Filter'!$B$6*((Q2020/'Band Pass Filter'!$B$1)-('Band Pass Filter'!$B$1/Q2020)))^2))</f>
        <v>4.6202453098782136E-3</v>
      </c>
      <c r="T2020" s="14">
        <f>-1*DEGREES(ATAN('Band Pass Filter'!$B$6*((Q2020/'Band Pass Filter'!$B$1)-('Band Pass Filter'!$B$1/Q2020))))</f>
        <v>-89.735278501602906</v>
      </c>
    </row>
    <row r="2021" spans="17:20">
      <c r="Q2021" s="14">
        <v>21150</v>
      </c>
      <c r="R2021" s="14">
        <f t="shared" si="33"/>
        <v>132889.36924684825</v>
      </c>
      <c r="S2021" s="14">
        <f>SQRT(1/(1+('Band Pass Filter'!$B$6*((Q2021/'Band Pass Filter'!$B$1)-('Band Pass Filter'!$B$1/Q2021)))^2))</f>
        <v>4.6180388342939764E-3</v>
      </c>
      <c r="T2021" s="14">
        <f>-1*DEGREES(ATAN('Band Pass Filter'!$B$6*((Q2021/'Band Pass Filter'!$B$1)-('Band Pass Filter'!$B$1/Q2021))))</f>
        <v>-89.735404924690201</v>
      </c>
    </row>
    <row r="2022" spans="17:20">
      <c r="Q2022" s="14">
        <v>21160</v>
      </c>
      <c r="R2022" s="14">
        <f t="shared" si="33"/>
        <v>132952.20109992006</v>
      </c>
      <c r="S2022" s="14">
        <f>SQRT(1/(1+('Band Pass Filter'!$B$6*((Q2022/'Band Pass Filter'!$B$1)-('Band Pass Filter'!$B$1/Q2022)))^2))</f>
        <v>4.6158344755489198E-3</v>
      </c>
      <c r="T2022" s="14">
        <f>-1*DEGREES(ATAN('Band Pass Filter'!$B$6*((Q2022/'Band Pass Filter'!$B$1)-('Band Pass Filter'!$B$1/Q2022))))</f>
        <v>-89.735531226488959</v>
      </c>
    </row>
    <row r="2023" spans="17:20">
      <c r="Q2023" s="14">
        <v>21170</v>
      </c>
      <c r="R2023" s="14">
        <f t="shared" si="33"/>
        <v>133015.03295299184</v>
      </c>
      <c r="S2023" s="14">
        <f>SQRT(1/(1+('Band Pass Filter'!$B$6*((Q2023/'Band Pass Filter'!$B$1)-('Band Pass Filter'!$B$1/Q2023)))^2))</f>
        <v>4.6136322305836376E-3</v>
      </c>
      <c r="T2023" s="14">
        <f>-1*DEGREES(ATAN('Band Pass Filter'!$B$6*((Q2023/'Band Pass Filter'!$B$1)-('Band Pass Filter'!$B$1/Q2023))))</f>
        <v>-89.735657407174486</v>
      </c>
    </row>
    <row r="2024" spans="17:20">
      <c r="Q2024" s="14">
        <v>21180</v>
      </c>
      <c r="R2024" s="14">
        <f t="shared" si="33"/>
        <v>133077.86480606365</v>
      </c>
      <c r="S2024" s="14">
        <f>SQRT(1/(1+('Band Pass Filter'!$B$6*((Q2024/'Band Pass Filter'!$B$1)-('Band Pass Filter'!$B$1/Q2024)))^2))</f>
        <v>4.6114320963446401E-3</v>
      </c>
      <c r="T2024" s="14">
        <f>-1*DEGREES(ATAN('Band Pass Filter'!$B$6*((Q2024/'Band Pass Filter'!$B$1)-('Band Pass Filter'!$B$1/Q2024))))</f>
        <v>-89.735783466921745</v>
      </c>
    </row>
    <row r="2025" spans="17:20">
      <c r="Q2025" s="14">
        <v>21190</v>
      </c>
      <c r="R2025" s="14">
        <f t="shared" si="33"/>
        <v>133140.69665913543</v>
      </c>
      <c r="S2025" s="14">
        <f>SQRT(1/(1+('Band Pass Filter'!$B$6*((Q2025/'Band Pass Filter'!$B$1)-('Band Pass Filter'!$B$1/Q2025)))^2))</f>
        <v>4.6092340697843461E-3</v>
      </c>
      <c r="T2025" s="14">
        <f>-1*DEGREES(ATAN('Band Pass Filter'!$B$6*((Q2025/'Band Pass Filter'!$B$1)-('Band Pass Filter'!$B$1/Q2025))))</f>
        <v>-89.735909405905332</v>
      </c>
    </row>
    <row r="2026" spans="17:20">
      <c r="Q2026" s="14">
        <v>21200</v>
      </c>
      <c r="R2026" s="14">
        <f t="shared" si="33"/>
        <v>133203.52851220724</v>
      </c>
      <c r="S2026" s="14">
        <f>SQRT(1/(1+('Band Pass Filter'!$B$6*((Q2026/'Band Pass Filter'!$B$1)-('Band Pass Filter'!$B$1/Q2026)))^2))</f>
        <v>4.6070381478610627E-3</v>
      </c>
      <c r="T2026" s="14">
        <f>-1*DEGREES(ATAN('Band Pass Filter'!$B$6*((Q2026/'Band Pass Filter'!$B$1)-('Band Pass Filter'!$B$1/Q2026))))</f>
        <v>-89.736035224299556</v>
      </c>
    </row>
    <row r="2027" spans="17:20">
      <c r="Q2027" s="14">
        <v>21210</v>
      </c>
      <c r="R2027" s="14">
        <f t="shared" si="33"/>
        <v>133266.36036527902</v>
      </c>
      <c r="S2027" s="14">
        <f>SQRT(1/(1+('Band Pass Filter'!$B$6*((Q2027/'Band Pass Filter'!$B$1)-('Band Pass Filter'!$B$1/Q2027)))^2))</f>
        <v>4.6048443275389771E-3</v>
      </c>
      <c r="T2027" s="14">
        <f>-1*DEGREES(ATAN('Band Pass Filter'!$B$6*((Q2027/'Band Pass Filter'!$B$1)-('Band Pass Filter'!$B$1/Q2027))))</f>
        <v>-89.736160922278358</v>
      </c>
    </row>
    <row r="2028" spans="17:20">
      <c r="Q2028" s="14">
        <v>21220</v>
      </c>
      <c r="R2028" s="14">
        <f t="shared" si="33"/>
        <v>133329.19221835083</v>
      </c>
      <c r="S2028" s="14">
        <f>SQRT(1/(1+('Band Pass Filter'!$B$6*((Q2028/'Band Pass Filter'!$B$1)-('Band Pass Filter'!$B$1/Q2028)))^2))</f>
        <v>4.602652605788138E-3</v>
      </c>
      <c r="T2028" s="14">
        <f>-1*DEGREES(ATAN('Band Pass Filter'!$B$6*((Q2028/'Band Pass Filter'!$B$1)-('Band Pass Filter'!$B$1/Q2028))))</f>
        <v>-89.736286500015325</v>
      </c>
    </row>
    <row r="2029" spans="17:20">
      <c r="Q2029" s="14">
        <v>21230</v>
      </c>
      <c r="R2029" s="14">
        <f t="shared" si="33"/>
        <v>133392.02407142261</v>
      </c>
      <c r="S2029" s="14">
        <f>SQRT(1/(1+('Band Pass Filter'!$B$6*((Q2029/'Band Pass Filter'!$B$1)-('Band Pass Filter'!$B$1/Q2029)))^2))</f>
        <v>4.6004629795844409E-3</v>
      </c>
      <c r="T2029" s="14">
        <f>-1*DEGREES(ATAN('Band Pass Filter'!$B$6*((Q2029/'Band Pass Filter'!$B$1)-('Band Pass Filter'!$B$1/Q2029))))</f>
        <v>-89.736411957683771</v>
      </c>
    </row>
    <row r="2030" spans="17:20">
      <c r="Q2030" s="14">
        <v>21240</v>
      </c>
      <c r="R2030" s="14">
        <f t="shared" si="33"/>
        <v>133454.85592449442</v>
      </c>
      <c r="S2030" s="14">
        <f>SQRT(1/(1+('Band Pass Filter'!$B$6*((Q2030/'Band Pass Filter'!$B$1)-('Band Pass Filter'!$B$1/Q2030)))^2))</f>
        <v>4.5982754459096189E-3</v>
      </c>
      <c r="T2030" s="14">
        <f>-1*DEGREES(ATAN('Band Pass Filter'!$B$6*((Q2030/'Band Pass Filter'!$B$1)-('Band Pass Filter'!$B$1/Q2030))))</f>
        <v>-89.7365372954566</v>
      </c>
    </row>
    <row r="2031" spans="17:20">
      <c r="Q2031" s="14">
        <v>21250</v>
      </c>
      <c r="R2031" s="14">
        <f t="shared" si="33"/>
        <v>133517.6877775662</v>
      </c>
      <c r="S2031" s="14">
        <f>SQRT(1/(1+('Band Pass Filter'!$B$6*((Q2031/'Band Pass Filter'!$B$1)-('Band Pass Filter'!$B$1/Q2031)))^2))</f>
        <v>4.5960900017512222E-3</v>
      </c>
      <c r="T2031" s="14">
        <f>-1*DEGREES(ATAN('Band Pass Filter'!$B$6*((Q2031/'Band Pass Filter'!$B$1)-('Band Pass Filter'!$B$1/Q2031))))</f>
        <v>-89.736662513506431</v>
      </c>
    </row>
    <row r="2032" spans="17:20">
      <c r="Q2032" s="14">
        <v>21260</v>
      </c>
      <c r="R2032" s="14">
        <f t="shared" si="33"/>
        <v>133580.51963063801</v>
      </c>
      <c r="S2032" s="14">
        <f>SQRT(1/(1+('Band Pass Filter'!$B$6*((Q2032/'Band Pass Filter'!$B$1)-('Band Pass Filter'!$B$1/Q2032)))^2))</f>
        <v>4.5939066441026098E-3</v>
      </c>
      <c r="T2032" s="14">
        <f>-1*DEGREES(ATAN('Band Pass Filter'!$B$6*((Q2032/'Band Pass Filter'!$B$1)-('Band Pass Filter'!$B$1/Q2032))))</f>
        <v>-89.736787612005529</v>
      </c>
    </row>
    <row r="2033" spans="17:20">
      <c r="Q2033" s="14">
        <v>21270</v>
      </c>
      <c r="R2033" s="14">
        <f t="shared" si="33"/>
        <v>133643.35148370979</v>
      </c>
      <c r="S2033" s="14">
        <f>SQRT(1/(1+('Band Pass Filter'!$B$6*((Q2033/'Band Pass Filter'!$B$1)-('Band Pass Filter'!$B$1/Q2033)))^2))</f>
        <v>4.5917253699629314E-3</v>
      </c>
      <c r="T2033" s="14">
        <f>-1*DEGREES(ATAN('Band Pass Filter'!$B$6*((Q2033/'Band Pass Filter'!$B$1)-('Band Pass Filter'!$B$1/Q2033))))</f>
        <v>-89.736912591125858</v>
      </c>
    </row>
    <row r="2034" spans="17:20">
      <c r="Q2034" s="14">
        <v>21280</v>
      </c>
      <c r="R2034" s="14">
        <f t="shared" si="33"/>
        <v>133706.1833367816</v>
      </c>
      <c r="S2034" s="14">
        <f>SQRT(1/(1+('Band Pass Filter'!$B$6*((Q2034/'Band Pass Filter'!$B$1)-('Band Pass Filter'!$B$1/Q2034)))^2))</f>
        <v>4.589546176337115E-3</v>
      </c>
      <c r="T2034" s="14">
        <f>-1*DEGREES(ATAN('Band Pass Filter'!$B$6*((Q2034/'Band Pass Filter'!$B$1)-('Band Pass Filter'!$B$1/Q2034))))</f>
        <v>-89.737037451039001</v>
      </c>
    </row>
    <row r="2035" spans="17:20">
      <c r="Q2035" s="14">
        <v>21290</v>
      </c>
      <c r="R2035" s="14">
        <f t="shared" si="33"/>
        <v>133769.01518985338</v>
      </c>
      <c r="S2035" s="14">
        <f>SQRT(1/(1+('Band Pass Filter'!$B$6*((Q2035/'Band Pass Filter'!$B$1)-('Band Pass Filter'!$B$1/Q2035)))^2))</f>
        <v>4.5873690602358545E-3</v>
      </c>
      <c r="T2035" s="14">
        <f>-1*DEGREES(ATAN('Band Pass Filter'!$B$6*((Q2035/'Band Pass Filter'!$B$1)-('Band Pass Filter'!$B$1/Q2035))))</f>
        <v>-89.737162191916269</v>
      </c>
    </row>
    <row r="2036" spans="17:20">
      <c r="Q2036" s="14">
        <v>21300</v>
      </c>
      <c r="R2036" s="14">
        <f t="shared" si="33"/>
        <v>133831.84704292519</v>
      </c>
      <c r="S2036" s="14">
        <f>SQRT(1/(1+('Band Pass Filter'!$B$6*((Q2036/'Band Pass Filter'!$B$1)-('Band Pass Filter'!$B$1/Q2036)))^2))</f>
        <v>4.5851940186755896E-3</v>
      </c>
      <c r="T2036" s="14">
        <f>-1*DEGREES(ATAN('Band Pass Filter'!$B$6*((Q2036/'Band Pass Filter'!$B$1)-('Band Pass Filter'!$B$1/Q2036))))</f>
        <v>-89.737286813928591</v>
      </c>
    </row>
    <row r="2037" spans="17:20">
      <c r="Q2037" s="14">
        <v>21310</v>
      </c>
      <c r="R2037" s="14">
        <f t="shared" si="33"/>
        <v>133894.67889599697</v>
      </c>
      <c r="S2037" s="14">
        <f>SQRT(1/(1+('Band Pass Filter'!$B$6*((Q2037/'Band Pass Filter'!$B$1)-('Band Pass Filter'!$B$1/Q2037)))^2))</f>
        <v>4.5830210486785001E-3</v>
      </c>
      <c r="T2037" s="14">
        <f>-1*DEGREES(ATAN('Band Pass Filter'!$B$6*((Q2037/'Band Pass Filter'!$B$1)-('Band Pass Filter'!$B$1/Q2037))))</f>
        <v>-89.737411317246597</v>
      </c>
    </row>
    <row r="2038" spans="17:20">
      <c r="Q2038" s="14">
        <v>21320</v>
      </c>
      <c r="R2038" s="14">
        <f t="shared" si="33"/>
        <v>133957.51074906878</v>
      </c>
      <c r="S2038" s="14">
        <f>SQRT(1/(1+('Band Pass Filter'!$B$6*((Q2038/'Band Pass Filter'!$B$1)-('Band Pass Filter'!$B$1/Q2038)))^2))</f>
        <v>4.5808501472724902E-3</v>
      </c>
      <c r="T2038" s="14">
        <f>-1*DEGREES(ATAN('Band Pass Filter'!$B$6*((Q2038/'Band Pass Filter'!$B$1)-('Band Pass Filter'!$B$1/Q2038))))</f>
        <v>-89.737535702040574</v>
      </c>
    </row>
    <row r="2039" spans="17:20">
      <c r="Q2039" s="14">
        <v>21330</v>
      </c>
      <c r="R2039" s="14">
        <f t="shared" si="33"/>
        <v>134020.34260214056</v>
      </c>
      <c r="S2039" s="14">
        <f>SQRT(1/(1+('Band Pass Filter'!$B$6*((Q2039/'Band Pass Filter'!$B$1)-('Band Pass Filter'!$B$1/Q2039)))^2))</f>
        <v>4.5786813114911682E-3</v>
      </c>
      <c r="T2039" s="14">
        <f>-1*DEGREES(ATAN('Band Pass Filter'!$B$6*((Q2039/'Band Pass Filter'!$B$1)-('Band Pass Filter'!$B$1/Q2039))))</f>
        <v>-89.737659968480514</v>
      </c>
    </row>
    <row r="2040" spans="17:20">
      <c r="Q2040" s="14">
        <v>21340</v>
      </c>
      <c r="R2040" s="14">
        <f t="shared" si="33"/>
        <v>134083.17445521237</v>
      </c>
      <c r="S2040" s="14">
        <f>SQRT(1/(1+('Band Pass Filter'!$B$6*((Q2040/'Band Pass Filter'!$B$1)-('Band Pass Filter'!$B$1/Q2040)))^2))</f>
        <v>4.5765145383738371E-3</v>
      </c>
      <c r="T2040" s="14">
        <f>-1*DEGREES(ATAN('Band Pass Filter'!$B$6*((Q2040/'Band Pass Filter'!$B$1)-('Band Pass Filter'!$B$1/Q2040))))</f>
        <v>-89.737784116736037</v>
      </c>
    </row>
    <row r="2041" spans="17:20">
      <c r="Q2041" s="14">
        <v>21350</v>
      </c>
      <c r="R2041" s="14">
        <f t="shared" si="33"/>
        <v>134146.00630828415</v>
      </c>
      <c r="S2041" s="14">
        <f>SQRT(1/(1+('Band Pass Filter'!$B$6*((Q2041/'Band Pass Filter'!$B$1)-('Band Pass Filter'!$B$1/Q2041)))^2))</f>
        <v>4.5743498249654858E-3</v>
      </c>
      <c r="T2041" s="14">
        <f>-1*DEGREES(ATAN('Band Pass Filter'!$B$6*((Q2041/'Band Pass Filter'!$B$1)-('Band Pass Filter'!$B$1/Q2041))))</f>
        <v>-89.737908146976466</v>
      </c>
    </row>
    <row r="2042" spans="17:20">
      <c r="Q2042" s="14">
        <v>21360</v>
      </c>
      <c r="R2042" s="14">
        <f t="shared" si="33"/>
        <v>134208.83816135596</v>
      </c>
      <c r="S2042" s="14">
        <f>SQRT(1/(1+('Band Pass Filter'!$B$6*((Q2042/'Band Pass Filter'!$B$1)-('Band Pass Filter'!$B$1/Q2042)))^2))</f>
        <v>4.5721871683167678E-3</v>
      </c>
      <c r="T2042" s="14">
        <f>-1*DEGREES(ATAN('Band Pass Filter'!$B$6*((Q2042/'Band Pass Filter'!$B$1)-('Band Pass Filter'!$B$1/Q2042))))</f>
        <v>-89.738032059370767</v>
      </c>
    </row>
    <row r="2043" spans="17:20">
      <c r="Q2043" s="14">
        <v>21370</v>
      </c>
      <c r="R2043" s="14">
        <f t="shared" si="33"/>
        <v>134271.67001442777</v>
      </c>
      <c r="S2043" s="14">
        <f>SQRT(1/(1+('Band Pass Filter'!$B$6*((Q2043/'Band Pass Filter'!$B$1)-('Band Pass Filter'!$B$1/Q2043)))^2))</f>
        <v>4.5700265654839917E-3</v>
      </c>
      <c r="T2043" s="14">
        <f>-1*DEGREES(ATAN('Band Pass Filter'!$B$6*((Q2043/'Band Pass Filter'!$B$1)-('Band Pass Filter'!$B$1/Q2043))))</f>
        <v>-89.738155854087637</v>
      </c>
    </row>
    <row r="2044" spans="17:20">
      <c r="Q2044" s="14">
        <v>21380</v>
      </c>
      <c r="R2044" s="14">
        <f t="shared" si="33"/>
        <v>134334.50186749955</v>
      </c>
      <c r="S2044" s="14">
        <f>SQRT(1/(1+('Band Pass Filter'!$B$6*((Q2044/'Band Pass Filter'!$B$1)-('Band Pass Filter'!$B$1/Q2044)))^2))</f>
        <v>4.5678680135291033E-3</v>
      </c>
      <c r="T2044" s="14">
        <f>-1*DEGREES(ATAN('Band Pass Filter'!$B$6*((Q2044/'Band Pass Filter'!$B$1)-('Band Pass Filter'!$B$1/Q2044))))</f>
        <v>-89.738279531295433</v>
      </c>
    </row>
    <row r="2045" spans="17:20">
      <c r="Q2045" s="14">
        <v>21390</v>
      </c>
      <c r="R2045" s="14">
        <f t="shared" si="33"/>
        <v>134397.33372057136</v>
      </c>
      <c r="S2045" s="14">
        <f>SQRT(1/(1+('Band Pass Filter'!$B$6*((Q2045/'Band Pass Filter'!$B$1)-('Band Pass Filter'!$B$1/Q2045)))^2))</f>
        <v>4.56571150951968E-3</v>
      </c>
      <c r="T2045" s="14">
        <f>-1*DEGREES(ATAN('Band Pass Filter'!$B$6*((Q2045/'Band Pass Filter'!$B$1)-('Band Pass Filter'!$B$1/Q2045))))</f>
        <v>-89.738403091162127</v>
      </c>
    </row>
    <row r="2046" spans="17:20">
      <c r="Q2046" s="14">
        <v>21400</v>
      </c>
      <c r="R2046" s="14">
        <f t="shared" si="33"/>
        <v>134460.16557364314</v>
      </c>
      <c r="S2046" s="14">
        <f>SQRT(1/(1+('Band Pass Filter'!$B$6*((Q2046/'Band Pass Filter'!$B$1)-('Band Pass Filter'!$B$1/Q2046)))^2))</f>
        <v>4.5635570505289094E-3</v>
      </c>
      <c r="T2046" s="14">
        <f>-1*DEGREES(ATAN('Band Pass Filter'!$B$6*((Q2046/'Band Pass Filter'!$B$1)-('Band Pass Filter'!$B$1/Q2046))))</f>
        <v>-89.738526533855463</v>
      </c>
    </row>
    <row r="2047" spans="17:20">
      <c r="Q2047" s="14">
        <v>21410</v>
      </c>
      <c r="R2047" s="14">
        <f t="shared" si="33"/>
        <v>134522.99742671495</v>
      </c>
      <c r="S2047" s="14">
        <f>SQRT(1/(1+('Band Pass Filter'!$B$6*((Q2047/'Band Pass Filter'!$B$1)-('Band Pass Filter'!$B$1/Q2047)))^2))</f>
        <v>4.5614046336355778E-3</v>
      </c>
      <c r="T2047" s="14">
        <f>-1*DEGREES(ATAN('Band Pass Filter'!$B$6*((Q2047/'Band Pass Filter'!$B$1)-('Band Pass Filter'!$B$1/Q2047))))</f>
        <v>-89.738649859542789</v>
      </c>
    </row>
    <row r="2048" spans="17:20">
      <c r="Q2048" s="14">
        <v>21420</v>
      </c>
      <c r="R2048" s="14">
        <f t="shared" si="33"/>
        <v>134585.82927978673</v>
      </c>
      <c r="S2048" s="14">
        <f>SQRT(1/(1+('Band Pass Filter'!$B$6*((Q2048/'Band Pass Filter'!$B$1)-('Band Pass Filter'!$B$1/Q2048)))^2))</f>
        <v>4.5592542559240619E-3</v>
      </c>
      <c r="T2048" s="14">
        <f>-1*DEGREES(ATAN('Band Pass Filter'!$B$6*((Q2048/'Band Pass Filter'!$B$1)-('Band Pass Filter'!$B$1/Q2048))))</f>
        <v>-89.738773068391197</v>
      </c>
    </row>
    <row r="2049" spans="17:20">
      <c r="Q2049" s="14">
        <v>21430</v>
      </c>
      <c r="R2049" s="14">
        <f t="shared" si="33"/>
        <v>134648.66113285854</v>
      </c>
      <c r="S2049" s="14">
        <f>SQRT(1/(1+('Band Pass Filter'!$B$6*((Q2049/'Band Pass Filter'!$B$1)-('Band Pass Filter'!$B$1/Q2049)))^2))</f>
        <v>4.5571059144843074E-3</v>
      </c>
      <c r="T2049" s="14">
        <f>-1*DEGREES(ATAN('Band Pass Filter'!$B$6*((Q2049/'Band Pass Filter'!$B$1)-('Band Pass Filter'!$B$1/Q2049))))</f>
        <v>-89.738896160567393</v>
      </c>
    </row>
    <row r="2050" spans="17:20">
      <c r="Q2050" s="14">
        <v>21440</v>
      </c>
      <c r="R2050" s="14">
        <f t="shared" si="33"/>
        <v>134711.49298593032</v>
      </c>
      <c r="S2050" s="14">
        <f>SQRT(1/(1+('Band Pass Filter'!$B$6*((Q2050/'Band Pass Filter'!$B$1)-('Band Pass Filter'!$B$1/Q2050)))^2))</f>
        <v>4.5549596064118226E-3</v>
      </c>
      <c r="T2050" s="14">
        <f>-1*DEGREES(ATAN('Band Pass Filter'!$B$6*((Q2050/'Band Pass Filter'!$B$1)-('Band Pass Filter'!$B$1/Q2050))))</f>
        <v>-89.739019136237815</v>
      </c>
    </row>
    <row r="2051" spans="17:20">
      <c r="Q2051" s="14">
        <v>21450</v>
      </c>
      <c r="R2051" s="14">
        <f t="shared" si="33"/>
        <v>134774.32483900213</v>
      </c>
      <c r="S2051" s="14">
        <f>SQRT(1/(1+('Band Pass Filter'!$B$6*((Q2051/'Band Pass Filter'!$B$1)-('Band Pass Filter'!$B$1/Q2051)))^2))</f>
        <v>4.5528153288076582E-3</v>
      </c>
      <c r="T2051" s="14">
        <f>-1*DEGREES(ATAN('Band Pass Filter'!$B$6*((Q2051/'Band Pass Filter'!$B$1)-('Band Pass Filter'!$B$1/Q2051))))</f>
        <v>-89.739141995568573</v>
      </c>
    </row>
    <row r="2052" spans="17:20">
      <c r="Q2052" s="14">
        <v>21460</v>
      </c>
      <c r="R2052" s="14">
        <f t="shared" ref="R2052:R2115" si="34">Q2052*2*PI()</f>
        <v>134837.15669207391</v>
      </c>
      <c r="S2052" s="14">
        <f>SQRT(1/(1+('Band Pass Filter'!$B$6*((Q2052/'Band Pass Filter'!$B$1)-('Band Pass Filter'!$B$1/Q2052)))^2))</f>
        <v>4.5506730787784012E-3</v>
      </c>
      <c r="T2052" s="14">
        <f>-1*DEGREES(ATAN('Band Pass Filter'!$B$6*((Q2052/'Band Pass Filter'!$B$1)-('Band Pass Filter'!$B$1/Q2052))))</f>
        <v>-89.739264738725439</v>
      </c>
    </row>
    <row r="2053" spans="17:20">
      <c r="Q2053" s="14">
        <v>21470</v>
      </c>
      <c r="R2053" s="14">
        <f t="shared" si="34"/>
        <v>134899.98854514572</v>
      </c>
      <c r="S2053" s="14">
        <f>SQRT(1/(1+('Band Pass Filter'!$B$6*((Q2053/'Band Pass Filter'!$B$1)-('Band Pass Filter'!$B$1/Q2053)))^2))</f>
        <v>4.5485328534361578E-3</v>
      </c>
      <c r="T2053" s="14">
        <f>-1*DEGREES(ATAN('Band Pass Filter'!$B$6*((Q2053/'Band Pass Filter'!$B$1)-('Band Pass Filter'!$B$1/Q2053))))</f>
        <v>-89.739387365873881</v>
      </c>
    </row>
    <row r="2054" spans="17:20">
      <c r="Q2054" s="14">
        <v>21480</v>
      </c>
      <c r="R2054" s="14">
        <f t="shared" si="34"/>
        <v>134962.8203982175</v>
      </c>
      <c r="S2054" s="14">
        <f>SQRT(1/(1+('Band Pass Filter'!$B$6*((Q2054/'Band Pass Filter'!$B$1)-('Band Pass Filter'!$B$1/Q2054)))^2))</f>
        <v>4.54639464989854E-3</v>
      </c>
      <c r="T2054" s="14">
        <f>-1*DEGREES(ATAN('Band Pass Filter'!$B$6*((Q2054/'Band Pass Filter'!$B$1)-('Band Pass Filter'!$B$1/Q2054))))</f>
        <v>-89.73950987717906</v>
      </c>
    </row>
    <row r="2055" spans="17:20">
      <c r="Q2055" s="14">
        <v>21490</v>
      </c>
      <c r="R2055" s="14">
        <f t="shared" si="34"/>
        <v>135025.65225128931</v>
      </c>
      <c r="S2055" s="14">
        <f>SQRT(1/(1+('Band Pass Filter'!$B$6*((Q2055/'Band Pass Filter'!$B$1)-('Band Pass Filter'!$B$1/Q2055)))^2))</f>
        <v>4.5442584652886503E-3</v>
      </c>
      <c r="T2055" s="14">
        <f>-1*DEGREES(ATAN('Band Pass Filter'!$B$6*((Q2055/'Band Pass Filter'!$B$1)-('Band Pass Filter'!$B$1/Q2055))))</f>
        <v>-89.739632272805835</v>
      </c>
    </row>
    <row r="2056" spans="17:20">
      <c r="Q2056" s="14">
        <v>21500</v>
      </c>
      <c r="R2056" s="14">
        <f t="shared" si="34"/>
        <v>135088.48410436109</v>
      </c>
      <c r="S2056" s="14">
        <f>SQRT(1/(1+('Band Pass Filter'!$B$6*((Q2056/'Band Pass Filter'!$B$1)-('Band Pass Filter'!$B$1/Q2056)))^2))</f>
        <v>4.5421242967350773E-3</v>
      </c>
      <c r="T2056" s="14">
        <f>-1*DEGREES(ATAN('Band Pass Filter'!$B$6*((Q2056/'Band Pass Filter'!$B$1)-('Band Pass Filter'!$B$1/Q2056))))</f>
        <v>-89.739754552918697</v>
      </c>
    </row>
    <row r="2057" spans="17:20">
      <c r="Q2057" s="14">
        <v>21510</v>
      </c>
      <c r="R2057" s="14">
        <f t="shared" si="34"/>
        <v>135151.3159574329</v>
      </c>
      <c r="S2057" s="14">
        <f>SQRT(1/(1+('Band Pass Filter'!$B$6*((Q2057/'Band Pass Filter'!$B$1)-('Band Pass Filter'!$B$1/Q2057)))^2))</f>
        <v>4.539992141371873E-3</v>
      </c>
      <c r="T2057" s="14">
        <f>-1*DEGREES(ATAN('Band Pass Filter'!$B$6*((Q2057/'Band Pass Filter'!$B$1)-('Band Pass Filter'!$B$1/Q2057))))</f>
        <v>-89.739876717681867</v>
      </c>
    </row>
    <row r="2058" spans="17:20">
      <c r="Q2058" s="14">
        <v>21520</v>
      </c>
      <c r="R2058" s="14">
        <f t="shared" si="34"/>
        <v>135214.14781050468</v>
      </c>
      <c r="S2058" s="14">
        <f>SQRT(1/(1+('Band Pass Filter'!$B$6*((Q2058/'Band Pass Filter'!$B$1)-('Band Pass Filter'!$B$1/Q2058)))^2))</f>
        <v>4.5378619963385436E-3</v>
      </c>
      <c r="T2058" s="14">
        <f>-1*DEGREES(ATAN('Band Pass Filter'!$B$6*((Q2058/'Band Pass Filter'!$B$1)-('Band Pass Filter'!$B$1/Q2058))))</f>
        <v>-89.739998767259266</v>
      </c>
    </row>
    <row r="2059" spans="17:20">
      <c r="Q2059" s="14">
        <v>21530</v>
      </c>
      <c r="R2059" s="14">
        <f t="shared" si="34"/>
        <v>135276.97966357649</v>
      </c>
      <c r="S2059" s="14">
        <f>SQRT(1/(1+('Band Pass Filter'!$B$6*((Q2059/'Band Pass Filter'!$B$1)-('Band Pass Filter'!$B$1/Q2059)))^2))</f>
        <v>4.5357338587800351E-3</v>
      </c>
      <c r="T2059" s="14">
        <f>-1*DEGREES(ATAN('Band Pass Filter'!$B$6*((Q2059/'Band Pass Filter'!$B$1)-('Band Pass Filter'!$B$1/Q2059))))</f>
        <v>-89.740120701814448</v>
      </c>
    </row>
    <row r="2060" spans="17:20">
      <c r="Q2060" s="14">
        <v>21540</v>
      </c>
      <c r="R2060" s="14">
        <f t="shared" si="34"/>
        <v>135339.81151664827</v>
      </c>
      <c r="S2060" s="14">
        <f>SQRT(1/(1+('Band Pass Filter'!$B$6*((Q2060/'Band Pass Filter'!$B$1)-('Band Pass Filter'!$B$1/Q2060)))^2))</f>
        <v>4.533607725846725E-3</v>
      </c>
      <c r="T2060" s="14">
        <f>-1*DEGREES(ATAN('Band Pass Filter'!$B$6*((Q2060/'Band Pass Filter'!$B$1)-('Band Pass Filter'!$B$1/Q2060))))</f>
        <v>-89.740242521510723</v>
      </c>
    </row>
    <row r="2061" spans="17:20">
      <c r="Q2061" s="14">
        <v>21550</v>
      </c>
      <c r="R2061" s="14">
        <f t="shared" si="34"/>
        <v>135402.64336972008</v>
      </c>
      <c r="S2061" s="14">
        <f>SQRT(1/(1+('Band Pass Filter'!$B$6*((Q2061/'Band Pass Filter'!$B$1)-('Band Pass Filter'!$B$1/Q2061)))^2))</f>
        <v>4.5314835946944024E-3</v>
      </c>
      <c r="T2061" s="14">
        <f>-1*DEGREES(ATAN('Band Pass Filter'!$B$6*((Q2061/'Band Pass Filter'!$B$1)-('Band Pass Filter'!$B$1/Q2061))))</f>
        <v>-89.740364226511048</v>
      </c>
    </row>
    <row r="2062" spans="17:20">
      <c r="Q2062" s="14">
        <v>21560</v>
      </c>
      <c r="R2062" s="14">
        <f t="shared" si="34"/>
        <v>135465.47522279187</v>
      </c>
      <c r="S2062" s="14">
        <f>SQRT(1/(1+('Band Pass Filter'!$B$6*((Q2062/'Band Pass Filter'!$B$1)-('Band Pass Filter'!$B$1/Q2062)))^2))</f>
        <v>4.5293614624842609E-3</v>
      </c>
      <c r="T2062" s="14">
        <f>-1*DEGREES(ATAN('Band Pass Filter'!$B$6*((Q2062/'Band Pass Filter'!$B$1)-('Band Pass Filter'!$B$1/Q2062))))</f>
        <v>-89.740485816978065</v>
      </c>
    </row>
    <row r="2063" spans="17:20">
      <c r="Q2063" s="14">
        <v>21570</v>
      </c>
      <c r="R2063" s="14">
        <f t="shared" si="34"/>
        <v>135528.30707586367</v>
      </c>
      <c r="S2063" s="14">
        <f>SQRT(1/(1+('Band Pass Filter'!$B$6*((Q2063/'Band Pass Filter'!$B$1)-('Band Pass Filter'!$B$1/Q2063)))^2))</f>
        <v>4.5272413263828812E-3</v>
      </c>
      <c r="T2063" s="14">
        <f>-1*DEGREES(ATAN('Band Pass Filter'!$B$6*((Q2063/'Band Pass Filter'!$B$1)-('Band Pass Filter'!$B$1/Q2063))))</f>
        <v>-89.740607293074149</v>
      </c>
    </row>
    <row r="2064" spans="17:20">
      <c r="Q2064" s="14">
        <v>21580</v>
      </c>
      <c r="R2064" s="14">
        <f t="shared" si="34"/>
        <v>135591.13892893548</v>
      </c>
      <c r="S2064" s="14">
        <f>SQRT(1/(1+('Band Pass Filter'!$B$6*((Q2064/'Band Pass Filter'!$B$1)-('Band Pass Filter'!$B$1/Q2064)))^2))</f>
        <v>4.5251231835622225E-3</v>
      </c>
      <c r="T2064" s="14">
        <f>-1*DEGREES(ATAN('Band Pass Filter'!$B$6*((Q2064/'Band Pass Filter'!$B$1)-('Band Pass Filter'!$B$1/Q2064))))</f>
        <v>-89.740728654961302</v>
      </c>
    </row>
    <row r="2065" spans="17:20">
      <c r="Q2065" s="14">
        <v>21590</v>
      </c>
      <c r="R2065" s="14">
        <f t="shared" si="34"/>
        <v>135653.97078200727</v>
      </c>
      <c r="S2065" s="14">
        <f>SQRT(1/(1+('Band Pass Filter'!$B$6*((Q2065/'Band Pass Filter'!$B$1)-('Band Pass Filter'!$B$1/Q2065)))^2))</f>
        <v>4.5230070311996062E-3</v>
      </c>
      <c r="T2065" s="14">
        <f>-1*DEGREES(ATAN('Band Pass Filter'!$B$6*((Q2065/'Band Pass Filter'!$B$1)-('Band Pass Filter'!$B$1/Q2065))))</f>
        <v>-89.740849902801301</v>
      </c>
    </row>
    <row r="2066" spans="17:20">
      <c r="Q2066" s="14">
        <v>21600</v>
      </c>
      <c r="R2066" s="14">
        <f t="shared" si="34"/>
        <v>135716.80263507908</v>
      </c>
      <c r="S2066" s="14">
        <f>SQRT(1/(1+('Band Pass Filter'!$B$6*((Q2066/'Band Pass Filter'!$B$1)-('Band Pass Filter'!$B$1/Q2066)))^2))</f>
        <v>4.5208928664777041E-3</v>
      </c>
      <c r="T2066" s="14">
        <f>-1*DEGREES(ATAN('Band Pass Filter'!$B$6*((Q2066/'Band Pass Filter'!$B$1)-('Band Pass Filter'!$B$1/Q2066))))</f>
        <v>-89.740971036755539</v>
      </c>
    </row>
    <row r="2067" spans="17:20">
      <c r="Q2067" s="14">
        <v>21610</v>
      </c>
      <c r="R2067" s="14">
        <f t="shared" si="34"/>
        <v>135779.63448815086</v>
      </c>
      <c r="S2067" s="14">
        <f>SQRT(1/(1+('Band Pass Filter'!$B$6*((Q2067/'Band Pass Filter'!$B$1)-('Band Pass Filter'!$B$1/Q2067)))^2))</f>
        <v>4.5187806865845288E-3</v>
      </c>
      <c r="T2067" s="14">
        <f>-1*DEGREES(ATAN('Band Pass Filter'!$B$6*((Q2067/'Band Pass Filter'!$B$1)-('Band Pass Filter'!$B$1/Q2067))))</f>
        <v>-89.741092056985153</v>
      </c>
    </row>
    <row r="2068" spans="17:20">
      <c r="Q2068" s="14">
        <v>21620</v>
      </c>
      <c r="R2068" s="14">
        <f t="shared" si="34"/>
        <v>135842.46634122267</v>
      </c>
      <c r="S2068" s="14">
        <f>SQRT(1/(1+('Band Pass Filter'!$B$6*((Q2068/'Band Pass Filter'!$B$1)-('Band Pass Filter'!$B$1/Q2068)))^2))</f>
        <v>4.5166704887134156E-3</v>
      </c>
      <c r="T2068" s="14">
        <f>-1*DEGREES(ATAN('Band Pass Filter'!$B$6*((Q2068/'Band Pass Filter'!$B$1)-('Band Pass Filter'!$B$1/Q2068))))</f>
        <v>-89.741212963650952</v>
      </c>
    </row>
    <row r="2069" spans="17:20">
      <c r="Q2069" s="14">
        <v>21630</v>
      </c>
      <c r="R2069" s="14">
        <f t="shared" si="34"/>
        <v>135905.29819429445</v>
      </c>
      <c r="S2069" s="14">
        <f>SQRT(1/(1+('Band Pass Filter'!$B$6*((Q2069/'Band Pass Filter'!$B$1)-('Band Pass Filter'!$B$1/Q2069)))^2))</f>
        <v>4.5145622700630134E-3</v>
      </c>
      <c r="T2069" s="14">
        <f>-1*DEGREES(ATAN('Band Pass Filter'!$B$6*((Q2069/'Band Pass Filter'!$B$1)-('Band Pass Filter'!$B$1/Q2069))))</f>
        <v>-89.741333756913448</v>
      </c>
    </row>
    <row r="2070" spans="17:20">
      <c r="Q2070" s="14">
        <v>21640</v>
      </c>
      <c r="R2070" s="14">
        <f t="shared" si="34"/>
        <v>135968.13004736626</v>
      </c>
      <c r="S2070" s="14">
        <f>SQRT(1/(1+('Band Pass Filter'!$B$6*((Q2070/'Band Pass Filter'!$B$1)-('Band Pass Filter'!$B$1/Q2070)))^2))</f>
        <v>4.5124560278372722E-3</v>
      </c>
      <c r="T2070" s="14">
        <f>-1*DEGREES(ATAN('Band Pass Filter'!$B$6*((Q2070/'Band Pass Filter'!$B$1)-('Band Pass Filter'!$B$1/Q2070))))</f>
        <v>-89.741454436932855</v>
      </c>
    </row>
    <row r="2071" spans="17:20">
      <c r="Q2071" s="14">
        <v>21650</v>
      </c>
      <c r="R2071" s="14">
        <f t="shared" si="34"/>
        <v>136030.96190043804</v>
      </c>
      <c r="S2071" s="14">
        <f>SQRT(1/(1+('Band Pass Filter'!$B$6*((Q2071/'Band Pass Filter'!$B$1)-('Band Pass Filter'!$B$1/Q2071)))^2))</f>
        <v>4.5103517592454271E-3</v>
      </c>
      <c r="T2071" s="14">
        <f>-1*DEGREES(ATAN('Band Pass Filter'!$B$6*((Q2071/'Band Pass Filter'!$B$1)-('Band Pass Filter'!$B$1/Q2071))))</f>
        <v>-89.741575003869073</v>
      </c>
    </row>
    <row r="2072" spans="17:20">
      <c r="Q2072" s="14">
        <v>21660</v>
      </c>
      <c r="R2072" s="14">
        <f t="shared" si="34"/>
        <v>136093.79375350985</v>
      </c>
      <c r="S2072" s="14">
        <f>SQRT(1/(1+('Band Pass Filter'!$B$6*((Q2072/'Band Pass Filter'!$B$1)-('Band Pass Filter'!$B$1/Q2072)))^2))</f>
        <v>4.5082494615019909E-3</v>
      </c>
      <c r="T2072" s="14">
        <f>-1*DEGREES(ATAN('Band Pass Filter'!$B$6*((Q2072/'Band Pass Filter'!$B$1)-('Band Pass Filter'!$B$1/Q2072))))</f>
        <v>-89.741695457881704</v>
      </c>
    </row>
    <row r="2073" spans="17:20">
      <c r="Q2073" s="14">
        <v>21670</v>
      </c>
      <c r="R2073" s="14">
        <f t="shared" si="34"/>
        <v>136156.62560658163</v>
      </c>
      <c r="S2073" s="14">
        <f>SQRT(1/(1+('Band Pass Filter'!$B$6*((Q2073/'Band Pass Filter'!$B$1)-('Band Pass Filter'!$B$1/Q2073)))^2))</f>
        <v>4.506149131826738E-3</v>
      </c>
      <c r="T2073" s="14">
        <f>-1*DEGREES(ATAN('Band Pass Filter'!$B$6*((Q2073/'Band Pass Filter'!$B$1)-('Band Pass Filter'!$B$1/Q2073))))</f>
        <v>-89.741815799130038</v>
      </c>
    </row>
    <row r="2074" spans="17:20">
      <c r="Q2074" s="14">
        <v>21680</v>
      </c>
      <c r="R2074" s="14">
        <f t="shared" si="34"/>
        <v>136219.45745965344</v>
      </c>
      <c r="S2074" s="14">
        <f>SQRT(1/(1+('Band Pass Filter'!$B$6*((Q2074/'Band Pass Filter'!$B$1)-('Band Pass Filter'!$B$1/Q2074)))^2))</f>
        <v>4.5040507674446919E-3</v>
      </c>
      <c r="T2074" s="14">
        <f>-1*DEGREES(ATAN('Band Pass Filter'!$B$6*((Q2074/'Band Pass Filter'!$B$1)-('Band Pass Filter'!$B$1/Q2074))))</f>
        <v>-89.741936027773093</v>
      </c>
    </row>
    <row r="2075" spans="17:20">
      <c r="Q2075" s="14">
        <v>21690</v>
      </c>
      <c r="R2075" s="14">
        <f t="shared" si="34"/>
        <v>136282.28931272522</v>
      </c>
      <c r="S2075" s="14">
        <f>SQRT(1/(1+('Band Pass Filter'!$B$6*((Q2075/'Band Pass Filter'!$B$1)-('Band Pass Filter'!$B$1/Q2075)))^2))</f>
        <v>4.5019543655861159E-3</v>
      </c>
      <c r="T2075" s="14">
        <f>-1*DEGREES(ATAN('Band Pass Filter'!$B$6*((Q2075/'Band Pass Filter'!$B$1)-('Band Pass Filter'!$B$1/Q2075))))</f>
        <v>-89.742056143969563</v>
      </c>
    </row>
    <row r="2076" spans="17:20">
      <c r="Q2076" s="14">
        <v>21700</v>
      </c>
      <c r="R2076" s="14">
        <f t="shared" si="34"/>
        <v>136345.12116579703</v>
      </c>
      <c r="S2076" s="14">
        <f>SQRT(1/(1+('Band Pass Filter'!$B$6*((Q2076/'Band Pass Filter'!$B$1)-('Band Pass Filter'!$B$1/Q2076)))^2))</f>
        <v>4.4998599234864958E-3</v>
      </c>
      <c r="T2076" s="14">
        <f>-1*DEGREES(ATAN('Band Pass Filter'!$B$6*((Q2076/'Band Pass Filter'!$B$1)-('Band Pass Filter'!$B$1/Q2076))))</f>
        <v>-89.742176147877842</v>
      </c>
    </row>
    <row r="2077" spans="17:20">
      <c r="Q2077" s="14">
        <v>21710</v>
      </c>
      <c r="R2077" s="14">
        <f t="shared" si="34"/>
        <v>136407.95301886881</v>
      </c>
      <c r="S2077" s="14">
        <f>SQRT(1/(1+('Band Pass Filter'!$B$6*((Q2077/'Band Pass Filter'!$B$1)-('Band Pass Filter'!$B$1/Q2077)))^2))</f>
        <v>4.4977674383865299E-3</v>
      </c>
      <c r="T2077" s="14">
        <f>-1*DEGREES(ATAN('Band Pass Filter'!$B$6*((Q2077/'Band Pass Filter'!$B$1)-('Band Pass Filter'!$B$1/Q2077))))</f>
        <v>-89.742296039656026</v>
      </c>
    </row>
    <row r="2078" spans="17:20">
      <c r="Q2078" s="14">
        <v>21720</v>
      </c>
      <c r="R2078" s="14">
        <f t="shared" si="34"/>
        <v>136470.78487194062</v>
      </c>
      <c r="S2078" s="14">
        <f>SQRT(1/(1+('Band Pass Filter'!$B$6*((Q2078/'Band Pass Filter'!$B$1)-('Band Pass Filter'!$B$1/Q2078)))^2))</f>
        <v>4.4956769075321229E-3</v>
      </c>
      <c r="T2078" s="14">
        <f>-1*DEGREES(ATAN('Band Pass Filter'!$B$6*((Q2078/'Band Pass Filter'!$B$1)-('Band Pass Filter'!$B$1/Q2078))))</f>
        <v>-89.742415819461954</v>
      </c>
    </row>
    <row r="2079" spans="17:20">
      <c r="Q2079" s="14">
        <v>21730</v>
      </c>
      <c r="R2079" s="14">
        <f t="shared" si="34"/>
        <v>136533.6167250124</v>
      </c>
      <c r="S2079" s="14">
        <f>SQRT(1/(1+('Band Pass Filter'!$B$6*((Q2079/'Band Pass Filter'!$B$1)-('Band Pass Filter'!$B$1/Q2079)))^2))</f>
        <v>4.4935883281743607E-3</v>
      </c>
      <c r="T2079" s="14">
        <f>-1*DEGREES(ATAN('Band Pass Filter'!$B$6*((Q2079/'Band Pass Filter'!$B$1)-('Band Pass Filter'!$B$1/Q2079))))</f>
        <v>-89.742535487453083</v>
      </c>
    </row>
    <row r="2080" spans="17:20">
      <c r="Q2080" s="14">
        <v>21740</v>
      </c>
      <c r="R2080" s="14">
        <f t="shared" si="34"/>
        <v>136596.44857808421</v>
      </c>
      <c r="S2080" s="14">
        <f>SQRT(1/(1+('Band Pass Filter'!$B$6*((Q2080/'Band Pass Filter'!$B$1)-('Band Pass Filter'!$B$1/Q2080)))^2))</f>
        <v>4.4915016975695084E-3</v>
      </c>
      <c r="T2080" s="14">
        <f>-1*DEGREES(ATAN('Band Pass Filter'!$B$6*((Q2080/'Band Pass Filter'!$B$1)-('Band Pass Filter'!$B$1/Q2080))))</f>
        <v>-89.742655043786655</v>
      </c>
    </row>
    <row r="2081" spans="17:20">
      <c r="Q2081" s="14">
        <v>21750</v>
      </c>
      <c r="R2081" s="14">
        <f t="shared" si="34"/>
        <v>136659.28043115599</v>
      </c>
      <c r="S2081" s="14">
        <f>SQRT(1/(1+('Band Pass Filter'!$B$6*((Q2081/'Band Pass Filter'!$B$1)-('Band Pass Filter'!$B$1/Q2081)))^2))</f>
        <v>4.4894170129789928E-3</v>
      </c>
      <c r="T2081" s="14">
        <f>-1*DEGREES(ATAN('Band Pass Filter'!$B$6*((Q2081/'Band Pass Filter'!$B$1)-('Band Pass Filter'!$B$1/Q2081))))</f>
        <v>-89.74277448861956</v>
      </c>
    </row>
    <row r="2082" spans="17:20">
      <c r="Q2082" s="14">
        <v>21760</v>
      </c>
      <c r="R2082" s="14">
        <f t="shared" si="34"/>
        <v>136722.1122842278</v>
      </c>
      <c r="S2082" s="14">
        <f>SQRT(1/(1+('Band Pass Filter'!$B$6*((Q2082/'Band Pass Filter'!$B$1)-('Band Pass Filter'!$B$1/Q2082)))^2))</f>
        <v>4.4873342716693953E-3</v>
      </c>
      <c r="T2082" s="14">
        <f>-1*DEGREES(ATAN('Band Pass Filter'!$B$6*((Q2082/'Band Pass Filter'!$B$1)-('Band Pass Filter'!$B$1/Q2082))))</f>
        <v>-89.742893822108442</v>
      </c>
    </row>
    <row r="2083" spans="17:20">
      <c r="Q2083" s="14">
        <v>21770</v>
      </c>
      <c r="R2083" s="14">
        <f t="shared" si="34"/>
        <v>136784.94413729958</v>
      </c>
      <c r="S2083" s="14">
        <f>SQRT(1/(1+('Band Pass Filter'!$B$6*((Q2083/'Band Pass Filter'!$B$1)-('Band Pass Filter'!$B$1/Q2083)))^2))</f>
        <v>4.4852534709124356E-3</v>
      </c>
      <c r="T2083" s="14">
        <f>-1*DEGREES(ATAN('Band Pass Filter'!$B$6*((Q2083/'Band Pass Filter'!$B$1)-('Band Pass Filter'!$B$1/Q2083))))</f>
        <v>-89.743013044409608</v>
      </c>
    </row>
    <row r="2084" spans="17:20">
      <c r="Q2084" s="14">
        <v>21780</v>
      </c>
      <c r="R2084" s="14">
        <f t="shared" si="34"/>
        <v>136847.77599037139</v>
      </c>
      <c r="S2084" s="14">
        <f>SQRT(1/(1+('Band Pass Filter'!$B$6*((Q2084/'Band Pass Filter'!$B$1)-('Band Pass Filter'!$B$1/Q2084)))^2))</f>
        <v>4.4831746079849579E-3</v>
      </c>
      <c r="T2084" s="14">
        <f>-1*DEGREES(ATAN('Band Pass Filter'!$B$6*((Q2084/'Band Pass Filter'!$B$1)-('Band Pass Filter'!$B$1/Q2084))))</f>
        <v>-89.743132155679106</v>
      </c>
    </row>
    <row r="2085" spans="17:20">
      <c r="Q2085" s="14">
        <v>21790</v>
      </c>
      <c r="R2085" s="14">
        <f t="shared" si="34"/>
        <v>136910.6078434432</v>
      </c>
      <c r="S2085" s="14">
        <f>SQRT(1/(1+('Band Pass Filter'!$B$6*((Q2085/'Band Pass Filter'!$B$1)-('Band Pass Filter'!$B$1/Q2085)))^2))</f>
        <v>4.4810976801689254E-3</v>
      </c>
      <c r="T2085" s="14">
        <f>-1*DEGREES(ATAN('Band Pass Filter'!$B$6*((Q2085/'Band Pass Filter'!$B$1)-('Band Pass Filter'!$B$1/Q2085))))</f>
        <v>-89.743251156072645</v>
      </c>
    </row>
    <row r="2086" spans="17:20">
      <c r="Q2086" s="14">
        <v>21800</v>
      </c>
      <c r="R2086" s="14">
        <f t="shared" si="34"/>
        <v>136973.43969651498</v>
      </c>
      <c r="S2086" s="14">
        <f>SQRT(1/(1+('Band Pass Filter'!$B$6*((Q2086/'Band Pass Filter'!$B$1)-('Band Pass Filter'!$B$1/Q2086)))^2))</f>
        <v>4.4790226847514023E-3</v>
      </c>
      <c r="T2086" s="14">
        <f>-1*DEGREES(ATAN('Band Pass Filter'!$B$6*((Q2086/'Band Pass Filter'!$B$1)-('Band Pass Filter'!$B$1/Q2086))))</f>
        <v>-89.743370045745706</v>
      </c>
    </row>
    <row r="2087" spans="17:20">
      <c r="Q2087" s="14">
        <v>21810</v>
      </c>
      <c r="R2087" s="14">
        <f t="shared" si="34"/>
        <v>137036.27154958679</v>
      </c>
      <c r="S2087" s="14">
        <f>SQRT(1/(1+('Band Pass Filter'!$B$6*((Q2087/'Band Pass Filter'!$B$1)-('Band Pass Filter'!$B$1/Q2087)))^2))</f>
        <v>4.4769496190245435E-3</v>
      </c>
      <c r="T2087" s="14">
        <f>-1*DEGREES(ATAN('Band Pass Filter'!$B$6*((Q2087/'Band Pass Filter'!$B$1)-('Band Pass Filter'!$B$1/Q2087))))</f>
        <v>-89.743488824853415</v>
      </c>
    </row>
    <row r="2088" spans="17:20">
      <c r="Q2088" s="14">
        <v>21820</v>
      </c>
      <c r="R2088" s="14">
        <f t="shared" si="34"/>
        <v>137099.10340265857</v>
      </c>
      <c r="S2088" s="14">
        <f>SQRT(1/(1+('Band Pass Filter'!$B$6*((Q2088/'Band Pass Filter'!$B$1)-('Band Pass Filter'!$B$1/Q2088)))^2))</f>
        <v>4.4748784802855837E-3</v>
      </c>
      <c r="T2088" s="14">
        <f>-1*DEGREES(ATAN('Band Pass Filter'!$B$6*((Q2088/'Band Pass Filter'!$B$1)-('Band Pass Filter'!$B$1/Q2088))))</f>
        <v>-89.743607493550641</v>
      </c>
    </row>
    <row r="2089" spans="17:20">
      <c r="Q2089" s="14">
        <v>21830</v>
      </c>
      <c r="R2089" s="14">
        <f t="shared" si="34"/>
        <v>137161.93525573038</v>
      </c>
      <c r="S2089" s="14">
        <f>SQRT(1/(1+('Band Pass Filter'!$B$6*((Q2089/'Band Pass Filter'!$B$1)-('Band Pass Filter'!$B$1/Q2089)))^2))</f>
        <v>4.472809265836826E-3</v>
      </c>
      <c r="T2089" s="14">
        <f>-1*DEGREES(ATAN('Band Pass Filter'!$B$6*((Q2089/'Band Pass Filter'!$B$1)-('Band Pass Filter'!$B$1/Q2089))))</f>
        <v>-89.743726051991956</v>
      </c>
    </row>
    <row r="2090" spans="17:20">
      <c r="Q2090" s="14">
        <v>21840</v>
      </c>
      <c r="R2090" s="14">
        <f t="shared" si="34"/>
        <v>137224.76710880216</v>
      </c>
      <c r="S2090" s="14">
        <f>SQRT(1/(1+('Band Pass Filter'!$B$6*((Q2090/'Band Pass Filter'!$B$1)-('Band Pass Filter'!$B$1/Q2090)))^2))</f>
        <v>4.4707419729856264E-3</v>
      </c>
      <c r="T2090" s="14">
        <f>-1*DEGREES(ATAN('Band Pass Filter'!$B$6*((Q2090/'Band Pass Filter'!$B$1)-('Band Pass Filter'!$B$1/Q2090))))</f>
        <v>-89.743844500331662</v>
      </c>
    </row>
    <row r="2091" spans="17:20">
      <c r="Q2091" s="14">
        <v>21850</v>
      </c>
      <c r="R2091" s="14">
        <f t="shared" si="34"/>
        <v>137287.59896187397</v>
      </c>
      <c r="S2091" s="14">
        <f>SQRT(1/(1+('Band Pass Filter'!$B$6*((Q2091/'Band Pass Filter'!$B$1)-('Band Pass Filter'!$B$1/Q2091)))^2))</f>
        <v>4.4686765990443857E-3</v>
      </c>
      <c r="T2091" s="14">
        <f>-1*DEGREES(ATAN('Band Pass Filter'!$B$6*((Q2091/'Band Pass Filter'!$B$1)-('Band Pass Filter'!$B$1/Q2091))))</f>
        <v>-89.743962838723704</v>
      </c>
    </row>
    <row r="2092" spans="17:20">
      <c r="Q2092" s="14">
        <v>21860</v>
      </c>
      <c r="R2092" s="14">
        <f t="shared" si="34"/>
        <v>137350.43081494575</v>
      </c>
      <c r="S2092" s="14">
        <f>SQRT(1/(1+('Band Pass Filter'!$B$6*((Q2092/'Band Pass Filter'!$B$1)-('Band Pass Filter'!$B$1/Q2092)))^2))</f>
        <v>4.4666131413305353E-3</v>
      </c>
      <c r="T2092" s="14">
        <f>-1*DEGREES(ATAN('Band Pass Filter'!$B$6*((Q2092/'Band Pass Filter'!$B$1)-('Band Pass Filter'!$B$1/Q2092))))</f>
        <v>-89.744081067321829</v>
      </c>
    </row>
    <row r="2093" spans="17:20">
      <c r="Q2093" s="14">
        <v>21870</v>
      </c>
      <c r="R2093" s="14">
        <f t="shared" si="34"/>
        <v>137413.26266801756</v>
      </c>
      <c r="S2093" s="14">
        <f>SQRT(1/(1+('Band Pass Filter'!$B$6*((Q2093/'Band Pass Filter'!$B$1)-('Band Pass Filter'!$B$1/Q2093)))^2))</f>
        <v>4.4645515971665261E-3</v>
      </c>
      <c r="T2093" s="14">
        <f>-1*DEGREES(ATAN('Band Pass Filter'!$B$6*((Q2093/'Band Pass Filter'!$B$1)-('Band Pass Filter'!$B$1/Q2093))))</f>
        <v>-89.744199186279445</v>
      </c>
    </row>
    <row r="2094" spans="17:20">
      <c r="Q2094" s="14">
        <v>21880</v>
      </c>
      <c r="R2094" s="14">
        <f t="shared" si="34"/>
        <v>137476.09452108934</v>
      </c>
      <c r="S2094" s="14">
        <f>SQRT(1/(1+('Band Pass Filter'!$B$6*((Q2094/'Band Pass Filter'!$B$1)-('Band Pass Filter'!$B$1/Q2094)))^2))</f>
        <v>4.4624919638798187E-3</v>
      </c>
      <c r="T2094" s="14">
        <f>-1*DEGREES(ATAN('Band Pass Filter'!$B$6*((Q2094/'Band Pass Filter'!$B$1)-('Band Pass Filter'!$B$1/Q2094))))</f>
        <v>-89.744317195749673</v>
      </c>
    </row>
    <row r="2095" spans="17:20">
      <c r="Q2095" s="14">
        <v>21890</v>
      </c>
      <c r="R2095" s="14">
        <f t="shared" si="34"/>
        <v>137538.92637416115</v>
      </c>
      <c r="S2095" s="14">
        <f>SQRT(1/(1+('Band Pass Filter'!$B$6*((Q2095/'Band Pass Filter'!$B$1)-('Band Pass Filter'!$B$1/Q2095)))^2))</f>
        <v>4.4604342388028682E-3</v>
      </c>
      <c r="T2095" s="14">
        <f>-1*DEGREES(ATAN('Band Pass Filter'!$B$6*((Q2095/'Band Pass Filter'!$B$1)-('Band Pass Filter'!$B$1/Q2095))))</f>
        <v>-89.744435095885379</v>
      </c>
    </row>
    <row r="2096" spans="17:20">
      <c r="Q2096" s="14">
        <v>21900</v>
      </c>
      <c r="R2096" s="14">
        <f t="shared" si="34"/>
        <v>137601.75822723293</v>
      </c>
      <c r="S2096" s="14">
        <f>SQRT(1/(1+('Band Pass Filter'!$B$6*((Q2096/'Band Pass Filter'!$B$1)-('Band Pass Filter'!$B$1/Q2096)))^2))</f>
        <v>4.4583784192731134E-3</v>
      </c>
      <c r="T2096" s="14">
        <f>-1*DEGREES(ATAN('Band Pass Filter'!$B$6*((Q2096/'Band Pass Filter'!$B$1)-('Band Pass Filter'!$B$1/Q2096))))</f>
        <v>-89.744552886839088</v>
      </c>
    </row>
    <row r="2097" spans="17:20">
      <c r="Q2097" s="14">
        <v>21910</v>
      </c>
      <c r="R2097" s="14">
        <f t="shared" si="34"/>
        <v>137664.59008030474</v>
      </c>
      <c r="S2097" s="14">
        <f>SQRT(1/(1+('Band Pass Filter'!$B$6*((Q2097/'Band Pass Filter'!$B$1)-('Band Pass Filter'!$B$1/Q2097)))^2))</f>
        <v>4.4563245026329693E-3</v>
      </c>
      <c r="T2097" s="14">
        <f>-1*DEGREES(ATAN('Band Pass Filter'!$B$6*((Q2097/'Band Pass Filter'!$B$1)-('Band Pass Filter'!$B$1/Q2097))))</f>
        <v>-89.744670568763098</v>
      </c>
    </row>
    <row r="2098" spans="17:20">
      <c r="Q2098" s="14">
        <v>21920</v>
      </c>
      <c r="R2098" s="14">
        <f t="shared" si="34"/>
        <v>137727.42193337652</v>
      </c>
      <c r="S2098" s="14">
        <f>SQRT(1/(1+('Band Pass Filter'!$B$6*((Q2098/'Band Pass Filter'!$B$1)-('Band Pass Filter'!$B$1/Q2098)))^2))</f>
        <v>4.4542724862298069E-3</v>
      </c>
      <c r="T2098" s="14">
        <f>-1*DEGREES(ATAN('Band Pass Filter'!$B$6*((Q2098/'Band Pass Filter'!$B$1)-('Band Pass Filter'!$B$1/Q2098))))</f>
        <v>-89.74478814180938</v>
      </c>
    </row>
    <row r="2099" spans="17:20">
      <c r="Q2099" s="14">
        <v>21930</v>
      </c>
      <c r="R2099" s="14">
        <f t="shared" si="34"/>
        <v>137790.25378644833</v>
      </c>
      <c r="S2099" s="14">
        <f>SQRT(1/(1+('Band Pass Filter'!$B$6*((Q2099/'Band Pass Filter'!$B$1)-('Band Pass Filter'!$B$1/Q2099)))^2))</f>
        <v>4.4522223674159497E-3</v>
      </c>
      <c r="T2099" s="14">
        <f>-1*DEGREES(ATAN('Band Pass Filter'!$B$6*((Q2099/'Band Pass Filter'!$B$1)-('Band Pass Filter'!$B$1/Q2099))))</f>
        <v>-89.744905606129677</v>
      </c>
    </row>
    <row r="2100" spans="17:20">
      <c r="Q2100" s="14">
        <v>21940</v>
      </c>
      <c r="R2100" s="14">
        <f t="shared" si="34"/>
        <v>137853.08563952011</v>
      </c>
      <c r="S2100" s="14">
        <f>SQRT(1/(1+('Band Pass Filter'!$B$6*((Q2100/'Band Pass Filter'!$B$1)-('Band Pass Filter'!$B$1/Q2100)))^2))</f>
        <v>4.4501741435486594E-3</v>
      </c>
      <c r="T2100" s="14">
        <f>-1*DEGREES(ATAN('Band Pass Filter'!$B$6*((Q2100/'Band Pass Filter'!$B$1)-('Band Pass Filter'!$B$1/Q2100))))</f>
        <v>-89.745022961875364</v>
      </c>
    </row>
    <row r="2101" spans="17:20">
      <c r="Q2101" s="14">
        <v>21950</v>
      </c>
      <c r="R2101" s="14">
        <f t="shared" si="34"/>
        <v>137915.91749259192</v>
      </c>
      <c r="S2101" s="14">
        <f>SQRT(1/(1+('Band Pass Filter'!$B$6*((Q2101/'Band Pass Filter'!$B$1)-('Band Pass Filter'!$B$1/Q2101)))^2))</f>
        <v>4.4481278119901249E-3</v>
      </c>
      <c r="T2101" s="14">
        <f>-1*DEGREES(ATAN('Band Pass Filter'!$B$6*((Q2101/'Band Pass Filter'!$B$1)-('Band Pass Filter'!$B$1/Q2101))))</f>
        <v>-89.745140209197615</v>
      </c>
    </row>
    <row r="2102" spans="17:20">
      <c r="Q2102" s="14">
        <v>21960</v>
      </c>
      <c r="R2102" s="14">
        <f t="shared" si="34"/>
        <v>137978.7493456637</v>
      </c>
      <c r="S2102" s="14">
        <f>SQRT(1/(1+('Band Pass Filter'!$B$6*((Q2102/'Band Pass Filter'!$B$1)-('Band Pass Filter'!$B$1/Q2102)))^2))</f>
        <v>4.4460833701074438E-3</v>
      </c>
      <c r="T2102" s="14">
        <f>-1*DEGREES(ATAN('Band Pass Filter'!$B$6*((Q2102/'Band Pass Filter'!$B$1)-('Band Pass Filter'!$B$1/Q2102))))</f>
        <v>-89.745257348247264</v>
      </c>
    </row>
    <row r="2103" spans="17:20">
      <c r="Q2103" s="14">
        <v>21970</v>
      </c>
      <c r="R2103" s="14">
        <f t="shared" si="34"/>
        <v>138041.58119873551</v>
      </c>
      <c r="S2103" s="14">
        <f>SQRT(1/(1+('Band Pass Filter'!$B$6*((Q2103/'Band Pass Filter'!$B$1)-('Band Pass Filter'!$B$1/Q2103)))^2))</f>
        <v>4.4440408152726244E-3</v>
      </c>
      <c r="T2103" s="14">
        <f>-1*DEGREES(ATAN('Band Pass Filter'!$B$6*((Q2103/'Band Pass Filter'!$B$1)-('Band Pass Filter'!$B$1/Q2103))))</f>
        <v>-89.745374379174919</v>
      </c>
    </row>
    <row r="2104" spans="17:20">
      <c r="Q2104" s="14">
        <v>21980</v>
      </c>
      <c r="R2104" s="14">
        <f t="shared" si="34"/>
        <v>138104.41305180729</v>
      </c>
      <c r="S2104" s="14">
        <f>SQRT(1/(1+('Band Pass Filter'!$B$6*((Q2104/'Band Pass Filter'!$B$1)-('Band Pass Filter'!$B$1/Q2104)))^2))</f>
        <v>4.4420001448625644E-3</v>
      </c>
      <c r="T2104" s="14">
        <f>-1*DEGREES(ATAN('Band Pass Filter'!$B$6*((Q2104/'Band Pass Filter'!$B$1)-('Band Pass Filter'!$B$1/Q2104))))</f>
        <v>-89.745491302130844</v>
      </c>
    </row>
    <row r="2105" spans="17:20">
      <c r="Q2105" s="14">
        <v>21990</v>
      </c>
      <c r="R2105" s="14">
        <f t="shared" si="34"/>
        <v>138167.2449048791</v>
      </c>
      <c r="S2105" s="14">
        <f>SQRT(1/(1+('Band Pass Filter'!$B$6*((Q2105/'Band Pass Filter'!$B$1)-('Band Pass Filter'!$B$1/Q2105)))^2))</f>
        <v>4.4399613562590388E-3</v>
      </c>
      <c r="T2105" s="14">
        <f>-1*DEGREES(ATAN('Band Pass Filter'!$B$6*((Q2105/'Band Pass Filter'!$B$1)-('Band Pass Filter'!$B$1/Q2105))))</f>
        <v>-89.745608117265093</v>
      </c>
    </row>
    <row r="2106" spans="17:20">
      <c r="Q2106" s="14">
        <v>22000</v>
      </c>
      <c r="R2106" s="14">
        <f t="shared" si="34"/>
        <v>138230.07675795088</v>
      </c>
      <c r="S2106" s="14">
        <f>SQRT(1/(1+('Band Pass Filter'!$B$6*((Q2106/'Band Pass Filter'!$B$1)-('Band Pass Filter'!$B$1/Q2106)))^2))</f>
        <v>4.4379244468486971E-3</v>
      </c>
      <c r="T2106" s="14">
        <f>-1*DEGREES(ATAN('Band Pass Filter'!$B$6*((Q2106/'Band Pass Filter'!$B$1)-('Band Pass Filter'!$B$1/Q2106))))</f>
        <v>-89.745724824727375</v>
      </c>
    </row>
    <row r="2107" spans="17:20">
      <c r="Q2107" s="14">
        <v>22010</v>
      </c>
      <c r="R2107" s="14">
        <f t="shared" si="34"/>
        <v>138292.90861102269</v>
      </c>
      <c r="S2107" s="14">
        <f>SQRT(1/(1+('Band Pass Filter'!$B$6*((Q2107/'Band Pass Filter'!$B$1)-('Band Pass Filter'!$B$1/Q2107)))^2))</f>
        <v>4.4358894140230408E-3</v>
      </c>
      <c r="T2107" s="14">
        <f>-1*DEGREES(ATAN('Band Pass Filter'!$B$6*((Q2107/'Band Pass Filter'!$B$1)-('Band Pass Filter'!$B$1/Q2107))))</f>
        <v>-89.745841424667162</v>
      </c>
    </row>
    <row r="2108" spans="17:20">
      <c r="Q2108" s="14">
        <v>22020</v>
      </c>
      <c r="R2108" s="14">
        <f t="shared" si="34"/>
        <v>138355.7404640945</v>
      </c>
      <c r="S2108" s="14">
        <f>SQRT(1/(1+('Band Pass Filter'!$B$6*((Q2108/'Band Pass Filter'!$B$1)-('Band Pass Filter'!$B$1/Q2108)))^2))</f>
        <v>4.4338562551784226E-3</v>
      </c>
      <c r="T2108" s="14">
        <f>-1*DEGREES(ATAN('Band Pass Filter'!$B$6*((Q2108/'Band Pass Filter'!$B$1)-('Band Pass Filter'!$B$1/Q2108))))</f>
        <v>-89.745957917233639</v>
      </c>
    </row>
    <row r="2109" spans="17:20">
      <c r="Q2109" s="14">
        <v>22030</v>
      </c>
      <c r="R2109" s="14">
        <f t="shared" si="34"/>
        <v>138418.57231716628</v>
      </c>
      <c r="S2109" s="14">
        <f>SQRT(1/(1+('Band Pass Filter'!$B$6*((Q2109/'Band Pass Filter'!$B$1)-('Band Pass Filter'!$B$1/Q2109)))^2))</f>
        <v>4.4318249677160254E-3</v>
      </c>
      <c r="T2109" s="14">
        <f>-1*DEGREES(ATAN('Band Pass Filter'!$B$6*((Q2109/'Band Pass Filter'!$B$1)-('Band Pass Filter'!$B$1/Q2109))))</f>
        <v>-89.746074302575707</v>
      </c>
    </row>
    <row r="2110" spans="17:20">
      <c r="Q2110" s="14">
        <v>22040</v>
      </c>
      <c r="R2110" s="14">
        <f t="shared" si="34"/>
        <v>138481.40417023809</v>
      </c>
      <c r="S2110" s="14">
        <f>SQRT(1/(1+('Band Pass Filter'!$B$6*((Q2110/'Band Pass Filter'!$B$1)-('Band Pass Filter'!$B$1/Q2110)))^2))</f>
        <v>4.42979554904186E-3</v>
      </c>
      <c r="T2110" s="14">
        <f>-1*DEGREES(ATAN('Band Pass Filter'!$B$6*((Q2110/'Band Pass Filter'!$B$1)-('Band Pass Filter'!$B$1/Q2110))))</f>
        <v>-89.746190580841997</v>
      </c>
    </row>
    <row r="2111" spans="17:20">
      <c r="Q2111" s="14">
        <v>22050</v>
      </c>
      <c r="R2111" s="14">
        <f t="shared" si="34"/>
        <v>138544.23602330987</v>
      </c>
      <c r="S2111" s="14">
        <f>SQRT(1/(1+('Band Pass Filter'!$B$6*((Q2111/'Band Pass Filter'!$B$1)-('Band Pass Filter'!$B$1/Q2111)))^2))</f>
        <v>4.4277679965667492E-3</v>
      </c>
      <c r="T2111" s="14">
        <f>-1*DEGREES(ATAN('Band Pass Filter'!$B$6*((Q2111/'Band Pass Filter'!$B$1)-('Band Pass Filter'!$B$1/Q2111))))</f>
        <v>-89.746306752180871</v>
      </c>
    </row>
    <row r="2112" spans="17:20">
      <c r="Q2112" s="14">
        <v>22060</v>
      </c>
      <c r="R2112" s="14">
        <f t="shared" si="34"/>
        <v>138607.06787638168</v>
      </c>
      <c r="S2112" s="14">
        <f>SQRT(1/(1+('Band Pass Filter'!$B$6*((Q2112/'Band Pass Filter'!$B$1)-('Band Pass Filter'!$B$1/Q2112)))^2))</f>
        <v>4.4257423077063152E-3</v>
      </c>
      <c r="T2112" s="14">
        <f>-1*DEGREES(ATAN('Band Pass Filter'!$B$6*((Q2112/'Band Pass Filter'!$B$1)-('Band Pass Filter'!$B$1/Q2112))))</f>
        <v>-89.746422816740392</v>
      </c>
    </row>
    <row r="2113" spans="17:20">
      <c r="Q2113" s="14">
        <v>22070</v>
      </c>
      <c r="R2113" s="14">
        <f t="shared" si="34"/>
        <v>138669.89972945346</v>
      </c>
      <c r="S2113" s="14">
        <f>SQRT(1/(1+('Band Pass Filter'!$B$6*((Q2113/'Band Pass Filter'!$B$1)-('Band Pass Filter'!$B$1/Q2113)))^2))</f>
        <v>4.4237184798809719E-3</v>
      </c>
      <c r="T2113" s="14">
        <f>-1*DEGREES(ATAN('Band Pass Filter'!$B$6*((Q2113/'Band Pass Filter'!$B$1)-('Band Pass Filter'!$B$1/Q2113))))</f>
        <v>-89.74653877466838</v>
      </c>
    </row>
    <row r="2114" spans="17:20">
      <c r="Q2114" s="14">
        <v>22080</v>
      </c>
      <c r="R2114" s="14">
        <f t="shared" si="34"/>
        <v>138732.73158252527</v>
      </c>
      <c r="S2114" s="14">
        <f>SQRT(1/(1+('Band Pass Filter'!$B$6*((Q2114/'Band Pass Filter'!$B$1)-('Band Pass Filter'!$B$1/Q2114)))^2))</f>
        <v>4.4216965105159101E-3</v>
      </c>
      <c r="T2114" s="14">
        <f>-1*DEGREES(ATAN('Band Pass Filter'!$B$6*((Q2114/'Band Pass Filter'!$B$1)-('Band Pass Filter'!$B$1/Q2114))))</f>
        <v>-89.74665462611236</v>
      </c>
    </row>
    <row r="2115" spans="17:20">
      <c r="Q2115" s="14">
        <v>22090</v>
      </c>
      <c r="R2115" s="14">
        <f t="shared" si="34"/>
        <v>138795.56343559705</v>
      </c>
      <c r="S2115" s="14">
        <f>SQRT(1/(1+('Band Pass Filter'!$B$6*((Q2115/'Band Pass Filter'!$B$1)-('Band Pass Filter'!$B$1/Q2115)))^2))</f>
        <v>4.4196763970410927E-3</v>
      </c>
      <c r="T2115" s="14">
        <f>-1*DEGREES(ATAN('Band Pass Filter'!$B$6*((Q2115/'Band Pass Filter'!$B$1)-('Band Pass Filter'!$B$1/Q2115))))</f>
        <v>-89.746770371219583</v>
      </c>
    </row>
    <row r="2116" spans="17:20">
      <c r="Q2116" s="14">
        <v>22100</v>
      </c>
      <c r="R2116" s="14">
        <f t="shared" ref="R2116:R2179" si="35">Q2116*2*PI()</f>
        <v>138858.39528866886</v>
      </c>
      <c r="S2116" s="14">
        <f>SQRT(1/(1+('Band Pass Filter'!$B$6*((Q2116/'Band Pass Filter'!$B$1)-('Band Pass Filter'!$B$1/Q2116)))^2))</f>
        <v>4.417658136891235E-3</v>
      </c>
      <c r="T2116" s="14">
        <f>-1*DEGREES(ATAN('Band Pass Filter'!$B$6*((Q2116/'Band Pass Filter'!$B$1)-('Band Pass Filter'!$B$1/Q2116))))</f>
        <v>-89.746886010137032</v>
      </c>
    </row>
    <row r="2117" spans="17:20">
      <c r="Q2117" s="14">
        <v>22110</v>
      </c>
      <c r="R2117" s="14">
        <f t="shared" si="35"/>
        <v>138921.22714174064</v>
      </c>
      <c r="S2117" s="14">
        <f>SQRT(1/(1+('Band Pass Filter'!$B$6*((Q2117/'Band Pass Filter'!$B$1)-('Band Pass Filter'!$B$1/Q2117)))^2))</f>
        <v>4.4156417275058001E-3</v>
      </c>
      <c r="T2117" s="14">
        <f>-1*DEGREES(ATAN('Band Pass Filter'!$B$6*((Q2117/'Band Pass Filter'!$B$1)-('Band Pass Filter'!$B$1/Q2117))))</f>
        <v>-89.747001543011436</v>
      </c>
    </row>
    <row r="2118" spans="17:20">
      <c r="Q2118" s="14">
        <v>22120</v>
      </c>
      <c r="R2118" s="14">
        <f t="shared" si="35"/>
        <v>138984.05899481245</v>
      </c>
      <c r="S2118" s="14">
        <f>SQRT(1/(1+('Band Pass Filter'!$B$6*((Q2118/'Band Pass Filter'!$B$1)-('Band Pass Filter'!$B$1/Q2118)))^2))</f>
        <v>4.4136271663289851E-3</v>
      </c>
      <c r="T2118" s="14">
        <f>-1*DEGREES(ATAN('Band Pass Filter'!$B$6*((Q2118/'Band Pass Filter'!$B$1)-('Band Pass Filter'!$B$1/Q2118))))</f>
        <v>-89.747116969989222</v>
      </c>
    </row>
    <row r="2119" spans="17:20">
      <c r="Q2119" s="14">
        <v>22130</v>
      </c>
      <c r="R2119" s="14">
        <f t="shared" si="35"/>
        <v>139046.89084788423</v>
      </c>
      <c r="S2119" s="14">
        <f>SQRT(1/(1+('Band Pass Filter'!$B$6*((Q2119/'Band Pass Filter'!$B$1)-('Band Pass Filter'!$B$1/Q2119)))^2))</f>
        <v>4.4116144508097137E-3</v>
      </c>
      <c r="T2119" s="14">
        <f>-1*DEGREES(ATAN('Band Pass Filter'!$B$6*((Q2119/'Band Pass Filter'!$B$1)-('Band Pass Filter'!$B$1/Q2119))))</f>
        <v>-89.747232291216562</v>
      </c>
    </row>
    <row r="2120" spans="17:20">
      <c r="Q2120" s="14">
        <v>22140</v>
      </c>
      <c r="R2120" s="14">
        <f t="shared" si="35"/>
        <v>139109.72270095604</v>
      </c>
      <c r="S2120" s="14">
        <f>SQRT(1/(1+('Band Pass Filter'!$B$6*((Q2120/'Band Pass Filter'!$B$1)-('Band Pass Filter'!$B$1/Q2120)))^2))</f>
        <v>4.4096035784016189E-3</v>
      </c>
      <c r="T2120" s="14">
        <f>-1*DEGREES(ATAN('Band Pass Filter'!$B$6*((Q2120/'Band Pass Filter'!$B$1)-('Band Pass Filter'!$B$1/Q2120))))</f>
        <v>-89.747347506839361</v>
      </c>
    </row>
    <row r="2121" spans="17:20">
      <c r="Q2121" s="14">
        <v>22150</v>
      </c>
      <c r="R2121" s="14">
        <f t="shared" si="35"/>
        <v>139172.55455402783</v>
      </c>
      <c r="S2121" s="14">
        <f>SQRT(1/(1+('Band Pass Filter'!$B$6*((Q2121/'Band Pass Filter'!$B$1)-('Band Pass Filter'!$B$1/Q2121)))^2))</f>
        <v>4.4075945465630361E-3</v>
      </c>
      <c r="T2121" s="14">
        <f>-1*DEGREES(ATAN('Band Pass Filter'!$B$6*((Q2121/'Band Pass Filter'!$B$1)-('Band Pass Filter'!$B$1/Q2121))))</f>
        <v>-89.747462617003251</v>
      </c>
    </row>
    <row r="2122" spans="17:20">
      <c r="Q2122" s="14">
        <v>22160</v>
      </c>
      <c r="R2122" s="14">
        <f t="shared" si="35"/>
        <v>139235.38640709964</v>
      </c>
      <c r="S2122" s="14">
        <f>SQRT(1/(1+('Band Pass Filter'!$B$6*((Q2122/'Band Pass Filter'!$B$1)-('Band Pass Filter'!$B$1/Q2122)))^2))</f>
        <v>4.4055873527569945E-3</v>
      </c>
      <c r="T2122" s="14">
        <f>-1*DEGREES(ATAN('Band Pass Filter'!$B$6*((Q2122/'Band Pass Filter'!$B$1)-('Band Pass Filter'!$B$1/Q2122))))</f>
        <v>-89.747577621853594</v>
      </c>
    </row>
    <row r="2123" spans="17:20">
      <c r="Q2123" s="14">
        <v>22170</v>
      </c>
      <c r="R2123" s="14">
        <f t="shared" si="35"/>
        <v>139298.21826017142</v>
      </c>
      <c r="S2123" s="14">
        <f>SQRT(1/(1+('Band Pass Filter'!$B$6*((Q2123/'Band Pass Filter'!$B$1)-('Band Pass Filter'!$B$1/Q2123)))^2))</f>
        <v>4.4035819944512004E-3</v>
      </c>
      <c r="T2123" s="14">
        <f>-1*DEGREES(ATAN('Band Pass Filter'!$B$6*((Q2123/'Band Pass Filter'!$B$1)-('Band Pass Filter'!$B$1/Q2123))))</f>
        <v>-89.74769252153547</v>
      </c>
    </row>
    <row r="2124" spans="17:20">
      <c r="Q2124" s="14">
        <v>22180</v>
      </c>
      <c r="R2124" s="14">
        <f t="shared" si="35"/>
        <v>139361.05011324323</v>
      </c>
      <c r="S2124" s="14">
        <f>SQRT(1/(1+('Band Pass Filter'!$B$6*((Q2124/'Band Pass Filter'!$B$1)-('Band Pass Filter'!$B$1/Q2124)))^2))</f>
        <v>4.4015784691180298E-3</v>
      </c>
      <c r="T2124" s="14">
        <f>-1*DEGREES(ATAN('Band Pass Filter'!$B$6*((Q2124/'Band Pass Filter'!$B$1)-('Band Pass Filter'!$B$1/Q2124))))</f>
        <v>-89.747807316193729</v>
      </c>
    </row>
    <row r="2125" spans="17:20">
      <c r="Q2125" s="14">
        <v>22190</v>
      </c>
      <c r="R2125" s="14">
        <f t="shared" si="35"/>
        <v>139423.88196631501</v>
      </c>
      <c r="S2125" s="14">
        <f>SQRT(1/(1+('Band Pass Filter'!$B$6*((Q2125/'Band Pass Filter'!$B$1)-('Band Pass Filter'!$B$1/Q2125)))^2))</f>
        <v>4.3995767742345208E-3</v>
      </c>
      <c r="T2125" s="14">
        <f>-1*DEGREES(ATAN('Band Pass Filter'!$B$6*((Q2125/'Band Pass Filter'!$B$1)-('Band Pass Filter'!$B$1/Q2125))))</f>
        <v>-89.747922005972939</v>
      </c>
    </row>
    <row r="2126" spans="17:20">
      <c r="Q2126" s="14">
        <v>22200</v>
      </c>
      <c r="R2126" s="14">
        <f t="shared" si="35"/>
        <v>139486.71381938682</v>
      </c>
      <c r="S2126" s="14">
        <f>SQRT(1/(1+('Band Pass Filter'!$B$6*((Q2126/'Band Pass Filter'!$B$1)-('Band Pass Filter'!$B$1/Q2126)))^2))</f>
        <v>4.3975769072823545E-3</v>
      </c>
      <c r="T2126" s="14">
        <f>-1*DEGREES(ATAN('Band Pass Filter'!$B$6*((Q2126/'Band Pass Filter'!$B$1)-('Band Pass Filter'!$B$1/Q2126))))</f>
        <v>-89.748036591017353</v>
      </c>
    </row>
    <row r="2127" spans="17:20">
      <c r="Q2127" s="14">
        <v>22210</v>
      </c>
      <c r="R2127" s="14">
        <f t="shared" si="35"/>
        <v>139549.5456724586</v>
      </c>
      <c r="S2127" s="14">
        <f>SQRT(1/(1+('Band Pass Filter'!$B$6*((Q2127/'Band Pass Filter'!$B$1)-('Band Pass Filter'!$B$1/Q2127)))^2))</f>
        <v>4.3955788657478508E-3</v>
      </c>
      <c r="T2127" s="14">
        <f>-1*DEGREES(ATAN('Band Pass Filter'!$B$6*((Q2127/'Band Pass Filter'!$B$1)-('Band Pass Filter'!$B$1/Q2127))))</f>
        <v>-89.748151071471014</v>
      </c>
    </row>
    <row r="2128" spans="17:20">
      <c r="Q2128" s="14">
        <v>22220</v>
      </c>
      <c r="R2128" s="14">
        <f t="shared" si="35"/>
        <v>139612.37752553041</v>
      </c>
      <c r="S2128" s="14">
        <f>SQRT(1/(1+('Band Pass Filter'!$B$6*((Q2128/'Band Pass Filter'!$B$1)-('Band Pass Filter'!$B$1/Q2128)))^2))</f>
        <v>4.3935826471219568E-3</v>
      </c>
      <c r="T2128" s="14">
        <f>-1*DEGREES(ATAN('Band Pass Filter'!$B$6*((Q2128/'Band Pass Filter'!$B$1)-('Band Pass Filter'!$B$1/Q2128))))</f>
        <v>-89.748265447477706</v>
      </c>
    </row>
    <row r="2129" spans="17:20">
      <c r="Q2129" s="14">
        <v>22230</v>
      </c>
      <c r="R2129" s="14">
        <f t="shared" si="35"/>
        <v>139675.20937860222</v>
      </c>
      <c r="S2129" s="14">
        <f>SQRT(1/(1+('Band Pass Filter'!$B$6*((Q2129/'Band Pass Filter'!$B$1)-('Band Pass Filter'!$B$1/Q2129)))^2))</f>
        <v>4.3915882489002338E-3</v>
      </c>
      <c r="T2129" s="14">
        <f>-1*DEGREES(ATAN('Band Pass Filter'!$B$6*((Q2129/'Band Pass Filter'!$B$1)-('Band Pass Filter'!$B$1/Q2129))))</f>
        <v>-89.748379719180903</v>
      </c>
    </row>
    <row r="2130" spans="17:20">
      <c r="Q2130" s="14">
        <v>22240</v>
      </c>
      <c r="R2130" s="14">
        <f t="shared" si="35"/>
        <v>139738.041231674</v>
      </c>
      <c r="S2130" s="14">
        <f>SQRT(1/(1+('Band Pass Filter'!$B$6*((Q2130/'Band Pass Filter'!$B$1)-('Band Pass Filter'!$B$1/Q2130)))^2))</f>
        <v>4.389595668582851E-3</v>
      </c>
      <c r="T2130" s="14">
        <f>-1*DEGREES(ATAN('Band Pass Filter'!$B$6*((Q2130/'Band Pass Filter'!$B$1)-('Band Pass Filter'!$B$1/Q2130))))</f>
        <v>-89.748493886723864</v>
      </c>
    </row>
    <row r="2131" spans="17:20">
      <c r="Q2131" s="14">
        <v>22250</v>
      </c>
      <c r="R2131" s="14">
        <f t="shared" si="35"/>
        <v>139800.87308474581</v>
      </c>
      <c r="S2131" s="14">
        <f>SQRT(1/(1+('Band Pass Filter'!$B$6*((Q2131/'Band Pass Filter'!$B$1)-('Band Pass Filter'!$B$1/Q2131)))^2))</f>
        <v>4.3876049036745681E-3</v>
      </c>
      <c r="T2131" s="14">
        <f>-1*DEGREES(ATAN('Band Pass Filter'!$B$6*((Q2131/'Band Pass Filter'!$B$1)-('Band Pass Filter'!$B$1/Q2131))))</f>
        <v>-89.748607950249536</v>
      </c>
    </row>
    <row r="2132" spans="17:20">
      <c r="Q2132" s="14">
        <v>22260</v>
      </c>
      <c r="R2132" s="14">
        <f t="shared" si="35"/>
        <v>139863.70493781759</v>
      </c>
      <c r="S2132" s="14">
        <f>SQRT(1/(1+('Band Pass Filter'!$B$6*((Q2132/'Band Pass Filter'!$B$1)-('Band Pass Filter'!$B$1/Q2132)))^2))</f>
        <v>4.3856159516847291E-3</v>
      </c>
      <c r="T2132" s="14">
        <f>-1*DEGREES(ATAN('Band Pass Filter'!$B$6*((Q2132/'Band Pass Filter'!$B$1)-('Band Pass Filter'!$B$1/Q2132))))</f>
        <v>-89.748721909900638</v>
      </c>
    </row>
    <row r="2133" spans="17:20">
      <c r="Q2133" s="14">
        <v>22270</v>
      </c>
      <c r="R2133" s="14">
        <f t="shared" si="35"/>
        <v>139926.5367908894</v>
      </c>
      <c r="S2133" s="14">
        <f>SQRT(1/(1+('Band Pass Filter'!$B$6*((Q2133/'Band Pass Filter'!$B$1)-('Band Pass Filter'!$B$1/Q2133)))^2))</f>
        <v>4.3836288101272549E-3</v>
      </c>
      <c r="T2133" s="14">
        <f>-1*DEGREES(ATAN('Band Pass Filter'!$B$6*((Q2133/'Band Pass Filter'!$B$1)-('Band Pass Filter'!$B$1/Q2133))))</f>
        <v>-89.748835765819621</v>
      </c>
    </row>
    <row r="2134" spans="17:20">
      <c r="Q2134" s="14">
        <v>22280</v>
      </c>
      <c r="R2134" s="14">
        <f t="shared" si="35"/>
        <v>139989.36864396118</v>
      </c>
      <c r="S2134" s="14">
        <f>SQRT(1/(1+('Band Pass Filter'!$B$6*((Q2134/'Band Pass Filter'!$B$1)-('Band Pass Filter'!$B$1/Q2134)))^2))</f>
        <v>4.3816434765206252E-3</v>
      </c>
      <c r="T2134" s="14">
        <f>-1*DEGREES(ATAN('Band Pass Filter'!$B$6*((Q2134/'Band Pass Filter'!$B$1)-('Band Pass Filter'!$B$1/Q2134))))</f>
        <v>-89.748949518148663</v>
      </c>
    </row>
    <row r="2135" spans="17:20">
      <c r="Q2135" s="14">
        <v>22290</v>
      </c>
      <c r="R2135" s="14">
        <f t="shared" si="35"/>
        <v>140052.20049703299</v>
      </c>
      <c r="S2135" s="14">
        <f>SQRT(1/(1+('Band Pass Filter'!$B$6*((Q2135/'Band Pass Filter'!$B$1)-('Band Pass Filter'!$B$1/Q2135)))^2))</f>
        <v>4.3796599483878736E-3</v>
      </c>
      <c r="T2135" s="14">
        <f>-1*DEGREES(ATAN('Band Pass Filter'!$B$6*((Q2135/'Band Pass Filter'!$B$1)-('Band Pass Filter'!$B$1/Q2135))))</f>
        <v>-89.749063167029675</v>
      </c>
    </row>
    <row r="2136" spans="17:20">
      <c r="Q2136" s="14">
        <v>22300</v>
      </c>
      <c r="R2136" s="14">
        <f t="shared" si="35"/>
        <v>140115.03235010477</v>
      </c>
      <c r="S2136" s="14">
        <f>SQRT(1/(1+('Band Pass Filter'!$B$6*((Q2136/'Band Pass Filter'!$B$1)-('Band Pass Filter'!$B$1/Q2136)))^2))</f>
        <v>4.377678223256575E-3</v>
      </c>
      <c r="T2136" s="14">
        <f>-1*DEGREES(ATAN('Band Pass Filter'!$B$6*((Q2136/'Band Pass Filter'!$B$1)-('Band Pass Filter'!$B$1/Q2136))))</f>
        <v>-89.749176712604353</v>
      </c>
    </row>
    <row r="2137" spans="17:20">
      <c r="Q2137" s="14">
        <v>22310</v>
      </c>
      <c r="R2137" s="14">
        <f t="shared" si="35"/>
        <v>140177.86420317658</v>
      </c>
      <c r="S2137" s="14">
        <f>SQRT(1/(1+('Band Pass Filter'!$B$6*((Q2137/'Band Pass Filter'!$B$1)-('Band Pass Filter'!$B$1/Q2137)))^2))</f>
        <v>4.3756982986588354E-3</v>
      </c>
      <c r="T2137" s="14">
        <f>-1*DEGREES(ATAN('Band Pass Filter'!$B$6*((Q2137/'Band Pass Filter'!$B$1)-('Band Pass Filter'!$B$1/Q2137))))</f>
        <v>-89.74929015501408</v>
      </c>
    </row>
    <row r="2138" spans="17:20">
      <c r="Q2138" s="14">
        <v>22320</v>
      </c>
      <c r="R2138" s="14">
        <f t="shared" si="35"/>
        <v>140240.69605624836</v>
      </c>
      <c r="S2138" s="14">
        <f>SQRT(1/(1+('Band Pass Filter'!$B$6*((Q2138/'Band Pass Filter'!$B$1)-('Band Pass Filter'!$B$1/Q2138)))^2))</f>
        <v>4.3737201721312817E-3</v>
      </c>
      <c r="T2138" s="14">
        <f>-1*DEGREES(ATAN('Band Pass Filter'!$B$6*((Q2138/'Band Pass Filter'!$B$1)-('Band Pass Filter'!$B$1/Q2138))))</f>
        <v>-89.749403494400013</v>
      </c>
    </row>
    <row r="2139" spans="17:20">
      <c r="Q2139" s="14">
        <v>22330</v>
      </c>
      <c r="R2139" s="14">
        <f t="shared" si="35"/>
        <v>140303.52790932017</v>
      </c>
      <c r="S2139" s="14">
        <f>SQRT(1/(1+('Band Pass Filter'!$B$6*((Q2139/'Band Pass Filter'!$B$1)-('Band Pass Filter'!$B$1/Q2139)))^2))</f>
        <v>4.3717438412150507E-3</v>
      </c>
      <c r="T2139" s="14">
        <f>-1*DEGREES(ATAN('Band Pass Filter'!$B$6*((Q2139/'Band Pass Filter'!$B$1)-('Band Pass Filter'!$B$1/Q2139))))</f>
        <v>-89.749516730903025</v>
      </c>
    </row>
    <row r="2140" spans="17:20">
      <c r="Q2140" s="14">
        <v>22340</v>
      </c>
      <c r="R2140" s="14">
        <f t="shared" si="35"/>
        <v>140366.35976239195</v>
      </c>
      <c r="S2140" s="14">
        <f>SQRT(1/(1+('Band Pass Filter'!$B$6*((Q2140/'Band Pass Filter'!$B$1)-('Band Pass Filter'!$B$1/Q2140)))^2))</f>
        <v>4.3697693034557804E-3</v>
      </c>
      <c r="T2140" s="14">
        <f>-1*DEGREES(ATAN('Band Pass Filter'!$B$6*((Q2140/'Band Pass Filter'!$B$1)-('Band Pass Filter'!$B$1/Q2140))))</f>
        <v>-89.749629864663746</v>
      </c>
    </row>
    <row r="2141" spans="17:20">
      <c r="Q2141" s="14">
        <v>22350</v>
      </c>
      <c r="R2141" s="14">
        <f t="shared" si="35"/>
        <v>140429.19161546376</v>
      </c>
      <c r="S2141" s="14">
        <f>SQRT(1/(1+('Band Pass Filter'!$B$6*((Q2141/'Band Pass Filter'!$B$1)-('Band Pass Filter'!$B$1/Q2141)))^2))</f>
        <v>4.3677965564035996E-3</v>
      </c>
      <c r="T2141" s="14">
        <f>-1*DEGREES(ATAN('Band Pass Filter'!$B$6*((Q2141/'Band Pass Filter'!$B$1)-('Band Pass Filter'!$B$1/Q2141))))</f>
        <v>-89.749742895822564</v>
      </c>
    </row>
    <row r="2142" spans="17:20">
      <c r="Q2142" s="14">
        <v>22360</v>
      </c>
      <c r="R2142" s="14">
        <f t="shared" si="35"/>
        <v>140492.02346853554</v>
      </c>
      <c r="S2142" s="14">
        <f>SQRT(1/(1+('Band Pass Filter'!$B$6*((Q2142/'Band Pass Filter'!$B$1)-('Band Pass Filter'!$B$1/Q2142)))^2))</f>
        <v>4.365825597613112E-3</v>
      </c>
      <c r="T2142" s="14">
        <f>-1*DEGREES(ATAN('Band Pass Filter'!$B$6*((Q2142/'Band Pass Filter'!$B$1)-('Band Pass Filter'!$B$1/Q2142))))</f>
        <v>-89.749855824519585</v>
      </c>
    </row>
    <row r="2143" spans="17:20">
      <c r="Q2143" s="14">
        <v>22370</v>
      </c>
      <c r="R2143" s="14">
        <f t="shared" si="35"/>
        <v>140554.85532160735</v>
      </c>
      <c r="S2143" s="14">
        <f>SQRT(1/(1+('Band Pass Filter'!$B$6*((Q2143/'Band Pass Filter'!$B$1)-('Band Pass Filter'!$B$1/Q2143)))^2))</f>
        <v>4.3638564246433953E-3</v>
      </c>
      <c r="T2143" s="14">
        <f>-1*DEGREES(ATAN('Band Pass Filter'!$B$6*((Q2143/'Band Pass Filter'!$B$1)-('Band Pass Filter'!$B$1/Q2143))))</f>
        <v>-89.749968650894658</v>
      </c>
    </row>
    <row r="2144" spans="17:20">
      <c r="Q2144" s="14">
        <v>22380</v>
      </c>
      <c r="R2144" s="14">
        <f t="shared" si="35"/>
        <v>140617.68717467913</v>
      </c>
      <c r="S2144" s="14">
        <f>SQRT(1/(1+('Band Pass Filter'!$B$6*((Q2144/'Band Pass Filter'!$B$1)-('Band Pass Filter'!$B$1/Q2144)))^2))</f>
        <v>4.3618890350579833E-3</v>
      </c>
      <c r="T2144" s="14">
        <f>-1*DEGREES(ATAN('Band Pass Filter'!$B$6*((Q2144/'Band Pass Filter'!$B$1)-('Band Pass Filter'!$B$1/Q2144))))</f>
        <v>-89.750081375087404</v>
      </c>
    </row>
    <row r="2145" spans="17:20">
      <c r="Q2145" s="14">
        <v>22390</v>
      </c>
      <c r="R2145" s="14">
        <f t="shared" si="35"/>
        <v>140680.51902775094</v>
      </c>
      <c r="S2145" s="14">
        <f>SQRT(1/(1+('Band Pass Filter'!$B$6*((Q2145/'Band Pass Filter'!$B$1)-('Band Pass Filter'!$B$1/Q2145)))^2))</f>
        <v>4.3599234264248606E-3</v>
      </c>
      <c r="T2145" s="14">
        <f>-1*DEGREES(ATAN('Band Pass Filter'!$B$6*((Q2145/'Band Pass Filter'!$B$1)-('Band Pass Filter'!$B$1/Q2145))))</f>
        <v>-89.750193997237147</v>
      </c>
    </row>
    <row r="2146" spans="17:20">
      <c r="Q2146" s="14">
        <v>22400</v>
      </c>
      <c r="R2146" s="14">
        <f t="shared" si="35"/>
        <v>140743.35088082272</v>
      </c>
      <c r="S2146" s="14">
        <f>SQRT(1/(1+('Band Pass Filter'!$B$6*((Q2146/'Band Pass Filter'!$B$1)-('Band Pass Filter'!$B$1/Q2146)))^2))</f>
        <v>4.3579595963164483E-3</v>
      </c>
      <c r="T2146" s="14">
        <f>-1*DEGREES(ATAN('Band Pass Filter'!$B$6*((Q2146/'Band Pass Filter'!$B$1)-('Band Pass Filter'!$B$1/Q2146))))</f>
        <v>-89.750306517483011</v>
      </c>
    </row>
    <row r="2147" spans="17:20">
      <c r="Q2147" s="14">
        <v>22410</v>
      </c>
      <c r="R2147" s="14">
        <f t="shared" si="35"/>
        <v>140806.18273389453</v>
      </c>
      <c r="S2147" s="14">
        <f>SQRT(1/(1+('Band Pass Filter'!$B$6*((Q2147/'Band Pass Filter'!$B$1)-('Band Pass Filter'!$B$1/Q2147)))^2))</f>
        <v>4.3559975423095951E-3</v>
      </c>
      <c r="T2147" s="14">
        <f>-1*DEGREES(ATAN('Band Pass Filter'!$B$6*((Q2147/'Band Pass Filter'!$B$1)-('Band Pass Filter'!$B$1/Q2147))))</f>
        <v>-89.750418935963822</v>
      </c>
    </row>
    <row r="2148" spans="17:20">
      <c r="Q2148" s="14">
        <v>22420</v>
      </c>
      <c r="R2148" s="14">
        <f t="shared" si="35"/>
        <v>140869.01458696631</v>
      </c>
      <c r="S2148" s="14">
        <f>SQRT(1/(1+('Band Pass Filter'!$B$6*((Q2148/'Band Pass Filter'!$B$1)-('Band Pass Filter'!$B$1/Q2148)))^2))</f>
        <v>4.3540372619855737E-3</v>
      </c>
      <c r="T2148" s="14">
        <f>-1*DEGREES(ATAN('Band Pass Filter'!$B$6*((Q2148/'Band Pass Filter'!$B$1)-('Band Pass Filter'!$B$1/Q2148))))</f>
        <v>-89.750531252818163</v>
      </c>
    </row>
    <row r="2149" spans="17:20">
      <c r="Q2149" s="14">
        <v>22430</v>
      </c>
      <c r="R2149" s="14">
        <f t="shared" si="35"/>
        <v>140931.84644003812</v>
      </c>
      <c r="S2149" s="14">
        <f>SQRT(1/(1+('Band Pass Filter'!$B$6*((Q2149/'Band Pass Filter'!$B$1)-('Band Pass Filter'!$B$1/Q2149)))^2))</f>
        <v>4.3520787529300565E-3</v>
      </c>
      <c r="T2149" s="14">
        <f>-1*DEGREES(ATAN('Band Pass Filter'!$B$6*((Q2149/'Band Pass Filter'!$B$1)-('Band Pass Filter'!$B$1/Q2149))))</f>
        <v>-89.750643468184379</v>
      </c>
    </row>
    <row r="2150" spans="17:20">
      <c r="Q2150" s="14">
        <v>22440</v>
      </c>
      <c r="R2150" s="14">
        <f t="shared" si="35"/>
        <v>140994.6782931099</v>
      </c>
      <c r="S2150" s="14">
        <f>SQRT(1/(1+('Band Pass Filter'!$B$6*((Q2150/'Band Pass Filter'!$B$1)-('Band Pass Filter'!$B$1/Q2150)))^2))</f>
        <v>4.3501220127331189E-3</v>
      </c>
      <c r="T2150" s="14">
        <f>-1*DEGREES(ATAN('Band Pass Filter'!$B$6*((Q2150/'Band Pass Filter'!$B$1)-('Band Pass Filter'!$B$1/Q2150))))</f>
        <v>-89.75075558220054</v>
      </c>
    </row>
    <row r="2151" spans="17:20">
      <c r="Q2151" s="14">
        <v>22450</v>
      </c>
      <c r="R2151" s="14">
        <f t="shared" si="35"/>
        <v>141057.51014618171</v>
      </c>
      <c r="S2151" s="14">
        <f>SQRT(1/(1+('Band Pass Filter'!$B$6*((Q2151/'Band Pass Filter'!$B$1)-('Band Pass Filter'!$B$1/Q2151)))^2))</f>
        <v>4.3481670389892259E-3</v>
      </c>
      <c r="T2151" s="14">
        <f>-1*DEGREES(ATAN('Band Pass Filter'!$B$6*((Q2151/'Band Pass Filter'!$B$1)-('Band Pass Filter'!$B$1/Q2151))))</f>
        <v>-89.750867595004507</v>
      </c>
    </row>
    <row r="2152" spans="17:20">
      <c r="Q2152" s="14">
        <v>22460</v>
      </c>
      <c r="R2152" s="14">
        <f t="shared" si="35"/>
        <v>141120.34199925352</v>
      </c>
      <c r="S2152" s="14">
        <f>SQRT(1/(1+('Band Pass Filter'!$B$6*((Q2152/'Band Pass Filter'!$B$1)-('Band Pass Filter'!$B$1/Q2152)))^2))</f>
        <v>4.3462138292972158E-3</v>
      </c>
      <c r="T2152" s="14">
        <f>-1*DEGREES(ATAN('Band Pass Filter'!$B$6*((Q2152/'Band Pass Filter'!$B$1)-('Band Pass Filter'!$B$1/Q2152))))</f>
        <v>-89.750979506733813</v>
      </c>
    </row>
    <row r="2153" spans="17:20">
      <c r="Q2153" s="14">
        <v>22470</v>
      </c>
      <c r="R2153" s="14">
        <f t="shared" si="35"/>
        <v>141183.1738523253</v>
      </c>
      <c r="S2153" s="14">
        <f>SQRT(1/(1+('Band Pass Filter'!$B$6*((Q2153/'Band Pass Filter'!$B$1)-('Band Pass Filter'!$B$1/Q2153)))^2))</f>
        <v>4.3442623812602983E-3</v>
      </c>
      <c r="T2153" s="14">
        <f>-1*DEGREES(ATAN('Band Pass Filter'!$B$6*((Q2153/'Band Pass Filter'!$B$1)-('Band Pass Filter'!$B$1/Q2153))))</f>
        <v>-89.751091317525834</v>
      </c>
    </row>
    <row r="2154" spans="17:20">
      <c r="Q2154" s="14">
        <v>22480</v>
      </c>
      <c r="R2154" s="14">
        <f t="shared" si="35"/>
        <v>141246.00570539711</v>
      </c>
      <c r="S2154" s="14">
        <f>SQRT(1/(1+('Band Pass Filter'!$B$6*((Q2154/'Band Pass Filter'!$B$1)-('Band Pass Filter'!$B$1/Q2154)))^2))</f>
        <v>4.3423126924860399E-3</v>
      </c>
      <c r="T2154" s="14">
        <f>-1*DEGREES(ATAN('Band Pass Filter'!$B$6*((Q2154/'Band Pass Filter'!$B$1)-('Band Pass Filter'!$B$1/Q2154))))</f>
        <v>-89.751203027517619</v>
      </c>
    </row>
    <row r="2155" spans="17:20">
      <c r="Q2155" s="14">
        <v>22490</v>
      </c>
      <c r="R2155" s="14">
        <f t="shared" si="35"/>
        <v>141308.83755846889</v>
      </c>
      <c r="S2155" s="14">
        <f>SQRT(1/(1+('Band Pass Filter'!$B$6*((Q2155/'Band Pass Filter'!$B$1)-('Band Pass Filter'!$B$1/Q2155)))^2))</f>
        <v>4.3403647605863536E-3</v>
      </c>
      <c r="T2155" s="14">
        <f>-1*DEGREES(ATAN('Band Pass Filter'!$B$6*((Q2155/'Band Pass Filter'!$B$1)-('Band Pass Filter'!$B$1/Q2155))))</f>
        <v>-89.751314636846018</v>
      </c>
    </row>
    <row r="2156" spans="17:20">
      <c r="Q2156" s="14">
        <v>22500</v>
      </c>
      <c r="R2156" s="14">
        <f t="shared" si="35"/>
        <v>141371.6694115407</v>
      </c>
      <c r="S2156" s="14">
        <f>SQRT(1/(1+('Band Pass Filter'!$B$6*((Q2156/'Band Pass Filter'!$B$1)-('Band Pass Filter'!$B$1/Q2156)))^2))</f>
        <v>4.3384185831774951E-3</v>
      </c>
      <c r="T2156" s="14">
        <f>-1*DEGREES(ATAN('Band Pass Filter'!$B$6*((Q2156/'Band Pass Filter'!$B$1)-('Band Pass Filter'!$B$1/Q2156))))</f>
        <v>-89.751426145647613</v>
      </c>
    </row>
    <row r="2157" spans="17:20">
      <c r="Q2157" s="14">
        <v>22510</v>
      </c>
      <c r="R2157" s="14">
        <f t="shared" si="35"/>
        <v>141434.50126461248</v>
      </c>
      <c r="S2157" s="14">
        <f>SQRT(1/(1+('Band Pass Filter'!$B$6*((Q2157/'Band Pass Filter'!$B$1)-('Band Pass Filter'!$B$1/Q2157)))^2))</f>
        <v>4.3364741578800414E-3</v>
      </c>
      <c r="T2157" s="14">
        <f>-1*DEGREES(ATAN('Band Pass Filter'!$B$6*((Q2157/'Band Pass Filter'!$B$1)-('Band Pass Filter'!$B$1/Q2157))))</f>
        <v>-89.751537554058729</v>
      </c>
    </row>
    <row r="2158" spans="17:20">
      <c r="Q2158" s="14">
        <v>22520</v>
      </c>
      <c r="R2158" s="14">
        <f t="shared" si="35"/>
        <v>141497.33311768429</v>
      </c>
      <c r="S2158" s="14">
        <f>SQRT(1/(1+('Band Pass Filter'!$B$6*((Q2158/'Band Pass Filter'!$B$1)-('Band Pass Filter'!$B$1/Q2158)))^2))</f>
        <v>4.3345314823188957E-3</v>
      </c>
      <c r="T2158" s="14">
        <f>-1*DEGREES(ATAN('Band Pass Filter'!$B$6*((Q2158/'Band Pass Filter'!$B$1)-('Band Pass Filter'!$B$1/Q2158))))</f>
        <v>-89.751648862215447</v>
      </c>
    </row>
    <row r="2159" spans="17:20">
      <c r="Q2159" s="14">
        <v>22530</v>
      </c>
      <c r="R2159" s="14">
        <f t="shared" si="35"/>
        <v>141560.16497075607</v>
      </c>
      <c r="S2159" s="14">
        <f>SQRT(1/(1+('Band Pass Filter'!$B$6*((Q2159/'Band Pass Filter'!$B$1)-('Band Pass Filter'!$B$1/Q2159)))^2))</f>
        <v>4.3325905541232645E-3</v>
      </c>
      <c r="T2159" s="14">
        <f>-1*DEGREES(ATAN('Band Pass Filter'!$B$6*((Q2159/'Band Pass Filter'!$B$1)-('Band Pass Filter'!$B$1/Q2159))))</f>
        <v>-89.751760070253638</v>
      </c>
    </row>
    <row r="2160" spans="17:20">
      <c r="Q2160" s="14">
        <v>22540</v>
      </c>
      <c r="R2160" s="14">
        <f t="shared" si="35"/>
        <v>141622.99682382788</v>
      </c>
      <c r="S2160" s="14">
        <f>SQRT(1/(1+('Band Pass Filter'!$B$6*((Q2160/'Band Pass Filter'!$B$1)-('Band Pass Filter'!$B$1/Q2160)))^2))</f>
        <v>4.3306513709266536E-3</v>
      </c>
      <c r="T2160" s="14">
        <f>-1*DEGREES(ATAN('Band Pass Filter'!$B$6*((Q2160/'Band Pass Filter'!$B$1)-('Band Pass Filter'!$B$1/Q2160))))</f>
        <v>-89.751871178308861</v>
      </c>
    </row>
    <row r="2161" spans="17:20">
      <c r="Q2161" s="14">
        <v>22550</v>
      </c>
      <c r="R2161" s="14">
        <f t="shared" si="35"/>
        <v>141685.82867689966</v>
      </c>
      <c r="S2161" s="14">
        <f>SQRT(1/(1+('Band Pass Filter'!$B$6*((Q2161/'Band Pass Filter'!$B$1)-('Band Pass Filter'!$B$1/Q2161)))^2))</f>
        <v>4.3287139303668596E-3</v>
      </c>
      <c r="T2161" s="14">
        <f>-1*DEGREES(ATAN('Band Pass Filter'!$B$6*((Q2161/'Band Pass Filter'!$B$1)-('Band Pass Filter'!$B$1/Q2161))))</f>
        <v>-89.7519821865165</v>
      </c>
    </row>
    <row r="2162" spans="17:20">
      <c r="Q2162" s="14">
        <v>22560</v>
      </c>
      <c r="R2162" s="14">
        <f t="shared" si="35"/>
        <v>141748.66052997147</v>
      </c>
      <c r="S2162" s="14">
        <f>SQRT(1/(1+('Band Pass Filter'!$B$6*((Q2162/'Band Pass Filter'!$B$1)-('Band Pass Filter'!$B$1/Q2162)))^2))</f>
        <v>4.3267782300859571E-3</v>
      </c>
      <c r="T2162" s="14">
        <f>-1*DEGREES(ATAN('Band Pass Filter'!$B$6*((Q2162/'Band Pass Filter'!$B$1)-('Band Pass Filter'!$B$1/Q2162))))</f>
        <v>-89.752093095011631</v>
      </c>
    </row>
    <row r="2163" spans="17:20">
      <c r="Q2163" s="14">
        <v>22570</v>
      </c>
      <c r="R2163" s="14">
        <f t="shared" si="35"/>
        <v>141811.49238304325</v>
      </c>
      <c r="S2163" s="14">
        <f>SQRT(1/(1+('Band Pass Filter'!$B$6*((Q2163/'Band Pass Filter'!$B$1)-('Band Pass Filter'!$B$1/Q2163)))^2))</f>
        <v>4.3248442677302915E-3</v>
      </c>
      <c r="T2163" s="14">
        <f>-1*DEGREES(ATAN('Band Pass Filter'!$B$6*((Q2163/'Band Pass Filter'!$B$1)-('Band Pass Filter'!$B$1/Q2163))))</f>
        <v>-89.752203903929114</v>
      </c>
    </row>
    <row r="2164" spans="17:20">
      <c r="Q2164" s="14">
        <v>22580</v>
      </c>
      <c r="R2164" s="14">
        <f t="shared" si="35"/>
        <v>141874.32423611506</v>
      </c>
      <c r="S2164" s="14">
        <f>SQRT(1/(1+('Band Pass Filter'!$B$6*((Q2164/'Band Pass Filter'!$B$1)-('Band Pass Filter'!$B$1/Q2164)))^2))</f>
        <v>4.322912040950466E-3</v>
      </c>
      <c r="T2164" s="14">
        <f>-1*DEGREES(ATAN('Band Pass Filter'!$B$6*((Q2164/'Band Pass Filter'!$B$1)-('Band Pass Filter'!$B$1/Q2164))))</f>
        <v>-89.752314613403556</v>
      </c>
    </row>
    <row r="2165" spans="17:20">
      <c r="Q2165" s="14">
        <v>22590</v>
      </c>
      <c r="R2165" s="14">
        <f t="shared" si="35"/>
        <v>141937.15608918684</v>
      </c>
      <c r="S2165" s="14">
        <f>SQRT(1/(1+('Band Pass Filter'!$B$6*((Q2165/'Band Pass Filter'!$B$1)-('Band Pass Filter'!$B$1/Q2165)))^2))</f>
        <v>4.3209815474013367E-3</v>
      </c>
      <c r="T2165" s="14">
        <f>-1*DEGREES(ATAN('Band Pass Filter'!$B$6*((Q2165/'Band Pass Filter'!$B$1)-('Band Pass Filter'!$B$1/Q2165))))</f>
        <v>-89.752425223569361</v>
      </c>
    </row>
    <row r="2166" spans="17:20">
      <c r="Q2166" s="14">
        <v>22600</v>
      </c>
      <c r="R2166" s="14">
        <f t="shared" si="35"/>
        <v>141999.98794225865</v>
      </c>
      <c r="S2166" s="14">
        <f>SQRT(1/(1+('Band Pass Filter'!$B$6*((Q2166/'Band Pass Filter'!$B$1)-('Band Pass Filter'!$B$1/Q2166)))^2))</f>
        <v>4.3190527847419965E-3</v>
      </c>
      <c r="T2166" s="14">
        <f>-1*DEGREES(ATAN('Band Pass Filter'!$B$6*((Q2166/'Band Pass Filter'!$B$1)-('Band Pass Filter'!$B$1/Q2166))))</f>
        <v>-89.752535734560638</v>
      </c>
    </row>
    <row r="2167" spans="17:20">
      <c r="Q2167" s="14">
        <v>22610</v>
      </c>
      <c r="R2167" s="14">
        <f t="shared" si="35"/>
        <v>142062.81979533043</v>
      </c>
      <c r="S2167" s="14">
        <f>SQRT(1/(1+('Band Pass Filter'!$B$6*((Q2167/'Band Pass Filter'!$B$1)-('Band Pass Filter'!$B$1/Q2167)))^2))</f>
        <v>4.3171257506357729E-3</v>
      </c>
      <c r="T2167" s="14">
        <f>-1*DEGREES(ATAN('Band Pass Filter'!$B$6*((Q2167/'Band Pass Filter'!$B$1)-('Band Pass Filter'!$B$1/Q2167))))</f>
        <v>-89.752646146511282</v>
      </c>
    </row>
    <row r="2168" spans="17:20">
      <c r="Q2168" s="14">
        <v>22620</v>
      </c>
      <c r="R2168" s="14">
        <f t="shared" si="35"/>
        <v>142125.65164840224</v>
      </c>
      <c r="S2168" s="14">
        <f>SQRT(1/(1+('Band Pass Filter'!$B$6*((Q2168/'Band Pass Filter'!$B$1)-('Band Pass Filter'!$B$1/Q2168)))^2))</f>
        <v>4.3152004427502106E-3</v>
      </c>
      <c r="T2168" s="14">
        <f>-1*DEGREES(ATAN('Band Pass Filter'!$B$6*((Q2168/'Band Pass Filter'!$B$1)-('Band Pass Filter'!$B$1/Q2168))))</f>
        <v>-89.752756459554917</v>
      </c>
    </row>
    <row r="2169" spans="17:20">
      <c r="Q2169" s="14">
        <v>22630</v>
      </c>
      <c r="R2169" s="14">
        <f t="shared" si="35"/>
        <v>142188.48350147402</v>
      </c>
      <c r="S2169" s="14">
        <f>SQRT(1/(1+('Band Pass Filter'!$B$6*((Q2169/'Band Pass Filter'!$B$1)-('Band Pass Filter'!$B$1/Q2169)))^2))</f>
        <v>4.3132768587570702E-3</v>
      </c>
      <c r="T2169" s="14">
        <f>-1*DEGREES(ATAN('Band Pass Filter'!$B$6*((Q2169/'Band Pass Filter'!$B$1)-('Band Pass Filter'!$B$1/Q2169))))</f>
        <v>-89.752866673824954</v>
      </c>
    </row>
    <row r="2170" spans="17:20">
      <c r="Q2170" s="14">
        <v>22640</v>
      </c>
      <c r="R2170" s="14">
        <f t="shared" si="35"/>
        <v>142251.31535454583</v>
      </c>
      <c r="S2170" s="14">
        <f>SQRT(1/(1+('Band Pass Filter'!$B$6*((Q2170/'Band Pass Filter'!$B$1)-('Band Pass Filter'!$B$1/Q2170)))^2))</f>
        <v>4.3113549963323134E-3</v>
      </c>
      <c r="T2170" s="14">
        <f>-1*DEGREES(ATAN('Band Pass Filter'!$B$6*((Q2170/'Band Pass Filter'!$B$1)-('Band Pass Filter'!$B$1/Q2170))))</f>
        <v>-89.752976789454564</v>
      </c>
    </row>
    <row r="2171" spans="17:20">
      <c r="Q2171" s="14">
        <v>22650</v>
      </c>
      <c r="R2171" s="14">
        <f t="shared" si="35"/>
        <v>142314.14720761761</v>
      </c>
      <c r="S2171" s="14">
        <f>SQRT(1/(1+('Band Pass Filter'!$B$6*((Q2171/'Band Pass Filter'!$B$1)-('Band Pass Filter'!$B$1/Q2171)))^2))</f>
        <v>4.3094348531560927E-3</v>
      </c>
      <c r="T2171" s="14">
        <f>-1*DEGREES(ATAN('Band Pass Filter'!$B$6*((Q2171/'Band Pass Filter'!$B$1)-('Band Pass Filter'!$B$1/Q2171))))</f>
        <v>-89.753086806576661</v>
      </c>
    </row>
    <row r="2172" spans="17:20">
      <c r="Q2172" s="14">
        <v>22660</v>
      </c>
      <c r="R2172" s="14">
        <f t="shared" si="35"/>
        <v>142376.97906068942</v>
      </c>
      <c r="S2172" s="14">
        <f>SQRT(1/(1+('Band Pass Filter'!$B$6*((Q2172/'Band Pass Filter'!$B$1)-('Band Pass Filter'!$B$1/Q2172)))^2))</f>
        <v>4.3075164269127456E-3</v>
      </c>
      <c r="T2172" s="14">
        <f>-1*DEGREES(ATAN('Band Pass Filter'!$B$6*((Q2172/'Band Pass Filter'!$B$1)-('Band Pass Filter'!$B$1/Q2172))))</f>
        <v>-89.753196725323917</v>
      </c>
    </row>
    <row r="2173" spans="17:20">
      <c r="Q2173" s="14">
        <v>22670</v>
      </c>
      <c r="R2173" s="14">
        <f t="shared" si="35"/>
        <v>142439.81091376123</v>
      </c>
      <c r="S2173" s="14">
        <f>SQRT(1/(1+('Band Pass Filter'!$B$6*((Q2173/'Band Pass Filter'!$B$1)-('Band Pass Filter'!$B$1/Q2173)))^2))</f>
        <v>4.3055997152907826E-3</v>
      </c>
      <c r="T2173" s="14">
        <f>-1*DEGREES(ATAN('Band Pass Filter'!$B$6*((Q2173/'Band Pass Filter'!$B$1)-('Band Pass Filter'!$B$1/Q2173))))</f>
        <v>-89.753306545828806</v>
      </c>
    </row>
    <row r="2174" spans="17:20">
      <c r="Q2174" s="14">
        <v>22680</v>
      </c>
      <c r="R2174" s="14">
        <f t="shared" si="35"/>
        <v>142502.64276683301</v>
      </c>
      <c r="S2174" s="14">
        <f>SQRT(1/(1+('Band Pass Filter'!$B$6*((Q2174/'Band Pass Filter'!$B$1)-('Band Pass Filter'!$B$1/Q2174)))^2))</f>
        <v>4.3036847159828783E-3</v>
      </c>
      <c r="T2174" s="14">
        <f>-1*DEGREES(ATAN('Band Pass Filter'!$B$6*((Q2174/'Band Pass Filter'!$B$1)-('Band Pass Filter'!$B$1/Q2174))))</f>
        <v>-89.753416268223489</v>
      </c>
    </row>
    <row r="2175" spans="17:20">
      <c r="Q2175" s="14">
        <v>22690</v>
      </c>
      <c r="R2175" s="14">
        <f t="shared" si="35"/>
        <v>142565.47461990482</v>
      </c>
      <c r="S2175" s="14">
        <f>SQRT(1/(1+('Band Pass Filter'!$B$6*((Q2175/'Band Pass Filter'!$B$1)-('Band Pass Filter'!$B$1/Q2175)))^2))</f>
        <v>4.3017714266858631E-3</v>
      </c>
      <c r="T2175" s="14">
        <f>-1*DEGREES(ATAN('Band Pass Filter'!$B$6*((Q2175/'Band Pass Filter'!$B$1)-('Band Pass Filter'!$B$1/Q2175))))</f>
        <v>-89.753525892639971</v>
      </c>
    </row>
    <row r="2176" spans="17:20">
      <c r="Q2176" s="14">
        <v>22700</v>
      </c>
      <c r="R2176" s="14">
        <f t="shared" si="35"/>
        <v>142628.3064729766</v>
      </c>
      <c r="S2176" s="14">
        <f>SQRT(1/(1+('Band Pass Filter'!$B$6*((Q2176/'Band Pass Filter'!$B$1)-('Band Pass Filter'!$B$1/Q2176)))^2))</f>
        <v>4.2998598451007095E-3</v>
      </c>
      <c r="T2176" s="14">
        <f>-1*DEGREES(ATAN('Band Pass Filter'!$B$6*((Q2176/'Band Pass Filter'!$B$1)-('Band Pass Filter'!$B$1/Q2176))))</f>
        <v>-89.753635419209957</v>
      </c>
    </row>
    <row r="2177" spans="17:20">
      <c r="Q2177" s="14">
        <v>22710</v>
      </c>
      <c r="R2177" s="14">
        <f t="shared" si="35"/>
        <v>142691.13832604841</v>
      </c>
      <c r="S2177" s="14">
        <f>SQRT(1/(1+('Band Pass Filter'!$B$6*((Q2177/'Band Pass Filter'!$B$1)-('Band Pass Filter'!$B$1/Q2177)))^2))</f>
        <v>4.2979499689325337E-3</v>
      </c>
      <c r="T2177" s="14">
        <f>-1*DEGREES(ATAN('Band Pass Filter'!$B$6*((Q2177/'Band Pass Filter'!$B$1)-('Band Pass Filter'!$B$1/Q2177))))</f>
        <v>-89.75374484806494</v>
      </c>
    </row>
    <row r="2178" spans="17:20">
      <c r="Q2178" s="14">
        <v>22720</v>
      </c>
      <c r="R2178" s="14">
        <f t="shared" si="35"/>
        <v>142753.9701791202</v>
      </c>
      <c r="S2178" s="14">
        <f>SQRT(1/(1+('Band Pass Filter'!$B$6*((Q2178/'Band Pass Filter'!$B$1)-('Band Pass Filter'!$B$1/Q2178)))^2))</f>
        <v>4.29604179589057E-3</v>
      </c>
      <c r="T2178" s="14">
        <f>-1*DEGREES(ATAN('Band Pass Filter'!$B$6*((Q2178/'Band Pass Filter'!$B$1)-('Band Pass Filter'!$B$1/Q2178))))</f>
        <v>-89.753854179336187</v>
      </c>
    </row>
    <row r="2179" spans="17:20">
      <c r="Q2179" s="14">
        <v>22730</v>
      </c>
      <c r="R2179" s="14">
        <f t="shared" si="35"/>
        <v>142816.802032192</v>
      </c>
      <c r="S2179" s="14">
        <f>SQRT(1/(1+('Band Pass Filter'!$B$6*((Q2179/'Band Pass Filter'!$B$1)-('Band Pass Filter'!$B$1/Q2179)))^2))</f>
        <v>4.2941353236881754E-3</v>
      </c>
      <c r="T2179" s="14">
        <f>-1*DEGREES(ATAN('Band Pass Filter'!$B$6*((Q2179/'Band Pass Filter'!$B$1)-('Band Pass Filter'!$B$1/Q2179))))</f>
        <v>-89.753963413154707</v>
      </c>
    </row>
    <row r="2180" spans="17:20">
      <c r="Q2180" s="14">
        <v>22740</v>
      </c>
      <c r="R2180" s="14">
        <f t="shared" ref="R2180:R2243" si="36">Q2180*2*PI()</f>
        <v>142879.63388526379</v>
      </c>
      <c r="S2180" s="14">
        <f>SQRT(1/(1+('Band Pass Filter'!$B$6*((Q2180/'Band Pass Filter'!$B$1)-('Band Pass Filter'!$B$1/Q2180)))^2))</f>
        <v>4.2922305500428153E-3</v>
      </c>
      <c r="T2180" s="14">
        <f>-1*DEGREES(ATAN('Band Pass Filter'!$B$6*((Q2180/'Band Pass Filter'!$B$1)-('Band Pass Filter'!$B$1/Q2180))))</f>
        <v>-89.754072549651298</v>
      </c>
    </row>
    <row r="2181" spans="17:20">
      <c r="Q2181" s="14">
        <v>22750</v>
      </c>
      <c r="R2181" s="14">
        <f t="shared" si="36"/>
        <v>142942.4657383356</v>
      </c>
      <c r="S2181" s="14">
        <f>SQRT(1/(1+('Band Pass Filter'!$B$6*((Q2181/'Band Pass Filter'!$B$1)-('Band Pass Filter'!$B$1/Q2181)))^2))</f>
        <v>4.2903274726760502E-3</v>
      </c>
      <c r="T2181" s="14">
        <f>-1*DEGREES(ATAN('Band Pass Filter'!$B$6*((Q2181/'Band Pass Filter'!$B$1)-('Band Pass Filter'!$B$1/Q2181))))</f>
        <v>-89.754181588956484</v>
      </c>
    </row>
    <row r="2182" spans="17:20">
      <c r="Q2182" s="14">
        <v>22760</v>
      </c>
      <c r="R2182" s="14">
        <f t="shared" si="36"/>
        <v>143005.29759140738</v>
      </c>
      <c r="S2182" s="14">
        <f>SQRT(1/(1+('Band Pass Filter'!$B$6*((Q2182/'Band Pass Filter'!$B$1)-('Band Pass Filter'!$B$1/Q2182)))^2))</f>
        <v>4.2884260893135328E-3</v>
      </c>
      <c r="T2182" s="14">
        <f>-1*DEGREES(ATAN('Band Pass Filter'!$B$6*((Q2182/'Band Pass Filter'!$B$1)-('Band Pass Filter'!$B$1/Q2182))))</f>
        <v>-89.754290531200596</v>
      </c>
    </row>
    <row r="2183" spans="17:20">
      <c r="Q2183" s="14">
        <v>22770</v>
      </c>
      <c r="R2183" s="14">
        <f t="shared" si="36"/>
        <v>143068.12944447919</v>
      </c>
      <c r="S2183" s="14">
        <f>SQRT(1/(1+('Band Pass Filter'!$B$6*((Q2183/'Band Pass Filter'!$B$1)-('Band Pass Filter'!$B$1/Q2183)))^2))</f>
        <v>4.2865263976849975E-3</v>
      </c>
      <c r="T2183" s="14">
        <f>-1*DEGREES(ATAN('Band Pass Filter'!$B$6*((Q2183/'Band Pass Filter'!$B$1)-('Band Pass Filter'!$B$1/Q2183))))</f>
        <v>-89.754399376513717</v>
      </c>
    </row>
    <row r="2184" spans="17:20">
      <c r="Q2184" s="14">
        <v>22780</v>
      </c>
      <c r="R2184" s="14">
        <f t="shared" si="36"/>
        <v>143130.96129755097</v>
      </c>
      <c r="S2184" s="14">
        <f>SQRT(1/(1+('Band Pass Filter'!$B$6*((Q2184/'Band Pass Filter'!$B$1)-('Band Pass Filter'!$B$1/Q2184)))^2))</f>
        <v>4.2846283955242483E-3</v>
      </c>
      <c r="T2184" s="14">
        <f>-1*DEGREES(ATAN('Band Pass Filter'!$B$6*((Q2184/'Band Pass Filter'!$B$1)-('Band Pass Filter'!$B$1/Q2184))))</f>
        <v>-89.75450812502568</v>
      </c>
    </row>
    <row r="2185" spans="17:20">
      <c r="Q2185" s="14">
        <v>22790</v>
      </c>
      <c r="R2185" s="14">
        <f t="shared" si="36"/>
        <v>143193.79315062278</v>
      </c>
      <c r="S2185" s="14">
        <f>SQRT(1/(1+('Band Pass Filter'!$B$6*((Q2185/'Band Pass Filter'!$B$1)-('Band Pass Filter'!$B$1/Q2185)))^2))</f>
        <v>4.2827320805691521E-3</v>
      </c>
      <c r="T2185" s="14">
        <f>-1*DEGREES(ATAN('Band Pass Filter'!$B$6*((Q2185/'Band Pass Filter'!$B$1)-('Band Pass Filter'!$B$1/Q2185))))</f>
        <v>-89.754616776866115</v>
      </c>
    </row>
    <row r="2186" spans="17:20">
      <c r="Q2186" s="14">
        <v>22800</v>
      </c>
      <c r="R2186" s="14">
        <f t="shared" si="36"/>
        <v>143256.62500369456</v>
      </c>
      <c r="S2186" s="14">
        <f>SQRT(1/(1+('Band Pass Filter'!$B$6*((Q2186/'Band Pass Filter'!$B$1)-('Band Pass Filter'!$B$1/Q2186)))^2))</f>
        <v>4.2808374505616271E-3</v>
      </c>
      <c r="T2186" s="14">
        <f>-1*DEGREES(ATAN('Band Pass Filter'!$B$6*((Q2186/'Band Pass Filter'!$B$1)-('Band Pass Filter'!$B$1/Q2186))))</f>
        <v>-89.754725332164398</v>
      </c>
    </row>
    <row r="2187" spans="17:20">
      <c r="Q2187" s="14">
        <v>22810</v>
      </c>
      <c r="R2187" s="14">
        <f t="shared" si="36"/>
        <v>143319.45685676637</v>
      </c>
      <c r="S2187" s="14">
        <f>SQRT(1/(1+('Band Pass Filter'!$B$6*((Q2187/'Band Pass Filter'!$B$1)-('Band Pass Filter'!$B$1/Q2187)))^2))</f>
        <v>4.2789445032476378E-3</v>
      </c>
      <c r="T2187" s="14">
        <f>-1*DEGREES(ATAN('Band Pass Filter'!$B$6*((Q2187/'Band Pass Filter'!$B$1)-('Band Pass Filter'!$B$1/Q2187))))</f>
        <v>-89.754833791049691</v>
      </c>
    </row>
    <row r="2188" spans="17:20">
      <c r="Q2188" s="14">
        <v>22820</v>
      </c>
      <c r="R2188" s="14">
        <f t="shared" si="36"/>
        <v>143382.28870983815</v>
      </c>
      <c r="S2188" s="14">
        <f>SQRT(1/(1+('Band Pass Filter'!$B$6*((Q2188/'Band Pass Filter'!$B$1)-('Band Pass Filter'!$B$1/Q2188)))^2))</f>
        <v>4.2770532363771829E-3</v>
      </c>
      <c r="T2188" s="14">
        <f>-1*DEGREES(ATAN('Band Pass Filter'!$B$6*((Q2188/'Band Pass Filter'!$B$1)-('Band Pass Filter'!$B$1/Q2188))))</f>
        <v>-89.754942153650887</v>
      </c>
    </row>
    <row r="2189" spans="17:20">
      <c r="Q2189" s="14">
        <v>22830</v>
      </c>
      <c r="R2189" s="14">
        <f t="shared" si="36"/>
        <v>143445.12056290996</v>
      </c>
      <c r="S2189" s="14">
        <f>SQRT(1/(1+('Band Pass Filter'!$B$6*((Q2189/'Band Pass Filter'!$B$1)-('Band Pass Filter'!$B$1/Q2189)))^2))</f>
        <v>4.2751636477042863E-3</v>
      </c>
      <c r="T2189" s="14">
        <f>-1*DEGREES(ATAN('Band Pass Filter'!$B$6*((Q2189/'Band Pass Filter'!$B$1)-('Band Pass Filter'!$B$1/Q2189))))</f>
        <v>-89.755050420096694</v>
      </c>
    </row>
    <row r="2190" spans="17:20">
      <c r="Q2190" s="14">
        <v>22840</v>
      </c>
      <c r="R2190" s="14">
        <f t="shared" si="36"/>
        <v>143507.95241598174</v>
      </c>
      <c r="S2190" s="14">
        <f>SQRT(1/(1+('Band Pass Filter'!$B$6*((Q2190/'Band Pass Filter'!$B$1)-('Band Pass Filter'!$B$1/Q2190)))^2))</f>
        <v>4.2732757349869871E-3</v>
      </c>
      <c r="T2190" s="14">
        <f>-1*DEGREES(ATAN('Band Pass Filter'!$B$6*((Q2190/'Band Pass Filter'!$B$1)-('Band Pass Filter'!$B$1/Q2190))))</f>
        <v>-89.755158590515578</v>
      </c>
    </row>
    <row r="2191" spans="17:20">
      <c r="Q2191" s="14">
        <v>22850</v>
      </c>
      <c r="R2191" s="14">
        <f t="shared" si="36"/>
        <v>143570.78426905355</v>
      </c>
      <c r="S2191" s="14">
        <f>SQRT(1/(1+('Band Pass Filter'!$B$6*((Q2191/'Band Pass Filter'!$B$1)-('Band Pass Filter'!$B$1/Q2191)))^2))</f>
        <v>4.2713894959873376E-3</v>
      </c>
      <c r="T2191" s="14">
        <f>-1*DEGREES(ATAN('Band Pass Filter'!$B$6*((Q2191/'Band Pass Filter'!$B$1)-('Band Pass Filter'!$B$1/Q2191))))</f>
        <v>-89.755266665035734</v>
      </c>
    </row>
    <row r="2192" spans="17:20">
      <c r="Q2192" s="14">
        <v>22860</v>
      </c>
      <c r="R2192" s="14">
        <f t="shared" si="36"/>
        <v>143633.61612212533</v>
      </c>
      <c r="S2192" s="14">
        <f>SQRT(1/(1+('Band Pass Filter'!$B$6*((Q2192/'Band Pass Filter'!$B$1)-('Band Pass Filter'!$B$1/Q2192)))^2))</f>
        <v>4.2695049284713826E-3</v>
      </c>
      <c r="T2192" s="14">
        <f>-1*DEGREES(ATAN('Band Pass Filter'!$B$6*((Q2192/'Band Pass Filter'!$B$1)-('Band Pass Filter'!$B$1/Q2192))))</f>
        <v>-89.755374643785203</v>
      </c>
    </row>
    <row r="2193" spans="17:20">
      <c r="Q2193" s="14">
        <v>22870</v>
      </c>
      <c r="R2193" s="14">
        <f t="shared" si="36"/>
        <v>143696.44797519714</v>
      </c>
      <c r="S2193" s="14">
        <f>SQRT(1/(1+('Band Pass Filter'!$B$6*((Q2193/'Band Pass Filter'!$B$1)-('Band Pass Filter'!$B$1/Q2193)))^2))</f>
        <v>4.2676220302091594E-3</v>
      </c>
      <c r="T2193" s="14">
        <f>-1*DEGREES(ATAN('Band Pass Filter'!$B$6*((Q2193/'Band Pass Filter'!$B$1)-('Band Pass Filter'!$B$1/Q2193))))</f>
        <v>-89.75548252689174</v>
      </c>
    </row>
    <row r="2194" spans="17:20">
      <c r="Q2194" s="14">
        <v>22880</v>
      </c>
      <c r="R2194" s="14">
        <f t="shared" si="36"/>
        <v>143759.27982826895</v>
      </c>
      <c r="S2194" s="14">
        <f>SQRT(1/(1+('Band Pass Filter'!$B$6*((Q2194/'Band Pass Filter'!$B$1)-('Band Pass Filter'!$B$1/Q2194)))^2))</f>
        <v>4.2657407989746864E-3</v>
      </c>
      <c r="T2194" s="14">
        <f>-1*DEGREES(ATAN('Band Pass Filter'!$B$6*((Q2194/'Band Pass Filter'!$B$1)-('Band Pass Filter'!$B$1/Q2194))))</f>
        <v>-89.755590314482887</v>
      </c>
    </row>
    <row r="2195" spans="17:20">
      <c r="Q2195" s="14">
        <v>22890</v>
      </c>
      <c r="R2195" s="14">
        <f t="shared" si="36"/>
        <v>143822.11168134073</v>
      </c>
      <c r="S2195" s="14">
        <f>SQRT(1/(1+('Band Pass Filter'!$B$6*((Q2195/'Band Pass Filter'!$B$1)-('Band Pass Filter'!$B$1/Q2195)))^2))</f>
        <v>4.2638612325459546E-3</v>
      </c>
      <c r="T2195" s="14">
        <f>-1*DEGREES(ATAN('Band Pass Filter'!$B$6*((Q2195/'Band Pass Filter'!$B$1)-('Band Pass Filter'!$B$1/Q2195))))</f>
        <v>-89.755698006685947</v>
      </c>
    </row>
    <row r="2196" spans="17:20">
      <c r="Q2196" s="14">
        <v>22900</v>
      </c>
      <c r="R2196" s="14">
        <f t="shared" si="36"/>
        <v>143884.94353441254</v>
      </c>
      <c r="S2196" s="14">
        <f>SQRT(1/(1+('Band Pass Filter'!$B$6*((Q2196/'Band Pass Filter'!$B$1)-('Band Pass Filter'!$B$1/Q2196)))^2))</f>
        <v>4.2619833287049162E-3</v>
      </c>
      <c r="T2196" s="14">
        <f>-1*DEGREES(ATAN('Band Pass Filter'!$B$6*((Q2196/'Band Pass Filter'!$B$1)-('Band Pass Filter'!$B$1/Q2196))))</f>
        <v>-89.755805603628019</v>
      </c>
    </row>
    <row r="2197" spans="17:20">
      <c r="Q2197" s="14">
        <v>22910</v>
      </c>
      <c r="R2197" s="14">
        <f t="shared" si="36"/>
        <v>143947.77538748432</v>
      </c>
      <c r="S2197" s="14">
        <f>SQRT(1/(1+('Band Pass Filter'!$B$6*((Q2197/'Band Pass Filter'!$B$1)-('Band Pass Filter'!$B$1/Q2197)))^2))</f>
        <v>4.2601070852374785E-3</v>
      </c>
      <c r="T2197" s="14">
        <f>-1*DEGREES(ATAN('Band Pass Filter'!$B$6*((Q2197/'Band Pass Filter'!$B$1)-('Band Pass Filter'!$B$1/Q2197))))</f>
        <v>-89.75591310543598</v>
      </c>
    </row>
    <row r="2198" spans="17:20">
      <c r="Q2198" s="14">
        <v>22920</v>
      </c>
      <c r="R2198" s="14">
        <f t="shared" si="36"/>
        <v>144010.60724055613</v>
      </c>
      <c r="S2198" s="14">
        <f>SQRT(1/(1+('Band Pass Filter'!$B$6*((Q2198/'Band Pass Filter'!$B$1)-('Band Pass Filter'!$B$1/Q2198)))^2))</f>
        <v>4.2582324999334929E-3</v>
      </c>
      <c r="T2198" s="14">
        <f>-1*DEGREES(ATAN('Band Pass Filter'!$B$6*((Q2198/'Band Pass Filter'!$B$1)-('Band Pass Filter'!$B$1/Q2198))))</f>
        <v>-89.756020512236447</v>
      </c>
    </row>
    <row r="2199" spans="17:20">
      <c r="Q2199" s="14">
        <v>22930</v>
      </c>
      <c r="R2199" s="14">
        <f t="shared" si="36"/>
        <v>144073.43909362791</v>
      </c>
      <c r="S2199" s="14">
        <f>SQRT(1/(1+('Band Pass Filter'!$B$6*((Q2199/'Band Pass Filter'!$B$1)-('Band Pass Filter'!$B$1/Q2199)))^2))</f>
        <v>4.2563595705867509E-3</v>
      </c>
      <c r="T2199" s="14">
        <f>-1*DEGREES(ATAN('Band Pass Filter'!$B$6*((Q2199/'Band Pass Filter'!$B$1)-('Band Pass Filter'!$B$1/Q2199))))</f>
        <v>-89.75612782415584</v>
      </c>
    </row>
    <row r="2200" spans="17:20">
      <c r="Q2200" s="14">
        <v>22940</v>
      </c>
      <c r="R2200" s="14">
        <f t="shared" si="36"/>
        <v>144136.27094669972</v>
      </c>
      <c r="S2200" s="14">
        <f>SQRT(1/(1+('Band Pass Filter'!$B$6*((Q2200/'Band Pass Filter'!$B$1)-('Band Pass Filter'!$B$1/Q2200)))^2))</f>
        <v>4.2544882949949675E-3</v>
      </c>
      <c r="T2200" s="14">
        <f>-1*DEGREES(ATAN('Band Pass Filter'!$B$6*((Q2200/'Band Pass Filter'!$B$1)-('Band Pass Filter'!$B$1/Q2200))))</f>
        <v>-89.756235041320338</v>
      </c>
    </row>
    <row r="2201" spans="17:20">
      <c r="Q2201" s="14">
        <v>22950</v>
      </c>
      <c r="R2201" s="14">
        <f t="shared" si="36"/>
        <v>144199.1027997715</v>
      </c>
      <c r="S2201" s="14">
        <f>SQRT(1/(1+('Band Pass Filter'!$B$6*((Q2201/'Band Pass Filter'!$B$1)-('Band Pass Filter'!$B$1/Q2201)))^2))</f>
        <v>4.2526186709597787E-3</v>
      </c>
      <c r="T2201" s="14">
        <f>-1*DEGREES(ATAN('Band Pass Filter'!$B$6*((Q2201/'Band Pass Filter'!$B$1)-('Band Pass Filter'!$B$1/Q2201))))</f>
        <v>-89.756342163855905</v>
      </c>
    </row>
    <row r="2202" spans="17:20">
      <c r="Q2202" s="14">
        <v>22960</v>
      </c>
      <c r="R2202" s="14">
        <f t="shared" si="36"/>
        <v>144261.93465284331</v>
      </c>
      <c r="S2202" s="14">
        <f>SQRT(1/(1+('Band Pass Filter'!$B$6*((Q2202/'Band Pass Filter'!$B$1)-('Band Pass Filter'!$B$1/Q2202)))^2))</f>
        <v>4.2507506962867307E-3</v>
      </c>
      <c r="T2202" s="14">
        <f>-1*DEGREES(ATAN('Band Pass Filter'!$B$6*((Q2202/'Band Pass Filter'!$B$1)-('Band Pass Filter'!$B$1/Q2202))))</f>
        <v>-89.756449191888279</v>
      </c>
    </row>
    <row r="2203" spans="17:20">
      <c r="Q2203" s="14">
        <v>22970</v>
      </c>
      <c r="R2203" s="14">
        <f t="shared" si="36"/>
        <v>144324.76650591509</v>
      </c>
      <c r="S2203" s="14">
        <f>SQRT(1/(1+('Band Pass Filter'!$B$6*((Q2203/'Band Pass Filter'!$B$1)-('Band Pass Filter'!$B$1/Q2203)))^2))</f>
        <v>4.2488843687852719E-3</v>
      </c>
      <c r="T2203" s="14">
        <f>-1*DEGREES(ATAN('Band Pass Filter'!$B$6*((Q2203/'Band Pass Filter'!$B$1)-('Band Pass Filter'!$B$1/Q2203))))</f>
        <v>-89.756556125542971</v>
      </c>
    </row>
    <row r="2204" spans="17:20">
      <c r="Q2204" s="14">
        <v>22980</v>
      </c>
      <c r="R2204" s="14">
        <f t="shared" si="36"/>
        <v>144387.5983589869</v>
      </c>
      <c r="S2204" s="14">
        <f>SQRT(1/(1+('Band Pass Filter'!$B$6*((Q2204/'Band Pass Filter'!$B$1)-('Band Pass Filter'!$B$1/Q2204)))^2))</f>
        <v>4.2470196862687418E-3</v>
      </c>
      <c r="T2204" s="14">
        <f>-1*DEGREES(ATAN('Band Pass Filter'!$B$6*((Q2204/'Band Pass Filter'!$B$1)-('Band Pass Filter'!$B$1/Q2204))))</f>
        <v>-89.756662964945264</v>
      </c>
    </row>
    <row r="2205" spans="17:20">
      <c r="Q2205" s="14">
        <v>22990</v>
      </c>
      <c r="R2205" s="14">
        <f t="shared" si="36"/>
        <v>144450.43021205868</v>
      </c>
      <c r="S2205" s="14">
        <f>SQRT(1/(1+('Band Pass Filter'!$B$6*((Q2205/'Band Pass Filter'!$B$1)-('Band Pass Filter'!$B$1/Q2205)))^2))</f>
        <v>4.2451566465543638E-3</v>
      </c>
      <c r="T2205" s="14">
        <f>-1*DEGREES(ATAN('Band Pass Filter'!$B$6*((Q2205/'Band Pass Filter'!$B$1)-('Band Pass Filter'!$B$1/Q2205))))</f>
        <v>-89.75676971022024</v>
      </c>
    </row>
    <row r="2206" spans="17:20">
      <c r="Q2206" s="14">
        <v>23000</v>
      </c>
      <c r="R2206" s="14">
        <f t="shared" si="36"/>
        <v>144513.26206513049</v>
      </c>
      <c r="S2206" s="14">
        <f>SQRT(1/(1+('Band Pass Filter'!$B$6*((Q2206/'Band Pass Filter'!$B$1)-('Band Pass Filter'!$B$1/Q2206)))^2))</f>
        <v>4.2432952474632402E-3</v>
      </c>
      <c r="T2206" s="14">
        <f>-1*DEGREES(ATAN('Band Pass Filter'!$B$6*((Q2206/'Band Pass Filter'!$B$1)-('Band Pass Filter'!$B$1/Q2206))))</f>
        <v>-89.756876361492729</v>
      </c>
    </row>
    <row r="2207" spans="17:20">
      <c r="Q2207" s="14">
        <v>23010</v>
      </c>
      <c r="R2207" s="14">
        <f t="shared" si="36"/>
        <v>144576.09391820227</v>
      </c>
      <c r="S2207" s="14">
        <f>SQRT(1/(1+('Band Pass Filter'!$B$6*((Q2207/'Band Pass Filter'!$B$1)-('Band Pass Filter'!$B$1/Q2207)))^2))</f>
        <v>4.2414354868203366E-3</v>
      </c>
      <c r="T2207" s="14">
        <f>-1*DEGREES(ATAN('Band Pass Filter'!$B$6*((Q2207/'Band Pass Filter'!$B$1)-('Band Pass Filter'!$B$1/Q2207))))</f>
        <v>-89.75698291888736</v>
      </c>
    </row>
    <row r="2208" spans="17:20">
      <c r="Q2208" s="14">
        <v>23020</v>
      </c>
      <c r="R2208" s="14">
        <f t="shared" si="36"/>
        <v>144638.92577127408</v>
      </c>
      <c r="S2208" s="14">
        <f>SQRT(1/(1+('Band Pass Filter'!$B$6*((Q2208/'Band Pass Filter'!$B$1)-('Band Pass Filter'!$B$1/Q2208)))^2))</f>
        <v>4.2395773624544757E-3</v>
      </c>
      <c r="T2208" s="14">
        <f>-1*DEGREES(ATAN('Band Pass Filter'!$B$6*((Q2208/'Band Pass Filter'!$B$1)-('Band Pass Filter'!$B$1/Q2208))))</f>
        <v>-89.757089382528548</v>
      </c>
    </row>
    <row r="2209" spans="17:20">
      <c r="Q2209" s="14">
        <v>23030</v>
      </c>
      <c r="R2209" s="14">
        <f t="shared" si="36"/>
        <v>144701.75762434586</v>
      </c>
      <c r="S2209" s="14">
        <f>SQRT(1/(1+('Band Pass Filter'!$B$6*((Q2209/'Band Pass Filter'!$B$1)-('Band Pass Filter'!$B$1/Q2209)))^2))</f>
        <v>4.2377208721983356E-3</v>
      </c>
      <c r="T2209" s="14">
        <f>-1*DEGREES(ATAN('Band Pass Filter'!$B$6*((Q2209/'Band Pass Filter'!$B$1)-('Band Pass Filter'!$B$1/Q2209))))</f>
        <v>-89.757195752540483</v>
      </c>
    </row>
    <row r="2210" spans="17:20">
      <c r="Q2210" s="14">
        <v>23040</v>
      </c>
      <c r="R2210" s="14">
        <f t="shared" si="36"/>
        <v>144764.58947741767</v>
      </c>
      <c r="S2210" s="14">
        <f>SQRT(1/(1+('Band Pass Filter'!$B$6*((Q2210/'Band Pass Filter'!$B$1)-('Band Pass Filter'!$B$1/Q2210)))^2))</f>
        <v>4.2358660138884299E-3</v>
      </c>
      <c r="T2210" s="14">
        <f>-1*DEGREES(ATAN('Band Pass Filter'!$B$6*((Q2210/'Band Pass Filter'!$B$1)-('Band Pass Filter'!$B$1/Q2210))))</f>
        <v>-89.757302029047082</v>
      </c>
    </row>
    <row r="2211" spans="17:20">
      <c r="Q2211" s="14">
        <v>23050</v>
      </c>
      <c r="R2211" s="14">
        <f t="shared" si="36"/>
        <v>144827.42133048945</v>
      </c>
      <c r="S2211" s="14">
        <f>SQRT(1/(1+('Band Pass Filter'!$B$6*((Q2211/'Band Pass Filter'!$B$1)-('Band Pass Filter'!$B$1/Q2211)))^2))</f>
        <v>4.2340127853651077E-3</v>
      </c>
      <c r="T2211" s="14">
        <f>-1*DEGREES(ATAN('Band Pass Filter'!$B$6*((Q2211/'Band Pass Filter'!$B$1)-('Band Pass Filter'!$B$1/Q2211))))</f>
        <v>-89.757408212172123</v>
      </c>
    </row>
    <row r="2212" spans="17:20">
      <c r="Q2212" s="14">
        <v>23060</v>
      </c>
      <c r="R2212" s="14">
        <f t="shared" si="36"/>
        <v>144890.25318356126</v>
      </c>
      <c r="S2212" s="14">
        <f>SQRT(1/(1+('Band Pass Filter'!$B$6*((Q2212/'Band Pass Filter'!$B$1)-('Band Pass Filter'!$B$1/Q2212)))^2))</f>
        <v>4.2321611844725405E-3</v>
      </c>
      <c r="T2212" s="14">
        <f>-1*DEGREES(ATAN('Band Pass Filter'!$B$6*((Q2212/'Band Pass Filter'!$B$1)-('Band Pass Filter'!$B$1/Q2212))))</f>
        <v>-89.757514302039127</v>
      </c>
    </row>
    <row r="2213" spans="17:20">
      <c r="Q2213" s="14">
        <v>23070</v>
      </c>
      <c r="R2213" s="14">
        <f t="shared" si="36"/>
        <v>144953.08503663304</v>
      </c>
      <c r="S2213" s="14">
        <f>SQRT(1/(1+('Band Pass Filter'!$B$6*((Q2213/'Band Pass Filter'!$B$1)-('Band Pass Filter'!$B$1/Q2213)))^2))</f>
        <v>4.2303112090587161E-3</v>
      </c>
      <c r="T2213" s="14">
        <f>-1*DEGREES(ATAN('Band Pass Filter'!$B$6*((Q2213/'Band Pass Filter'!$B$1)-('Band Pass Filter'!$B$1/Q2213))))</f>
        <v>-89.7576202987714</v>
      </c>
    </row>
    <row r="2214" spans="17:20">
      <c r="Q2214" s="14">
        <v>23080</v>
      </c>
      <c r="R2214" s="14">
        <f t="shared" si="36"/>
        <v>145015.91688970485</v>
      </c>
      <c r="S2214" s="14">
        <f>SQRT(1/(1+('Band Pass Filter'!$B$6*((Q2214/'Band Pass Filter'!$B$1)-('Band Pass Filter'!$B$1/Q2214)))^2))</f>
        <v>4.2284628569754304E-3</v>
      </c>
      <c r="T2214" s="14">
        <f>-1*DEGREES(ATAN('Band Pass Filter'!$B$6*((Q2214/'Band Pass Filter'!$B$1)-('Band Pass Filter'!$B$1/Q2214))))</f>
        <v>-89.757726202492023</v>
      </c>
    </row>
    <row r="2215" spans="17:20">
      <c r="Q2215" s="14">
        <v>23090</v>
      </c>
      <c r="R2215" s="14">
        <f t="shared" si="36"/>
        <v>145078.74874277663</v>
      </c>
      <c r="S2215" s="14">
        <f>SQRT(1/(1+('Band Pass Filter'!$B$6*((Q2215/'Band Pass Filter'!$B$1)-('Band Pass Filter'!$B$1/Q2215)))^2))</f>
        <v>4.2266161260782762E-3</v>
      </c>
      <c r="T2215" s="14">
        <f>-1*DEGREES(ATAN('Band Pass Filter'!$B$6*((Q2215/'Band Pass Filter'!$B$1)-('Band Pass Filter'!$B$1/Q2215))))</f>
        <v>-89.757832013323863</v>
      </c>
    </row>
    <row r="2216" spans="17:20">
      <c r="Q2216" s="14">
        <v>23100</v>
      </c>
      <c r="R2216" s="14">
        <f t="shared" si="36"/>
        <v>145141.58059584844</v>
      </c>
      <c r="S2216" s="14">
        <f>SQRT(1/(1+('Band Pass Filter'!$B$6*((Q2216/'Band Pass Filter'!$B$1)-('Band Pass Filter'!$B$1/Q2216)))^2))</f>
        <v>4.2247710142266359E-3</v>
      </c>
      <c r="T2216" s="14">
        <f>-1*DEGREES(ATAN('Band Pass Filter'!$B$6*((Q2216/'Band Pass Filter'!$B$1)-('Band Pass Filter'!$B$1/Q2216))))</f>
        <v>-89.757937731389561</v>
      </c>
    </row>
    <row r="2217" spans="17:20">
      <c r="Q2217" s="14">
        <v>23110</v>
      </c>
      <c r="R2217" s="14">
        <f t="shared" si="36"/>
        <v>145204.41244892025</v>
      </c>
      <c r="S2217" s="14">
        <f>SQRT(1/(1+('Band Pass Filter'!$B$6*((Q2217/'Band Pass Filter'!$B$1)-('Band Pass Filter'!$B$1/Q2217)))^2))</f>
        <v>4.2229275192836773E-3</v>
      </c>
      <c r="T2217" s="14">
        <f>-1*DEGREES(ATAN('Band Pass Filter'!$B$6*((Q2217/'Band Pass Filter'!$B$1)-('Band Pass Filter'!$B$1/Q2217))))</f>
        <v>-89.758043356811584</v>
      </c>
    </row>
    <row r="2218" spans="17:20">
      <c r="Q2218" s="14">
        <v>23120</v>
      </c>
      <c r="R2218" s="14">
        <f t="shared" si="36"/>
        <v>145267.24430199203</v>
      </c>
      <c r="S2218" s="14">
        <f>SQRT(1/(1+('Band Pass Filter'!$B$6*((Q2218/'Band Pass Filter'!$B$1)-('Band Pass Filter'!$B$1/Q2218)))^2))</f>
        <v>4.2210856391163374E-3</v>
      </c>
      <c r="T2218" s="14">
        <f>-1*DEGREES(ATAN('Band Pass Filter'!$B$6*((Q2218/'Band Pass Filter'!$B$1)-('Band Pass Filter'!$B$1/Q2218))))</f>
        <v>-89.758148889712132</v>
      </c>
    </row>
    <row r="2219" spans="17:20">
      <c r="Q2219" s="14">
        <v>23130</v>
      </c>
      <c r="R2219" s="14">
        <f t="shared" si="36"/>
        <v>145330.07615506384</v>
      </c>
      <c r="S2219" s="14">
        <f>SQRT(1/(1+('Band Pass Filter'!$B$6*((Q2219/'Band Pass Filter'!$B$1)-('Band Pass Filter'!$B$1/Q2219)))^2))</f>
        <v>4.2192453715953213E-3</v>
      </c>
      <c r="T2219" s="14">
        <f>-1*DEGREES(ATAN('Band Pass Filter'!$B$6*((Q2219/'Band Pass Filter'!$B$1)-('Band Pass Filter'!$B$1/Q2219))))</f>
        <v>-89.758254330213191</v>
      </c>
    </row>
    <row r="2220" spans="17:20">
      <c r="Q2220" s="14">
        <v>23140</v>
      </c>
      <c r="R2220" s="14">
        <f t="shared" si="36"/>
        <v>145392.90800813562</v>
      </c>
      <c r="S2220" s="14">
        <f>SQRT(1/(1+('Band Pass Filter'!$B$6*((Q2220/'Band Pass Filter'!$B$1)-('Band Pass Filter'!$B$1/Q2220)))^2))</f>
        <v>4.2174067145950888E-3</v>
      </c>
      <c r="T2220" s="14">
        <f>-1*DEGREES(ATAN('Band Pass Filter'!$B$6*((Q2220/'Band Pass Filter'!$B$1)-('Band Pass Filter'!$B$1/Q2220))))</f>
        <v>-89.758359678436577</v>
      </c>
    </row>
    <row r="2221" spans="17:20">
      <c r="Q2221" s="14">
        <v>23150</v>
      </c>
      <c r="R2221" s="14">
        <f t="shared" si="36"/>
        <v>145455.73986120743</v>
      </c>
      <c r="S2221" s="14">
        <f>SQRT(1/(1+('Band Pass Filter'!$B$6*((Q2221/'Band Pass Filter'!$B$1)-('Band Pass Filter'!$B$1/Q2221)))^2))</f>
        <v>4.2155696659938501E-3</v>
      </c>
      <c r="T2221" s="14">
        <f>-1*DEGREES(ATAN('Band Pass Filter'!$B$6*((Q2221/'Band Pass Filter'!$B$1)-('Band Pass Filter'!$B$1/Q2221))))</f>
        <v>-89.758464934503863</v>
      </c>
    </row>
    <row r="2222" spans="17:20">
      <c r="Q2222" s="14">
        <v>23160</v>
      </c>
      <c r="R2222" s="14">
        <f t="shared" si="36"/>
        <v>145518.57171427921</v>
      </c>
      <c r="S2222" s="14">
        <f>SQRT(1/(1+('Band Pass Filter'!$B$6*((Q2222/'Band Pass Filter'!$B$1)-('Band Pass Filter'!$B$1/Q2222)))^2))</f>
        <v>4.2137342236735521E-3</v>
      </c>
      <c r="T2222" s="14">
        <f>-1*DEGREES(ATAN('Band Pass Filter'!$B$6*((Q2222/'Band Pass Filter'!$B$1)-('Band Pass Filter'!$B$1/Q2222))))</f>
        <v>-89.758570098536396</v>
      </c>
    </row>
    <row r="2223" spans="17:20">
      <c r="Q2223" s="14">
        <v>23170</v>
      </c>
      <c r="R2223" s="14">
        <f t="shared" si="36"/>
        <v>145581.40356735102</v>
      </c>
      <c r="S2223" s="14">
        <f>SQRT(1/(1+('Band Pass Filter'!$B$6*((Q2223/'Band Pass Filter'!$B$1)-('Band Pass Filter'!$B$1/Q2223)))^2))</f>
        <v>4.2119003855198775E-3</v>
      </c>
      <c r="T2223" s="14">
        <f>-1*DEGREES(ATAN('Band Pass Filter'!$B$6*((Q2223/'Band Pass Filter'!$B$1)-('Band Pass Filter'!$B$1/Q2223))))</f>
        <v>-89.758675170655309</v>
      </c>
    </row>
    <row r="2224" spans="17:20">
      <c r="Q2224" s="14">
        <v>23180</v>
      </c>
      <c r="R2224" s="14">
        <f t="shared" si="36"/>
        <v>145644.2354204228</v>
      </c>
      <c r="S2224" s="14">
        <f>SQRT(1/(1+('Band Pass Filter'!$B$6*((Q2224/'Band Pass Filter'!$B$1)-('Band Pass Filter'!$B$1/Q2224)))^2))</f>
        <v>4.2100681494222315E-3</v>
      </c>
      <c r="T2224" s="14">
        <f>-1*DEGREES(ATAN('Band Pass Filter'!$B$6*((Q2224/'Band Pass Filter'!$B$1)-('Band Pass Filter'!$B$1/Q2224))))</f>
        <v>-89.758780150981551</v>
      </c>
    </row>
    <row r="2225" spans="17:20">
      <c r="Q2225" s="14">
        <v>23190</v>
      </c>
      <c r="R2225" s="14">
        <f t="shared" si="36"/>
        <v>145707.06727349461</v>
      </c>
      <c r="S2225" s="14">
        <f>SQRT(1/(1+('Band Pass Filter'!$B$6*((Q2225/'Band Pass Filter'!$B$1)-('Band Pass Filter'!$B$1/Q2225)))^2))</f>
        <v>4.2082375132737326E-3</v>
      </c>
      <c r="T2225" s="14">
        <f>-1*DEGREES(ATAN('Band Pass Filter'!$B$6*((Q2225/'Band Pass Filter'!$B$1)-('Band Pass Filter'!$B$1/Q2225))))</f>
        <v>-89.758885039635857</v>
      </c>
    </row>
    <row r="2226" spans="17:20">
      <c r="Q2226" s="14">
        <v>23200</v>
      </c>
      <c r="R2226" s="14">
        <f t="shared" si="36"/>
        <v>145769.89912656639</v>
      </c>
      <c r="S2226" s="14">
        <f>SQRT(1/(1+('Band Pass Filter'!$B$6*((Q2226/'Band Pass Filter'!$B$1)-('Band Pass Filter'!$B$1/Q2226)))^2))</f>
        <v>4.2064084749712082E-3</v>
      </c>
      <c r="T2226" s="14">
        <f>-1*DEGREES(ATAN('Band Pass Filter'!$B$6*((Q2226/'Band Pass Filter'!$B$1)-('Band Pass Filter'!$B$1/Q2226))))</f>
        <v>-89.758989836738678</v>
      </c>
    </row>
    <row r="2227" spans="17:20">
      <c r="Q2227" s="14">
        <v>23210</v>
      </c>
      <c r="R2227" s="14">
        <f t="shared" si="36"/>
        <v>145832.7309796382</v>
      </c>
      <c r="S2227" s="14">
        <f>SQRT(1/(1+('Band Pass Filter'!$B$6*((Q2227/'Band Pass Filter'!$B$1)-('Band Pass Filter'!$B$1/Q2227)))^2))</f>
        <v>4.2045810324151866E-3</v>
      </c>
      <c r="T2227" s="14">
        <f>-1*DEGREES(ATAN('Band Pass Filter'!$B$6*((Q2227/'Band Pass Filter'!$B$1)-('Band Pass Filter'!$B$1/Q2227))))</f>
        <v>-89.759094542410381</v>
      </c>
    </row>
    <row r="2228" spans="17:20">
      <c r="Q2228" s="14">
        <v>23220</v>
      </c>
      <c r="R2228" s="14">
        <f t="shared" si="36"/>
        <v>145895.56283270998</v>
      </c>
      <c r="S2228" s="14">
        <f>SQRT(1/(1+('Band Pass Filter'!$B$6*((Q2228/'Band Pass Filter'!$B$1)-('Band Pass Filter'!$B$1/Q2228)))^2))</f>
        <v>4.2027551835098816E-3</v>
      </c>
      <c r="T2228" s="14">
        <f>-1*DEGREES(ATAN('Band Pass Filter'!$B$6*((Q2228/'Band Pass Filter'!$B$1)-('Band Pass Filter'!$B$1/Q2228))))</f>
        <v>-89.75919915677099</v>
      </c>
    </row>
    <row r="2229" spans="17:20">
      <c r="Q2229" s="14">
        <v>23230</v>
      </c>
      <c r="R2229" s="14">
        <f t="shared" si="36"/>
        <v>145958.39468578179</v>
      </c>
      <c r="S2229" s="14">
        <f>SQRT(1/(1+('Band Pass Filter'!$B$6*((Q2229/'Band Pass Filter'!$B$1)-('Band Pass Filter'!$B$1/Q2229)))^2))</f>
        <v>4.200930926163195E-3</v>
      </c>
      <c r="T2229" s="14">
        <f>-1*DEGREES(ATAN('Band Pass Filter'!$B$6*((Q2229/'Band Pass Filter'!$B$1)-('Band Pass Filter'!$B$1/Q2229))))</f>
        <v>-89.759303679940416</v>
      </c>
    </row>
    <row r="2230" spans="17:20">
      <c r="Q2230" s="14">
        <v>23240</v>
      </c>
      <c r="R2230" s="14">
        <f t="shared" si="36"/>
        <v>146021.22653885357</v>
      </c>
      <c r="S2230" s="14">
        <f>SQRT(1/(1+('Band Pass Filter'!$B$6*((Q2230/'Band Pass Filter'!$B$1)-('Band Pass Filter'!$B$1/Q2230)))^2))</f>
        <v>4.1991082582867002E-3</v>
      </c>
      <c r="T2230" s="14">
        <f>-1*DEGREES(ATAN('Band Pass Filter'!$B$6*((Q2230/'Band Pass Filter'!$B$1)-('Band Pass Filter'!$B$1/Q2230))))</f>
        <v>-89.759408112038301</v>
      </c>
    </row>
    <row r="2231" spans="17:20">
      <c r="Q2231" s="14">
        <v>23250</v>
      </c>
      <c r="R2231" s="14">
        <f t="shared" si="36"/>
        <v>146084.05839192538</v>
      </c>
      <c r="S2231" s="14">
        <f>SQRT(1/(1+('Band Pass Filter'!$B$6*((Q2231/'Band Pass Filter'!$B$1)-('Band Pass Filter'!$B$1/Q2231)))^2))</f>
        <v>4.1972871777956385E-3</v>
      </c>
      <c r="T2231" s="14">
        <f>-1*DEGREES(ATAN('Band Pass Filter'!$B$6*((Q2231/'Band Pass Filter'!$B$1)-('Band Pass Filter'!$B$1/Q2231))))</f>
        <v>-89.759512453184087</v>
      </c>
    </row>
    <row r="2232" spans="17:20">
      <c r="Q2232" s="14">
        <v>23260</v>
      </c>
      <c r="R2232" s="14">
        <f t="shared" si="36"/>
        <v>146146.89024499716</v>
      </c>
      <c r="S2232" s="14">
        <f>SQRT(1/(1+('Band Pass Filter'!$B$6*((Q2232/'Band Pass Filter'!$B$1)-('Band Pass Filter'!$B$1/Q2232)))^2))</f>
        <v>4.1954676826089091E-3</v>
      </c>
      <c r="T2232" s="14">
        <f>-1*DEGREES(ATAN('Band Pass Filter'!$B$6*((Q2232/'Band Pass Filter'!$B$1)-('Band Pass Filter'!$B$1/Q2232))))</f>
        <v>-89.759616703497045</v>
      </c>
    </row>
    <row r="2233" spans="17:20">
      <c r="Q2233" s="14">
        <v>23270</v>
      </c>
      <c r="R2233" s="14">
        <f t="shared" si="36"/>
        <v>146209.72209806897</v>
      </c>
      <c r="S2233" s="14">
        <f>SQRT(1/(1+('Band Pass Filter'!$B$6*((Q2233/'Band Pass Filter'!$B$1)-('Band Pass Filter'!$B$1/Q2233)))^2))</f>
        <v>4.19364977064906E-3</v>
      </c>
      <c r="T2233" s="14">
        <f>-1*DEGREES(ATAN('Band Pass Filter'!$B$6*((Q2233/'Band Pass Filter'!$B$1)-('Band Pass Filter'!$B$1/Q2233))))</f>
        <v>-89.759720863096177</v>
      </c>
    </row>
    <row r="2234" spans="17:20">
      <c r="Q2234" s="14">
        <v>23280</v>
      </c>
      <c r="R2234" s="14">
        <f t="shared" si="36"/>
        <v>146272.55395114076</v>
      </c>
      <c r="S2234" s="14">
        <f>SQRT(1/(1+('Band Pass Filter'!$B$6*((Q2234/'Band Pass Filter'!$B$1)-('Band Pass Filter'!$B$1/Q2234)))^2))</f>
        <v>4.1918334398422857E-3</v>
      </c>
      <c r="T2234" s="14">
        <f>-1*DEGREES(ATAN('Band Pass Filter'!$B$6*((Q2234/'Band Pass Filter'!$B$1)-('Band Pass Filter'!$B$1/Q2234))))</f>
        <v>-89.759824932100329</v>
      </c>
    </row>
    <row r="2235" spans="17:20">
      <c r="Q2235" s="14">
        <v>23290</v>
      </c>
      <c r="R2235" s="14">
        <f t="shared" si="36"/>
        <v>146335.38580421256</v>
      </c>
      <c r="S2235" s="14">
        <f>SQRT(1/(1+('Band Pass Filter'!$B$6*((Q2235/'Band Pass Filter'!$B$1)-('Band Pass Filter'!$B$1/Q2235)))^2))</f>
        <v>4.1900186881184106E-3</v>
      </c>
      <c r="T2235" s="14">
        <f>-1*DEGREES(ATAN('Band Pass Filter'!$B$6*((Q2235/'Band Pass Filter'!$B$1)-('Band Pass Filter'!$B$1/Q2235))))</f>
        <v>-89.759928910628105</v>
      </c>
    </row>
    <row r="2236" spans="17:20">
      <c r="Q2236" s="14">
        <v>23300</v>
      </c>
      <c r="R2236" s="14">
        <f t="shared" si="36"/>
        <v>146398.21765728435</v>
      </c>
      <c r="S2236" s="14">
        <f>SQRT(1/(1+('Band Pass Filter'!$B$6*((Q2236/'Band Pass Filter'!$B$1)-('Band Pass Filter'!$B$1/Q2236)))^2))</f>
        <v>4.188205513410888E-3</v>
      </c>
      <c r="T2236" s="14">
        <f>-1*DEGREES(ATAN('Band Pass Filter'!$B$6*((Q2236/'Band Pass Filter'!$B$1)-('Band Pass Filter'!$B$1/Q2236))))</f>
        <v>-89.760032798797923</v>
      </c>
    </row>
    <row r="2237" spans="17:20">
      <c r="Q2237" s="14">
        <v>23310</v>
      </c>
      <c r="R2237" s="14">
        <f t="shared" si="36"/>
        <v>146461.04951035616</v>
      </c>
      <c r="S2237" s="14">
        <f>SQRT(1/(1+('Band Pass Filter'!$B$6*((Q2237/'Band Pass Filter'!$B$1)-('Band Pass Filter'!$B$1/Q2237)))^2))</f>
        <v>4.1863939136567892E-3</v>
      </c>
      <c r="T2237" s="14">
        <f>-1*DEGREES(ATAN('Band Pass Filter'!$B$6*((Q2237/'Band Pass Filter'!$B$1)-('Band Pass Filter'!$B$1/Q2237))))</f>
        <v>-89.760136596727975</v>
      </c>
    </row>
    <row r="2238" spans="17:20">
      <c r="Q2238" s="14">
        <v>23320</v>
      </c>
      <c r="R2238" s="14">
        <f t="shared" si="36"/>
        <v>146523.88136342796</v>
      </c>
      <c r="S2238" s="14">
        <f>SQRT(1/(1+('Band Pass Filter'!$B$6*((Q2238/'Band Pass Filter'!$B$1)-('Band Pass Filter'!$B$1/Q2238)))^2))</f>
        <v>4.1845838867967935E-3</v>
      </c>
      <c r="T2238" s="14">
        <f>-1*DEGREES(ATAN('Band Pass Filter'!$B$6*((Q2238/'Band Pass Filter'!$B$1)-('Band Pass Filter'!$B$1/Q2238))))</f>
        <v>-89.760240304536254</v>
      </c>
    </row>
    <row r="2239" spans="17:20">
      <c r="Q2239" s="14">
        <v>23330</v>
      </c>
      <c r="R2239" s="14">
        <f t="shared" si="36"/>
        <v>146586.71321649975</v>
      </c>
      <c r="S2239" s="14">
        <f>SQRT(1/(1+('Band Pass Filter'!$B$6*((Q2239/'Band Pass Filter'!$B$1)-('Band Pass Filter'!$B$1/Q2239)))^2))</f>
        <v>4.1827754307751878E-3</v>
      </c>
      <c r="T2239" s="14">
        <f>-1*DEGREES(ATAN('Band Pass Filter'!$B$6*((Q2239/'Band Pass Filter'!$B$1)-('Band Pass Filter'!$B$1/Q2239))))</f>
        <v>-89.760343922340553</v>
      </c>
    </row>
    <row r="2240" spans="17:20">
      <c r="Q2240" s="14">
        <v>23340</v>
      </c>
      <c r="R2240" s="14">
        <f t="shared" si="36"/>
        <v>146649.54506957156</v>
      </c>
      <c r="S2240" s="14">
        <f>SQRT(1/(1+('Band Pass Filter'!$B$6*((Q2240/'Band Pass Filter'!$B$1)-('Band Pass Filter'!$B$1/Q2240)))^2))</f>
        <v>4.1809685435398479E-3</v>
      </c>
      <c r="T2240" s="14">
        <f>-1*DEGREES(ATAN('Band Pass Filter'!$B$6*((Q2240/'Band Pass Filter'!$B$1)-('Band Pass Filter'!$B$1/Q2240))))</f>
        <v>-89.76044745025844</v>
      </c>
    </row>
    <row r="2241" spans="17:20">
      <c r="Q2241" s="14">
        <v>23350</v>
      </c>
      <c r="R2241" s="14">
        <f t="shared" si="36"/>
        <v>146712.37692264334</v>
      </c>
      <c r="S2241" s="14">
        <f>SQRT(1/(1+('Band Pass Filter'!$B$6*((Q2241/'Band Pass Filter'!$B$1)-('Band Pass Filter'!$B$1/Q2241)))^2))</f>
        <v>4.1791632230422406E-3</v>
      </c>
      <c r="T2241" s="14">
        <f>-1*DEGREES(ATAN('Band Pass Filter'!$B$6*((Q2241/'Band Pass Filter'!$B$1)-('Band Pass Filter'!$B$1/Q2241))))</f>
        <v>-89.760550888407323</v>
      </c>
    </row>
    <row r="2242" spans="17:20">
      <c r="Q2242" s="14">
        <v>23360</v>
      </c>
      <c r="R2242" s="14">
        <f t="shared" si="36"/>
        <v>146775.20877571515</v>
      </c>
      <c r="S2242" s="14">
        <f>SQRT(1/(1+('Band Pass Filter'!$B$6*((Q2242/'Band Pass Filter'!$B$1)-('Band Pass Filter'!$B$1/Q2242)))^2))</f>
        <v>4.1773594672374096E-3</v>
      </c>
      <c r="T2242" s="14">
        <f>-1*DEGREES(ATAN('Band Pass Filter'!$B$6*((Q2242/'Band Pass Filter'!$B$1)-('Band Pass Filter'!$B$1/Q2242))))</f>
        <v>-89.76065423690433</v>
      </c>
    </row>
    <row r="2243" spans="17:20">
      <c r="Q2243" s="14">
        <v>23370</v>
      </c>
      <c r="R2243" s="14">
        <f t="shared" si="36"/>
        <v>146838.04062878693</v>
      </c>
      <c r="S2243" s="14">
        <f>SQRT(1/(1+('Band Pass Filter'!$B$6*((Q2243/'Band Pass Filter'!$B$1)-('Band Pass Filter'!$B$1/Q2243)))^2))</f>
        <v>4.1755572740839698E-3</v>
      </c>
      <c r="T2243" s="14">
        <f>-1*DEGREES(ATAN('Band Pass Filter'!$B$6*((Q2243/'Band Pass Filter'!$B$1)-('Band Pass Filter'!$B$1/Q2243))))</f>
        <v>-89.760757495866457</v>
      </c>
    </row>
    <row r="2244" spans="17:20">
      <c r="Q2244" s="14">
        <v>23380</v>
      </c>
      <c r="R2244" s="14">
        <f t="shared" ref="R2244:R2307" si="37">Q2244*2*PI()</f>
        <v>146900.87248185874</v>
      </c>
      <c r="S2244" s="14">
        <f>SQRT(1/(1+('Band Pass Filter'!$B$6*((Q2244/'Band Pass Filter'!$B$1)-('Band Pass Filter'!$B$1/Q2244)))^2))</f>
        <v>4.1737566415440989E-3</v>
      </c>
      <c r="T2244" s="14">
        <f>-1*DEGREES(ATAN('Band Pass Filter'!$B$6*((Q2244/'Band Pass Filter'!$B$1)-('Band Pass Filter'!$B$1/Q2244))))</f>
        <v>-89.760860665410448</v>
      </c>
    </row>
    <row r="2245" spans="17:20">
      <c r="Q2245" s="14">
        <v>23390</v>
      </c>
      <c r="R2245" s="14">
        <f t="shared" si="37"/>
        <v>146963.70433493052</v>
      </c>
      <c r="S2245" s="14">
        <f>SQRT(1/(1+('Band Pass Filter'!$B$6*((Q2245/'Band Pass Filter'!$B$1)-('Band Pass Filter'!$B$1/Q2245)))^2))</f>
        <v>4.171957567583531E-3</v>
      </c>
      <c r="T2245" s="14">
        <f>-1*DEGREES(ATAN('Band Pass Filter'!$B$6*((Q2245/'Band Pass Filter'!$B$1)-('Band Pass Filter'!$B$1/Q2245))))</f>
        <v>-89.760963745652887</v>
      </c>
    </row>
    <row r="2246" spans="17:20">
      <c r="Q2246" s="14">
        <v>23400</v>
      </c>
      <c r="R2246" s="14">
        <f t="shared" si="37"/>
        <v>147026.53618800233</v>
      </c>
      <c r="S2246" s="14">
        <f>SQRT(1/(1+('Band Pass Filter'!$B$6*((Q2246/'Band Pass Filter'!$B$1)-('Band Pass Filter'!$B$1/Q2246)))^2))</f>
        <v>4.1701600501715475E-3</v>
      </c>
      <c r="T2246" s="14">
        <f>-1*DEGREES(ATAN('Band Pass Filter'!$B$6*((Q2246/'Band Pass Filter'!$B$1)-('Band Pass Filter'!$B$1/Q2246))))</f>
        <v>-89.761066736710106</v>
      </c>
    </row>
    <row r="2247" spans="17:20">
      <c r="Q2247" s="14">
        <v>23410</v>
      </c>
      <c r="R2247" s="14">
        <f t="shared" si="37"/>
        <v>147089.36804107411</v>
      </c>
      <c r="S2247" s="14">
        <f>SQRT(1/(1+('Band Pass Filter'!$B$6*((Q2247/'Band Pass Filter'!$B$1)-('Band Pass Filter'!$B$1/Q2247)))^2))</f>
        <v>4.1683640872809697E-3</v>
      </c>
      <c r="T2247" s="14">
        <f>-1*DEGREES(ATAN('Band Pass Filter'!$B$6*((Q2247/'Band Pass Filter'!$B$1)-('Band Pass Filter'!$B$1/Q2247))))</f>
        <v>-89.761169638698263</v>
      </c>
    </row>
    <row r="2248" spans="17:20">
      <c r="Q2248" s="14">
        <v>23420</v>
      </c>
      <c r="R2248" s="14">
        <f t="shared" si="37"/>
        <v>147152.19989414592</v>
      </c>
      <c r="S2248" s="14">
        <f>SQRT(1/(1+('Band Pass Filter'!$B$6*((Q2248/'Band Pass Filter'!$B$1)-('Band Pass Filter'!$B$1/Q2248)))^2))</f>
        <v>4.1665696768881499E-3</v>
      </c>
      <c r="T2248" s="14">
        <f>-1*DEGREES(ATAN('Band Pass Filter'!$B$6*((Q2248/'Band Pass Filter'!$B$1)-('Band Pass Filter'!$B$1/Q2248))))</f>
        <v>-89.761272451733305</v>
      </c>
    </row>
    <row r="2249" spans="17:20">
      <c r="Q2249" s="14">
        <v>23430</v>
      </c>
      <c r="R2249" s="14">
        <f t="shared" si="37"/>
        <v>147215.0317472177</v>
      </c>
      <c r="S2249" s="14">
        <f>SQRT(1/(1+('Band Pass Filter'!$B$6*((Q2249/'Band Pass Filter'!$B$1)-('Band Pass Filter'!$B$1/Q2249)))^2))</f>
        <v>4.1647768169729669E-3</v>
      </c>
      <c r="T2249" s="14">
        <f>-1*DEGREES(ATAN('Band Pass Filter'!$B$6*((Q2249/'Band Pass Filter'!$B$1)-('Band Pass Filter'!$B$1/Q2249))))</f>
        <v>-89.761375175930993</v>
      </c>
    </row>
    <row r="2250" spans="17:20">
      <c r="Q2250" s="14">
        <v>23440</v>
      </c>
      <c r="R2250" s="14">
        <f t="shared" si="37"/>
        <v>147277.86360028951</v>
      </c>
      <c r="S2250" s="14">
        <f>SQRT(1/(1+('Band Pass Filter'!$B$6*((Q2250/'Band Pass Filter'!$B$1)-('Band Pass Filter'!$B$1/Q2250)))^2))</f>
        <v>4.1629855055188144E-3</v>
      </c>
      <c r="T2250" s="14">
        <f>-1*DEGREES(ATAN('Band Pass Filter'!$B$6*((Q2250/'Band Pass Filter'!$B$1)-('Band Pass Filter'!$B$1/Q2250))))</f>
        <v>-89.761477811406834</v>
      </c>
    </row>
    <row r="2251" spans="17:20">
      <c r="Q2251" s="14">
        <v>23450</v>
      </c>
      <c r="R2251" s="14">
        <f t="shared" si="37"/>
        <v>147340.69545336129</v>
      </c>
      <c r="S2251" s="14">
        <f>SQRT(1/(1+('Band Pass Filter'!$B$6*((Q2251/'Band Pass Filter'!$B$1)-('Band Pass Filter'!$B$1/Q2251)))^2))</f>
        <v>4.1611957405125952E-3</v>
      </c>
      <c r="T2251" s="14">
        <f>-1*DEGREES(ATAN('Band Pass Filter'!$B$6*((Q2251/'Band Pass Filter'!$B$1)-('Band Pass Filter'!$B$1/Q2251))))</f>
        <v>-89.761580358276234</v>
      </c>
    </row>
    <row r="2252" spans="17:20">
      <c r="Q2252" s="14">
        <v>23460</v>
      </c>
      <c r="R2252" s="14">
        <f t="shared" si="37"/>
        <v>147403.5273064331</v>
      </c>
      <c r="S2252" s="14">
        <f>SQRT(1/(1+('Band Pass Filter'!$B$6*((Q2252/'Band Pass Filter'!$B$1)-('Band Pass Filter'!$B$1/Q2252)))^2))</f>
        <v>4.1594075199447144E-3</v>
      </c>
      <c r="T2252" s="14">
        <f>-1*DEGREES(ATAN('Band Pass Filter'!$B$6*((Q2252/'Band Pass Filter'!$B$1)-('Band Pass Filter'!$B$1/Q2252))))</f>
        <v>-89.7616828166543</v>
      </c>
    </row>
    <row r="2253" spans="17:20">
      <c r="Q2253" s="14">
        <v>23470</v>
      </c>
      <c r="R2253" s="14">
        <f t="shared" si="37"/>
        <v>147466.35915950488</v>
      </c>
      <c r="S2253" s="14">
        <f>SQRT(1/(1+('Band Pass Filter'!$B$6*((Q2253/'Band Pass Filter'!$B$1)-('Band Pass Filter'!$B$1/Q2253)))^2))</f>
        <v>4.1576208418090703E-3</v>
      </c>
      <c r="T2253" s="14">
        <f>-1*DEGREES(ATAN('Band Pass Filter'!$B$6*((Q2253/'Band Pass Filter'!$B$1)-('Band Pass Filter'!$B$1/Q2253))))</f>
        <v>-89.76178518665597</v>
      </c>
    </row>
    <row r="2254" spans="17:20">
      <c r="Q2254" s="14">
        <v>23480</v>
      </c>
      <c r="R2254" s="14">
        <f t="shared" si="37"/>
        <v>147529.19101257669</v>
      </c>
      <c r="S2254" s="14">
        <f>SQRT(1/(1+('Band Pass Filter'!$B$6*((Q2254/'Band Pass Filter'!$B$1)-('Band Pass Filter'!$B$1/Q2254)))^2))</f>
        <v>4.1558357041030485E-3</v>
      </c>
      <c r="T2254" s="14">
        <f>-1*DEGREES(ATAN('Band Pass Filter'!$B$6*((Q2254/'Band Pass Filter'!$B$1)-('Band Pass Filter'!$B$1/Q2254))))</f>
        <v>-89.761887468396026</v>
      </c>
    </row>
    <row r="2255" spans="17:20">
      <c r="Q2255" s="14">
        <v>23490</v>
      </c>
      <c r="R2255" s="14">
        <f t="shared" si="37"/>
        <v>147592.02286564847</v>
      </c>
      <c r="S2255" s="14">
        <f>SQRT(1/(1+('Band Pass Filter'!$B$6*((Q2255/'Band Pass Filter'!$B$1)-('Band Pass Filter'!$B$1/Q2255)))^2))</f>
        <v>4.1540521048275105E-3</v>
      </c>
      <c r="T2255" s="14">
        <f>-1*DEGREES(ATAN('Band Pass Filter'!$B$6*((Q2255/'Band Pass Filter'!$B$1)-('Band Pass Filter'!$B$1/Q2255))))</f>
        <v>-89.761989661988963</v>
      </c>
    </row>
    <row r="2256" spans="17:20">
      <c r="Q2256" s="14">
        <v>23500</v>
      </c>
      <c r="R2256" s="14">
        <f t="shared" si="37"/>
        <v>147654.85471872028</v>
      </c>
      <c r="S2256" s="14">
        <f>SQRT(1/(1+('Band Pass Filter'!$B$6*((Q2256/'Band Pass Filter'!$B$1)-('Band Pass Filter'!$B$1/Q2256)))^2))</f>
        <v>4.1522700419867921E-3</v>
      </c>
      <c r="T2256" s="14">
        <f>-1*DEGREES(ATAN('Band Pass Filter'!$B$6*((Q2256/'Band Pass Filter'!$B$1)-('Band Pass Filter'!$B$1/Q2256))))</f>
        <v>-89.762091767549165</v>
      </c>
    </row>
    <row r="2257" spans="17:20">
      <c r="Q2257" s="14">
        <v>23510</v>
      </c>
      <c r="R2257" s="14">
        <f t="shared" si="37"/>
        <v>147717.68657179206</v>
      </c>
      <c r="S2257" s="14">
        <f>SQRT(1/(1+('Band Pass Filter'!$B$6*((Q2257/'Band Pass Filter'!$B$1)-('Band Pass Filter'!$B$1/Q2257)))^2))</f>
        <v>4.1504895135886892E-3</v>
      </c>
      <c r="T2257" s="14">
        <f>-1*DEGREES(ATAN('Band Pass Filter'!$B$6*((Q2257/'Band Pass Filter'!$B$1)-('Band Pass Filter'!$B$1/Q2257))))</f>
        <v>-89.762193785190775</v>
      </c>
    </row>
    <row r="2258" spans="17:20">
      <c r="Q2258" s="14">
        <v>23520</v>
      </c>
      <c r="R2258" s="14">
        <f t="shared" si="37"/>
        <v>147780.51842486387</v>
      </c>
      <c r="S2258" s="14">
        <f>SQRT(1/(1+('Band Pass Filter'!$B$6*((Q2258/'Band Pass Filter'!$B$1)-('Band Pass Filter'!$B$1/Q2258)))^2))</f>
        <v>4.148710517644455E-3</v>
      </c>
      <c r="T2258" s="14">
        <f>-1*DEGREES(ATAN('Band Pass Filter'!$B$6*((Q2258/'Band Pass Filter'!$B$1)-('Band Pass Filter'!$B$1/Q2258))))</f>
        <v>-89.762295715027719</v>
      </c>
    </row>
    <row r="2259" spans="17:20">
      <c r="Q2259" s="14">
        <v>23530</v>
      </c>
      <c r="R2259" s="14">
        <f t="shared" si="37"/>
        <v>147843.35027793565</v>
      </c>
      <c r="S2259" s="14">
        <f>SQRT(1/(1+('Band Pass Filter'!$B$6*((Q2259/'Band Pass Filter'!$B$1)-('Band Pass Filter'!$B$1/Q2259)))^2))</f>
        <v>4.1469330521687912E-3</v>
      </c>
      <c r="T2259" s="14">
        <f>-1*DEGREES(ATAN('Band Pass Filter'!$B$6*((Q2259/'Band Pass Filter'!$B$1)-('Band Pass Filter'!$B$1/Q2259))))</f>
        <v>-89.762397557173784</v>
      </c>
    </row>
    <row r="2260" spans="17:20">
      <c r="Q2260" s="14">
        <v>23540</v>
      </c>
      <c r="R2260" s="14">
        <f t="shared" si="37"/>
        <v>147906.18213100746</v>
      </c>
      <c r="S2260" s="14">
        <f>SQRT(1/(1+('Band Pass Filter'!$B$6*((Q2260/'Band Pass Filter'!$B$1)-('Band Pass Filter'!$B$1/Q2260)))^2))</f>
        <v>4.1451571151798405E-3</v>
      </c>
      <c r="T2260" s="14">
        <f>-1*DEGREES(ATAN('Band Pass Filter'!$B$6*((Q2260/'Band Pass Filter'!$B$1)-('Band Pass Filter'!$B$1/Q2260))))</f>
        <v>-89.762499311742502</v>
      </c>
    </row>
    <row r="2261" spans="17:20">
      <c r="Q2261" s="14">
        <v>23550</v>
      </c>
      <c r="R2261" s="14">
        <f t="shared" si="37"/>
        <v>147969.01398407927</v>
      </c>
      <c r="S2261" s="14">
        <f>SQRT(1/(1+('Band Pass Filter'!$B$6*((Q2261/'Band Pass Filter'!$B$1)-('Band Pass Filter'!$B$1/Q2261)))^2))</f>
        <v>4.1433827046991802E-3</v>
      </c>
      <c r="T2261" s="14">
        <f>-1*DEGREES(ATAN('Band Pass Filter'!$B$6*((Q2261/'Band Pass Filter'!$B$1)-('Band Pass Filter'!$B$1/Q2261))))</f>
        <v>-89.762600978847232</v>
      </c>
    </row>
    <row r="2262" spans="17:20">
      <c r="Q2262" s="14">
        <v>23560</v>
      </c>
      <c r="R2262" s="14">
        <f t="shared" si="37"/>
        <v>148031.84583715105</v>
      </c>
      <c r="S2262" s="14">
        <f>SQRT(1/(1+('Band Pass Filter'!$B$6*((Q2262/'Band Pass Filter'!$B$1)-('Band Pass Filter'!$B$1/Q2262)))^2))</f>
        <v>4.1416098187518086E-3</v>
      </c>
      <c r="T2262" s="14">
        <f>-1*DEGREES(ATAN('Band Pass Filter'!$B$6*((Q2262/'Band Pass Filter'!$B$1)-('Band Pass Filter'!$B$1/Q2262))))</f>
        <v>-89.762702558601148</v>
      </c>
    </row>
    <row r="2263" spans="17:20">
      <c r="Q2263" s="14">
        <v>23570</v>
      </c>
      <c r="R2263" s="14">
        <f t="shared" si="37"/>
        <v>148094.67769022286</v>
      </c>
      <c r="S2263" s="14">
        <f>SQRT(1/(1+('Band Pass Filter'!$B$6*((Q2263/'Band Pass Filter'!$B$1)-('Band Pass Filter'!$B$1/Q2263)))^2))</f>
        <v>4.1398384553661474E-3</v>
      </c>
      <c r="T2263" s="14">
        <f>-1*DEGREES(ATAN('Band Pass Filter'!$B$6*((Q2263/'Band Pass Filter'!$B$1)-('Band Pass Filter'!$B$1/Q2263))))</f>
        <v>-89.762804051117214</v>
      </c>
    </row>
    <row r="2264" spans="17:20">
      <c r="Q2264" s="14">
        <v>23580</v>
      </c>
      <c r="R2264" s="14">
        <f t="shared" si="37"/>
        <v>148157.50954329464</v>
      </c>
      <c r="S2264" s="14">
        <f>SQRT(1/(1+('Band Pass Filter'!$B$6*((Q2264/'Band Pass Filter'!$B$1)-('Band Pass Filter'!$B$1/Q2264)))^2))</f>
        <v>4.1380686125740288E-3</v>
      </c>
      <c r="T2264" s="14">
        <f>-1*DEGREES(ATAN('Band Pass Filter'!$B$6*((Q2264/'Band Pass Filter'!$B$1)-('Band Pass Filter'!$B$1/Q2264))))</f>
        <v>-89.762905456508179</v>
      </c>
    </row>
    <row r="2265" spans="17:20">
      <c r="Q2265" s="14">
        <v>23590</v>
      </c>
      <c r="R2265" s="14">
        <f t="shared" si="37"/>
        <v>148220.34139636645</v>
      </c>
      <c r="S2265" s="14">
        <f>SQRT(1/(1+('Band Pass Filter'!$B$6*((Q2265/'Band Pass Filter'!$B$1)-('Band Pass Filter'!$B$1/Q2265)))^2))</f>
        <v>4.1363002884106858E-3</v>
      </c>
      <c r="T2265" s="14">
        <f>-1*DEGREES(ATAN('Band Pass Filter'!$B$6*((Q2265/'Band Pass Filter'!$B$1)-('Band Pass Filter'!$B$1/Q2265))))</f>
        <v>-89.763006774886662</v>
      </c>
    </row>
    <row r="2266" spans="17:20">
      <c r="Q2266" s="14">
        <v>23600</v>
      </c>
      <c r="R2266" s="14">
        <f t="shared" si="37"/>
        <v>148283.17324943823</v>
      </c>
      <c r="S2266" s="14">
        <f>SQRT(1/(1+('Band Pass Filter'!$B$6*((Q2266/'Band Pass Filter'!$B$1)-('Band Pass Filter'!$B$1/Q2266)))^2))</f>
        <v>4.1345334809147509E-3</v>
      </c>
      <c r="T2266" s="14">
        <f>-1*DEGREES(ATAN('Band Pass Filter'!$B$6*((Q2266/'Band Pass Filter'!$B$1)-('Band Pass Filter'!$B$1/Q2266))))</f>
        <v>-89.763108006365002</v>
      </c>
    </row>
    <row r="2267" spans="17:20">
      <c r="Q2267" s="14">
        <v>23610</v>
      </c>
      <c r="R2267" s="14">
        <f t="shared" si="37"/>
        <v>148346.00510251004</v>
      </c>
      <c r="S2267" s="14">
        <f>SQRT(1/(1+('Band Pass Filter'!$B$6*((Q2267/'Band Pass Filter'!$B$1)-('Band Pass Filter'!$B$1/Q2267)))^2))</f>
        <v>4.1327681881282415E-3</v>
      </c>
      <c r="T2267" s="14">
        <f>-1*DEGREES(ATAN('Band Pass Filter'!$B$6*((Q2267/'Band Pass Filter'!$B$1)-('Band Pass Filter'!$B$1/Q2267))))</f>
        <v>-89.763209151055406</v>
      </c>
    </row>
    <row r="2268" spans="17:20">
      <c r="Q2268" s="14">
        <v>23620</v>
      </c>
      <c r="R2268" s="14">
        <f t="shared" si="37"/>
        <v>148408.83695558182</v>
      </c>
      <c r="S2268" s="14">
        <f>SQRT(1/(1+('Band Pass Filter'!$B$6*((Q2268/'Band Pass Filter'!$B$1)-('Band Pass Filter'!$B$1/Q2268)))^2))</f>
        <v>4.1310044080965615E-3</v>
      </c>
      <c r="T2268" s="14">
        <f>-1*DEGREES(ATAN('Band Pass Filter'!$B$6*((Q2268/'Band Pass Filter'!$B$1)-('Band Pass Filter'!$B$1/Q2268))))</f>
        <v>-89.763310209069886</v>
      </c>
    </row>
    <row r="2269" spans="17:20">
      <c r="Q2269" s="14">
        <v>23630</v>
      </c>
      <c r="R2269" s="14">
        <f t="shared" si="37"/>
        <v>148471.66880865363</v>
      </c>
      <c r="S2269" s="14">
        <f>SQRT(1/(1+('Band Pass Filter'!$B$6*((Q2269/'Band Pass Filter'!$B$1)-('Band Pass Filter'!$B$1/Q2269)))^2))</f>
        <v>4.1292421388684861E-3</v>
      </c>
      <c r="T2269" s="14">
        <f>-1*DEGREES(ATAN('Band Pass Filter'!$B$6*((Q2269/'Band Pass Filter'!$B$1)-('Band Pass Filter'!$B$1/Q2269))))</f>
        <v>-89.763411180520194</v>
      </c>
    </row>
    <row r="2270" spans="17:20">
      <c r="Q2270" s="14">
        <v>23640</v>
      </c>
      <c r="R2270" s="14">
        <f t="shared" si="37"/>
        <v>148534.50066172541</v>
      </c>
      <c r="S2270" s="14">
        <f>SQRT(1/(1+('Band Pass Filter'!$B$6*((Q2270/'Band Pass Filter'!$B$1)-('Band Pass Filter'!$B$1/Q2270)))^2))</f>
        <v>4.127481378496156E-3</v>
      </c>
      <c r="T2270" s="14">
        <f>-1*DEGREES(ATAN('Band Pass Filter'!$B$6*((Q2270/'Band Pass Filter'!$B$1)-('Band Pass Filter'!$B$1/Q2270))))</f>
        <v>-89.763512065517972</v>
      </c>
    </row>
    <row r="2271" spans="17:20">
      <c r="Q2271" s="14">
        <v>23650</v>
      </c>
      <c r="R2271" s="14">
        <f t="shared" si="37"/>
        <v>148597.33251479722</v>
      </c>
      <c r="S2271" s="14">
        <f>SQRT(1/(1+('Band Pass Filter'!$B$6*((Q2271/'Band Pass Filter'!$B$1)-('Band Pass Filter'!$B$1/Q2271)))^2))</f>
        <v>4.1257221250350752E-3</v>
      </c>
      <c r="T2271" s="14">
        <f>-1*DEGREES(ATAN('Band Pass Filter'!$B$6*((Q2271/'Band Pass Filter'!$B$1)-('Band Pass Filter'!$B$1/Q2271))))</f>
        <v>-89.763612864174647</v>
      </c>
    </row>
    <row r="2272" spans="17:20">
      <c r="Q2272" s="14">
        <v>23660</v>
      </c>
      <c r="R2272" s="14">
        <f t="shared" si="37"/>
        <v>148660.164367869</v>
      </c>
      <c r="S2272" s="14">
        <f>SQRT(1/(1+('Band Pass Filter'!$B$6*((Q2272/'Band Pass Filter'!$B$1)-('Band Pass Filter'!$B$1/Q2272)))^2))</f>
        <v>4.1239643765440988E-3</v>
      </c>
      <c r="T2272" s="14">
        <f>-1*DEGREES(ATAN('Band Pass Filter'!$B$6*((Q2272/'Band Pass Filter'!$B$1)-('Band Pass Filter'!$B$1/Q2272))))</f>
        <v>-89.763713576601404</v>
      </c>
    </row>
    <row r="2273" spans="17:20">
      <c r="Q2273" s="14">
        <v>23670</v>
      </c>
      <c r="R2273" s="14">
        <f t="shared" si="37"/>
        <v>148722.99622094081</v>
      </c>
      <c r="S2273" s="14">
        <f>SQRT(1/(1+('Band Pass Filter'!$B$6*((Q2273/'Band Pass Filter'!$B$1)-('Band Pass Filter'!$B$1/Q2273)))^2))</f>
        <v>4.1222081310854242E-3</v>
      </c>
      <c r="T2273" s="14">
        <f>-1*DEGREES(ATAN('Band Pass Filter'!$B$6*((Q2273/'Band Pass Filter'!$B$1)-('Band Pass Filter'!$B$1/Q2273))))</f>
        <v>-89.763814202909288</v>
      </c>
    </row>
    <row r="2274" spans="17:20">
      <c r="Q2274" s="14">
        <v>23680</v>
      </c>
      <c r="R2274" s="14">
        <f t="shared" si="37"/>
        <v>148785.82807401259</v>
      </c>
      <c r="S2274" s="14">
        <f>SQRT(1/(1+('Band Pass Filter'!$B$6*((Q2274/'Band Pass Filter'!$B$1)-('Band Pass Filter'!$B$1/Q2274)))^2))</f>
        <v>4.1204533867245895E-3</v>
      </c>
      <c r="T2274" s="14">
        <f>-1*DEGREES(ATAN('Band Pass Filter'!$B$6*((Q2274/'Band Pass Filter'!$B$1)-('Band Pass Filter'!$B$1/Q2274))))</f>
        <v>-89.763914743209156</v>
      </c>
    </row>
    <row r="2275" spans="17:20">
      <c r="Q2275" s="14">
        <v>23690</v>
      </c>
      <c r="R2275" s="14">
        <f t="shared" si="37"/>
        <v>148848.6599270844</v>
      </c>
      <c r="S2275" s="14">
        <f>SQRT(1/(1+('Band Pass Filter'!$B$6*((Q2275/'Band Pass Filter'!$B$1)-('Band Pass Filter'!$B$1/Q2275)))^2))</f>
        <v>4.1187001415304647E-3</v>
      </c>
      <c r="T2275" s="14">
        <f>-1*DEGREES(ATAN('Band Pass Filter'!$B$6*((Q2275/'Band Pass Filter'!$B$1)-('Band Pass Filter'!$B$1/Q2275))))</f>
        <v>-89.764015197611627</v>
      </c>
    </row>
    <row r="2276" spans="17:20">
      <c r="Q2276" s="14">
        <v>23700</v>
      </c>
      <c r="R2276" s="14">
        <f t="shared" si="37"/>
        <v>148911.49178015618</v>
      </c>
      <c r="S2276" s="14">
        <f>SQRT(1/(1+('Band Pass Filter'!$B$6*((Q2276/'Band Pass Filter'!$B$1)-('Band Pass Filter'!$B$1/Q2276)))^2))</f>
        <v>4.1169483935752406E-3</v>
      </c>
      <c r="T2276" s="14">
        <f>-1*DEGREES(ATAN('Band Pass Filter'!$B$6*((Q2276/'Band Pass Filter'!$B$1)-('Band Pass Filter'!$B$1/Q2276))))</f>
        <v>-89.764115566227176</v>
      </c>
    </row>
    <row r="2277" spans="17:20">
      <c r="Q2277" s="14">
        <v>23710</v>
      </c>
      <c r="R2277" s="14">
        <f t="shared" si="37"/>
        <v>148974.32363322799</v>
      </c>
      <c r="S2277" s="14">
        <f>SQRT(1/(1+('Band Pass Filter'!$B$6*((Q2277/'Band Pass Filter'!$B$1)-('Band Pass Filter'!$B$1/Q2277)))^2))</f>
        <v>4.1151981409344243E-3</v>
      </c>
      <c r="T2277" s="14">
        <f>-1*DEGREES(ATAN('Band Pass Filter'!$B$6*((Q2277/'Band Pass Filter'!$B$1)-('Band Pass Filter'!$B$1/Q2277))))</f>
        <v>-89.764215849166092</v>
      </c>
    </row>
    <row r="2278" spans="17:20">
      <c r="Q2278" s="14">
        <v>23720</v>
      </c>
      <c r="R2278" s="14">
        <f t="shared" si="37"/>
        <v>149037.15548629977</v>
      </c>
      <c r="S2278" s="14">
        <f>SQRT(1/(1+('Band Pass Filter'!$B$6*((Q2278/'Band Pass Filter'!$B$1)-('Band Pass Filter'!$B$1/Q2278)))^2))</f>
        <v>4.113449381686834E-3</v>
      </c>
      <c r="T2278" s="14">
        <f>-1*DEGREES(ATAN('Band Pass Filter'!$B$6*((Q2278/'Band Pass Filter'!$B$1)-('Band Pass Filter'!$B$1/Q2278))))</f>
        <v>-89.764316046538411</v>
      </c>
    </row>
    <row r="2279" spans="17:20">
      <c r="Q2279" s="14">
        <v>23730</v>
      </c>
      <c r="R2279" s="14">
        <f t="shared" si="37"/>
        <v>149099.98733937158</v>
      </c>
      <c r="S2279" s="14">
        <f>SQRT(1/(1+('Band Pass Filter'!$B$6*((Q2279/'Band Pass Filter'!$B$1)-('Band Pass Filter'!$B$1/Q2279)))^2))</f>
        <v>4.1117021139145888E-3</v>
      </c>
      <c r="T2279" s="14">
        <f>-1*DEGREES(ATAN('Band Pass Filter'!$B$6*((Q2279/'Band Pass Filter'!$B$1)-('Band Pass Filter'!$B$1/Q2279))))</f>
        <v>-89.764416158454054</v>
      </c>
    </row>
    <row r="2280" spans="17:20">
      <c r="Q2280" s="14">
        <v>23740</v>
      </c>
      <c r="R2280" s="14">
        <f t="shared" si="37"/>
        <v>149162.81919244336</v>
      </c>
      <c r="S2280" s="14">
        <f>SQRT(1/(1+('Band Pass Filter'!$B$6*((Q2280/'Band Pass Filter'!$B$1)-('Band Pass Filter'!$B$1/Q2280)))^2))</f>
        <v>4.1099563357031021E-3</v>
      </c>
      <c r="T2280" s="14">
        <f>-1*DEGREES(ATAN('Band Pass Filter'!$B$6*((Q2280/'Band Pass Filter'!$B$1)-('Band Pass Filter'!$B$1/Q2280))))</f>
        <v>-89.764516185022728</v>
      </c>
    </row>
    <row r="2281" spans="17:20">
      <c r="Q2281" s="14">
        <v>23750</v>
      </c>
      <c r="R2281" s="14">
        <f t="shared" si="37"/>
        <v>149225.65104551517</v>
      </c>
      <c r="S2281" s="14">
        <f>SQRT(1/(1+('Band Pass Filter'!$B$6*((Q2281/'Band Pass Filter'!$B$1)-('Band Pass Filter'!$B$1/Q2281)))^2))</f>
        <v>4.1082120451410757E-3</v>
      </c>
      <c r="T2281" s="14">
        <f>-1*DEGREES(ATAN('Band Pass Filter'!$B$6*((Q2281/'Band Pass Filter'!$B$1)-('Band Pass Filter'!$B$1/Q2281))))</f>
        <v>-89.7646161263539</v>
      </c>
    </row>
    <row r="2282" spans="17:20">
      <c r="Q2282" s="14">
        <v>23760</v>
      </c>
      <c r="R2282" s="14">
        <f t="shared" si="37"/>
        <v>149288.48289858698</v>
      </c>
      <c r="S2282" s="14">
        <f>SQRT(1/(1+('Band Pass Filter'!$B$6*((Q2282/'Band Pass Filter'!$B$1)-('Band Pass Filter'!$B$1/Q2282)))^2))</f>
        <v>4.1064692403204933E-3</v>
      </c>
      <c r="T2282" s="14">
        <f>-1*DEGREES(ATAN('Band Pass Filter'!$B$6*((Q2282/'Band Pass Filter'!$B$1)-('Band Pass Filter'!$B$1/Q2282))))</f>
        <v>-89.76471598255695</v>
      </c>
    </row>
    <row r="2283" spans="17:20">
      <c r="Q2283" s="14">
        <v>23770</v>
      </c>
      <c r="R2283" s="14">
        <f t="shared" si="37"/>
        <v>149351.31475165876</v>
      </c>
      <c r="S2283" s="14">
        <f>SQRT(1/(1+('Band Pass Filter'!$B$6*((Q2283/'Band Pass Filter'!$B$1)-('Band Pass Filter'!$B$1/Q2283)))^2))</f>
        <v>4.104727919336611E-3</v>
      </c>
      <c r="T2283" s="14">
        <f>-1*DEGREES(ATAN('Band Pass Filter'!$B$6*((Q2283/'Band Pass Filter'!$B$1)-('Band Pass Filter'!$B$1/Q2283))))</f>
        <v>-89.764815753740976</v>
      </c>
    </row>
    <row r="2284" spans="17:20">
      <c r="Q2284" s="14">
        <v>23780</v>
      </c>
      <c r="R2284" s="14">
        <f t="shared" si="37"/>
        <v>149414.14660473057</v>
      </c>
      <c r="S2284" s="14">
        <f>SQRT(1/(1+('Band Pass Filter'!$B$6*((Q2284/'Band Pass Filter'!$B$1)-('Band Pass Filter'!$B$1/Q2284)))^2))</f>
        <v>4.1029880802879518E-3</v>
      </c>
      <c r="T2284" s="14">
        <f>-1*DEGREES(ATAN('Band Pass Filter'!$B$6*((Q2284/'Band Pass Filter'!$B$1)-('Band Pass Filter'!$B$1/Q2284))))</f>
        <v>-89.764915440014931</v>
      </c>
    </row>
    <row r="2285" spans="17:20">
      <c r="Q2285" s="14">
        <v>23790</v>
      </c>
      <c r="R2285" s="14">
        <f t="shared" si="37"/>
        <v>149476.97845780235</v>
      </c>
      <c r="S2285" s="14">
        <f>SQRT(1/(1+('Band Pass Filter'!$B$6*((Q2285/'Band Pass Filter'!$B$1)-('Band Pass Filter'!$B$1/Q2285)))^2))</f>
        <v>4.1012497212762969E-3</v>
      </c>
      <c r="T2285" s="14">
        <f>-1*DEGREES(ATAN('Band Pass Filter'!$B$6*((Q2285/'Band Pass Filter'!$B$1)-('Band Pass Filter'!$B$1/Q2285))))</f>
        <v>-89.765015041487601</v>
      </c>
    </row>
    <row r="2286" spans="17:20">
      <c r="Q2286" s="14">
        <v>23800</v>
      </c>
      <c r="R2286" s="14">
        <f t="shared" si="37"/>
        <v>149539.81031087416</v>
      </c>
      <c r="S2286" s="14">
        <f>SQRT(1/(1+('Band Pass Filter'!$B$6*((Q2286/'Band Pass Filter'!$B$1)-('Band Pass Filter'!$B$1/Q2286)))^2))</f>
        <v>4.0995128404066831E-3</v>
      </c>
      <c r="T2286" s="14">
        <f>-1*DEGREES(ATAN('Band Pass Filter'!$B$6*((Q2286/'Band Pass Filter'!$B$1)-('Band Pass Filter'!$B$1/Q2286))))</f>
        <v>-89.765114558267541</v>
      </c>
    </row>
    <row r="2287" spans="17:20">
      <c r="Q2287" s="14">
        <v>23810</v>
      </c>
      <c r="R2287" s="14">
        <f t="shared" si="37"/>
        <v>149602.64216394594</v>
      </c>
      <c r="S2287" s="14">
        <f>SQRT(1/(1+('Band Pass Filter'!$B$6*((Q2287/'Band Pass Filter'!$B$1)-('Band Pass Filter'!$B$1/Q2287)))^2))</f>
        <v>4.0977774357873918E-3</v>
      </c>
      <c r="T2287" s="14">
        <f>-1*DEGREES(ATAN('Band Pass Filter'!$B$6*((Q2287/'Band Pass Filter'!$B$1)-('Band Pass Filter'!$B$1/Q2287))))</f>
        <v>-89.765213990463153</v>
      </c>
    </row>
    <row r="2288" spans="17:20">
      <c r="Q2288" s="14">
        <v>23820</v>
      </c>
      <c r="R2288" s="14">
        <f t="shared" si="37"/>
        <v>149665.47401701775</v>
      </c>
      <c r="S2288" s="14">
        <f>SQRT(1/(1+('Band Pass Filter'!$B$6*((Q2288/'Band Pass Filter'!$B$1)-('Band Pass Filter'!$B$1/Q2288)))^2))</f>
        <v>4.0960435055299397E-3</v>
      </c>
      <c r="T2288" s="14">
        <f>-1*DEGREES(ATAN('Band Pass Filter'!$B$6*((Q2288/'Band Pass Filter'!$B$1)-('Band Pass Filter'!$B$1/Q2288))))</f>
        <v>-89.765313338182636</v>
      </c>
    </row>
    <row r="2289" spans="17:20">
      <c r="Q2289" s="14">
        <v>23830</v>
      </c>
      <c r="R2289" s="14">
        <f t="shared" si="37"/>
        <v>149728.30587008953</v>
      </c>
      <c r="S2289" s="14">
        <f>SQRT(1/(1+('Band Pass Filter'!$B$6*((Q2289/'Band Pass Filter'!$B$1)-('Band Pass Filter'!$B$1/Q2289)))^2))</f>
        <v>4.0943110477490788E-3</v>
      </c>
      <c r="T2289" s="14">
        <f>-1*DEGREES(ATAN('Band Pass Filter'!$B$6*((Q2289/'Band Pass Filter'!$B$1)-('Band Pass Filter'!$B$1/Q2289))))</f>
        <v>-89.765412601534024</v>
      </c>
    </row>
    <row r="2290" spans="17:20">
      <c r="Q2290" s="14">
        <v>23840</v>
      </c>
      <c r="R2290" s="14">
        <f t="shared" si="37"/>
        <v>149791.13772316134</v>
      </c>
      <c r="S2290" s="14">
        <f>SQRT(1/(1+('Band Pass Filter'!$B$6*((Q2290/'Band Pass Filter'!$B$1)-('Band Pass Filter'!$B$1/Q2290)))^2))</f>
        <v>4.0925800605627876E-3</v>
      </c>
      <c r="T2290" s="14">
        <f>-1*DEGREES(ATAN('Band Pass Filter'!$B$6*((Q2290/'Band Pass Filter'!$B$1)-('Band Pass Filter'!$B$1/Q2290))))</f>
        <v>-89.765511780625118</v>
      </c>
    </row>
    <row r="2291" spans="17:20">
      <c r="Q2291" s="14">
        <v>23850</v>
      </c>
      <c r="R2291" s="14">
        <f t="shared" si="37"/>
        <v>149853.96957623312</v>
      </c>
      <c r="S2291" s="14">
        <f>SQRT(1/(1+('Band Pass Filter'!$B$6*((Q2291/'Band Pass Filter'!$B$1)-('Band Pass Filter'!$B$1/Q2291)))^2))</f>
        <v>4.0908505420922548E-3</v>
      </c>
      <c r="T2291" s="14">
        <f>-1*DEGREES(ATAN('Band Pass Filter'!$B$6*((Q2291/'Band Pass Filter'!$B$1)-('Band Pass Filter'!$B$1/Q2291))))</f>
        <v>-89.76561087556361</v>
      </c>
    </row>
    <row r="2292" spans="17:20">
      <c r="Q2292" s="14">
        <v>23860</v>
      </c>
      <c r="R2292" s="14">
        <f t="shared" si="37"/>
        <v>149916.80142930493</v>
      </c>
      <c r="S2292" s="14">
        <f>SQRT(1/(1+('Band Pass Filter'!$B$6*((Q2292/'Band Pass Filter'!$B$1)-('Band Pass Filter'!$B$1/Q2292)))^2))</f>
        <v>4.0891224904618887E-3</v>
      </c>
      <c r="T2292" s="14">
        <f>-1*DEGREES(ATAN('Band Pass Filter'!$B$6*((Q2292/'Band Pass Filter'!$B$1)-('Band Pass Filter'!$B$1/Q2292))))</f>
        <v>-89.765709886456946</v>
      </c>
    </row>
    <row r="2293" spans="17:20">
      <c r="Q2293" s="14">
        <v>23870</v>
      </c>
      <c r="R2293" s="14">
        <f t="shared" si="37"/>
        <v>149979.63328237672</v>
      </c>
      <c r="S2293" s="14">
        <f>SQRT(1/(1+('Band Pass Filter'!$B$6*((Q2293/'Band Pass Filter'!$B$1)-('Band Pass Filter'!$B$1/Q2293)))^2))</f>
        <v>4.0873959037992973E-3</v>
      </c>
      <c r="T2293" s="14">
        <f>-1*DEGREES(ATAN('Band Pass Filter'!$B$6*((Q2293/'Band Pass Filter'!$B$1)-('Band Pass Filter'!$B$1/Q2293))))</f>
        <v>-89.765808813412391</v>
      </c>
    </row>
    <row r="2294" spans="17:20">
      <c r="Q2294" s="14">
        <v>23880</v>
      </c>
      <c r="R2294" s="14">
        <f t="shared" si="37"/>
        <v>150042.46513544852</v>
      </c>
      <c r="S2294" s="14">
        <f>SQRT(1/(1+('Band Pass Filter'!$B$6*((Q2294/'Band Pass Filter'!$B$1)-('Band Pass Filter'!$B$1/Q2294)))^2))</f>
        <v>4.0856707802352865E-3</v>
      </c>
      <c r="T2294" s="14">
        <f>-1*DEGREES(ATAN('Band Pass Filter'!$B$6*((Q2294/'Band Pass Filter'!$B$1)-('Band Pass Filter'!$B$1/Q2294))))</f>
        <v>-89.765907656537081</v>
      </c>
    </row>
    <row r="2295" spans="17:20">
      <c r="Q2295" s="14">
        <v>23890</v>
      </c>
      <c r="R2295" s="14">
        <f t="shared" si="37"/>
        <v>150105.29698852031</v>
      </c>
      <c r="S2295" s="14">
        <f>SQRT(1/(1+('Band Pass Filter'!$B$6*((Q2295/'Band Pass Filter'!$B$1)-('Band Pass Filter'!$B$1/Q2295)))^2))</f>
        <v>4.0839471179038508E-3</v>
      </c>
      <c r="T2295" s="14">
        <f>-1*DEGREES(ATAN('Band Pass Filter'!$B$6*((Q2295/'Band Pass Filter'!$B$1)-('Band Pass Filter'!$B$1/Q2295))))</f>
        <v>-89.766006415937909</v>
      </c>
    </row>
    <row r="2296" spans="17:20">
      <c r="Q2296" s="14">
        <v>23900</v>
      </c>
      <c r="R2296" s="14">
        <f t="shared" si="37"/>
        <v>150168.12884159212</v>
      </c>
      <c r="S2296" s="14">
        <f>SQRT(1/(1+('Band Pass Filter'!$B$6*((Q2296/'Band Pass Filter'!$B$1)-('Band Pass Filter'!$B$1/Q2296)))^2))</f>
        <v>4.0822249149421721E-3</v>
      </c>
      <c r="T2296" s="14">
        <f>-1*DEGREES(ATAN('Band Pass Filter'!$B$6*((Q2296/'Band Pass Filter'!$B$1)-('Band Pass Filter'!$B$1/Q2296))))</f>
        <v>-89.766105091721627</v>
      </c>
    </row>
    <row r="2297" spans="17:20">
      <c r="Q2297" s="14">
        <v>23910</v>
      </c>
      <c r="R2297" s="14">
        <f t="shared" si="37"/>
        <v>150230.9606946639</v>
      </c>
      <c r="S2297" s="14">
        <f>SQRT(1/(1+('Band Pass Filter'!$B$6*((Q2297/'Band Pass Filter'!$B$1)-('Band Pass Filter'!$B$1/Q2297)))^2))</f>
        <v>4.0805041694906051E-3</v>
      </c>
      <c r="T2297" s="14">
        <f>-1*DEGREES(ATAN('Band Pass Filter'!$B$6*((Q2297/'Band Pass Filter'!$B$1)-('Band Pass Filter'!$B$1/Q2297))))</f>
        <v>-89.766203683994789</v>
      </c>
    </row>
    <row r="2298" spans="17:20">
      <c r="Q2298" s="14">
        <v>23920</v>
      </c>
      <c r="R2298" s="14">
        <f t="shared" si="37"/>
        <v>150293.79254773571</v>
      </c>
      <c r="S2298" s="14">
        <f>SQRT(1/(1+('Band Pass Filter'!$B$6*((Q2298/'Band Pass Filter'!$B$1)-('Band Pass Filter'!$B$1/Q2298)))^2))</f>
        <v>4.0787848796926774E-3</v>
      </c>
      <c r="T2298" s="14">
        <f>-1*DEGREES(ATAN('Band Pass Filter'!$B$6*((Q2298/'Band Pass Filter'!$B$1)-('Band Pass Filter'!$B$1/Q2298))))</f>
        <v>-89.766302192863733</v>
      </c>
    </row>
    <row r="2299" spans="17:20">
      <c r="Q2299" s="14">
        <v>23930</v>
      </c>
      <c r="R2299" s="14">
        <f t="shared" si="37"/>
        <v>150356.62440080749</v>
      </c>
      <c r="S2299" s="14">
        <f>SQRT(1/(1+('Band Pass Filter'!$B$6*((Q2299/'Band Pass Filter'!$B$1)-('Band Pass Filter'!$B$1/Q2299)))^2))</f>
        <v>4.0770670436950773E-3</v>
      </c>
      <c r="T2299" s="14">
        <f>-1*DEGREES(ATAN('Band Pass Filter'!$B$6*((Q2299/'Band Pass Filter'!$B$1)-('Band Pass Filter'!$B$1/Q2299))))</f>
        <v>-89.766400618434673</v>
      </c>
    </row>
    <row r="2300" spans="17:20">
      <c r="Q2300" s="14">
        <v>23940</v>
      </c>
      <c r="R2300" s="14">
        <f t="shared" si="37"/>
        <v>150419.4562538793</v>
      </c>
      <c r="S2300" s="14">
        <f>SQRT(1/(1+('Band Pass Filter'!$B$6*((Q2300/'Band Pass Filter'!$B$1)-('Band Pass Filter'!$B$1/Q2300)))^2))</f>
        <v>4.0753506596476509E-3</v>
      </c>
      <c r="T2300" s="14">
        <f>-1*DEGREES(ATAN('Band Pass Filter'!$B$6*((Q2300/'Band Pass Filter'!$B$1)-('Band Pass Filter'!$B$1/Q2300))))</f>
        <v>-89.766498960813621</v>
      </c>
    </row>
    <row r="2301" spans="17:20">
      <c r="Q2301" s="14">
        <v>23950</v>
      </c>
      <c r="R2301" s="14">
        <f t="shared" si="37"/>
        <v>150482.28810695108</v>
      </c>
      <c r="S2301" s="14">
        <f>SQRT(1/(1+('Band Pass Filter'!$B$6*((Q2301/'Band Pass Filter'!$B$1)-('Band Pass Filter'!$B$1/Q2301)))^2))</f>
        <v>4.073635725703394E-3</v>
      </c>
      <c r="T2301" s="14">
        <f>-1*DEGREES(ATAN('Band Pass Filter'!$B$6*((Q2301/'Band Pass Filter'!$B$1)-('Band Pass Filter'!$B$1/Q2301))))</f>
        <v>-89.766597220106405</v>
      </c>
    </row>
    <row r="2302" spans="17:20">
      <c r="Q2302" s="14">
        <v>23960</v>
      </c>
      <c r="R2302" s="14">
        <f t="shared" si="37"/>
        <v>150545.11996002289</v>
      </c>
      <c r="S2302" s="14">
        <f>SQRT(1/(1+('Band Pass Filter'!$B$6*((Q2302/'Band Pass Filter'!$B$1)-('Band Pass Filter'!$B$1/Q2302)))^2))</f>
        <v>4.0719222400184447E-3</v>
      </c>
      <c r="T2302" s="14">
        <f>-1*DEGREES(ATAN('Band Pass Filter'!$B$6*((Q2302/'Band Pass Filter'!$B$1)-('Band Pass Filter'!$B$1/Q2302))))</f>
        <v>-89.766695396418655</v>
      </c>
    </row>
    <row r="2303" spans="17:20">
      <c r="Q2303" s="14">
        <v>23970</v>
      </c>
      <c r="R2303" s="14">
        <f t="shared" si="37"/>
        <v>150607.9518130947</v>
      </c>
      <c r="S2303" s="14">
        <f>SQRT(1/(1+('Band Pass Filter'!$B$6*((Q2303/'Band Pass Filter'!$B$1)-('Band Pass Filter'!$B$1/Q2303)))^2))</f>
        <v>4.0702102007520767E-3</v>
      </c>
      <c r="T2303" s="14">
        <f>-1*DEGREES(ATAN('Band Pass Filter'!$B$6*((Q2303/'Band Pass Filter'!$B$1)-('Band Pass Filter'!$B$1/Q2303))))</f>
        <v>-89.766793489855871</v>
      </c>
    </row>
    <row r="2304" spans="17:20">
      <c r="Q2304" s="14">
        <v>23980</v>
      </c>
      <c r="R2304" s="14">
        <f t="shared" si="37"/>
        <v>150670.78366616648</v>
      </c>
      <c r="S2304" s="14">
        <f>SQRT(1/(1+('Band Pass Filter'!$B$6*((Q2304/'Band Pass Filter'!$B$1)-('Band Pass Filter'!$B$1/Q2304)))^2))</f>
        <v>4.0684996060666966E-3</v>
      </c>
      <c r="T2304" s="14">
        <f>-1*DEGREES(ATAN('Band Pass Filter'!$B$6*((Q2304/'Band Pass Filter'!$B$1)-('Band Pass Filter'!$B$1/Q2304))))</f>
        <v>-89.766891500523315</v>
      </c>
    </row>
    <row r="2305" spans="17:20">
      <c r="Q2305" s="14">
        <v>23990</v>
      </c>
      <c r="R2305" s="14">
        <f t="shared" si="37"/>
        <v>150733.61551923829</v>
      </c>
      <c r="S2305" s="14">
        <f>SQRT(1/(1+('Band Pass Filter'!$B$6*((Q2305/'Band Pass Filter'!$B$1)-('Band Pass Filter'!$B$1/Q2305)))^2))</f>
        <v>4.066790454127828E-3</v>
      </c>
      <c r="T2305" s="14">
        <f>-1*DEGREES(ATAN('Band Pass Filter'!$B$6*((Q2305/'Band Pass Filter'!$B$1)-('Band Pass Filter'!$B$1/Q2305))))</f>
        <v>-89.766989428526102</v>
      </c>
    </row>
    <row r="2306" spans="17:20">
      <c r="Q2306" s="14">
        <v>24000</v>
      </c>
      <c r="R2306" s="14">
        <f t="shared" si="37"/>
        <v>150796.44737231007</v>
      </c>
      <c r="S2306" s="14">
        <f>SQRT(1/(1+('Band Pass Filter'!$B$6*((Q2306/'Band Pass Filter'!$B$1)-('Band Pass Filter'!$B$1/Q2306)))^2))</f>
        <v>4.0650827431041167E-3</v>
      </c>
      <c r="T2306" s="14">
        <f>-1*DEGREES(ATAN('Band Pass Filter'!$B$6*((Q2306/'Band Pass Filter'!$B$1)-('Band Pass Filter'!$B$1/Q2306))))</f>
        <v>-89.767087273969167</v>
      </c>
    </row>
    <row r="2307" spans="17:20">
      <c r="Q2307" s="14">
        <v>24010</v>
      </c>
      <c r="R2307" s="14">
        <f t="shared" si="37"/>
        <v>150859.27922538188</v>
      </c>
      <c r="S2307" s="14">
        <f>SQRT(1/(1+('Band Pass Filter'!$B$6*((Q2307/'Band Pass Filter'!$B$1)-('Band Pass Filter'!$B$1/Q2307)))^2))</f>
        <v>4.0633764711673149E-3</v>
      </c>
      <c r="T2307" s="14">
        <f>-1*DEGREES(ATAN('Band Pass Filter'!$B$6*((Q2307/'Band Pass Filter'!$B$1)-('Band Pass Filter'!$B$1/Q2307))))</f>
        <v>-89.767185036957287</v>
      </c>
    </row>
    <row r="2308" spans="17:20">
      <c r="Q2308" s="14">
        <v>24020</v>
      </c>
      <c r="R2308" s="14">
        <f t="shared" ref="R2308:R2371" si="38">Q2308*2*PI()</f>
        <v>150922.11107845366</v>
      </c>
      <c r="S2308" s="14">
        <f>SQRT(1/(1+('Band Pass Filter'!$B$6*((Q2308/'Band Pass Filter'!$B$1)-('Band Pass Filter'!$B$1/Q2308)))^2))</f>
        <v>4.0616716364922766E-3</v>
      </c>
      <c r="T2308" s="14">
        <f>-1*DEGREES(ATAN('Band Pass Filter'!$B$6*((Q2308/'Band Pass Filter'!$B$1)-('Band Pass Filter'!$B$1/Q2308))))</f>
        <v>-89.767282717594995</v>
      </c>
    </row>
    <row r="2309" spans="17:20">
      <c r="Q2309" s="14">
        <v>24030</v>
      </c>
      <c r="R2309" s="14">
        <f t="shared" si="38"/>
        <v>150984.94293152547</v>
      </c>
      <c r="S2309" s="14">
        <f>SQRT(1/(1+('Band Pass Filter'!$B$6*((Q2309/'Band Pass Filter'!$B$1)-('Band Pass Filter'!$B$1/Q2309)))^2))</f>
        <v>4.0599682372569551E-3</v>
      </c>
      <c r="T2309" s="14">
        <f>-1*DEGREES(ATAN('Band Pass Filter'!$B$6*((Q2309/'Band Pass Filter'!$B$1)-('Band Pass Filter'!$B$1/Q2309))))</f>
        <v>-89.767380315986713</v>
      </c>
    </row>
    <row r="2310" spans="17:20">
      <c r="Q2310" s="14">
        <v>24040</v>
      </c>
      <c r="R2310" s="14">
        <f t="shared" si="38"/>
        <v>151047.77478459725</v>
      </c>
      <c r="S2310" s="14">
        <f>SQRT(1/(1+('Band Pass Filter'!$B$6*((Q2310/'Band Pass Filter'!$B$1)-('Band Pass Filter'!$B$1/Q2310)))^2))</f>
        <v>4.0582662716423913E-3</v>
      </c>
      <c r="T2310" s="14">
        <f>-1*DEGREES(ATAN('Band Pass Filter'!$B$6*((Q2310/'Band Pass Filter'!$B$1)-('Band Pass Filter'!$B$1/Q2310))))</f>
        <v>-89.767477832236679</v>
      </c>
    </row>
    <row r="2311" spans="17:20">
      <c r="Q2311" s="14">
        <v>24050</v>
      </c>
      <c r="R2311" s="14">
        <f t="shared" si="38"/>
        <v>151110.60663766906</v>
      </c>
      <c r="S2311" s="14">
        <f>SQRT(1/(1+('Band Pass Filter'!$B$6*((Q2311/'Band Pass Filter'!$B$1)-('Band Pass Filter'!$B$1/Q2311)))^2))</f>
        <v>4.0565657378327114E-3</v>
      </c>
      <c r="T2311" s="14">
        <f>-1*DEGREES(ATAN('Band Pass Filter'!$B$6*((Q2311/'Band Pass Filter'!$B$1)-('Band Pass Filter'!$B$1/Q2311))))</f>
        <v>-89.767575266448901</v>
      </c>
    </row>
    <row r="2312" spans="17:20">
      <c r="Q2312" s="14">
        <v>24060</v>
      </c>
      <c r="R2312" s="14">
        <f t="shared" si="38"/>
        <v>151173.43849074084</v>
      </c>
      <c r="S2312" s="14">
        <f>SQRT(1/(1+('Band Pass Filter'!$B$6*((Q2312/'Band Pass Filter'!$B$1)-('Band Pass Filter'!$B$1/Q2312)))^2))</f>
        <v>4.0548666340151154E-3</v>
      </c>
      <c r="T2312" s="14">
        <f>-1*DEGREES(ATAN('Band Pass Filter'!$B$6*((Q2312/'Band Pass Filter'!$B$1)-('Band Pass Filter'!$B$1/Q2312))))</f>
        <v>-89.767672618727275</v>
      </c>
    </row>
    <row r="2313" spans="17:20">
      <c r="Q2313" s="14">
        <v>24070</v>
      </c>
      <c r="R2313" s="14">
        <f t="shared" si="38"/>
        <v>151236.27034381265</v>
      </c>
      <c r="S2313" s="14">
        <f>SQRT(1/(1+('Band Pass Filter'!$B$6*((Q2313/'Band Pass Filter'!$B$1)-('Band Pass Filter'!$B$1/Q2313)))^2))</f>
        <v>4.0531689583798757E-3</v>
      </c>
      <c r="T2313" s="14">
        <f>-1*DEGREES(ATAN('Band Pass Filter'!$B$6*((Q2313/'Band Pass Filter'!$B$1)-('Band Pass Filter'!$B$1/Q2313))))</f>
        <v>-89.767769889175483</v>
      </c>
    </row>
    <row r="2314" spans="17:20">
      <c r="Q2314" s="14">
        <v>24080</v>
      </c>
      <c r="R2314" s="14">
        <f t="shared" si="38"/>
        <v>151299.10219688443</v>
      </c>
      <c r="S2314" s="14">
        <f>SQRT(1/(1+('Band Pass Filter'!$B$6*((Q2314/'Band Pass Filter'!$B$1)-('Band Pass Filter'!$B$1/Q2314)))^2))</f>
        <v>4.0514727091203271E-3</v>
      </c>
      <c r="T2314" s="14">
        <f>-1*DEGREES(ATAN('Band Pass Filter'!$B$6*((Q2314/'Band Pass Filter'!$B$1)-('Band Pass Filter'!$B$1/Q2314))))</f>
        <v>-89.767867077897037</v>
      </c>
    </row>
    <row r="2315" spans="17:20">
      <c r="Q2315" s="14">
        <v>24090</v>
      </c>
      <c r="R2315" s="14">
        <f t="shared" si="38"/>
        <v>151361.93404995624</v>
      </c>
      <c r="S2315" s="14">
        <f>SQRT(1/(1+('Band Pass Filter'!$B$6*((Q2315/'Band Pass Filter'!$B$1)-('Band Pass Filter'!$B$1/Q2315)))^2))</f>
        <v>4.0497778844328612E-3</v>
      </c>
      <c r="T2315" s="14">
        <f>-1*DEGREES(ATAN('Band Pass Filter'!$B$6*((Q2315/'Band Pass Filter'!$B$1)-('Band Pass Filter'!$B$1/Q2315))))</f>
        <v>-89.767964184995307</v>
      </c>
    </row>
    <row r="2316" spans="17:20">
      <c r="Q2316" s="14">
        <v>24100</v>
      </c>
      <c r="R2316" s="14">
        <f t="shared" si="38"/>
        <v>151424.76590302802</v>
      </c>
      <c r="S2316" s="14">
        <f>SQRT(1/(1+('Band Pass Filter'!$B$6*((Q2316/'Band Pass Filter'!$B$1)-('Band Pass Filter'!$B$1/Q2316)))^2))</f>
        <v>4.0480844825169227E-3</v>
      </c>
      <c r="T2316" s="14">
        <f>-1*DEGREES(ATAN('Band Pass Filter'!$B$6*((Q2316/'Band Pass Filter'!$B$1)-('Band Pass Filter'!$B$1/Q2316))))</f>
        <v>-89.768061210573407</v>
      </c>
    </row>
    <row r="2317" spans="17:20">
      <c r="Q2317" s="14">
        <v>24110</v>
      </c>
      <c r="R2317" s="14">
        <f t="shared" si="38"/>
        <v>151487.59775609983</v>
      </c>
      <c r="S2317" s="14">
        <f>SQRT(1/(1+('Band Pass Filter'!$B$6*((Q2317/'Band Pass Filter'!$B$1)-('Band Pass Filter'!$B$1/Q2317)))^2))</f>
        <v>4.0463925015749962E-3</v>
      </c>
      <c r="T2317" s="14">
        <f>-1*DEGREES(ATAN('Band Pass Filter'!$B$6*((Q2317/'Band Pass Filter'!$B$1)-('Band Pass Filter'!$B$1/Q2317))))</f>
        <v>-89.768158154734394</v>
      </c>
    </row>
    <row r="2318" spans="17:20">
      <c r="Q2318" s="14">
        <v>24120</v>
      </c>
      <c r="R2318" s="14">
        <f t="shared" si="38"/>
        <v>151550.42960917161</v>
      </c>
      <c r="S2318" s="14">
        <f>SQRT(1/(1+('Band Pass Filter'!$B$6*((Q2318/'Band Pass Filter'!$B$1)-('Band Pass Filter'!$B$1/Q2318)))^2))</f>
        <v>4.0447019398126083E-3</v>
      </c>
      <c r="T2318" s="14">
        <f>-1*DEGREES(ATAN('Band Pass Filter'!$B$6*((Q2318/'Band Pass Filter'!$B$1)-('Band Pass Filter'!$B$1/Q2318))))</f>
        <v>-89.768255017581041</v>
      </c>
    </row>
    <row r="2319" spans="17:20">
      <c r="Q2319" s="14">
        <v>24130</v>
      </c>
      <c r="R2319" s="14">
        <f t="shared" si="38"/>
        <v>151613.26146224342</v>
      </c>
      <c r="S2319" s="14">
        <f>SQRT(1/(1+('Band Pass Filter'!$B$6*((Q2319/'Band Pass Filter'!$B$1)-('Band Pass Filter'!$B$1/Q2319)))^2))</f>
        <v>4.0430127954383119E-3</v>
      </c>
      <c r="T2319" s="14">
        <f>-1*DEGREES(ATAN('Band Pass Filter'!$B$6*((Q2319/'Band Pass Filter'!$B$1)-('Band Pass Filter'!$B$1/Q2319))))</f>
        <v>-89.768351799215992</v>
      </c>
    </row>
    <row r="2320" spans="17:20">
      <c r="Q2320" s="14">
        <v>24140</v>
      </c>
      <c r="R2320" s="14">
        <f t="shared" si="38"/>
        <v>151676.0933153152</v>
      </c>
      <c r="S2320" s="14">
        <f>SQRT(1/(1+('Band Pass Filter'!$B$6*((Q2320/'Band Pass Filter'!$B$1)-('Band Pass Filter'!$B$1/Q2320)))^2))</f>
        <v>4.0413250666636912E-3</v>
      </c>
      <c r="T2320" s="14">
        <f>-1*DEGREES(ATAN('Band Pass Filter'!$B$6*((Q2320/'Band Pass Filter'!$B$1)-('Band Pass Filter'!$B$1/Q2320))))</f>
        <v>-89.768448499741751</v>
      </c>
    </row>
    <row r="2321" spans="17:20">
      <c r="Q2321" s="14">
        <v>24150</v>
      </c>
      <c r="R2321" s="14">
        <f t="shared" si="38"/>
        <v>151738.92516838701</v>
      </c>
      <c r="S2321" s="14">
        <f>SQRT(1/(1+('Band Pass Filter'!$B$6*((Q2321/'Band Pass Filter'!$B$1)-('Band Pass Filter'!$B$1/Q2321)))^2))</f>
        <v>4.0396387517033427E-3</v>
      </c>
      <c r="T2321" s="14">
        <f>-1*DEGREES(ATAN('Band Pass Filter'!$B$6*((Q2321/'Band Pass Filter'!$B$1)-('Band Pass Filter'!$B$1/Q2321))))</f>
        <v>-89.768545119260594</v>
      </c>
    </row>
    <row r="2322" spans="17:20">
      <c r="Q2322" s="14">
        <v>24160</v>
      </c>
      <c r="R2322" s="14">
        <f t="shared" si="38"/>
        <v>151801.75702145879</v>
      </c>
      <c r="S2322" s="14">
        <f>SQRT(1/(1+('Band Pass Filter'!$B$6*((Q2322/'Band Pass Filter'!$B$1)-('Band Pass Filter'!$B$1/Q2322)))^2))</f>
        <v>4.037953848774878E-3</v>
      </c>
      <c r="T2322" s="14">
        <f>-1*DEGREES(ATAN('Band Pass Filter'!$B$6*((Q2322/'Band Pass Filter'!$B$1)-('Band Pass Filter'!$B$1/Q2322))))</f>
        <v>-89.768641657874639</v>
      </c>
    </row>
    <row r="2323" spans="17:20">
      <c r="Q2323" s="14">
        <v>24170</v>
      </c>
      <c r="R2323" s="14">
        <f t="shared" si="38"/>
        <v>151864.5888745306</v>
      </c>
      <c r="S2323" s="14">
        <f>SQRT(1/(1+('Band Pass Filter'!$B$6*((Q2323/'Band Pass Filter'!$B$1)-('Band Pass Filter'!$B$1/Q2323)))^2))</f>
        <v>4.036270356098914E-3</v>
      </c>
      <c r="T2323" s="14">
        <f>-1*DEGREES(ATAN('Band Pass Filter'!$B$6*((Q2323/'Band Pass Filter'!$B$1)-('Band Pass Filter'!$B$1/Q2323))))</f>
        <v>-89.768738115685863</v>
      </c>
    </row>
    <row r="2324" spans="17:20">
      <c r="Q2324" s="14">
        <v>24180</v>
      </c>
      <c r="R2324" s="14">
        <f t="shared" si="38"/>
        <v>151927.42072760238</v>
      </c>
      <c r="S2324" s="14">
        <f>SQRT(1/(1+('Band Pass Filter'!$B$6*((Q2324/'Band Pass Filter'!$B$1)-('Band Pass Filter'!$B$1/Q2324)))^2))</f>
        <v>4.0345882718990662E-3</v>
      </c>
      <c r="T2324" s="14">
        <f>-1*DEGREES(ATAN('Band Pass Filter'!$B$6*((Q2324/'Band Pass Filter'!$B$1)-('Band Pass Filter'!$B$1/Q2324))))</f>
        <v>-89.76883449279606</v>
      </c>
    </row>
    <row r="2325" spans="17:20">
      <c r="Q2325" s="14">
        <v>24190</v>
      </c>
      <c r="R2325" s="14">
        <f t="shared" si="38"/>
        <v>151990.25258067419</v>
      </c>
      <c r="S2325" s="14">
        <f>SQRT(1/(1+('Band Pass Filter'!$B$6*((Q2325/'Band Pass Filter'!$B$1)-('Band Pass Filter'!$B$1/Q2325)))^2))</f>
        <v>4.0329075944019431E-3</v>
      </c>
      <c r="T2325" s="14">
        <f>-1*DEGREES(ATAN('Band Pass Filter'!$B$6*((Q2325/'Band Pass Filter'!$B$1)-('Band Pass Filter'!$B$1/Q2325))))</f>
        <v>-89.768930789306793</v>
      </c>
    </row>
    <row r="2326" spans="17:20">
      <c r="Q2326" s="14">
        <v>24200</v>
      </c>
      <c r="R2326" s="14">
        <f t="shared" si="38"/>
        <v>152053.084433746</v>
      </c>
      <c r="S2326" s="14">
        <f>SQRT(1/(1+('Band Pass Filter'!$B$6*((Q2326/'Band Pass Filter'!$B$1)-('Band Pass Filter'!$B$1/Q2326)))^2))</f>
        <v>4.0312283218371416E-3</v>
      </c>
      <c r="T2326" s="14">
        <f>-1*DEGREES(ATAN('Band Pass Filter'!$B$6*((Q2326/'Band Pass Filter'!$B$1)-('Band Pass Filter'!$B$1/Q2326))))</f>
        <v>-89.769027005319529</v>
      </c>
    </row>
    <row r="2327" spans="17:20">
      <c r="Q2327" s="14">
        <v>24210</v>
      </c>
      <c r="R2327" s="14">
        <f t="shared" si="38"/>
        <v>152115.91628681778</v>
      </c>
      <c r="S2327" s="14">
        <f>SQRT(1/(1+('Band Pass Filter'!$B$6*((Q2327/'Band Pass Filter'!$B$1)-('Band Pass Filter'!$B$1/Q2327)))^2))</f>
        <v>4.0295504524372359E-3</v>
      </c>
      <c r="T2327" s="14">
        <f>-1*DEGREES(ATAN('Band Pass Filter'!$B$6*((Q2327/'Band Pass Filter'!$B$1)-('Band Pass Filter'!$B$1/Q2327))))</f>
        <v>-89.76912314093552</v>
      </c>
    </row>
    <row r="2328" spans="17:20">
      <c r="Q2328" s="14">
        <v>24220</v>
      </c>
      <c r="R2328" s="14">
        <f t="shared" si="38"/>
        <v>152178.74813988959</v>
      </c>
      <c r="S2328" s="14">
        <f>SQRT(1/(1+('Band Pass Filter'!$B$6*((Q2328/'Band Pass Filter'!$B$1)-('Band Pass Filter'!$B$1/Q2328)))^2))</f>
        <v>4.0278739844377765E-3</v>
      </c>
      <c r="T2328" s="14">
        <f>-1*DEGREES(ATAN('Band Pass Filter'!$B$6*((Q2328/'Band Pass Filter'!$B$1)-('Band Pass Filter'!$B$1/Q2328))))</f>
        <v>-89.769219196255904</v>
      </c>
    </row>
    <row r="2329" spans="17:20">
      <c r="Q2329" s="14">
        <v>24230</v>
      </c>
      <c r="R2329" s="14">
        <f t="shared" si="38"/>
        <v>152241.57999296137</v>
      </c>
      <c r="S2329" s="14">
        <f>SQRT(1/(1+('Band Pass Filter'!$B$6*((Q2329/'Band Pass Filter'!$B$1)-('Band Pass Filter'!$B$1/Q2329)))^2))</f>
        <v>4.0261989160772808E-3</v>
      </c>
      <c r="T2329" s="14">
        <f>-1*DEGREES(ATAN('Band Pass Filter'!$B$6*((Q2329/'Band Pass Filter'!$B$1)-('Band Pass Filter'!$B$1/Q2329))))</f>
        <v>-89.769315171381564</v>
      </c>
    </row>
    <row r="2330" spans="17:20">
      <c r="Q2330" s="14">
        <v>24240</v>
      </c>
      <c r="R2330" s="14">
        <f t="shared" si="38"/>
        <v>152304.41184603318</v>
      </c>
      <c r="S2330" s="14">
        <f>SQRT(1/(1+('Band Pass Filter'!$B$6*((Q2330/'Band Pass Filter'!$B$1)-('Band Pass Filter'!$B$1/Q2330)))^2))</f>
        <v>4.0245252455972267E-3</v>
      </c>
      <c r="T2330" s="14">
        <f>-1*DEGREES(ATAN('Band Pass Filter'!$B$6*((Q2330/'Band Pass Filter'!$B$1)-('Band Pass Filter'!$B$1/Q2330))))</f>
        <v>-89.769411066413298</v>
      </c>
    </row>
    <row r="2331" spans="17:20">
      <c r="Q2331" s="14">
        <v>24250</v>
      </c>
      <c r="R2331" s="14">
        <f t="shared" si="38"/>
        <v>152367.24369910496</v>
      </c>
      <c r="S2331" s="14">
        <f>SQRT(1/(1+('Band Pass Filter'!$B$6*((Q2331/'Band Pass Filter'!$B$1)-('Band Pass Filter'!$B$1/Q2331)))^2))</f>
        <v>4.0228529712420507E-3</v>
      </c>
      <c r="T2331" s="14">
        <f>-1*DEGREES(ATAN('Band Pass Filter'!$B$6*((Q2331/'Band Pass Filter'!$B$1)-('Band Pass Filter'!$B$1/Q2331))))</f>
        <v>-89.769506881451662</v>
      </c>
    </row>
    <row r="2332" spans="17:20">
      <c r="Q2332" s="14">
        <v>24260</v>
      </c>
      <c r="R2332" s="14">
        <f t="shared" si="38"/>
        <v>152430.07555217677</v>
      </c>
      <c r="S2332" s="14">
        <f>SQRT(1/(1+('Band Pass Filter'!$B$6*((Q2332/'Band Pass Filter'!$B$1)-('Band Pass Filter'!$B$1/Q2332)))^2))</f>
        <v>4.0211820912591355E-3</v>
      </c>
      <c r="T2332" s="14">
        <f>-1*DEGREES(ATAN('Band Pass Filter'!$B$6*((Q2332/'Band Pass Filter'!$B$1)-('Band Pass Filter'!$B$1/Q2332))))</f>
        <v>-89.769602616597112</v>
      </c>
    </row>
    <row r="2333" spans="17:20">
      <c r="Q2333" s="14">
        <v>24270</v>
      </c>
      <c r="R2333" s="14">
        <f t="shared" si="38"/>
        <v>152492.90740524855</v>
      </c>
      <c r="S2333" s="14">
        <f>SQRT(1/(1+('Band Pass Filter'!$B$6*((Q2333/'Band Pass Filter'!$B$1)-('Band Pass Filter'!$B$1/Q2333)))^2))</f>
        <v>4.0195126038988045E-3</v>
      </c>
      <c r="T2333" s="14">
        <f>-1*DEGREES(ATAN('Band Pass Filter'!$B$6*((Q2333/'Band Pass Filter'!$B$1)-('Band Pass Filter'!$B$1/Q2333))))</f>
        <v>-89.769698271949864</v>
      </c>
    </row>
    <row r="2334" spans="17:20">
      <c r="Q2334" s="14">
        <v>24280</v>
      </c>
      <c r="R2334" s="14">
        <f t="shared" si="38"/>
        <v>152555.73925832036</v>
      </c>
      <c r="S2334" s="14">
        <f>SQRT(1/(1+('Band Pass Filter'!$B$6*((Q2334/'Band Pass Filter'!$B$1)-('Band Pass Filter'!$B$1/Q2334)))^2))</f>
        <v>4.0178445074143245E-3</v>
      </c>
      <c r="T2334" s="14">
        <f>-1*DEGREES(ATAN('Band Pass Filter'!$B$6*((Q2334/'Band Pass Filter'!$B$1)-('Band Pass Filter'!$B$1/Q2334))))</f>
        <v>-89.769793847609989</v>
      </c>
    </row>
    <row r="2335" spans="17:20">
      <c r="Q2335" s="14">
        <v>24290</v>
      </c>
      <c r="R2335" s="14">
        <f t="shared" si="38"/>
        <v>152618.57111139214</v>
      </c>
      <c r="S2335" s="14">
        <f>SQRT(1/(1+('Band Pass Filter'!$B$6*((Q2335/'Band Pass Filter'!$B$1)-('Band Pass Filter'!$B$1/Q2335)))^2))</f>
        <v>4.0161778000618858E-3</v>
      </c>
      <c r="T2335" s="14">
        <f>-1*DEGREES(ATAN('Band Pass Filter'!$B$6*((Q2335/'Band Pass Filter'!$B$1)-('Band Pass Filter'!$B$1/Q2335))))</f>
        <v>-89.769889343677463</v>
      </c>
    </row>
    <row r="2336" spans="17:20">
      <c r="Q2336" s="14">
        <v>24300</v>
      </c>
      <c r="R2336" s="14">
        <f t="shared" si="38"/>
        <v>152681.40296446395</v>
      </c>
      <c r="S2336" s="14">
        <f>SQRT(1/(1+('Band Pass Filter'!$B$6*((Q2336/'Band Pass Filter'!$B$1)-('Band Pass Filter'!$B$1/Q2336)))^2))</f>
        <v>4.0145124801006073E-3</v>
      </c>
      <c r="T2336" s="14">
        <f>-1*DEGREES(ATAN('Band Pass Filter'!$B$6*((Q2336/'Band Pass Filter'!$B$1)-('Band Pass Filter'!$B$1/Q2336))))</f>
        <v>-89.769984760251987</v>
      </c>
    </row>
    <row r="2337" spans="17:20">
      <c r="Q2337" s="14">
        <v>24310</v>
      </c>
      <c r="R2337" s="14">
        <f t="shared" si="38"/>
        <v>152744.23481753573</v>
      </c>
      <c r="S2337" s="14">
        <f>SQRT(1/(1+('Band Pass Filter'!$B$6*((Q2337/'Band Pass Filter'!$B$1)-('Band Pass Filter'!$B$1/Q2337)))^2))</f>
        <v>4.0128485457925243E-3</v>
      </c>
      <c r="T2337" s="14">
        <f>-1*DEGREES(ATAN('Band Pass Filter'!$B$6*((Q2337/'Band Pass Filter'!$B$1)-('Band Pass Filter'!$B$1/Q2337))))</f>
        <v>-89.770080097433151</v>
      </c>
    </row>
    <row r="2338" spans="17:20">
      <c r="Q2338" s="14">
        <v>24320</v>
      </c>
      <c r="R2338" s="14">
        <f t="shared" si="38"/>
        <v>152807.06667060754</v>
      </c>
      <c r="S2338" s="14">
        <f>SQRT(1/(1+('Band Pass Filter'!$B$6*((Q2338/'Band Pass Filter'!$B$1)-('Band Pass Filter'!$B$1/Q2338)))^2))</f>
        <v>4.0111859954025829E-3</v>
      </c>
      <c r="T2338" s="14">
        <f>-1*DEGREES(ATAN('Band Pass Filter'!$B$6*((Q2338/'Band Pass Filter'!$B$1)-('Band Pass Filter'!$B$1/Q2338))))</f>
        <v>-89.770175355320376</v>
      </c>
    </row>
    <row r="2339" spans="17:20">
      <c r="Q2339" s="14">
        <v>24330</v>
      </c>
      <c r="R2339" s="14">
        <f t="shared" si="38"/>
        <v>152869.89852367932</v>
      </c>
      <c r="S2339" s="14">
        <f>SQRT(1/(1+('Band Pass Filter'!$B$6*((Q2339/'Band Pass Filter'!$B$1)-('Band Pass Filter'!$B$1/Q2339)))^2))</f>
        <v>4.0095248271986381E-3</v>
      </c>
      <c r="T2339" s="14">
        <f>-1*DEGREES(ATAN('Band Pass Filter'!$B$6*((Q2339/'Band Pass Filter'!$B$1)-('Band Pass Filter'!$B$1/Q2339))))</f>
        <v>-89.770270534012909</v>
      </c>
    </row>
    <row r="2340" spans="17:20">
      <c r="Q2340" s="14">
        <v>24340</v>
      </c>
      <c r="R2340" s="14">
        <f t="shared" si="38"/>
        <v>152932.73037675113</v>
      </c>
      <c r="S2340" s="14">
        <f>SQRT(1/(1+('Band Pass Filter'!$B$6*((Q2340/'Band Pass Filter'!$B$1)-('Band Pass Filter'!$B$1/Q2340)))^2))</f>
        <v>4.0078650394514441E-3</v>
      </c>
      <c r="T2340" s="14">
        <f>-1*DEGREES(ATAN('Band Pass Filter'!$B$6*((Q2340/'Band Pass Filter'!$B$1)-('Band Pass Filter'!$B$1/Q2340))))</f>
        <v>-89.770365633609813</v>
      </c>
    </row>
    <row r="2341" spans="17:20">
      <c r="Q2341" s="14">
        <v>24350</v>
      </c>
      <c r="R2341" s="14">
        <f t="shared" si="38"/>
        <v>152995.56222982291</v>
      </c>
      <c r="S2341" s="14">
        <f>SQRT(1/(1+('Band Pass Filter'!$B$6*((Q2341/'Band Pass Filter'!$B$1)-('Band Pass Filter'!$B$1/Q2341)))^2))</f>
        <v>4.0062066304346437E-3</v>
      </c>
      <c r="T2341" s="14">
        <f>-1*DEGREES(ATAN('Band Pass Filter'!$B$6*((Q2341/'Band Pass Filter'!$B$1)-('Band Pass Filter'!$B$1/Q2341))))</f>
        <v>-89.770460654210027</v>
      </c>
    </row>
    <row r="2342" spans="17:20">
      <c r="Q2342" s="14">
        <v>24360</v>
      </c>
      <c r="R2342" s="14">
        <f t="shared" si="38"/>
        <v>153058.39408289472</v>
      </c>
      <c r="S2342" s="14">
        <f>SQRT(1/(1+('Band Pass Filter'!$B$6*((Q2342/'Band Pass Filter'!$B$1)-('Band Pass Filter'!$B$1/Q2342)))^2))</f>
        <v>4.0045495984247755E-3</v>
      </c>
      <c r="T2342" s="14">
        <f>-1*DEGREES(ATAN('Band Pass Filter'!$B$6*((Q2342/'Band Pass Filter'!$B$1)-('Band Pass Filter'!$B$1/Q2342))))</f>
        <v>-89.770555595912299</v>
      </c>
    </row>
    <row r="2343" spans="17:20">
      <c r="Q2343" s="14">
        <v>24370</v>
      </c>
      <c r="R2343" s="14">
        <f t="shared" si="38"/>
        <v>153121.2259359665</v>
      </c>
      <c r="S2343" s="14">
        <f>SQRT(1/(1+('Band Pass Filter'!$B$6*((Q2343/'Band Pass Filter'!$B$1)-('Band Pass Filter'!$B$1/Q2343)))^2))</f>
        <v>4.0028939417012539E-3</v>
      </c>
      <c r="T2343" s="14">
        <f>-1*DEGREES(ATAN('Band Pass Filter'!$B$6*((Q2343/'Band Pass Filter'!$B$1)-('Band Pass Filter'!$B$1/Q2343))))</f>
        <v>-89.770650458815197</v>
      </c>
    </row>
    <row r="2344" spans="17:20">
      <c r="Q2344" s="14">
        <v>24380</v>
      </c>
      <c r="R2344" s="14">
        <f t="shared" si="38"/>
        <v>153184.05778903831</v>
      </c>
      <c r="S2344" s="14">
        <f>SQRT(1/(1+('Band Pass Filter'!$B$6*((Q2344/'Band Pass Filter'!$B$1)-('Band Pass Filter'!$B$1/Q2344)))^2))</f>
        <v>4.0012396585463704E-3</v>
      </c>
      <c r="T2344" s="14">
        <f>-1*DEGREES(ATAN('Band Pass Filter'!$B$6*((Q2344/'Band Pass Filter'!$B$1)-('Band Pass Filter'!$B$1/Q2344))))</f>
        <v>-89.770745243017146</v>
      </c>
    </row>
    <row r="2345" spans="17:20">
      <c r="Q2345" s="14">
        <v>24390</v>
      </c>
      <c r="R2345" s="14">
        <f t="shared" si="38"/>
        <v>153246.88964211009</v>
      </c>
      <c r="S2345" s="14">
        <f>SQRT(1/(1+('Band Pass Filter'!$B$6*((Q2345/'Band Pass Filter'!$B$1)-('Band Pass Filter'!$B$1/Q2345)))^2))</f>
        <v>3.9995867472452859E-3</v>
      </c>
      <c r="T2345" s="14">
        <f>-1*DEGREES(ATAN('Band Pass Filter'!$B$6*((Q2345/'Band Pass Filter'!$B$1)-('Band Pass Filter'!$B$1/Q2345))))</f>
        <v>-89.770839948616413</v>
      </c>
    </row>
    <row r="2346" spans="17:20">
      <c r="Q2346" s="14">
        <v>24400</v>
      </c>
      <c r="R2346" s="14">
        <f t="shared" si="38"/>
        <v>153309.7214951819</v>
      </c>
      <c r="S2346" s="14">
        <f>SQRT(1/(1+('Band Pass Filter'!$B$6*((Q2346/'Band Pass Filter'!$B$1)-('Band Pass Filter'!$B$1/Q2346)))^2))</f>
        <v>3.9979352060860252E-3</v>
      </c>
      <c r="T2346" s="14">
        <f>-1*DEGREES(ATAN('Band Pass Filter'!$B$6*((Q2346/'Band Pass Filter'!$B$1)-('Band Pass Filter'!$B$1/Q2346))))</f>
        <v>-89.770934575711081</v>
      </c>
    </row>
    <row r="2347" spans="17:20">
      <c r="Q2347" s="14">
        <v>24410</v>
      </c>
      <c r="R2347" s="14">
        <f t="shared" si="38"/>
        <v>153372.55334825371</v>
      </c>
      <c r="S2347" s="14">
        <f>SQRT(1/(1+('Band Pass Filter'!$B$6*((Q2347/'Band Pass Filter'!$B$1)-('Band Pass Filter'!$B$1/Q2347)))^2))</f>
        <v>3.9962850333594693E-3</v>
      </c>
      <c r="T2347" s="14">
        <f>-1*DEGREES(ATAN('Band Pass Filter'!$B$6*((Q2347/'Band Pass Filter'!$B$1)-('Band Pass Filter'!$B$1/Q2347))))</f>
        <v>-89.771029124399078</v>
      </c>
    </row>
    <row r="2348" spans="17:20">
      <c r="Q2348" s="14">
        <v>24420</v>
      </c>
      <c r="R2348" s="14">
        <f t="shared" si="38"/>
        <v>153435.38520132549</v>
      </c>
      <c r="S2348" s="14">
        <f>SQRT(1/(1+('Band Pass Filter'!$B$6*((Q2348/'Band Pass Filter'!$B$1)-('Band Pass Filter'!$B$1/Q2348)))^2))</f>
        <v>3.9946362273593546E-3</v>
      </c>
      <c r="T2348" s="14">
        <f>-1*DEGREES(ATAN('Band Pass Filter'!$B$6*((Q2348/'Band Pass Filter'!$B$1)-('Band Pass Filter'!$B$1/Q2348))))</f>
        <v>-89.771123594778174</v>
      </c>
    </row>
    <row r="2349" spans="17:20">
      <c r="Q2349" s="14">
        <v>24430</v>
      </c>
      <c r="R2349" s="14">
        <f t="shared" si="38"/>
        <v>153498.2170543973</v>
      </c>
      <c r="S2349" s="14">
        <f>SQRT(1/(1+('Band Pass Filter'!$B$6*((Q2349/'Band Pass Filter'!$B$1)-('Band Pass Filter'!$B$1/Q2349)))^2))</f>
        <v>3.9929887863822565E-3</v>
      </c>
      <c r="T2349" s="14">
        <f>-1*DEGREES(ATAN('Band Pass Filter'!$B$6*((Q2349/'Band Pass Filter'!$B$1)-('Band Pass Filter'!$B$1/Q2349))))</f>
        <v>-89.77121798694597</v>
      </c>
    </row>
    <row r="2350" spans="17:20">
      <c r="Q2350" s="14">
        <v>24440</v>
      </c>
      <c r="R2350" s="14">
        <f t="shared" si="38"/>
        <v>153561.04890746908</v>
      </c>
      <c r="S2350" s="14">
        <f>SQRT(1/(1+('Band Pass Filter'!$B$6*((Q2350/'Band Pass Filter'!$B$1)-('Band Pass Filter'!$B$1/Q2350)))^2))</f>
        <v>3.9913427087275976E-3</v>
      </c>
      <c r="T2350" s="14">
        <f>-1*DEGREES(ATAN('Band Pass Filter'!$B$6*((Q2350/'Band Pass Filter'!$B$1)-('Band Pass Filter'!$B$1/Q2350))))</f>
        <v>-89.771312300999895</v>
      </c>
    </row>
    <row r="2351" spans="17:20">
      <c r="Q2351" s="14">
        <v>24450</v>
      </c>
      <c r="R2351" s="14">
        <f t="shared" si="38"/>
        <v>153623.88076054089</v>
      </c>
      <c r="S2351" s="14">
        <f>SQRT(1/(1+('Band Pass Filter'!$B$6*((Q2351/'Band Pass Filter'!$B$1)-('Band Pass Filter'!$B$1/Q2351)))^2))</f>
        <v>3.9896979926976259E-3</v>
      </c>
      <c r="T2351" s="14">
        <f>-1*DEGREES(ATAN('Band Pass Filter'!$B$6*((Q2351/'Band Pass Filter'!$B$1)-('Band Pass Filter'!$B$1/Q2351))))</f>
        <v>-89.771406537037237</v>
      </c>
    </row>
    <row r="2352" spans="17:20">
      <c r="Q2352" s="14">
        <v>24460</v>
      </c>
      <c r="R2352" s="14">
        <f t="shared" si="38"/>
        <v>153686.71261361268</v>
      </c>
      <c r="S2352" s="14">
        <f>SQRT(1/(1+('Band Pass Filter'!$B$6*((Q2352/'Band Pass Filter'!$B$1)-('Band Pass Filter'!$B$1/Q2352)))^2))</f>
        <v>3.9880546365974245E-3</v>
      </c>
      <c r="T2352" s="14">
        <f>-1*DEGREES(ATAN('Band Pass Filter'!$B$6*((Q2352/'Band Pass Filter'!$B$1)-('Band Pass Filter'!$B$1/Q2352))))</f>
        <v>-89.771500695155083</v>
      </c>
    </row>
    <row r="2353" spans="17:20">
      <c r="Q2353" s="14">
        <v>24470</v>
      </c>
      <c r="R2353" s="14">
        <f t="shared" si="38"/>
        <v>153749.54446668449</v>
      </c>
      <c r="S2353" s="14">
        <f>SQRT(1/(1+('Band Pass Filter'!$B$6*((Q2353/'Band Pass Filter'!$B$1)-('Band Pass Filter'!$B$1/Q2353)))^2))</f>
        <v>3.9864126387348939E-3</v>
      </c>
      <c r="T2353" s="14">
        <f>-1*DEGREES(ATAN('Band Pass Filter'!$B$6*((Q2353/'Band Pass Filter'!$B$1)-('Band Pass Filter'!$B$1/Q2353))))</f>
        <v>-89.771594775450438</v>
      </c>
    </row>
    <row r="2354" spans="17:20">
      <c r="Q2354" s="14">
        <v>24480</v>
      </c>
      <c r="R2354" s="14">
        <f t="shared" si="38"/>
        <v>153812.37631975627</v>
      </c>
      <c r="S2354" s="14">
        <f>SQRT(1/(1+('Band Pass Filter'!$B$6*((Q2354/'Band Pass Filter'!$B$1)-('Band Pass Filter'!$B$1/Q2354)))^2))</f>
        <v>3.9847719974207517E-3</v>
      </c>
      <c r="T2354" s="14">
        <f>-1*DEGREES(ATAN('Band Pass Filter'!$B$6*((Q2354/'Band Pass Filter'!$B$1)-('Band Pass Filter'!$B$1/Q2354))))</f>
        <v>-89.771688778020049</v>
      </c>
    </row>
    <row r="2355" spans="17:20">
      <c r="Q2355" s="14">
        <v>24490</v>
      </c>
      <c r="R2355" s="14">
        <f t="shared" si="38"/>
        <v>153875.20817282808</v>
      </c>
      <c r="S2355" s="14">
        <f>SQRT(1/(1+('Band Pass Filter'!$B$6*((Q2355/'Band Pass Filter'!$B$1)-('Band Pass Filter'!$B$1/Q2355)))^2))</f>
        <v>3.9831327109685274E-3</v>
      </c>
      <c r="T2355" s="14">
        <f>-1*DEGREES(ATAN('Band Pass Filter'!$B$6*((Q2355/'Band Pass Filter'!$B$1)-('Band Pass Filter'!$B$1/Q2355))))</f>
        <v>-89.771782702960564</v>
      </c>
    </row>
    <row r="2356" spans="17:20">
      <c r="Q2356" s="14">
        <v>24500</v>
      </c>
      <c r="R2356" s="14">
        <f t="shared" si="38"/>
        <v>153938.04002589986</v>
      </c>
      <c r="S2356" s="14">
        <f>SQRT(1/(1+('Band Pass Filter'!$B$6*((Q2356/'Band Pass Filter'!$B$1)-('Band Pass Filter'!$B$1/Q2356)))^2))</f>
        <v>3.9814947776945515E-3</v>
      </c>
      <c r="T2356" s="14">
        <f>-1*DEGREES(ATAN('Band Pass Filter'!$B$6*((Q2356/'Band Pass Filter'!$B$1)-('Band Pass Filter'!$B$1/Q2356))))</f>
        <v>-89.771876550368432</v>
      </c>
    </row>
    <row r="2357" spans="17:20">
      <c r="Q2357" s="14">
        <v>24510</v>
      </c>
      <c r="R2357" s="14">
        <f t="shared" si="38"/>
        <v>154000.87187897167</v>
      </c>
      <c r="S2357" s="14">
        <f>SQRT(1/(1+('Band Pass Filter'!$B$6*((Q2357/'Band Pass Filter'!$B$1)-('Band Pass Filter'!$B$1/Q2357)))^2))</f>
        <v>3.9798581959179548E-3</v>
      </c>
      <c r="T2357" s="14">
        <f>-1*DEGREES(ATAN('Band Pass Filter'!$B$6*((Q2357/'Band Pass Filter'!$B$1)-('Band Pass Filter'!$B$1/Q2357))))</f>
        <v>-89.771970320339989</v>
      </c>
    </row>
    <row r="2358" spans="17:20">
      <c r="Q2358" s="14">
        <v>24520</v>
      </c>
      <c r="R2358" s="14">
        <f t="shared" si="38"/>
        <v>154063.70373204345</v>
      </c>
      <c r="S2358" s="14">
        <f>SQRT(1/(1+('Band Pass Filter'!$B$6*((Q2358/'Band Pass Filter'!$B$1)-('Band Pass Filter'!$B$1/Q2358)))^2))</f>
        <v>3.9782229639606604E-3</v>
      </c>
      <c r="T2358" s="14">
        <f>-1*DEGREES(ATAN('Band Pass Filter'!$B$6*((Q2358/'Band Pass Filter'!$B$1)-('Band Pass Filter'!$B$1/Q2358))))</f>
        <v>-89.772064012971384</v>
      </c>
    </row>
    <row r="2359" spans="17:20">
      <c r="Q2359" s="14">
        <v>24530</v>
      </c>
      <c r="R2359" s="14">
        <f t="shared" si="38"/>
        <v>154126.53558511526</v>
      </c>
      <c r="S2359" s="14">
        <f>SQRT(1/(1+('Band Pass Filter'!$B$6*((Q2359/'Band Pass Filter'!$B$1)-('Band Pass Filter'!$B$1/Q2359)))^2))</f>
        <v>3.9765890801473783E-3</v>
      </c>
      <c r="T2359" s="14">
        <f>-1*DEGREES(ATAN('Band Pass Filter'!$B$6*((Q2359/'Band Pass Filter'!$B$1)-('Band Pass Filter'!$B$1/Q2359))))</f>
        <v>-89.772157628358585</v>
      </c>
    </row>
    <row r="2360" spans="17:20">
      <c r="Q2360" s="14">
        <v>24540</v>
      </c>
      <c r="R2360" s="14">
        <f t="shared" si="38"/>
        <v>154189.36743818704</v>
      </c>
      <c r="S2360" s="14">
        <f>SQRT(1/(1+('Band Pass Filter'!$B$6*((Q2360/'Band Pass Filter'!$B$1)-('Band Pass Filter'!$B$1/Q2360)))^2))</f>
        <v>3.9749565428055982E-3</v>
      </c>
      <c r="T2360" s="14">
        <f>-1*DEGREES(ATAN('Band Pass Filter'!$B$6*((Q2360/'Band Pass Filter'!$B$1)-('Band Pass Filter'!$B$1/Q2360))))</f>
        <v>-89.772251166597442</v>
      </c>
    </row>
    <row r="2361" spans="17:20">
      <c r="Q2361" s="14">
        <v>24550</v>
      </c>
      <c r="R2361" s="14">
        <f t="shared" si="38"/>
        <v>154252.19929125885</v>
      </c>
      <c r="S2361" s="14">
        <f>SQRT(1/(1+('Band Pass Filter'!$B$6*((Q2361/'Band Pass Filter'!$B$1)-('Band Pass Filter'!$B$1/Q2361)))^2))</f>
        <v>3.9733253502655871E-3</v>
      </c>
      <c r="T2361" s="14">
        <f>-1*DEGREES(ATAN('Band Pass Filter'!$B$6*((Q2361/'Band Pass Filter'!$B$1)-('Band Pass Filter'!$B$1/Q2361))))</f>
        <v>-89.77234462778361</v>
      </c>
    </row>
    <row r="2362" spans="17:20">
      <c r="Q2362" s="14">
        <v>24560</v>
      </c>
      <c r="R2362" s="14">
        <f t="shared" si="38"/>
        <v>154315.03114433063</v>
      </c>
      <c r="S2362" s="14">
        <f>SQRT(1/(1+('Band Pass Filter'!$B$6*((Q2362/'Band Pass Filter'!$B$1)-('Band Pass Filter'!$B$1/Q2362)))^2))</f>
        <v>3.97169550086038E-3</v>
      </c>
      <c r="T2362" s="14">
        <f>-1*DEGREES(ATAN('Band Pass Filter'!$B$6*((Q2362/'Band Pass Filter'!$B$1)-('Band Pass Filter'!$B$1/Q2362))))</f>
        <v>-89.772438012012628</v>
      </c>
    </row>
    <row r="2363" spans="17:20">
      <c r="Q2363" s="14">
        <v>24570</v>
      </c>
      <c r="R2363" s="14">
        <f t="shared" si="38"/>
        <v>154377.86299740244</v>
      </c>
      <c r="S2363" s="14">
        <f>SQRT(1/(1+('Band Pass Filter'!$B$6*((Q2363/'Band Pass Filter'!$B$1)-('Band Pass Filter'!$B$1/Q2363)))^2))</f>
        <v>3.9700669929257741E-3</v>
      </c>
      <c r="T2363" s="14">
        <f>-1*DEGREES(ATAN('Band Pass Filter'!$B$6*((Q2363/'Band Pass Filter'!$B$1)-('Band Pass Filter'!$B$1/Q2363))))</f>
        <v>-89.772531319379809</v>
      </c>
    </row>
    <row r="2364" spans="17:20">
      <c r="Q2364" s="14">
        <v>24580</v>
      </c>
      <c r="R2364" s="14">
        <f t="shared" si="38"/>
        <v>154440.69485047422</v>
      </c>
      <c r="S2364" s="14">
        <f>SQRT(1/(1+('Band Pass Filter'!$B$6*((Q2364/'Band Pass Filter'!$B$1)-('Band Pass Filter'!$B$1/Q2364)))^2))</f>
        <v>3.9684398248003277E-3</v>
      </c>
      <c r="T2364" s="14">
        <f>-1*DEGREES(ATAN('Band Pass Filter'!$B$6*((Q2364/'Band Pass Filter'!$B$1)-('Band Pass Filter'!$B$1/Q2364))))</f>
        <v>-89.772624549980378</v>
      </c>
    </row>
    <row r="2365" spans="17:20">
      <c r="Q2365" s="14">
        <v>24590</v>
      </c>
      <c r="R2365" s="14">
        <f t="shared" si="38"/>
        <v>154503.52670354603</v>
      </c>
      <c r="S2365" s="14">
        <f>SQRT(1/(1+('Band Pass Filter'!$B$6*((Q2365/'Band Pass Filter'!$B$1)-('Band Pass Filter'!$B$1/Q2365)))^2))</f>
        <v>3.9668139948253476E-3</v>
      </c>
      <c r="T2365" s="14">
        <f>-1*DEGREES(ATAN('Band Pass Filter'!$B$6*((Q2365/'Band Pass Filter'!$B$1)-('Band Pass Filter'!$B$1/Q2365))))</f>
        <v>-89.772717703909379</v>
      </c>
    </row>
    <row r="2366" spans="17:20">
      <c r="Q2366" s="14">
        <v>24600</v>
      </c>
      <c r="R2366" s="14">
        <f t="shared" si="38"/>
        <v>154566.35855661781</v>
      </c>
      <c r="S2366" s="14">
        <f>SQRT(1/(1+('Band Pass Filter'!$B$6*((Q2366/'Band Pass Filter'!$B$1)-('Band Pass Filter'!$B$1/Q2366)))^2))</f>
        <v>3.9651895013448884E-3</v>
      </c>
      <c r="T2366" s="14">
        <f>-1*DEGREES(ATAN('Band Pass Filter'!$B$6*((Q2366/'Band Pass Filter'!$B$1)-('Band Pass Filter'!$B$1/Q2366))))</f>
        <v>-89.772810781261654</v>
      </c>
    </row>
    <row r="2367" spans="17:20">
      <c r="Q2367" s="14">
        <v>24610</v>
      </c>
      <c r="R2367" s="14">
        <f t="shared" si="38"/>
        <v>154629.19040968962</v>
      </c>
      <c r="S2367" s="14">
        <f>SQRT(1/(1+('Band Pass Filter'!$B$6*((Q2367/'Band Pass Filter'!$B$1)-('Band Pass Filter'!$B$1/Q2367)))^2))</f>
        <v>3.9635663427057492E-3</v>
      </c>
      <c r="T2367" s="14">
        <f>-1*DEGREES(ATAN('Band Pass Filter'!$B$6*((Q2367/'Band Pass Filter'!$B$1)-('Band Pass Filter'!$B$1/Q2367))))</f>
        <v>-89.772903782131991</v>
      </c>
    </row>
    <row r="2368" spans="17:20">
      <c r="Q2368" s="14">
        <v>24620</v>
      </c>
      <c r="R2368" s="14">
        <f t="shared" si="38"/>
        <v>154692.02226276143</v>
      </c>
      <c r="S2368" s="14">
        <f>SQRT(1/(1+('Band Pass Filter'!$B$6*((Q2368/'Band Pass Filter'!$B$1)-('Band Pass Filter'!$B$1/Q2368)))^2))</f>
        <v>3.9619445172574576E-3</v>
      </c>
      <c r="T2368" s="14">
        <f>-1*DEGREES(ATAN('Band Pass Filter'!$B$6*((Q2368/'Band Pass Filter'!$B$1)-('Band Pass Filter'!$B$1/Q2368))))</f>
        <v>-89.77299670661489</v>
      </c>
    </row>
    <row r="2369" spans="17:20">
      <c r="Q2369" s="14">
        <v>24630</v>
      </c>
      <c r="R2369" s="14">
        <f t="shared" si="38"/>
        <v>154754.85411583321</v>
      </c>
      <c r="S2369" s="14">
        <f>SQRT(1/(1+('Band Pass Filter'!$B$6*((Q2369/'Band Pass Filter'!$B$1)-('Band Pass Filter'!$B$1/Q2369)))^2))</f>
        <v>3.9603240233522753E-3</v>
      </c>
      <c r="T2369" s="14">
        <f>-1*DEGREES(ATAN('Band Pass Filter'!$B$6*((Q2369/'Band Pass Filter'!$B$1)-('Band Pass Filter'!$B$1/Q2369))))</f>
        <v>-89.773089554804812</v>
      </c>
    </row>
    <row r="2370" spans="17:20">
      <c r="Q2370" s="14">
        <v>24640</v>
      </c>
      <c r="R2370" s="14">
        <f t="shared" si="38"/>
        <v>154817.68596890502</v>
      </c>
      <c r="S2370" s="14">
        <f>SQRT(1/(1+('Band Pass Filter'!$B$6*((Q2370/'Band Pass Filter'!$B$1)-('Band Pass Filter'!$B$1/Q2370)))^2))</f>
        <v>3.9587048593451857E-3</v>
      </c>
      <c r="T2370" s="14">
        <f>-1*DEGREES(ATAN('Band Pass Filter'!$B$6*((Q2370/'Band Pass Filter'!$B$1)-('Band Pass Filter'!$B$1/Q2370))))</f>
        <v>-89.77318232679599</v>
      </c>
    </row>
    <row r="2371" spans="17:20">
      <c r="Q2371" s="14">
        <v>24650</v>
      </c>
      <c r="R2371" s="14">
        <f t="shared" si="38"/>
        <v>154880.5178219768</v>
      </c>
      <c r="S2371" s="14">
        <f>SQRT(1/(1+('Band Pass Filter'!$B$6*((Q2371/'Band Pass Filter'!$B$1)-('Band Pass Filter'!$B$1/Q2371)))^2))</f>
        <v>3.9570870235938896E-3</v>
      </c>
      <c r="T2371" s="14">
        <f>-1*DEGREES(ATAN('Band Pass Filter'!$B$6*((Q2371/'Band Pass Filter'!$B$1)-('Band Pass Filter'!$B$1/Q2371))))</f>
        <v>-89.773275022682526</v>
      </c>
    </row>
    <row r="2372" spans="17:20">
      <c r="Q2372" s="14">
        <v>24660</v>
      </c>
      <c r="R2372" s="14">
        <f t="shared" ref="R2372:R2435" si="39">Q2372*2*PI()</f>
        <v>154943.34967504861</v>
      </c>
      <c r="S2372" s="14">
        <f>SQRT(1/(1+('Band Pass Filter'!$B$6*((Q2372/'Band Pass Filter'!$B$1)-('Band Pass Filter'!$B$1/Q2372)))^2))</f>
        <v>3.9554705144588028E-3</v>
      </c>
      <c r="T2372" s="14">
        <f>-1*DEGREES(ATAN('Band Pass Filter'!$B$6*((Q2372/'Band Pass Filter'!$B$1)-('Band Pass Filter'!$B$1/Q2372))))</f>
        <v>-89.773367642558355</v>
      </c>
    </row>
    <row r="2373" spans="17:20">
      <c r="Q2373" s="14">
        <v>24670</v>
      </c>
      <c r="R2373" s="14">
        <f t="shared" si="39"/>
        <v>155006.18152812039</v>
      </c>
      <c r="S2373" s="14">
        <f>SQRT(1/(1+('Band Pass Filter'!$B$6*((Q2373/'Band Pass Filter'!$B$1)-('Band Pass Filter'!$B$1/Q2373)))^2))</f>
        <v>3.9538553303030454E-3</v>
      </c>
      <c r="T2373" s="14">
        <f>-1*DEGREES(ATAN('Band Pass Filter'!$B$6*((Q2373/'Band Pass Filter'!$B$1)-('Band Pass Filter'!$B$1/Q2373))))</f>
        <v>-89.773460186517298</v>
      </c>
    </row>
    <row r="2374" spans="17:20">
      <c r="Q2374" s="14">
        <v>24680</v>
      </c>
      <c r="R2374" s="14">
        <f t="shared" si="39"/>
        <v>155069.0133811922</v>
      </c>
      <c r="S2374" s="14">
        <f>SQRT(1/(1+('Band Pass Filter'!$B$6*((Q2374/'Band Pass Filter'!$B$1)-('Band Pass Filter'!$B$1/Q2374)))^2))</f>
        <v>3.9522414694924393E-3</v>
      </c>
      <c r="T2374" s="14">
        <f>-1*DEGREES(ATAN('Band Pass Filter'!$B$6*((Q2374/'Band Pass Filter'!$B$1)-('Band Pass Filter'!$B$1/Q2374))))</f>
        <v>-89.773552654652946</v>
      </c>
    </row>
    <row r="2375" spans="17:20">
      <c r="Q2375" s="14">
        <v>24690</v>
      </c>
      <c r="R2375" s="14">
        <f t="shared" si="39"/>
        <v>155131.84523426398</v>
      </c>
      <c r="S2375" s="14">
        <f>SQRT(1/(1+('Band Pass Filter'!$B$6*((Q2375/'Band Pass Filter'!$B$1)-('Band Pass Filter'!$B$1/Q2375)))^2))</f>
        <v>3.950628930395504E-3</v>
      </c>
      <c r="T2375" s="14">
        <f>-1*DEGREES(ATAN('Band Pass Filter'!$B$6*((Q2375/'Band Pass Filter'!$B$1)-('Band Pass Filter'!$B$1/Q2375))))</f>
        <v>-89.773645047058793</v>
      </c>
    </row>
    <row r="2376" spans="17:20">
      <c r="Q2376" s="14">
        <v>24700</v>
      </c>
      <c r="R2376" s="14">
        <f t="shared" si="39"/>
        <v>155194.67708733579</v>
      </c>
      <c r="S2376" s="14">
        <f>SQRT(1/(1+('Band Pass Filter'!$B$6*((Q2376/'Band Pass Filter'!$B$1)-('Band Pass Filter'!$B$1/Q2376)))^2))</f>
        <v>3.9490177113834443E-3</v>
      </c>
      <c r="T2376" s="14">
        <f>-1*DEGREES(ATAN('Band Pass Filter'!$B$6*((Q2376/'Band Pass Filter'!$B$1)-('Band Pass Filter'!$B$1/Q2376))))</f>
        <v>-89.773737363828189</v>
      </c>
    </row>
    <row r="2377" spans="17:20">
      <c r="Q2377" s="14">
        <v>24710</v>
      </c>
      <c r="R2377" s="14">
        <f t="shared" si="39"/>
        <v>155257.50894040757</v>
      </c>
      <c r="S2377" s="14">
        <f>SQRT(1/(1+('Band Pass Filter'!$B$6*((Q2377/'Band Pass Filter'!$B$1)-('Band Pass Filter'!$B$1/Q2377)))^2))</f>
        <v>3.9474078108301556E-3</v>
      </c>
      <c r="T2377" s="14">
        <f>-1*DEGREES(ATAN('Band Pass Filter'!$B$6*((Q2377/'Band Pass Filter'!$B$1)-('Band Pass Filter'!$B$1/Q2377))))</f>
        <v>-89.773829605054289</v>
      </c>
    </row>
    <row r="2378" spans="17:20">
      <c r="Q2378" s="14">
        <v>24720</v>
      </c>
      <c r="R2378" s="14">
        <f t="shared" si="39"/>
        <v>155320.34079347938</v>
      </c>
      <c r="S2378" s="14">
        <f>SQRT(1/(1+('Band Pass Filter'!$B$6*((Q2378/'Band Pass Filter'!$B$1)-('Band Pass Filter'!$B$1/Q2378)))^2))</f>
        <v>3.9457992271122073E-3</v>
      </c>
      <c r="T2378" s="14">
        <f>-1*DEGREES(ATAN('Band Pass Filter'!$B$6*((Q2378/'Band Pass Filter'!$B$1)-('Band Pass Filter'!$B$1/Q2378))))</f>
        <v>-89.773921770830086</v>
      </c>
    </row>
    <row r="2379" spans="17:20">
      <c r="Q2379" s="14">
        <v>24730</v>
      </c>
      <c r="R2379" s="14">
        <f t="shared" si="39"/>
        <v>155383.17264655116</v>
      </c>
      <c r="S2379" s="14">
        <f>SQRT(1/(1+('Band Pass Filter'!$B$6*((Q2379/'Band Pass Filter'!$B$1)-('Band Pass Filter'!$B$1/Q2379)))^2))</f>
        <v>3.9441919586088439E-3</v>
      </c>
      <c r="T2379" s="14">
        <f>-1*DEGREES(ATAN('Band Pass Filter'!$B$6*((Q2379/'Band Pass Filter'!$B$1)-('Band Pass Filter'!$B$1/Q2379))))</f>
        <v>-89.774013861248477</v>
      </c>
    </row>
    <row r="2380" spans="17:20">
      <c r="Q2380" s="14">
        <v>24740</v>
      </c>
      <c r="R2380" s="14">
        <f t="shared" si="39"/>
        <v>155446.00449962297</v>
      </c>
      <c r="S2380" s="14">
        <f>SQRT(1/(1+('Band Pass Filter'!$B$6*((Q2380/'Band Pass Filter'!$B$1)-('Band Pass Filter'!$B$1/Q2380)))^2))</f>
        <v>3.9425860037019785E-3</v>
      </c>
      <c r="T2380" s="14">
        <f>-1*DEGREES(ATAN('Band Pass Filter'!$B$6*((Q2380/'Band Pass Filter'!$B$1)-('Band Pass Filter'!$B$1/Q2380))))</f>
        <v>-89.77410587640216</v>
      </c>
    </row>
    <row r="2381" spans="17:20">
      <c r="Q2381" s="14">
        <v>24750</v>
      </c>
      <c r="R2381" s="14">
        <f t="shared" si="39"/>
        <v>155508.83635269475</v>
      </c>
      <c r="S2381" s="14">
        <f>SQRT(1/(1+('Band Pass Filter'!$B$6*((Q2381/'Band Pass Filter'!$B$1)-('Band Pass Filter'!$B$1/Q2381)))^2))</f>
        <v>3.9409813607761872E-3</v>
      </c>
      <c r="T2381" s="14">
        <f>-1*DEGREES(ATAN('Band Pass Filter'!$B$6*((Q2381/'Band Pass Filter'!$B$1)-('Band Pass Filter'!$B$1/Q2381))))</f>
        <v>-89.774197816383705</v>
      </c>
    </row>
    <row r="2382" spans="17:20">
      <c r="Q2382" s="14">
        <v>24760</v>
      </c>
      <c r="R2382" s="14">
        <f t="shared" si="39"/>
        <v>155571.66820576656</v>
      </c>
      <c r="S2382" s="14">
        <f>SQRT(1/(1+('Band Pass Filter'!$B$6*((Q2382/'Band Pass Filter'!$B$1)-('Band Pass Filter'!$B$1/Q2382)))^2))</f>
        <v>3.9393780282186994E-3</v>
      </c>
      <c r="T2382" s="14">
        <f>-1*DEGREES(ATAN('Band Pass Filter'!$B$6*((Q2382/'Band Pass Filter'!$B$1)-('Band Pass Filter'!$B$1/Q2382))))</f>
        <v>-89.774289681285509</v>
      </c>
    </row>
    <row r="2383" spans="17:20">
      <c r="Q2383" s="14">
        <v>24770</v>
      </c>
      <c r="R2383" s="14">
        <f t="shared" si="39"/>
        <v>155634.50005883834</v>
      </c>
      <c r="S2383" s="14">
        <f>SQRT(1/(1+('Band Pass Filter'!$B$6*((Q2383/'Band Pass Filter'!$B$1)-('Band Pass Filter'!$B$1/Q2383)))^2))</f>
        <v>3.9377760044193985E-3</v>
      </c>
      <c r="T2383" s="14">
        <f>-1*DEGREES(ATAN('Band Pass Filter'!$B$6*((Q2383/'Band Pass Filter'!$B$1)-('Band Pass Filter'!$B$1/Q2383))))</f>
        <v>-89.774381471199831</v>
      </c>
    </row>
    <row r="2384" spans="17:20">
      <c r="Q2384" s="14">
        <v>24780</v>
      </c>
      <c r="R2384" s="14">
        <f t="shared" si="39"/>
        <v>155697.33191191015</v>
      </c>
      <c r="S2384" s="14">
        <f>SQRT(1/(1+('Band Pass Filter'!$B$6*((Q2384/'Band Pass Filter'!$B$1)-('Band Pass Filter'!$B$1/Q2384)))^2))</f>
        <v>3.9361752877708159E-3</v>
      </c>
      <c r="T2384" s="14">
        <f>-1*DEGREES(ATAN('Band Pass Filter'!$B$6*((Q2384/'Band Pass Filter'!$B$1)-('Band Pass Filter'!$B$1/Q2384))))</f>
        <v>-89.774473186218785</v>
      </c>
    </row>
    <row r="2385" spans="17:20">
      <c r="Q2385" s="14">
        <v>24790</v>
      </c>
      <c r="R2385" s="14">
        <f t="shared" si="39"/>
        <v>155760.16376498193</v>
      </c>
      <c r="S2385" s="14">
        <f>SQRT(1/(1+('Band Pass Filter'!$B$6*((Q2385/'Band Pass Filter'!$B$1)-('Band Pass Filter'!$B$1/Q2385)))^2))</f>
        <v>3.9345758766681184E-3</v>
      </c>
      <c r="T2385" s="14">
        <f>-1*DEGREES(ATAN('Band Pass Filter'!$B$6*((Q2385/'Band Pass Filter'!$B$1)-('Band Pass Filter'!$B$1/Q2385))))</f>
        <v>-89.774564826434286</v>
      </c>
    </row>
    <row r="2386" spans="17:20">
      <c r="Q2386" s="14">
        <v>24800</v>
      </c>
      <c r="R2386" s="14">
        <f t="shared" si="39"/>
        <v>155822.99561805374</v>
      </c>
      <c r="S2386" s="14">
        <f>SQRT(1/(1+('Band Pass Filter'!$B$6*((Q2386/'Band Pass Filter'!$B$1)-('Band Pass Filter'!$B$1/Q2386)))^2))</f>
        <v>3.9329777695091116E-3</v>
      </c>
      <c r="T2386" s="14">
        <f>-1*DEGREES(ATAN('Band Pass Filter'!$B$6*((Q2386/'Band Pass Filter'!$B$1)-('Band Pass Filter'!$B$1/Q2386))))</f>
        <v>-89.774656391938194</v>
      </c>
    </row>
    <row r="2387" spans="17:20">
      <c r="Q2387" s="14">
        <v>24810</v>
      </c>
      <c r="R2387" s="14">
        <f t="shared" si="39"/>
        <v>155885.82747112552</v>
      </c>
      <c r="S2387" s="14">
        <f>SQRT(1/(1+('Band Pass Filter'!$B$6*((Q2387/'Band Pass Filter'!$B$1)-('Band Pass Filter'!$B$1/Q2387)))^2))</f>
        <v>3.931380964694229E-3</v>
      </c>
      <c r="T2387" s="14">
        <f>-1*DEGREES(ATAN('Band Pass Filter'!$B$6*((Q2387/'Band Pass Filter'!$B$1)-('Band Pass Filter'!$B$1/Q2387))))</f>
        <v>-89.774747882822098</v>
      </c>
    </row>
    <row r="2388" spans="17:20">
      <c r="Q2388" s="14">
        <v>24820</v>
      </c>
      <c r="R2388" s="14">
        <f t="shared" si="39"/>
        <v>155948.65932419733</v>
      </c>
      <c r="S2388" s="14">
        <f>SQRT(1/(1+('Band Pass Filter'!$B$6*((Q2388/'Band Pass Filter'!$B$1)-('Band Pass Filter'!$B$1/Q2388)))^2))</f>
        <v>3.9297854606265298E-3</v>
      </c>
      <c r="T2388" s="14">
        <f>-1*DEGREES(ATAN('Band Pass Filter'!$B$6*((Q2388/'Band Pass Filter'!$B$1)-('Band Pass Filter'!$B$1/Q2388))))</f>
        <v>-89.774839299177557</v>
      </c>
    </row>
    <row r="2389" spans="17:20">
      <c r="Q2389" s="14">
        <v>24830</v>
      </c>
      <c r="R2389" s="14">
        <f t="shared" si="39"/>
        <v>156011.49117726911</v>
      </c>
      <c r="S2389" s="14">
        <f>SQRT(1/(1+('Band Pass Filter'!$B$6*((Q2389/'Band Pass Filter'!$B$1)-('Band Pass Filter'!$B$1/Q2389)))^2))</f>
        <v>3.9281912557116907E-3</v>
      </c>
      <c r="T2389" s="14">
        <f>-1*DEGREES(ATAN('Band Pass Filter'!$B$6*((Q2389/'Band Pass Filter'!$B$1)-('Band Pass Filter'!$B$1/Q2389))))</f>
        <v>-89.774930641095878</v>
      </c>
    </row>
    <row r="2390" spans="17:20">
      <c r="Q2390" s="14">
        <v>24840</v>
      </c>
      <c r="R2390" s="14">
        <f t="shared" si="39"/>
        <v>156074.32303034092</v>
      </c>
      <c r="S2390" s="14">
        <f>SQRT(1/(1+('Band Pass Filter'!$B$6*((Q2390/'Band Pass Filter'!$B$1)-('Band Pass Filter'!$B$1/Q2390)))^2))</f>
        <v>3.9265983483580038E-3</v>
      </c>
      <c r="T2390" s="14">
        <f>-1*DEGREES(ATAN('Band Pass Filter'!$B$6*((Q2390/'Band Pass Filter'!$B$1)-('Band Pass Filter'!$B$1/Q2390))))</f>
        <v>-89.775021908668279</v>
      </c>
    </row>
    <row r="2391" spans="17:20">
      <c r="Q2391" s="14">
        <v>24850</v>
      </c>
      <c r="R2391" s="14">
        <f t="shared" si="39"/>
        <v>156137.15488341273</v>
      </c>
      <c r="S2391" s="14">
        <f>SQRT(1/(1+('Band Pass Filter'!$B$6*((Q2391/'Band Pass Filter'!$B$1)-('Band Pass Filter'!$B$1/Q2391)))^2))</f>
        <v>3.9250067369763645E-3</v>
      </c>
      <c r="T2391" s="14">
        <f>-1*DEGREES(ATAN('Band Pass Filter'!$B$6*((Q2391/'Band Pass Filter'!$B$1)-('Band Pass Filter'!$B$1/Q2391))))</f>
        <v>-89.775113101985795</v>
      </c>
    </row>
    <row r="2392" spans="17:20">
      <c r="Q2392" s="14">
        <v>24860</v>
      </c>
      <c r="R2392" s="14">
        <f t="shared" si="39"/>
        <v>156199.98673648451</v>
      </c>
      <c r="S2392" s="14">
        <f>SQRT(1/(1+('Band Pass Filter'!$B$6*((Q2392/'Band Pass Filter'!$B$1)-('Band Pass Filter'!$B$1/Q2392)))^2))</f>
        <v>3.923416419980277E-3</v>
      </c>
      <c r="T2392" s="14">
        <f>-1*DEGREES(ATAN('Band Pass Filter'!$B$6*((Q2392/'Band Pass Filter'!$B$1)-('Band Pass Filter'!$B$1/Q2392))))</f>
        <v>-89.775204221139361</v>
      </c>
    </row>
    <row r="2393" spans="17:20">
      <c r="Q2393" s="14">
        <v>24870</v>
      </c>
      <c r="R2393" s="14">
        <f t="shared" si="39"/>
        <v>156262.81858955632</v>
      </c>
      <c r="S2393" s="14">
        <f>SQRT(1/(1+('Band Pass Filter'!$B$6*((Q2393/'Band Pass Filter'!$B$1)-('Band Pass Filter'!$B$1/Q2393)))^2))</f>
        <v>3.9218273957858391E-3</v>
      </c>
      <c r="T2393" s="14">
        <f>-1*DEGREES(ATAN('Band Pass Filter'!$B$6*((Q2393/'Band Pass Filter'!$B$1)-('Band Pass Filter'!$B$1/Q2393))))</f>
        <v>-89.7752952662197</v>
      </c>
    </row>
    <row r="2394" spans="17:20">
      <c r="Q2394" s="14">
        <v>24880</v>
      </c>
      <c r="R2394" s="14">
        <f t="shared" si="39"/>
        <v>156325.6504426281</v>
      </c>
      <c r="S2394" s="14">
        <f>SQRT(1/(1+('Band Pass Filter'!$B$6*((Q2394/'Band Pass Filter'!$B$1)-('Band Pass Filter'!$B$1/Q2394)))^2))</f>
        <v>3.9202396628117411E-3</v>
      </c>
      <c r="T2394" s="14">
        <f>-1*DEGREES(ATAN('Band Pass Filter'!$B$6*((Q2394/'Band Pass Filter'!$B$1)-('Band Pass Filter'!$B$1/Q2394))))</f>
        <v>-89.775386237317434</v>
      </c>
    </row>
    <row r="2395" spans="17:20">
      <c r="Q2395" s="14">
        <v>24890</v>
      </c>
      <c r="R2395" s="14">
        <f t="shared" si="39"/>
        <v>156388.48229569991</v>
      </c>
      <c r="S2395" s="14">
        <f>SQRT(1/(1+('Band Pass Filter'!$B$6*((Q2395/'Band Pass Filter'!$B$1)-('Band Pass Filter'!$B$1/Q2395)))^2))</f>
        <v>3.9186532194792614E-3</v>
      </c>
      <c r="T2395" s="14">
        <f>-1*DEGREES(ATAN('Band Pass Filter'!$B$6*((Q2395/'Band Pass Filter'!$B$1)-('Band Pass Filter'!$B$1/Q2395))))</f>
        <v>-89.775477134523015</v>
      </c>
    </row>
    <row r="2396" spans="17:20">
      <c r="Q2396" s="14">
        <v>24900</v>
      </c>
      <c r="R2396" s="14">
        <f t="shared" si="39"/>
        <v>156451.31414877169</v>
      </c>
      <c r="S2396" s="14">
        <f>SQRT(1/(1+('Band Pass Filter'!$B$6*((Q2396/'Band Pass Filter'!$B$1)-('Band Pass Filter'!$B$1/Q2396)))^2))</f>
        <v>3.9170680642122572E-3</v>
      </c>
      <c r="T2396" s="14">
        <f>-1*DEGREES(ATAN('Band Pass Filter'!$B$6*((Q2396/'Band Pass Filter'!$B$1)-('Band Pass Filter'!$B$1/Q2396))))</f>
        <v>-89.775567957926739</v>
      </c>
    </row>
    <row r="2397" spans="17:20">
      <c r="Q2397" s="14">
        <v>24910</v>
      </c>
      <c r="R2397" s="14">
        <f t="shared" si="39"/>
        <v>156514.1460018435</v>
      </c>
      <c r="S2397" s="14">
        <f>SQRT(1/(1+('Band Pass Filter'!$B$6*((Q2397/'Band Pass Filter'!$B$1)-('Band Pass Filter'!$B$1/Q2397)))^2))</f>
        <v>3.915484195437165E-3</v>
      </c>
      <c r="T2397" s="14">
        <f>-1*DEGREES(ATAN('Band Pass Filter'!$B$6*((Q2397/'Band Pass Filter'!$B$1)-('Band Pass Filter'!$B$1/Q2397))))</f>
        <v>-89.775658707618788</v>
      </c>
    </row>
    <row r="2398" spans="17:20">
      <c r="Q2398" s="14">
        <v>24920</v>
      </c>
      <c r="R2398" s="14">
        <f t="shared" si="39"/>
        <v>156576.97785491528</v>
      </c>
      <c r="S2398" s="14">
        <f>SQRT(1/(1+('Band Pass Filter'!$B$6*((Q2398/'Band Pass Filter'!$B$1)-('Band Pass Filter'!$B$1/Q2398)))^2))</f>
        <v>3.91390161158299E-3</v>
      </c>
      <c r="T2398" s="14">
        <f>-1*DEGREES(ATAN('Band Pass Filter'!$B$6*((Q2398/'Band Pass Filter'!$B$1)-('Band Pass Filter'!$B$1/Q2398))))</f>
        <v>-89.775749383689146</v>
      </c>
    </row>
    <row r="2399" spans="17:20">
      <c r="Q2399" s="14">
        <v>24930</v>
      </c>
      <c r="R2399" s="14">
        <f t="shared" si="39"/>
        <v>156639.80970798709</v>
      </c>
      <c r="S2399" s="14">
        <f>SQRT(1/(1+('Band Pass Filter'!$B$6*((Q2399/'Band Pass Filter'!$B$1)-('Band Pass Filter'!$B$1/Q2399)))^2))</f>
        <v>3.9123203110813026E-3</v>
      </c>
      <c r="T2399" s="14">
        <f>-1*DEGREES(ATAN('Band Pass Filter'!$B$6*((Q2399/'Band Pass Filter'!$B$1)-('Band Pass Filter'!$B$1/Q2399))))</f>
        <v>-89.775839986227723</v>
      </c>
    </row>
    <row r="2400" spans="17:20">
      <c r="Q2400" s="14">
        <v>24940</v>
      </c>
      <c r="R2400" s="14">
        <f t="shared" si="39"/>
        <v>156702.64156105887</v>
      </c>
      <c r="S2400" s="14">
        <f>SQRT(1/(1+('Band Pass Filter'!$B$6*((Q2400/'Band Pass Filter'!$B$1)-('Band Pass Filter'!$B$1/Q2400)))^2))</f>
        <v>3.9107402923662365E-3</v>
      </c>
      <c r="T2400" s="14">
        <f>-1*DEGREES(ATAN('Band Pass Filter'!$B$6*((Q2400/'Band Pass Filter'!$B$1)-('Band Pass Filter'!$B$1/Q2400))))</f>
        <v>-89.775930515324191</v>
      </c>
    </row>
    <row r="2401" spans="17:20">
      <c r="Q2401" s="14">
        <v>24950</v>
      </c>
      <c r="R2401" s="14">
        <f t="shared" si="39"/>
        <v>156765.47341413068</v>
      </c>
      <c r="S2401" s="14">
        <f>SQRT(1/(1+('Band Pass Filter'!$B$6*((Q2401/'Band Pass Filter'!$B$1)-('Band Pass Filter'!$B$1/Q2401)))^2))</f>
        <v>3.9091615538744753E-3</v>
      </c>
      <c r="T2401" s="14">
        <f>-1*DEGREES(ATAN('Band Pass Filter'!$B$6*((Q2401/'Band Pass Filter'!$B$1)-('Band Pass Filter'!$B$1/Q2401))))</f>
        <v>-89.776020971068149</v>
      </c>
    </row>
    <row r="2402" spans="17:20">
      <c r="Q2402" s="14">
        <v>24960</v>
      </c>
      <c r="R2402" s="14">
        <f t="shared" si="39"/>
        <v>156828.30526720246</v>
      </c>
      <c r="S2402" s="14">
        <f>SQRT(1/(1+('Band Pass Filter'!$B$6*((Q2402/'Band Pass Filter'!$B$1)-('Band Pass Filter'!$B$1/Q2402)))^2))</f>
        <v>3.907584094045259E-3</v>
      </c>
      <c r="T2402" s="14">
        <f>-1*DEGREES(ATAN('Band Pass Filter'!$B$6*((Q2402/'Band Pass Filter'!$B$1)-('Band Pass Filter'!$B$1/Q2402))))</f>
        <v>-89.776111353549041</v>
      </c>
    </row>
    <row r="2403" spans="17:20">
      <c r="Q2403" s="14">
        <v>24970</v>
      </c>
      <c r="R2403" s="14">
        <f t="shared" si="39"/>
        <v>156891.13712027427</v>
      </c>
      <c r="S2403" s="14">
        <f>SQRT(1/(1+('Band Pass Filter'!$B$6*((Q2403/'Band Pass Filter'!$B$1)-('Band Pass Filter'!$B$1/Q2403)))^2))</f>
        <v>3.9060079113203668E-3</v>
      </c>
      <c r="T2403" s="14">
        <f>-1*DEGREES(ATAN('Band Pass Filter'!$B$6*((Q2403/'Band Pass Filter'!$B$1)-('Band Pass Filter'!$B$1/Q2403))))</f>
        <v>-89.77620166285611</v>
      </c>
    </row>
    <row r="2404" spans="17:20">
      <c r="Q2404" s="14">
        <v>24980</v>
      </c>
      <c r="R2404" s="14">
        <f t="shared" si="39"/>
        <v>156953.96897334605</v>
      </c>
      <c r="S2404" s="14">
        <f>SQRT(1/(1+('Band Pass Filter'!$B$6*((Q2404/'Band Pass Filter'!$B$1)-('Band Pass Filter'!$B$1/Q2404)))^2))</f>
        <v>3.9044330041441196E-3</v>
      </c>
      <c r="T2404" s="14">
        <f>-1*DEGREES(ATAN('Band Pass Filter'!$B$6*((Q2404/'Band Pass Filter'!$B$1)-('Band Pass Filter'!$B$1/Q2404))))</f>
        <v>-89.776291899078529</v>
      </c>
    </row>
    <row r="2405" spans="17:20">
      <c r="Q2405" s="14">
        <v>24990</v>
      </c>
      <c r="R2405" s="14">
        <f t="shared" si="39"/>
        <v>157016.80082641786</v>
      </c>
      <c r="S2405" s="14">
        <f>SQRT(1/(1+('Band Pass Filter'!$B$6*((Q2405/'Band Pass Filter'!$B$1)-('Band Pass Filter'!$B$1/Q2405)))^2))</f>
        <v>3.9028593709633714E-3</v>
      </c>
      <c r="T2405" s="14">
        <f>-1*DEGREES(ATAN('Band Pass Filter'!$B$6*((Q2405/'Band Pass Filter'!$B$1)-('Band Pass Filter'!$B$1/Q2405))))</f>
        <v>-89.776382062305274</v>
      </c>
    </row>
    <row r="2406" spans="17:20">
      <c r="Q2406" s="14">
        <v>25000</v>
      </c>
      <c r="R2406" s="14">
        <f t="shared" si="39"/>
        <v>157079.63267948964</v>
      </c>
      <c r="S2406" s="14">
        <f>SQRT(1/(1+('Band Pass Filter'!$B$6*((Q2406/'Band Pass Filter'!$B$1)-('Band Pass Filter'!$B$1/Q2406)))^2))</f>
        <v>3.9012870102275096E-3</v>
      </c>
      <c r="T2406" s="14">
        <f>-1*DEGREES(ATAN('Band Pass Filter'!$B$6*((Q2406/'Band Pass Filter'!$B$1)-('Band Pass Filter'!$B$1/Q2406))))</f>
        <v>-89.776472152625175</v>
      </c>
    </row>
    <row r="2407" spans="17:20">
      <c r="Q2407" s="14">
        <v>25010</v>
      </c>
      <c r="R2407" s="14">
        <f t="shared" si="39"/>
        <v>157142.46453256145</v>
      </c>
      <c r="S2407" s="14">
        <f>SQRT(1/(1+('Band Pass Filter'!$B$6*((Q2407/'Band Pass Filter'!$B$1)-('Band Pass Filter'!$B$1/Q2407)))^2))</f>
        <v>3.8997159203884367E-3</v>
      </c>
      <c r="T2407" s="14">
        <f>-1*DEGREES(ATAN('Band Pass Filter'!$B$6*((Q2407/'Band Pass Filter'!$B$1)-('Band Pass Filter'!$B$1/Q2407))))</f>
        <v>-89.776562170126951</v>
      </c>
    </row>
    <row r="2408" spans="17:20">
      <c r="Q2408" s="14">
        <v>25020</v>
      </c>
      <c r="R2408" s="14">
        <f t="shared" si="39"/>
        <v>157205.29638563324</v>
      </c>
      <c r="S2408" s="14">
        <f>SQRT(1/(1+('Band Pass Filter'!$B$6*((Q2408/'Band Pass Filter'!$B$1)-('Band Pass Filter'!$B$1/Q2408)))^2))</f>
        <v>3.8981460999005834E-3</v>
      </c>
      <c r="T2408" s="14">
        <f>-1*DEGREES(ATAN('Band Pass Filter'!$B$6*((Q2408/'Band Pass Filter'!$B$1)-('Band Pass Filter'!$B$1/Q2408))))</f>
        <v>-89.77665211489915</v>
      </c>
    </row>
    <row r="2409" spans="17:20">
      <c r="Q2409" s="14">
        <v>25030</v>
      </c>
      <c r="R2409" s="14">
        <f t="shared" si="39"/>
        <v>157268.12823870505</v>
      </c>
      <c r="S2409" s="14">
        <f>SQRT(1/(1+('Band Pass Filter'!$B$6*((Q2409/'Band Pass Filter'!$B$1)-('Band Pass Filter'!$B$1/Q2409)))^2))</f>
        <v>3.8965775472208884E-3</v>
      </c>
      <c r="T2409" s="14">
        <f>-1*DEGREES(ATAN('Band Pass Filter'!$B$6*((Q2409/'Band Pass Filter'!$B$1)-('Band Pass Filter'!$B$1/Q2409))))</f>
        <v>-89.776741987030206</v>
      </c>
    </row>
    <row r="2410" spans="17:20">
      <c r="Q2410" s="14">
        <v>25040</v>
      </c>
      <c r="R2410" s="14">
        <f t="shared" si="39"/>
        <v>157330.96009177683</v>
      </c>
      <c r="S2410" s="14">
        <f>SQRT(1/(1+('Band Pass Filter'!$B$6*((Q2410/'Band Pass Filter'!$B$1)-('Band Pass Filter'!$B$1/Q2410)))^2))</f>
        <v>3.8950102608087994E-3</v>
      </c>
      <c r="T2410" s="14">
        <f>-1*DEGREES(ATAN('Band Pass Filter'!$B$6*((Q2410/'Band Pass Filter'!$B$1)-('Band Pass Filter'!$B$1/Q2410))))</f>
        <v>-89.776831786608355</v>
      </c>
    </row>
    <row r="2411" spans="17:20">
      <c r="Q2411" s="14">
        <v>25050</v>
      </c>
      <c r="R2411" s="14">
        <f t="shared" si="39"/>
        <v>157393.79194484864</v>
      </c>
      <c r="S2411" s="14">
        <f>SQRT(1/(1+('Band Pass Filter'!$B$6*((Q2411/'Band Pass Filter'!$B$1)-('Band Pass Filter'!$B$1/Q2411)))^2))</f>
        <v>3.8934442391262702E-3</v>
      </c>
      <c r="T2411" s="14">
        <f>-1*DEGREES(ATAN('Band Pass Filter'!$B$6*((Q2411/'Band Pass Filter'!$B$1)-('Band Pass Filter'!$B$1/Q2411))))</f>
        <v>-89.776921513721746</v>
      </c>
    </row>
    <row r="2412" spans="17:20">
      <c r="Q2412" s="14">
        <v>25060</v>
      </c>
      <c r="R2412" s="14">
        <f t="shared" si="39"/>
        <v>157456.62379792045</v>
      </c>
      <c r="S2412" s="14">
        <f>SQRT(1/(1+('Band Pass Filter'!$B$6*((Q2412/'Band Pass Filter'!$B$1)-('Band Pass Filter'!$B$1/Q2412)))^2))</f>
        <v>3.8918794806377518E-3</v>
      </c>
      <c r="T2412" s="14">
        <f>-1*DEGREES(ATAN('Band Pass Filter'!$B$6*((Q2412/'Band Pass Filter'!$B$1)-('Band Pass Filter'!$B$1/Q2412))))</f>
        <v>-89.777011168458358</v>
      </c>
    </row>
    <row r="2413" spans="17:20">
      <c r="Q2413" s="14">
        <v>25070</v>
      </c>
      <c r="R2413" s="14">
        <f t="shared" si="39"/>
        <v>157519.45565099223</v>
      </c>
      <c r="S2413" s="14">
        <f>SQRT(1/(1+('Band Pass Filter'!$B$6*((Q2413/'Band Pass Filter'!$B$1)-('Band Pass Filter'!$B$1/Q2413)))^2))</f>
        <v>3.8903159838101853E-3</v>
      </c>
      <c r="T2413" s="14">
        <f>-1*DEGREES(ATAN('Band Pass Filter'!$B$6*((Q2413/'Band Pass Filter'!$B$1)-('Band Pass Filter'!$B$1/Q2413))))</f>
        <v>-89.77710075090603</v>
      </c>
    </row>
    <row r="2414" spans="17:20">
      <c r="Q2414" s="14">
        <v>25080</v>
      </c>
      <c r="R2414" s="14">
        <f t="shared" si="39"/>
        <v>157582.28750406404</v>
      </c>
      <c r="S2414" s="14">
        <f>SQRT(1/(1+('Band Pass Filter'!$B$6*((Q2414/'Band Pass Filter'!$B$1)-('Band Pass Filter'!$B$1/Q2414)))^2))</f>
        <v>3.8887537471130034E-3</v>
      </c>
      <c r="T2414" s="14">
        <f>-1*DEGREES(ATAN('Band Pass Filter'!$B$6*((Q2414/'Band Pass Filter'!$B$1)-('Band Pass Filter'!$B$1/Q2414))))</f>
        <v>-89.777190261152469</v>
      </c>
    </row>
    <row r="2415" spans="17:20">
      <c r="Q2415" s="14">
        <v>25090</v>
      </c>
      <c r="R2415" s="14">
        <f t="shared" si="39"/>
        <v>157645.11935713582</v>
      </c>
      <c r="S2415" s="14">
        <f>SQRT(1/(1+('Band Pass Filter'!$B$6*((Q2415/'Band Pass Filter'!$B$1)-('Band Pass Filter'!$B$1/Q2415)))^2))</f>
        <v>3.8871927690181207E-3</v>
      </c>
      <c r="T2415" s="14">
        <f>-1*DEGREES(ATAN('Band Pass Filter'!$B$6*((Q2415/'Band Pass Filter'!$B$1)-('Band Pass Filter'!$B$1/Q2415))))</f>
        <v>-89.777279699285202</v>
      </c>
    </row>
    <row r="2416" spans="17:20">
      <c r="Q2416" s="14">
        <v>25100</v>
      </c>
      <c r="R2416" s="14">
        <f t="shared" si="39"/>
        <v>157707.95121020763</v>
      </c>
      <c r="S2416" s="14">
        <f>SQRT(1/(1+('Band Pass Filter'!$B$6*((Q2416/'Band Pass Filter'!$B$1)-('Band Pass Filter'!$B$1/Q2416)))^2))</f>
        <v>3.8856330479999312E-3</v>
      </c>
      <c r="T2416" s="14">
        <f>-1*DEGREES(ATAN('Band Pass Filter'!$B$6*((Q2416/'Band Pass Filter'!$B$1)-('Band Pass Filter'!$B$1/Q2416))))</f>
        <v>-89.777369065391667</v>
      </c>
    </row>
    <row r="2417" spans="17:20">
      <c r="Q2417" s="14">
        <v>25110</v>
      </c>
      <c r="R2417" s="14">
        <f t="shared" si="39"/>
        <v>157770.78306327941</v>
      </c>
      <c r="S2417" s="14">
        <f>SQRT(1/(1+('Band Pass Filter'!$B$6*((Q2417/'Band Pass Filter'!$B$1)-('Band Pass Filter'!$B$1/Q2417)))^2))</f>
        <v>3.8840745825352986E-3</v>
      </c>
      <c r="T2417" s="14">
        <f>-1*DEGREES(ATAN('Band Pass Filter'!$B$6*((Q2417/'Band Pass Filter'!$B$1)-('Band Pass Filter'!$B$1/Q2417))))</f>
        <v>-89.77745835955912</v>
      </c>
    </row>
    <row r="2418" spans="17:20">
      <c r="Q2418" s="14">
        <v>25120</v>
      </c>
      <c r="R2418" s="14">
        <f t="shared" si="39"/>
        <v>157833.61491635122</v>
      </c>
      <c r="S2418" s="14">
        <f>SQRT(1/(1+('Band Pass Filter'!$B$6*((Q2418/'Band Pass Filter'!$B$1)-('Band Pass Filter'!$B$1/Q2418)))^2))</f>
        <v>3.8825173711035574E-3</v>
      </c>
      <c r="T2418" s="14">
        <f>-1*DEGREES(ATAN('Band Pass Filter'!$B$6*((Q2418/'Band Pass Filter'!$B$1)-('Band Pass Filter'!$B$1/Q2418))))</f>
        <v>-89.777547581874714</v>
      </c>
    </row>
    <row r="2419" spans="17:20">
      <c r="Q2419" s="14">
        <v>25130</v>
      </c>
      <c r="R2419" s="14">
        <f t="shared" si="39"/>
        <v>157896.446769423</v>
      </c>
      <c r="S2419" s="14">
        <f>SQRT(1/(1+('Band Pass Filter'!$B$6*((Q2419/'Band Pass Filter'!$B$1)-('Band Pass Filter'!$B$1/Q2419)))^2))</f>
        <v>3.8809614121865046E-3</v>
      </c>
      <c r="T2419" s="14">
        <f>-1*DEGREES(ATAN('Band Pass Filter'!$B$6*((Q2419/'Band Pass Filter'!$B$1)-('Band Pass Filter'!$B$1/Q2419))))</f>
        <v>-89.777636732425407</v>
      </c>
    </row>
    <row r="2420" spans="17:20">
      <c r="Q2420" s="14">
        <v>25140</v>
      </c>
      <c r="R2420" s="14">
        <f t="shared" si="39"/>
        <v>157959.27862249481</v>
      </c>
      <c r="S2420" s="14">
        <f>SQRT(1/(1+('Band Pass Filter'!$B$6*((Q2420/'Band Pass Filter'!$B$1)-('Band Pass Filter'!$B$1/Q2420)))^2))</f>
        <v>3.8794067042683946E-3</v>
      </c>
      <c r="T2420" s="14">
        <f>-1*DEGREES(ATAN('Band Pass Filter'!$B$6*((Q2420/'Band Pass Filter'!$B$1)-('Band Pass Filter'!$B$1/Q2420))))</f>
        <v>-89.777725811298083</v>
      </c>
    </row>
    <row r="2421" spans="17:20">
      <c r="Q2421" s="14">
        <v>25150</v>
      </c>
      <c r="R2421" s="14">
        <f t="shared" si="39"/>
        <v>158022.11047556659</v>
      </c>
      <c r="S2421" s="14">
        <f>SQRT(1/(1+('Band Pass Filter'!$B$6*((Q2421/'Band Pass Filter'!$B$1)-('Band Pass Filter'!$B$1/Q2421)))^2))</f>
        <v>3.8778532458359346E-3</v>
      </c>
      <c r="T2421" s="14">
        <f>-1*DEGREES(ATAN('Band Pass Filter'!$B$6*((Q2421/'Band Pass Filter'!$B$1)-('Band Pass Filter'!$B$1/Q2421))))</f>
        <v>-89.777814818579415</v>
      </c>
    </row>
    <row r="2422" spans="17:20">
      <c r="Q2422" s="14">
        <v>25160</v>
      </c>
      <c r="R2422" s="14">
        <f t="shared" si="39"/>
        <v>158084.9423286384</v>
      </c>
      <c r="S2422" s="14">
        <f>SQRT(1/(1+('Band Pass Filter'!$B$6*((Q2422/'Band Pass Filter'!$B$1)-('Band Pass Filter'!$B$1/Q2422)))^2))</f>
        <v>3.8763010353782814E-3</v>
      </c>
      <c r="T2422" s="14">
        <f>-1*DEGREES(ATAN('Band Pass Filter'!$B$6*((Q2422/'Band Pass Filter'!$B$1)-('Band Pass Filter'!$B$1/Q2422))))</f>
        <v>-89.777903754355989</v>
      </c>
    </row>
    <row r="2423" spans="17:20">
      <c r="Q2423" s="14">
        <v>25170</v>
      </c>
      <c r="R2423" s="14">
        <f t="shared" si="39"/>
        <v>158147.77418171018</v>
      </c>
      <c r="S2423" s="14">
        <f>SQRT(1/(1+('Band Pass Filter'!$B$6*((Q2423/'Band Pass Filter'!$B$1)-('Band Pass Filter'!$B$1/Q2423)))^2))</f>
        <v>3.8747500713870293E-3</v>
      </c>
      <c r="T2423" s="14">
        <f>-1*DEGREES(ATAN('Band Pass Filter'!$B$6*((Q2423/'Band Pass Filter'!$B$1)-('Band Pass Filter'!$B$1/Q2423))))</f>
        <v>-89.777992618714222</v>
      </c>
    </row>
    <row r="2424" spans="17:20">
      <c r="Q2424" s="14">
        <v>25180</v>
      </c>
      <c r="R2424" s="14">
        <f t="shared" si="39"/>
        <v>158210.60603478199</v>
      </c>
      <c r="S2424" s="14">
        <f>SQRT(1/(1+('Band Pass Filter'!$B$6*((Q2424/'Band Pass Filter'!$B$1)-('Band Pass Filter'!$B$1/Q2424)))^2))</f>
        <v>3.8732003523562195E-3</v>
      </c>
      <c r="T2424" s="14">
        <f>-1*DEGREES(ATAN('Band Pass Filter'!$B$6*((Q2424/'Band Pass Filter'!$B$1)-('Band Pass Filter'!$B$1/Q2424))))</f>
        <v>-89.778081411740402</v>
      </c>
    </row>
    <row r="2425" spans="17:20">
      <c r="Q2425" s="14">
        <v>25190</v>
      </c>
      <c r="R2425" s="14">
        <f t="shared" si="39"/>
        <v>158273.43788785377</v>
      </c>
      <c r="S2425" s="14">
        <f>SQRT(1/(1+('Band Pass Filter'!$B$6*((Q2425/'Band Pass Filter'!$B$1)-('Band Pass Filter'!$B$1/Q2425)))^2))</f>
        <v>3.8716518767823197E-3</v>
      </c>
      <c r="T2425" s="14">
        <f>-1*DEGREES(ATAN('Band Pass Filter'!$B$6*((Q2425/'Band Pass Filter'!$B$1)-('Band Pass Filter'!$B$1/Q2425))))</f>
        <v>-89.778170133520689</v>
      </c>
    </row>
    <row r="2426" spans="17:20">
      <c r="Q2426" s="14">
        <v>25200</v>
      </c>
      <c r="R2426" s="14">
        <f t="shared" si="39"/>
        <v>158336.26974092558</v>
      </c>
      <c r="S2426" s="14">
        <f>SQRT(1/(1+('Band Pass Filter'!$B$6*((Q2426/'Band Pass Filter'!$B$1)-('Band Pass Filter'!$B$1/Q2426)))^2))</f>
        <v>3.8701046431642273E-3</v>
      </c>
      <c r="T2426" s="14">
        <f>-1*DEGREES(ATAN('Band Pass Filter'!$B$6*((Q2426/'Band Pass Filter'!$B$1)-('Band Pass Filter'!$B$1/Q2426))))</f>
        <v>-89.778258784141102</v>
      </c>
    </row>
    <row r="2427" spans="17:20">
      <c r="Q2427" s="14">
        <v>25210</v>
      </c>
      <c r="R2427" s="14">
        <f t="shared" si="39"/>
        <v>158399.10159399736</v>
      </c>
      <c r="S2427" s="14">
        <f>SQRT(1/(1+('Band Pass Filter'!$B$6*((Q2427/'Band Pass Filter'!$B$1)-('Band Pass Filter'!$B$1/Q2427)))^2))</f>
        <v>3.8685586500032628E-3</v>
      </c>
      <c r="T2427" s="14">
        <f>-1*DEGREES(ATAN('Band Pass Filter'!$B$6*((Q2427/'Band Pass Filter'!$B$1)-('Band Pass Filter'!$B$1/Q2427))))</f>
        <v>-89.778347363687459</v>
      </c>
    </row>
    <row r="2428" spans="17:20">
      <c r="Q2428" s="14">
        <v>25220</v>
      </c>
      <c r="R2428" s="14">
        <f t="shared" si="39"/>
        <v>158461.93344706917</v>
      </c>
      <c r="S2428" s="14">
        <f>SQRT(1/(1+('Band Pass Filter'!$B$6*((Q2428/'Band Pass Filter'!$B$1)-('Band Pass Filter'!$B$1/Q2428)))^2))</f>
        <v>3.8670138958031681E-3</v>
      </c>
      <c r="T2428" s="14">
        <f>-1*DEGREES(ATAN('Band Pass Filter'!$B$6*((Q2428/'Band Pass Filter'!$B$1)-('Band Pass Filter'!$B$1/Q2428))))</f>
        <v>-89.778435872245552</v>
      </c>
    </row>
    <row r="2429" spans="17:20">
      <c r="Q2429" s="14">
        <v>25230</v>
      </c>
      <c r="R2429" s="14">
        <f t="shared" si="39"/>
        <v>158524.76530014095</v>
      </c>
      <c r="S2429" s="14">
        <f>SQRT(1/(1+('Band Pass Filter'!$B$6*((Q2429/'Band Pass Filter'!$B$1)-('Band Pass Filter'!$B$1/Q2429)))^2))</f>
        <v>3.8654703790700932E-3</v>
      </c>
      <c r="T2429" s="14">
        <f>-1*DEGREES(ATAN('Band Pass Filter'!$B$6*((Q2429/'Band Pass Filter'!$B$1)-('Band Pass Filter'!$B$1/Q2429))))</f>
        <v>-89.778524309900945</v>
      </c>
    </row>
    <row r="2430" spans="17:20">
      <c r="Q2430" s="14">
        <v>25240</v>
      </c>
      <c r="R2430" s="14">
        <f t="shared" si="39"/>
        <v>158587.59715321276</v>
      </c>
      <c r="S2430" s="14">
        <f>SQRT(1/(1+('Band Pass Filter'!$B$6*((Q2430/'Band Pass Filter'!$B$1)-('Band Pass Filter'!$B$1/Q2430)))^2))</f>
        <v>3.863928098312602E-3</v>
      </c>
      <c r="T2430" s="14">
        <f>-1*DEGREES(ATAN('Band Pass Filter'!$B$6*((Q2430/'Band Pass Filter'!$B$1)-('Band Pass Filter'!$B$1/Q2430))))</f>
        <v>-89.778612676739101</v>
      </c>
    </row>
    <row r="2431" spans="17:20">
      <c r="Q2431" s="14">
        <v>25250</v>
      </c>
      <c r="R2431" s="14">
        <f t="shared" si="39"/>
        <v>158650.42900628454</v>
      </c>
      <c r="S2431" s="14">
        <f>SQRT(1/(1+('Band Pass Filter'!$B$6*((Q2431/'Band Pass Filter'!$B$1)-('Band Pass Filter'!$B$1/Q2431)))^2))</f>
        <v>3.862387052041658E-3</v>
      </c>
      <c r="T2431" s="14">
        <f>-1*DEGREES(ATAN('Band Pass Filter'!$B$6*((Q2431/'Band Pass Filter'!$B$1)-('Band Pass Filter'!$B$1/Q2431))))</f>
        <v>-89.778700972845314</v>
      </c>
    </row>
    <row r="2432" spans="17:20">
      <c r="Q2432" s="14">
        <v>25260</v>
      </c>
      <c r="R2432" s="14">
        <f t="shared" si="39"/>
        <v>158713.26085935635</v>
      </c>
      <c r="S2432" s="14">
        <f>SQRT(1/(1+('Band Pass Filter'!$B$6*((Q2432/'Band Pass Filter'!$B$1)-('Band Pass Filter'!$B$1/Q2432)))^2))</f>
        <v>3.8608472387706258E-3</v>
      </c>
      <c r="T2432" s="14">
        <f>-1*DEGREES(ATAN('Band Pass Filter'!$B$6*((Q2432/'Band Pass Filter'!$B$1)-('Band Pass Filter'!$B$1/Q2432))))</f>
        <v>-89.778789198304807</v>
      </c>
    </row>
    <row r="2433" spans="17:20">
      <c r="Q2433" s="14">
        <v>25270</v>
      </c>
      <c r="R2433" s="14">
        <f t="shared" si="39"/>
        <v>158776.09271242813</v>
      </c>
      <c r="S2433" s="14">
        <f>SQRT(1/(1+('Band Pass Filter'!$B$6*((Q2433/'Band Pass Filter'!$B$1)-('Band Pass Filter'!$B$1/Q2433)))^2))</f>
        <v>3.8593086570152635E-3</v>
      </c>
      <c r="T2433" s="14">
        <f>-1*DEGREES(ATAN('Band Pass Filter'!$B$6*((Q2433/'Band Pass Filter'!$B$1)-('Band Pass Filter'!$B$1/Q2433))))</f>
        <v>-89.778877353202589</v>
      </c>
    </row>
    <row r="2434" spans="17:20">
      <c r="Q2434" s="14">
        <v>25280</v>
      </c>
      <c r="R2434" s="14">
        <f t="shared" si="39"/>
        <v>158838.92456549994</v>
      </c>
      <c r="S2434" s="14">
        <f>SQRT(1/(1+('Band Pass Filter'!$B$6*((Q2434/'Band Pass Filter'!$B$1)-('Band Pass Filter'!$B$1/Q2434)))^2))</f>
        <v>3.8577713052937181E-3</v>
      </c>
      <c r="T2434" s="14">
        <f>-1*DEGREES(ATAN('Band Pass Filter'!$B$6*((Q2434/'Band Pass Filter'!$B$1)-('Band Pass Filter'!$B$1/Q2434))))</f>
        <v>-89.778965437623583</v>
      </c>
    </row>
    <row r="2435" spans="17:20">
      <c r="Q2435" s="14">
        <v>25290</v>
      </c>
      <c r="R2435" s="14">
        <f t="shared" si="39"/>
        <v>158901.75641857175</v>
      </c>
      <c r="S2435" s="14">
        <f>SQRT(1/(1+('Band Pass Filter'!$B$6*((Q2435/'Band Pass Filter'!$B$1)-('Band Pass Filter'!$B$1/Q2435)))^2))</f>
        <v>3.8562351821265226E-3</v>
      </c>
      <c r="T2435" s="14">
        <f>-1*DEGREES(ATAN('Band Pass Filter'!$B$6*((Q2435/'Band Pass Filter'!$B$1)-('Band Pass Filter'!$B$1/Q2435))))</f>
        <v>-89.779053451652544</v>
      </c>
    </row>
    <row r="2436" spans="17:20">
      <c r="Q2436" s="14">
        <v>25300</v>
      </c>
      <c r="R2436" s="14">
        <f t="shared" ref="R2436:R2499" si="40">Q2436*2*PI()</f>
        <v>158964.58827164353</v>
      </c>
      <c r="S2436" s="14">
        <f>SQRT(1/(1+('Band Pass Filter'!$B$6*((Q2436/'Band Pass Filter'!$B$1)-('Band Pass Filter'!$B$1/Q2436)))^2))</f>
        <v>3.8547002860365876E-3</v>
      </c>
      <c r="T2436" s="14">
        <f>-1*DEGREES(ATAN('Band Pass Filter'!$B$6*((Q2436/'Band Pass Filter'!$B$1)-('Band Pass Filter'!$B$1/Q2436))))</f>
        <v>-89.779141395374111</v>
      </c>
    </row>
    <row r="2437" spans="17:20">
      <c r="Q2437" s="14">
        <v>25310</v>
      </c>
      <c r="R2437" s="14">
        <f t="shared" si="40"/>
        <v>159027.42012471534</v>
      </c>
      <c r="S2437" s="14">
        <f>SQRT(1/(1+('Band Pass Filter'!$B$6*((Q2437/'Band Pass Filter'!$B$1)-('Band Pass Filter'!$B$1/Q2437)))^2))</f>
        <v>3.8531666155491966E-3</v>
      </c>
      <c r="T2437" s="14">
        <f>-1*DEGREES(ATAN('Band Pass Filter'!$B$6*((Q2437/'Band Pass Filter'!$B$1)-('Band Pass Filter'!$B$1/Q2437))))</f>
        <v>-89.779229268872783</v>
      </c>
    </row>
    <row r="2438" spans="17:20">
      <c r="Q2438" s="14">
        <v>25320</v>
      </c>
      <c r="R2438" s="14">
        <f t="shared" si="40"/>
        <v>159090.25197778712</v>
      </c>
      <c r="S2438" s="14">
        <f>SQRT(1/(1+('Band Pass Filter'!$B$6*((Q2438/'Band Pass Filter'!$B$1)-('Band Pass Filter'!$B$1/Q2438)))^2))</f>
        <v>3.8516341691920098E-3</v>
      </c>
      <c r="T2438" s="14">
        <f>-1*DEGREES(ATAN('Band Pass Filter'!$B$6*((Q2438/'Band Pass Filter'!$B$1)-('Band Pass Filter'!$B$1/Q2438))))</f>
        <v>-89.779317072232942</v>
      </c>
    </row>
    <row r="2439" spans="17:20">
      <c r="Q2439" s="14">
        <v>25330</v>
      </c>
      <c r="R2439" s="14">
        <f t="shared" si="40"/>
        <v>159153.08383085893</v>
      </c>
      <c r="S2439" s="14">
        <f>SQRT(1/(1+('Band Pass Filter'!$B$6*((Q2439/'Band Pass Filter'!$B$1)-('Band Pass Filter'!$B$1/Q2439)))^2))</f>
        <v>3.8501029454950449E-3</v>
      </c>
      <c r="T2439" s="14">
        <f>-1*DEGREES(ATAN('Band Pass Filter'!$B$6*((Q2439/'Band Pass Filter'!$B$1)-('Band Pass Filter'!$B$1/Q2439))))</f>
        <v>-89.779404805538775</v>
      </c>
    </row>
    <row r="2440" spans="17:20">
      <c r="Q2440" s="14">
        <v>25340</v>
      </c>
      <c r="R2440" s="14">
        <f t="shared" si="40"/>
        <v>159215.91568393071</v>
      </c>
      <c r="S2440" s="14">
        <f>SQRT(1/(1+('Band Pass Filter'!$B$6*((Q2440/'Band Pass Filter'!$B$1)-('Band Pass Filter'!$B$1/Q2440)))^2))</f>
        <v>3.8485729429906862E-3</v>
      </c>
      <c r="T2440" s="14">
        <f>-1*DEGREES(ATAN('Band Pass Filter'!$B$6*((Q2440/'Band Pass Filter'!$B$1)-('Band Pass Filter'!$B$1/Q2440))))</f>
        <v>-89.779492468874395</v>
      </c>
    </row>
    <row r="2441" spans="17:20">
      <c r="Q2441" s="14">
        <v>25350</v>
      </c>
      <c r="R2441" s="14">
        <f t="shared" si="40"/>
        <v>159278.74753700252</v>
      </c>
      <c r="S2441" s="14">
        <f>SQRT(1/(1+('Band Pass Filter'!$B$6*((Q2441/'Band Pass Filter'!$B$1)-('Band Pass Filter'!$B$1/Q2441)))^2))</f>
        <v>3.8470441602136687E-3</v>
      </c>
      <c r="T2441" s="14">
        <f>-1*DEGREES(ATAN('Band Pass Filter'!$B$6*((Q2441/'Band Pass Filter'!$B$1)-('Band Pass Filter'!$B$1/Q2441))))</f>
        <v>-89.779580062323745</v>
      </c>
    </row>
    <row r="2442" spans="17:20">
      <c r="Q2442" s="14">
        <v>25360</v>
      </c>
      <c r="R2442" s="14">
        <f t="shared" si="40"/>
        <v>159341.5793900743</v>
      </c>
      <c r="S2442" s="14">
        <f>SQRT(1/(1+('Band Pass Filter'!$B$6*((Q2442/'Band Pass Filter'!$B$1)-('Band Pass Filter'!$B$1/Q2442)))^2))</f>
        <v>3.845516595701082E-3</v>
      </c>
      <c r="T2442" s="14">
        <f>-1*DEGREES(ATAN('Band Pass Filter'!$B$6*((Q2442/'Band Pass Filter'!$B$1)-('Band Pass Filter'!$B$1/Q2442))))</f>
        <v>-89.779667585970657</v>
      </c>
    </row>
    <row r="2443" spans="17:20">
      <c r="Q2443" s="14">
        <v>25370</v>
      </c>
      <c r="R2443" s="14">
        <f t="shared" si="40"/>
        <v>159404.41124314611</v>
      </c>
      <c r="S2443" s="14">
        <f>SQRT(1/(1+('Band Pass Filter'!$B$6*((Q2443/'Band Pass Filter'!$B$1)-('Band Pass Filter'!$B$1/Q2443)))^2))</f>
        <v>3.8439902479923587E-3</v>
      </c>
      <c r="T2443" s="14">
        <f>-1*DEGREES(ATAN('Band Pass Filter'!$B$6*((Q2443/'Band Pass Filter'!$B$1)-('Band Pass Filter'!$B$1/Q2443))))</f>
        <v>-89.779755039898816</v>
      </c>
    </row>
    <row r="2444" spans="17:20">
      <c r="Q2444" s="14">
        <v>25380</v>
      </c>
      <c r="R2444" s="14">
        <f t="shared" si="40"/>
        <v>159467.24309621789</v>
      </c>
      <c r="S2444" s="14">
        <f>SQRT(1/(1+('Band Pass Filter'!$B$6*((Q2444/'Band Pass Filter'!$B$1)-('Band Pass Filter'!$B$1/Q2444)))^2))</f>
        <v>3.8424651156292781E-3</v>
      </c>
      <c r="T2444" s="14">
        <f>-1*DEGREES(ATAN('Band Pass Filter'!$B$6*((Q2444/'Band Pass Filter'!$B$1)-('Band Pass Filter'!$B$1/Q2444))))</f>
        <v>-89.77984242419177</v>
      </c>
    </row>
    <row r="2445" spans="17:20">
      <c r="Q2445" s="14">
        <v>25390</v>
      </c>
      <c r="R2445" s="14">
        <f t="shared" si="40"/>
        <v>159530.0749492897</v>
      </c>
      <c r="S2445" s="14">
        <f>SQRT(1/(1+('Band Pass Filter'!$B$6*((Q2445/'Band Pass Filter'!$B$1)-('Band Pass Filter'!$B$1/Q2445)))^2))</f>
        <v>3.84094119715595E-3</v>
      </c>
      <c r="T2445" s="14">
        <f>-1*DEGREES(ATAN('Band Pass Filter'!$B$6*((Q2445/'Band Pass Filter'!$B$1)-('Band Pass Filter'!$B$1/Q2445))))</f>
        <v>-89.77992973893295</v>
      </c>
    </row>
    <row r="2446" spans="17:20">
      <c r="Q2446" s="14">
        <v>25400</v>
      </c>
      <c r="R2446" s="14">
        <f t="shared" si="40"/>
        <v>159592.90680236148</v>
      </c>
      <c r="S2446" s="14">
        <f>SQRT(1/(1+('Band Pass Filter'!$B$6*((Q2446/'Band Pass Filter'!$B$1)-('Band Pass Filter'!$B$1/Q2446)))^2))</f>
        <v>3.8394184911188212E-3</v>
      </c>
      <c r="T2446" s="14">
        <f>-1*DEGREES(ATAN('Band Pass Filter'!$B$6*((Q2446/'Band Pass Filter'!$B$1)-('Band Pass Filter'!$B$1/Q2446))))</f>
        <v>-89.780016984205631</v>
      </c>
    </row>
    <row r="2447" spans="17:20">
      <c r="Q2447" s="14">
        <v>25410</v>
      </c>
      <c r="R2447" s="14">
        <f t="shared" si="40"/>
        <v>159655.73865543329</v>
      </c>
      <c r="S2447" s="14">
        <f>SQRT(1/(1+('Band Pass Filter'!$B$6*((Q2447/'Band Pass Filter'!$B$1)-('Band Pass Filter'!$B$1/Q2447)))^2))</f>
        <v>3.8378969960666627E-3</v>
      </c>
      <c r="T2447" s="14">
        <f>-1*DEGREES(ATAN('Band Pass Filter'!$B$6*((Q2447/'Band Pass Filter'!$B$1)-('Band Pass Filter'!$B$1/Q2447))))</f>
        <v>-89.780104160092947</v>
      </c>
    </row>
    <row r="2448" spans="17:20">
      <c r="Q2448" s="14">
        <v>25420</v>
      </c>
      <c r="R2448" s="14">
        <f t="shared" si="40"/>
        <v>159718.57050850507</v>
      </c>
      <c r="S2448" s="14">
        <f>SQRT(1/(1+('Band Pass Filter'!$B$6*((Q2448/'Band Pass Filter'!$B$1)-('Band Pass Filter'!$B$1/Q2448)))^2))</f>
        <v>3.8363767105505709E-3</v>
      </c>
      <c r="T2448" s="14">
        <f>-1*DEGREES(ATAN('Band Pass Filter'!$B$6*((Q2448/'Band Pass Filter'!$B$1)-('Band Pass Filter'!$B$1/Q2448))))</f>
        <v>-89.780191266677932</v>
      </c>
    </row>
    <row r="2449" spans="17:20">
      <c r="Q2449" s="14">
        <v>25430</v>
      </c>
      <c r="R2449" s="14">
        <f t="shared" si="40"/>
        <v>159781.40236157688</v>
      </c>
      <c r="S2449" s="14">
        <f>SQRT(1/(1+('Band Pass Filter'!$B$6*((Q2449/'Band Pass Filter'!$B$1)-('Band Pass Filter'!$B$1/Q2449)))^2))</f>
        <v>3.8348576331239575E-3</v>
      </c>
      <c r="T2449" s="14">
        <f>-1*DEGREES(ATAN('Band Pass Filter'!$B$6*((Q2449/'Band Pass Filter'!$B$1)-('Band Pass Filter'!$B$1/Q2449))))</f>
        <v>-89.780278304043478</v>
      </c>
    </row>
    <row r="2450" spans="17:20">
      <c r="Q2450" s="14">
        <v>25440</v>
      </c>
      <c r="R2450" s="14">
        <f t="shared" si="40"/>
        <v>159844.23421464866</v>
      </c>
      <c r="S2450" s="14">
        <f>SQRT(1/(1+('Band Pass Filter'!$B$6*((Q2450/'Band Pass Filter'!$B$1)-('Band Pass Filter'!$B$1/Q2450)))^2))</f>
        <v>3.8333397623425509E-3</v>
      </c>
      <c r="T2450" s="14">
        <f>-1*DEGREES(ATAN('Band Pass Filter'!$B$6*((Q2450/'Band Pass Filter'!$B$1)-('Band Pass Filter'!$B$1/Q2450))))</f>
        <v>-89.780365272272334</v>
      </c>
    </row>
    <row r="2451" spans="17:20">
      <c r="Q2451" s="14">
        <v>25450</v>
      </c>
      <c r="R2451" s="14">
        <f t="shared" si="40"/>
        <v>159907.06606772047</v>
      </c>
      <c r="S2451" s="14">
        <f>SQRT(1/(1+('Band Pass Filter'!$B$6*((Q2451/'Band Pass Filter'!$B$1)-('Band Pass Filter'!$B$1/Q2451)))^2))</f>
        <v>3.8318230967643828E-3</v>
      </c>
      <c r="T2451" s="14">
        <f>-1*DEGREES(ATAN('Band Pass Filter'!$B$6*((Q2451/'Band Pass Filter'!$B$1)-('Band Pass Filter'!$B$1/Q2451))))</f>
        <v>-89.780452171447109</v>
      </c>
    </row>
    <row r="2452" spans="17:20">
      <c r="Q2452" s="14">
        <v>25460</v>
      </c>
      <c r="R2452" s="14">
        <f t="shared" si="40"/>
        <v>159969.89792079225</v>
      </c>
      <c r="S2452" s="14">
        <f>SQRT(1/(1+('Band Pass Filter'!$B$6*((Q2452/'Band Pass Filter'!$B$1)-('Band Pass Filter'!$B$1/Q2452)))^2))</f>
        <v>3.8303076349497974E-3</v>
      </c>
      <c r="T2452" s="14">
        <f>-1*DEGREES(ATAN('Band Pass Filter'!$B$6*((Q2452/'Band Pass Filter'!$B$1)-('Band Pass Filter'!$B$1/Q2452))))</f>
        <v>-89.780539001650311</v>
      </c>
    </row>
    <row r="2453" spans="17:20">
      <c r="Q2453" s="14">
        <v>25470</v>
      </c>
      <c r="R2453" s="14">
        <f t="shared" si="40"/>
        <v>160032.72977386406</v>
      </c>
      <c r="S2453" s="14">
        <f>SQRT(1/(1+('Band Pass Filter'!$B$6*((Q2453/'Band Pass Filter'!$B$1)-('Band Pass Filter'!$B$1/Q2453)))^2))</f>
        <v>3.8287933754614328E-3</v>
      </c>
      <c r="T2453" s="14">
        <f>-1*DEGREES(ATAN('Band Pass Filter'!$B$6*((Q2453/'Band Pass Filter'!$B$1)-('Band Pass Filter'!$B$1/Q2453))))</f>
        <v>-89.780625762964291</v>
      </c>
    </row>
    <row r="2454" spans="17:20">
      <c r="Q2454" s="14">
        <v>25480</v>
      </c>
      <c r="R2454" s="14">
        <f t="shared" si="40"/>
        <v>160095.56162693584</v>
      </c>
      <c r="S2454" s="14">
        <f>SQRT(1/(1+('Band Pass Filter'!$B$6*((Q2454/'Band Pass Filter'!$B$1)-('Band Pass Filter'!$B$1/Q2454)))^2))</f>
        <v>3.8272803168642195E-3</v>
      </c>
      <c r="T2454" s="14">
        <f>-1*DEGREES(ATAN('Band Pass Filter'!$B$6*((Q2454/'Band Pass Filter'!$B$1)-('Band Pass Filter'!$B$1/Q2454))))</f>
        <v>-89.780712455471246</v>
      </c>
    </row>
    <row r="2455" spans="17:20">
      <c r="Q2455" s="14">
        <v>25490</v>
      </c>
      <c r="R2455" s="14">
        <f t="shared" si="40"/>
        <v>160158.39348000765</v>
      </c>
      <c r="S2455" s="14">
        <f>SQRT(1/(1+('Band Pass Filter'!$B$6*((Q2455/'Band Pass Filter'!$B$1)-('Band Pass Filter'!$B$1/Q2455)))^2))</f>
        <v>3.825768457725386E-3</v>
      </c>
      <c r="T2455" s="14">
        <f>-1*DEGREES(ATAN('Band Pass Filter'!$B$6*((Q2455/'Band Pass Filter'!$B$1)-('Band Pass Filter'!$B$1/Q2455))))</f>
        <v>-89.780799079253313</v>
      </c>
    </row>
    <row r="2456" spans="17:20">
      <c r="Q2456" s="14">
        <v>25500</v>
      </c>
      <c r="R2456" s="14">
        <f t="shared" si="40"/>
        <v>160221.22533307946</v>
      </c>
      <c r="S2456" s="14">
        <f>SQRT(1/(1+('Band Pass Filter'!$B$6*((Q2456/'Band Pass Filter'!$B$1)-('Band Pass Filter'!$B$1/Q2456)))^2))</f>
        <v>3.8242577966144413E-3</v>
      </c>
      <c r="T2456" s="14">
        <f>-1*DEGREES(ATAN('Band Pass Filter'!$B$6*((Q2456/'Band Pass Filter'!$B$1)-('Band Pass Filter'!$B$1/Q2456))))</f>
        <v>-89.780885634392433</v>
      </c>
    </row>
    <row r="2457" spans="17:20">
      <c r="Q2457" s="14">
        <v>25510</v>
      </c>
      <c r="R2457" s="14">
        <f t="shared" si="40"/>
        <v>160284.05718615124</v>
      </c>
      <c r="S2457" s="14">
        <f>SQRT(1/(1+('Band Pass Filter'!$B$6*((Q2457/'Band Pass Filter'!$B$1)-('Band Pass Filter'!$B$1/Q2457)))^2))</f>
        <v>3.8227483321031756E-3</v>
      </c>
      <c r="T2457" s="14">
        <f>-1*DEGREES(ATAN('Band Pass Filter'!$B$6*((Q2457/'Band Pass Filter'!$B$1)-('Band Pass Filter'!$B$1/Q2457))))</f>
        <v>-89.780972120970432</v>
      </c>
    </row>
    <row r="2458" spans="17:20">
      <c r="Q2458" s="14">
        <v>25520</v>
      </c>
      <c r="R2458" s="14">
        <f t="shared" si="40"/>
        <v>160346.88903922305</v>
      </c>
      <c r="S2458" s="14">
        <f>SQRT(1/(1+('Band Pass Filter'!$B$6*((Q2458/'Band Pass Filter'!$B$1)-('Band Pass Filter'!$B$1/Q2458)))^2))</f>
        <v>3.8212400627656603E-3</v>
      </c>
      <c r="T2458" s="14">
        <f>-1*DEGREES(ATAN('Band Pass Filter'!$B$6*((Q2458/'Band Pass Filter'!$B$1)-('Band Pass Filter'!$B$1/Q2458))))</f>
        <v>-89.781058539069022</v>
      </c>
    </row>
    <row r="2459" spans="17:20">
      <c r="Q2459" s="14">
        <v>25530</v>
      </c>
      <c r="R2459" s="14">
        <f t="shared" si="40"/>
        <v>160409.72089229483</v>
      </c>
      <c r="S2459" s="14">
        <f>SQRT(1/(1+('Band Pass Filter'!$B$6*((Q2459/'Band Pass Filter'!$B$1)-('Band Pass Filter'!$B$1/Q2459)))^2))</f>
        <v>3.8197329871782317E-3</v>
      </c>
      <c r="T2459" s="14">
        <f>-1*DEGREES(ATAN('Band Pass Filter'!$B$6*((Q2459/'Band Pass Filter'!$B$1)-('Band Pass Filter'!$B$1/Q2459))))</f>
        <v>-89.781144888769774</v>
      </c>
    </row>
    <row r="2460" spans="17:20">
      <c r="Q2460" s="14">
        <v>25540</v>
      </c>
      <c r="R2460" s="14">
        <f t="shared" si="40"/>
        <v>160472.55274536664</v>
      </c>
      <c r="S2460" s="14">
        <f>SQRT(1/(1+('Band Pass Filter'!$B$6*((Q2460/'Band Pass Filter'!$B$1)-('Band Pass Filter'!$B$1/Q2460)))^2))</f>
        <v>3.8182271039194997E-3</v>
      </c>
      <c r="T2460" s="14">
        <f>-1*DEGREES(ATAN('Band Pass Filter'!$B$6*((Q2460/'Band Pass Filter'!$B$1)-('Band Pass Filter'!$B$1/Q2460))))</f>
        <v>-89.781231170154143</v>
      </c>
    </row>
    <row r="2461" spans="17:20">
      <c r="Q2461" s="14">
        <v>25550</v>
      </c>
      <c r="R2461" s="14">
        <f t="shared" si="40"/>
        <v>160535.38459843842</v>
      </c>
      <c r="S2461" s="14">
        <f>SQRT(1/(1+('Band Pass Filter'!$B$6*((Q2461/'Band Pass Filter'!$B$1)-('Band Pass Filter'!$B$1/Q2461)))^2))</f>
        <v>3.8167224115703354E-3</v>
      </c>
      <c r="T2461" s="14">
        <f>-1*DEGREES(ATAN('Band Pass Filter'!$B$6*((Q2461/'Band Pass Filter'!$B$1)-('Band Pass Filter'!$B$1/Q2461))))</f>
        <v>-89.781317383303403</v>
      </c>
    </row>
    <row r="2462" spans="17:20">
      <c r="Q2462" s="14">
        <v>25560</v>
      </c>
      <c r="R2462" s="14">
        <f t="shared" si="40"/>
        <v>160598.21645151023</v>
      </c>
      <c r="S2462" s="14">
        <f>SQRT(1/(1+('Band Pass Filter'!$B$6*((Q2462/'Band Pass Filter'!$B$1)-('Band Pass Filter'!$B$1/Q2462)))^2))</f>
        <v>3.8152189087138663E-3</v>
      </c>
      <c r="T2462" s="14">
        <f>-1*DEGREES(ATAN('Band Pass Filter'!$B$6*((Q2462/'Band Pass Filter'!$B$1)-('Band Pass Filter'!$B$1/Q2462))))</f>
        <v>-89.781403528298767</v>
      </c>
    </row>
    <row r="2463" spans="17:20">
      <c r="Q2463" s="14">
        <v>25570</v>
      </c>
      <c r="R2463" s="14">
        <f t="shared" si="40"/>
        <v>160661.04830458201</v>
      </c>
      <c r="S2463" s="14">
        <f>SQRT(1/(1+('Band Pass Filter'!$B$6*((Q2463/'Band Pass Filter'!$B$1)-('Band Pass Filter'!$B$1/Q2463)))^2))</f>
        <v>3.8137165939354785E-3</v>
      </c>
      <c r="T2463" s="14">
        <f>-1*DEGREES(ATAN('Band Pass Filter'!$B$6*((Q2463/'Band Pass Filter'!$B$1)-('Band Pass Filter'!$B$1/Q2463))))</f>
        <v>-89.781489605221296</v>
      </c>
    </row>
    <row r="2464" spans="17:20">
      <c r="Q2464" s="14">
        <v>25580</v>
      </c>
      <c r="R2464" s="14">
        <f t="shared" si="40"/>
        <v>160723.88015765382</v>
      </c>
      <c r="S2464" s="14">
        <f>SQRT(1/(1+('Band Pass Filter'!$B$6*((Q2464/'Band Pass Filter'!$B$1)-('Band Pass Filter'!$B$1/Q2464)))^2))</f>
        <v>3.8122154658228042E-3</v>
      </c>
      <c r="T2464" s="14">
        <f>-1*DEGREES(ATAN('Band Pass Filter'!$B$6*((Q2464/'Band Pass Filter'!$B$1)-('Band Pass Filter'!$B$1/Q2464))))</f>
        <v>-89.781575614151905</v>
      </c>
    </row>
    <row r="2465" spans="17:20">
      <c r="Q2465" s="14">
        <v>25590</v>
      </c>
      <c r="R2465" s="14">
        <f t="shared" si="40"/>
        <v>160786.71201072561</v>
      </c>
      <c r="S2465" s="14">
        <f>SQRT(1/(1+('Band Pass Filter'!$B$6*((Q2465/'Band Pass Filter'!$B$1)-('Band Pass Filter'!$B$1/Q2465)))^2))</f>
        <v>3.8107155229657199E-3</v>
      </c>
      <c r="T2465" s="14">
        <f>-1*DEGREES(ATAN('Band Pass Filter'!$B$6*((Q2465/'Band Pass Filter'!$B$1)-('Band Pass Filter'!$B$1/Q2465))))</f>
        <v>-89.781661555171354</v>
      </c>
    </row>
    <row r="2466" spans="17:20">
      <c r="Q2466" s="14">
        <v>25600</v>
      </c>
      <c r="R2466" s="14">
        <f t="shared" si="40"/>
        <v>160849.54386379741</v>
      </c>
      <c r="S2466" s="14">
        <f>SQRT(1/(1+('Band Pass Filter'!$B$6*((Q2466/'Band Pass Filter'!$B$1)-('Band Pass Filter'!$B$1/Q2466)))^2))</f>
        <v>3.8092167639563451E-3</v>
      </c>
      <c r="T2466" s="14">
        <f>-1*DEGREES(ATAN('Band Pass Filter'!$B$6*((Q2466/'Band Pass Filter'!$B$1)-('Band Pass Filter'!$B$1/Q2466))))</f>
        <v>-89.781747428360376</v>
      </c>
    </row>
    <row r="2467" spans="17:20">
      <c r="Q2467" s="14">
        <v>25610</v>
      </c>
      <c r="R2467" s="14">
        <f t="shared" si="40"/>
        <v>160912.3757168692</v>
      </c>
      <c r="S2467" s="14">
        <f>SQRT(1/(1+('Band Pass Filter'!$B$6*((Q2467/'Band Pass Filter'!$B$1)-('Band Pass Filter'!$B$1/Q2467)))^2))</f>
        <v>3.8077191873890346E-3</v>
      </c>
      <c r="T2467" s="14">
        <f>-1*DEGREES(ATAN('Band Pass Filter'!$B$6*((Q2467/'Band Pass Filter'!$B$1)-('Band Pass Filter'!$B$1/Q2467))))</f>
        <v>-89.78183323379946</v>
      </c>
    </row>
    <row r="2468" spans="17:20">
      <c r="Q2468" s="14">
        <v>25620</v>
      </c>
      <c r="R2468" s="14">
        <f t="shared" si="40"/>
        <v>160975.20756994101</v>
      </c>
      <c r="S2468" s="14">
        <f>SQRT(1/(1+('Band Pass Filter'!$B$6*((Q2468/'Band Pass Filter'!$B$1)-('Band Pass Filter'!$B$1/Q2468)))^2))</f>
        <v>3.806222791860373E-3</v>
      </c>
      <c r="T2468" s="14">
        <f>-1*DEGREES(ATAN('Band Pass Filter'!$B$6*((Q2468/'Band Pass Filter'!$B$1)-('Band Pass Filter'!$B$1/Q2468))))</f>
        <v>-89.781918971569027</v>
      </c>
    </row>
    <row r="2469" spans="17:20">
      <c r="Q2469" s="14">
        <v>25630</v>
      </c>
      <c r="R2469" s="14">
        <f t="shared" si="40"/>
        <v>161038.03942301279</v>
      </c>
      <c r="S2469" s="14">
        <f>SQRT(1/(1+('Band Pass Filter'!$B$6*((Q2469/'Band Pass Filter'!$B$1)-('Band Pass Filter'!$B$1/Q2469)))^2))</f>
        <v>3.8047275759691759E-3</v>
      </c>
      <c r="T2469" s="14">
        <f>-1*DEGREES(ATAN('Band Pass Filter'!$B$6*((Q2469/'Band Pass Filter'!$B$1)-('Band Pass Filter'!$B$1/Q2469))))</f>
        <v>-89.782004641749381</v>
      </c>
    </row>
    <row r="2470" spans="17:20">
      <c r="Q2470" s="14">
        <v>25640</v>
      </c>
      <c r="R2470" s="14">
        <f t="shared" si="40"/>
        <v>161100.8712760846</v>
      </c>
      <c r="S2470" s="14">
        <f>SQRT(1/(1+('Band Pass Filter'!$B$6*((Q2470/'Band Pass Filter'!$B$1)-('Band Pass Filter'!$B$1/Q2470)))^2))</f>
        <v>3.8032335383164782E-3</v>
      </c>
      <c r="T2470" s="14">
        <f>-1*DEGREES(ATAN('Band Pass Filter'!$B$6*((Q2470/'Band Pass Filter'!$B$1)-('Band Pass Filter'!$B$1/Q2470))))</f>
        <v>-89.782090244420658</v>
      </c>
    </row>
    <row r="2471" spans="17:20">
      <c r="Q2471" s="14">
        <v>25650</v>
      </c>
      <c r="R2471" s="14">
        <f t="shared" si="40"/>
        <v>161163.70312915638</v>
      </c>
      <c r="S2471" s="14">
        <f>SQRT(1/(1+('Band Pass Filter'!$B$6*((Q2471/'Band Pass Filter'!$B$1)-('Band Pass Filter'!$B$1/Q2471)))^2))</f>
        <v>3.8017406775055357E-3</v>
      </c>
      <c r="T2471" s="14">
        <f>-1*DEGREES(ATAN('Band Pass Filter'!$B$6*((Q2471/'Band Pass Filter'!$B$1)-('Band Pass Filter'!$B$1/Q2471))))</f>
        <v>-89.782175779662907</v>
      </c>
    </row>
    <row r="2472" spans="17:20">
      <c r="Q2472" s="14">
        <v>25660</v>
      </c>
      <c r="R2472" s="14">
        <f t="shared" si="40"/>
        <v>161226.53498222819</v>
      </c>
      <c r="S2472" s="14">
        <f>SQRT(1/(1+('Band Pass Filter'!$B$6*((Q2472/'Band Pass Filter'!$B$1)-('Band Pass Filter'!$B$1/Q2472)))^2))</f>
        <v>3.8002489921418162E-3</v>
      </c>
      <c r="T2472" s="14">
        <f>-1*DEGREES(ATAN('Band Pass Filter'!$B$6*((Q2472/'Band Pass Filter'!$B$1)-('Band Pass Filter'!$B$1/Q2472))))</f>
        <v>-89.782261247556022</v>
      </c>
    </row>
    <row r="2473" spans="17:20">
      <c r="Q2473" s="14">
        <v>25670</v>
      </c>
      <c r="R2473" s="14">
        <f t="shared" si="40"/>
        <v>161289.36683529997</v>
      </c>
      <c r="S2473" s="14">
        <f>SQRT(1/(1+('Band Pass Filter'!$B$6*((Q2473/'Band Pass Filter'!$B$1)-('Band Pass Filter'!$B$1/Q2473)))^2))</f>
        <v>3.7987584808329982E-3</v>
      </c>
      <c r="T2473" s="14">
        <f>-1*DEGREES(ATAN('Band Pass Filter'!$B$6*((Q2473/'Band Pass Filter'!$B$1)-('Band Pass Filter'!$B$1/Q2473))))</f>
        <v>-89.782346648179754</v>
      </c>
    </row>
    <row r="2474" spans="17:20">
      <c r="Q2474" s="14">
        <v>25680</v>
      </c>
      <c r="R2474" s="14">
        <f t="shared" si="40"/>
        <v>161352.19868837178</v>
      </c>
      <c r="S2474" s="14">
        <f>SQRT(1/(1+('Band Pass Filter'!$B$6*((Q2474/'Band Pass Filter'!$B$1)-('Band Pass Filter'!$B$1/Q2474)))^2))</f>
        <v>3.7972691421889653E-3</v>
      </c>
      <c r="T2474" s="14">
        <f>-1*DEGREES(ATAN('Band Pass Filter'!$B$6*((Q2474/'Band Pass Filter'!$B$1)-('Band Pass Filter'!$B$1/Q2474))))</f>
        <v>-89.782431981613797</v>
      </c>
    </row>
    <row r="2475" spans="17:20">
      <c r="Q2475" s="14">
        <v>25690</v>
      </c>
      <c r="R2475" s="14">
        <f t="shared" si="40"/>
        <v>161415.03054144356</v>
      </c>
      <c r="S2475" s="14">
        <f>SQRT(1/(1+('Band Pass Filter'!$B$6*((Q2475/'Band Pass Filter'!$B$1)-('Band Pass Filter'!$B$1/Q2475)))^2))</f>
        <v>3.7957809748218017E-3</v>
      </c>
      <c r="T2475" s="14">
        <f>-1*DEGREES(ATAN('Band Pass Filter'!$B$6*((Q2475/'Band Pass Filter'!$B$1)-('Band Pass Filter'!$B$1/Q2475))))</f>
        <v>-89.782517247937633</v>
      </c>
    </row>
    <row r="2476" spans="17:20">
      <c r="Q2476" s="14">
        <v>25700</v>
      </c>
      <c r="R2476" s="14">
        <f t="shared" si="40"/>
        <v>161477.86239451537</v>
      </c>
      <c r="S2476" s="14">
        <f>SQRT(1/(1+('Band Pass Filter'!$B$6*((Q2476/'Band Pass Filter'!$B$1)-('Band Pass Filter'!$B$1/Q2476)))^2))</f>
        <v>3.794293977345787E-3</v>
      </c>
      <c r="T2476" s="14">
        <f>-1*DEGREES(ATAN('Band Pass Filter'!$B$6*((Q2476/'Band Pass Filter'!$B$1)-('Band Pass Filter'!$B$1/Q2476))))</f>
        <v>-89.782602447230701</v>
      </c>
    </row>
    <row r="2477" spans="17:20">
      <c r="Q2477" s="14">
        <v>25710</v>
      </c>
      <c r="R2477" s="14">
        <f t="shared" si="40"/>
        <v>161540.69424758718</v>
      </c>
      <c r="S2477" s="14">
        <f>SQRT(1/(1+('Band Pass Filter'!$B$6*((Q2477/'Band Pass Filter'!$B$1)-('Band Pass Filter'!$B$1/Q2477)))^2))</f>
        <v>3.7928081483773936E-3</v>
      </c>
      <c r="T2477" s="14">
        <f>-1*DEGREES(ATAN('Band Pass Filter'!$B$6*((Q2477/'Band Pass Filter'!$B$1)-('Band Pass Filter'!$B$1/Q2477))))</f>
        <v>-89.78268757957224</v>
      </c>
    </row>
    <row r="2478" spans="17:20">
      <c r="Q2478" s="14">
        <v>25720</v>
      </c>
      <c r="R2478" s="14">
        <f t="shared" si="40"/>
        <v>161603.52610065896</v>
      </c>
      <c r="S2478" s="14">
        <f>SQRT(1/(1+('Band Pass Filter'!$B$6*((Q2478/'Band Pass Filter'!$B$1)-('Band Pass Filter'!$B$1/Q2478)))^2))</f>
        <v>3.7913234865352839E-3</v>
      </c>
      <c r="T2478" s="14">
        <f>-1*DEGREES(ATAN('Band Pass Filter'!$B$6*((Q2478/'Band Pass Filter'!$B$1)-('Band Pass Filter'!$B$1/Q2478))))</f>
        <v>-89.782772645041405</v>
      </c>
    </row>
    <row r="2479" spans="17:20">
      <c r="Q2479" s="14">
        <v>25730</v>
      </c>
      <c r="R2479" s="14">
        <f t="shared" si="40"/>
        <v>161666.35795373077</v>
      </c>
      <c r="S2479" s="14">
        <f>SQRT(1/(1+('Band Pass Filter'!$B$6*((Q2479/'Band Pass Filter'!$B$1)-('Band Pass Filter'!$B$1/Q2479)))^2))</f>
        <v>3.7898399904402985E-3</v>
      </c>
      <c r="T2479" s="14">
        <f>-1*DEGREES(ATAN('Band Pass Filter'!$B$6*((Q2479/'Band Pass Filter'!$B$1)-('Band Pass Filter'!$B$1/Q2479))))</f>
        <v>-89.782857643717236</v>
      </c>
    </row>
    <row r="2480" spans="17:20">
      <c r="Q2480" s="14">
        <v>25740</v>
      </c>
      <c r="R2480" s="14">
        <f t="shared" si="40"/>
        <v>161729.18980680255</v>
      </c>
      <c r="S2480" s="14">
        <f>SQRT(1/(1+('Band Pass Filter'!$B$6*((Q2480/'Band Pass Filter'!$B$1)-('Band Pass Filter'!$B$1/Q2480)))^2))</f>
        <v>3.7883576587154628E-3</v>
      </c>
      <c r="T2480" s="14">
        <f>-1*DEGREES(ATAN('Band Pass Filter'!$B$6*((Q2480/'Band Pass Filter'!$B$1)-('Band Pass Filter'!$B$1/Q2480))))</f>
        <v>-89.782942575678589</v>
      </c>
    </row>
    <row r="2481" spans="17:20">
      <c r="Q2481" s="14">
        <v>25750</v>
      </c>
      <c r="R2481" s="14">
        <f t="shared" si="40"/>
        <v>161792.02165987436</v>
      </c>
      <c r="S2481" s="14">
        <f>SQRT(1/(1+('Band Pass Filter'!$B$6*((Q2481/'Band Pass Filter'!$B$1)-('Band Pass Filter'!$B$1/Q2481)))^2))</f>
        <v>3.7868764899859722E-3</v>
      </c>
      <c r="T2481" s="14">
        <f>-1*DEGREES(ATAN('Band Pass Filter'!$B$6*((Q2481/'Band Pass Filter'!$B$1)-('Band Pass Filter'!$B$1/Q2481))))</f>
        <v>-89.783027441004279</v>
      </c>
    </row>
    <row r="2482" spans="17:20">
      <c r="Q2482" s="14">
        <v>25760</v>
      </c>
      <c r="R2482" s="14">
        <f t="shared" si="40"/>
        <v>161854.85351294614</v>
      </c>
      <c r="S2482" s="14">
        <f>SQRT(1/(1+('Band Pass Filter'!$B$6*((Q2482/'Band Pass Filter'!$B$1)-('Band Pass Filter'!$B$1/Q2482)))^2))</f>
        <v>3.785396482879197E-3</v>
      </c>
      <c r="T2482" s="14">
        <f>-1*DEGREES(ATAN('Band Pass Filter'!$B$6*((Q2482/'Band Pass Filter'!$B$1)-('Band Pass Filter'!$B$1/Q2482))))</f>
        <v>-89.783112239772947</v>
      </c>
    </row>
    <row r="2483" spans="17:20">
      <c r="Q2483" s="14">
        <v>25770</v>
      </c>
      <c r="R2483" s="14">
        <f t="shared" si="40"/>
        <v>161917.68536601795</v>
      </c>
      <c r="S2483" s="14">
        <f>SQRT(1/(1+('Band Pass Filter'!$B$6*((Q2483/'Band Pass Filter'!$B$1)-('Band Pass Filter'!$B$1/Q2483)))^2))</f>
        <v>3.7839176360246708E-3</v>
      </c>
      <c r="T2483" s="14">
        <f>-1*DEGREES(ATAN('Band Pass Filter'!$B$6*((Q2483/'Band Pass Filter'!$B$1)-('Band Pass Filter'!$B$1/Q2483))))</f>
        <v>-89.783196972063095</v>
      </c>
    </row>
    <row r="2484" spans="17:20">
      <c r="Q2484" s="14">
        <v>25780</v>
      </c>
      <c r="R2484" s="14">
        <f t="shared" si="40"/>
        <v>161980.51721908973</v>
      </c>
      <c r="S2484" s="14">
        <f>SQRT(1/(1+('Band Pass Filter'!$B$6*((Q2484/'Band Pass Filter'!$B$1)-('Band Pass Filter'!$B$1/Q2484)))^2))</f>
        <v>3.7824399480540869E-3</v>
      </c>
      <c r="T2484" s="14">
        <f>-1*DEGREES(ATAN('Band Pass Filter'!$B$6*((Q2484/'Band Pass Filter'!$B$1)-('Band Pass Filter'!$B$1/Q2484))))</f>
        <v>-89.783281637953138</v>
      </c>
    </row>
    <row r="2485" spans="17:20">
      <c r="Q2485" s="14">
        <v>25790</v>
      </c>
      <c r="R2485" s="14">
        <f t="shared" si="40"/>
        <v>162043.34907216154</v>
      </c>
      <c r="S2485" s="14">
        <f>SQRT(1/(1+('Band Pass Filter'!$B$6*((Q2485/'Band Pass Filter'!$B$1)-('Band Pass Filter'!$B$1/Q2485)))^2))</f>
        <v>3.7809634176013021E-3</v>
      </c>
      <c r="T2485" s="14">
        <f>-1*DEGREES(ATAN('Band Pass Filter'!$B$6*((Q2485/'Band Pass Filter'!$B$1)-('Band Pass Filter'!$B$1/Q2485))))</f>
        <v>-89.783366237521349</v>
      </c>
    </row>
    <row r="2486" spans="17:20">
      <c r="Q2486" s="14">
        <v>25800</v>
      </c>
      <c r="R2486" s="14">
        <f t="shared" si="40"/>
        <v>162106.18092523332</v>
      </c>
      <c r="S2486" s="14">
        <f>SQRT(1/(1+('Band Pass Filter'!$B$6*((Q2486/'Band Pass Filter'!$B$1)-('Band Pass Filter'!$B$1/Q2486)))^2))</f>
        <v>3.7794880433023215E-3</v>
      </c>
      <c r="T2486" s="14">
        <f>-1*DEGREES(ATAN('Band Pass Filter'!$B$6*((Q2486/'Band Pass Filter'!$B$1)-('Band Pass Filter'!$B$1/Q2486))))</f>
        <v>-89.783450770845874</v>
      </c>
    </row>
    <row r="2487" spans="17:20">
      <c r="Q2487" s="14">
        <v>25810</v>
      </c>
      <c r="R2487" s="14">
        <f t="shared" si="40"/>
        <v>162169.01277830513</v>
      </c>
      <c r="S2487" s="14">
        <f>SQRT(1/(1+('Band Pass Filter'!$B$6*((Q2487/'Band Pass Filter'!$B$1)-('Band Pass Filter'!$B$1/Q2487)))^2))</f>
        <v>3.7780138237952995E-3</v>
      </c>
      <c r="T2487" s="14">
        <f>-1*DEGREES(ATAN('Band Pass Filter'!$B$6*((Q2487/'Band Pass Filter'!$B$1)-('Band Pass Filter'!$B$1/Q2487))))</f>
        <v>-89.78353523800476</v>
      </c>
    </row>
    <row r="2488" spans="17:20">
      <c r="Q2488" s="14">
        <v>25820</v>
      </c>
      <c r="R2488" s="14">
        <f t="shared" si="40"/>
        <v>162231.84463137691</v>
      </c>
      <c r="S2488" s="14">
        <f>SQRT(1/(1+('Band Pass Filter'!$B$6*((Q2488/'Band Pass Filter'!$B$1)-('Band Pass Filter'!$B$1/Q2488)))^2))</f>
        <v>3.7765407577205409E-3</v>
      </c>
      <c r="T2488" s="14">
        <f>-1*DEGREES(ATAN('Band Pass Filter'!$B$6*((Q2488/'Band Pass Filter'!$B$1)-('Band Pass Filter'!$B$1/Q2488))))</f>
        <v>-89.783619639075894</v>
      </c>
    </row>
    <row r="2489" spans="17:20">
      <c r="Q2489" s="14">
        <v>25830</v>
      </c>
      <c r="R2489" s="14">
        <f t="shared" si="40"/>
        <v>162294.67648444872</v>
      </c>
      <c r="S2489" s="14">
        <f>SQRT(1/(1+('Band Pass Filter'!$B$6*((Q2489/'Band Pass Filter'!$B$1)-('Band Pass Filter'!$B$1/Q2489)))^2))</f>
        <v>3.7750688437204836E-3</v>
      </c>
      <c r="T2489" s="14">
        <f>-1*DEGREES(ATAN('Band Pass Filter'!$B$6*((Q2489/'Band Pass Filter'!$B$1)-('Band Pass Filter'!$B$1/Q2489))))</f>
        <v>-89.783703974137083</v>
      </c>
    </row>
    <row r="2490" spans="17:20">
      <c r="Q2490" s="14">
        <v>25840</v>
      </c>
      <c r="R2490" s="14">
        <f t="shared" si="40"/>
        <v>162357.5083375205</v>
      </c>
      <c r="S2490" s="14">
        <f>SQRT(1/(1+('Band Pass Filter'!$B$6*((Q2490/'Band Pass Filter'!$B$1)-('Band Pass Filter'!$B$1/Q2490)))^2))</f>
        <v>3.7735980804397065E-3</v>
      </c>
      <c r="T2490" s="14">
        <f>-1*DEGREES(ATAN('Band Pass Filter'!$B$6*((Q2490/'Band Pass Filter'!$B$1)-('Band Pass Filter'!$B$1/Q2490))))</f>
        <v>-89.78378824326596</v>
      </c>
    </row>
    <row r="2491" spans="17:20">
      <c r="Q2491" s="14">
        <v>25850</v>
      </c>
      <c r="R2491" s="14">
        <f t="shared" si="40"/>
        <v>162420.34019059231</v>
      </c>
      <c r="S2491" s="14">
        <f>SQRT(1/(1+('Band Pass Filter'!$B$6*((Q2491/'Band Pass Filter'!$B$1)-('Band Pass Filter'!$B$1/Q2491)))^2))</f>
        <v>3.7721284665249199E-3</v>
      </c>
      <c r="T2491" s="14">
        <f>-1*DEGREES(ATAN('Band Pass Filter'!$B$6*((Q2491/'Band Pass Filter'!$B$1)-('Band Pass Filter'!$B$1/Q2491))))</f>
        <v>-89.783872446540101</v>
      </c>
    </row>
    <row r="2492" spans="17:20">
      <c r="Q2492" s="14">
        <v>25860</v>
      </c>
      <c r="R2492" s="14">
        <f t="shared" si="40"/>
        <v>162483.17204366409</v>
      </c>
      <c r="S2492" s="14">
        <f>SQRT(1/(1+('Band Pass Filter'!$B$6*((Q2492/'Band Pass Filter'!$B$1)-('Band Pass Filter'!$B$1/Q2492)))^2))</f>
        <v>3.7706600006249605E-3</v>
      </c>
      <c r="T2492" s="14">
        <f>-1*DEGREES(ATAN('Band Pass Filter'!$B$6*((Q2492/'Band Pass Filter'!$B$1)-('Band Pass Filter'!$B$1/Q2492))))</f>
        <v>-89.783956584036886</v>
      </c>
    </row>
    <row r="2493" spans="17:20">
      <c r="Q2493" s="14">
        <v>25870</v>
      </c>
      <c r="R2493" s="14">
        <f t="shared" si="40"/>
        <v>162546.0038967359</v>
      </c>
      <c r="S2493" s="14">
        <f>SQRT(1/(1+('Band Pass Filter'!$B$6*((Q2493/'Band Pass Filter'!$B$1)-('Band Pass Filter'!$B$1/Q2493)))^2))</f>
        <v>3.7691926813907912E-3</v>
      </c>
      <c r="T2493" s="14">
        <f>-1*DEGREES(ATAN('Band Pass Filter'!$B$6*((Q2493/'Band Pass Filter'!$B$1)-('Band Pass Filter'!$B$1/Q2493))))</f>
        <v>-89.784040655833635</v>
      </c>
    </row>
    <row r="2494" spans="17:20">
      <c r="Q2494" s="14">
        <v>25880</v>
      </c>
      <c r="R2494" s="14">
        <f t="shared" si="40"/>
        <v>162608.83574980768</v>
      </c>
      <c r="S2494" s="14">
        <f>SQRT(1/(1+('Band Pass Filter'!$B$6*((Q2494/'Band Pass Filter'!$B$1)-('Band Pass Filter'!$B$1/Q2494)))^2))</f>
        <v>3.7677265074754912E-3</v>
      </c>
      <c r="T2494" s="14">
        <f>-1*DEGREES(ATAN('Band Pass Filter'!$B$6*((Q2494/'Band Pass Filter'!$B$1)-('Band Pass Filter'!$B$1/Q2494))))</f>
        <v>-89.784124662007514</v>
      </c>
    </row>
    <row r="2495" spans="17:20">
      <c r="Q2495" s="14">
        <v>25890</v>
      </c>
      <c r="R2495" s="14">
        <f t="shared" si="40"/>
        <v>162671.66760287949</v>
      </c>
      <c r="S2495" s="14">
        <f>SQRT(1/(1+('Band Pass Filter'!$B$6*((Q2495/'Band Pass Filter'!$B$1)-('Band Pass Filter'!$B$1/Q2495)))^2))</f>
        <v>3.7662614775342573E-3</v>
      </c>
      <c r="T2495" s="14">
        <f>-1*DEGREES(ATAN('Band Pass Filter'!$B$6*((Q2495/'Band Pass Filter'!$B$1)-('Band Pass Filter'!$B$1/Q2495))))</f>
        <v>-89.784208602635587</v>
      </c>
    </row>
    <row r="2496" spans="17:20">
      <c r="Q2496" s="14">
        <v>25900</v>
      </c>
      <c r="R2496" s="14">
        <f t="shared" si="40"/>
        <v>162734.49945595127</v>
      </c>
      <c r="S2496" s="14">
        <f>SQRT(1/(1+('Band Pass Filter'!$B$6*((Q2496/'Band Pass Filter'!$B$1)-('Band Pass Filter'!$B$1/Q2496)))^2))</f>
        <v>3.7647975902243987E-3</v>
      </c>
      <c r="T2496" s="14">
        <f>-1*DEGREES(ATAN('Band Pass Filter'!$B$6*((Q2496/'Band Pass Filter'!$B$1)-('Band Pass Filter'!$B$1/Q2496))))</f>
        <v>-89.78429247779475</v>
      </c>
    </row>
    <row r="2497" spans="17:20">
      <c r="Q2497" s="14">
        <v>25910</v>
      </c>
      <c r="R2497" s="14">
        <f t="shared" si="40"/>
        <v>162797.33130902308</v>
      </c>
      <c r="S2497" s="14">
        <f>SQRT(1/(1+('Band Pass Filter'!$B$6*((Q2497/'Band Pass Filter'!$B$1)-('Band Pass Filter'!$B$1/Q2497)))^2))</f>
        <v>3.7633348442053295E-3</v>
      </c>
      <c r="T2497" s="14">
        <f>-1*DEGREES(ATAN('Band Pass Filter'!$B$6*((Q2497/'Band Pass Filter'!$B$1)-('Band Pass Filter'!$B$1/Q2497))))</f>
        <v>-89.784376287561869</v>
      </c>
    </row>
    <row r="2498" spans="17:20">
      <c r="Q2498" s="14">
        <v>25920</v>
      </c>
      <c r="R2498" s="14">
        <f t="shared" si="40"/>
        <v>162860.16316209486</v>
      </c>
      <c r="S2498" s="14">
        <f>SQRT(1/(1+('Band Pass Filter'!$B$6*((Q2498/'Band Pass Filter'!$B$1)-('Band Pass Filter'!$B$1/Q2498)))^2))</f>
        <v>3.7618732381385681E-3</v>
      </c>
      <c r="T2498" s="14">
        <f>-1*DEGREES(ATAN('Band Pass Filter'!$B$6*((Q2498/'Band Pass Filter'!$B$1)-('Band Pass Filter'!$B$1/Q2498))))</f>
        <v>-89.784460032013598</v>
      </c>
    </row>
    <row r="2499" spans="17:20">
      <c r="Q2499" s="14">
        <v>25930</v>
      </c>
      <c r="R2499" s="14">
        <f t="shared" si="40"/>
        <v>162922.99501516667</v>
      </c>
      <c r="S2499" s="14">
        <f>SQRT(1/(1+('Band Pass Filter'!$B$6*((Q2499/'Band Pass Filter'!$B$1)-('Band Pass Filter'!$B$1/Q2499)))^2))</f>
        <v>3.7604127706877288E-3</v>
      </c>
      <c r="T2499" s="14">
        <f>-1*DEGREES(ATAN('Band Pass Filter'!$B$6*((Q2499/'Band Pass Filter'!$B$1)-('Band Pass Filter'!$B$1/Q2499))))</f>
        <v>-89.784543711226533</v>
      </c>
    </row>
    <row r="2500" spans="17:20">
      <c r="Q2500" s="14">
        <v>25940</v>
      </c>
      <c r="R2500" s="14">
        <f t="shared" ref="R2500:R2563" si="41">Q2500*2*PI()</f>
        <v>162985.82686823848</v>
      </c>
      <c r="S2500" s="14">
        <f>SQRT(1/(1+('Band Pass Filter'!$B$6*((Q2500/'Band Pass Filter'!$B$1)-('Band Pass Filter'!$B$1/Q2500)))^2))</f>
        <v>3.7589534405185259E-3</v>
      </c>
      <c r="T2500" s="14">
        <f>-1*DEGREES(ATAN('Band Pass Filter'!$B$6*((Q2500/'Band Pass Filter'!$B$1)-('Band Pass Filter'!$B$1/Q2500))))</f>
        <v>-89.784627325277086</v>
      </c>
    </row>
    <row r="2501" spans="17:20">
      <c r="Q2501" s="14">
        <v>25950</v>
      </c>
      <c r="R2501" s="14">
        <f t="shared" si="41"/>
        <v>163048.65872131026</v>
      </c>
      <c r="S2501" s="14">
        <f>SQRT(1/(1+('Band Pass Filter'!$B$6*((Q2501/'Band Pass Filter'!$B$1)-('Band Pass Filter'!$B$1/Q2501)))^2))</f>
        <v>3.7574952462987583E-3</v>
      </c>
      <c r="T2501" s="14">
        <f>-1*DEGREES(ATAN('Band Pass Filter'!$B$6*((Q2501/'Band Pass Filter'!$B$1)-('Band Pass Filter'!$B$1/Q2501))))</f>
        <v>-89.784710874241625</v>
      </c>
    </row>
    <row r="2502" spans="17:20">
      <c r="Q2502" s="14">
        <v>25960</v>
      </c>
      <c r="R2502" s="14">
        <f t="shared" si="41"/>
        <v>163111.49057438207</v>
      </c>
      <c r="S2502" s="14">
        <f>SQRT(1/(1+('Band Pass Filter'!$B$6*((Q2502/'Band Pass Filter'!$B$1)-('Band Pass Filter'!$B$1/Q2502)))^2))</f>
        <v>3.756038186698315E-3</v>
      </c>
      <c r="T2502" s="14">
        <f>-1*DEGREES(ATAN('Band Pass Filter'!$B$6*((Q2502/'Band Pass Filter'!$B$1)-('Band Pass Filter'!$B$1/Q2502))))</f>
        <v>-89.784794358196351</v>
      </c>
    </row>
    <row r="2503" spans="17:20">
      <c r="Q2503" s="14">
        <v>25970</v>
      </c>
      <c r="R2503" s="14">
        <f t="shared" si="41"/>
        <v>163174.32242745385</v>
      </c>
      <c r="S2503" s="14">
        <f>SQRT(1/(1+('Band Pass Filter'!$B$6*((Q2503/'Band Pass Filter'!$B$1)-('Band Pass Filter'!$B$1/Q2503)))^2))</f>
        <v>3.7545822603891675E-3</v>
      </c>
      <c r="T2503" s="14">
        <f>-1*DEGREES(ATAN('Band Pass Filter'!$B$6*((Q2503/'Band Pass Filter'!$B$1)-('Band Pass Filter'!$B$1/Q2503))))</f>
        <v>-89.784877777217346</v>
      </c>
    </row>
    <row r="2504" spans="17:20">
      <c r="Q2504" s="14">
        <v>25980</v>
      </c>
      <c r="R2504" s="14">
        <f t="shared" si="41"/>
        <v>163237.15428052566</v>
      </c>
      <c r="S2504" s="14">
        <f>SQRT(1/(1+('Band Pass Filter'!$B$6*((Q2504/'Band Pass Filter'!$B$1)-('Band Pass Filter'!$B$1/Q2504)))^2))</f>
        <v>3.753127466045364E-3</v>
      </c>
      <c r="T2504" s="14">
        <f>-1*DEGREES(ATAN('Band Pass Filter'!$B$6*((Q2504/'Band Pass Filter'!$B$1)-('Band Pass Filter'!$B$1/Q2504))))</f>
        <v>-89.784961131380612</v>
      </c>
    </row>
    <row r="2505" spans="17:20">
      <c r="Q2505" s="14">
        <v>25990</v>
      </c>
      <c r="R2505" s="14">
        <f t="shared" si="41"/>
        <v>163299.98613359744</v>
      </c>
      <c r="S2505" s="14">
        <f>SQRT(1/(1+('Band Pass Filter'!$B$6*((Q2505/'Band Pass Filter'!$B$1)-('Band Pass Filter'!$B$1/Q2505)))^2))</f>
        <v>3.751673802343028E-3</v>
      </c>
      <c r="T2505" s="14">
        <f>-1*DEGREES(ATAN('Band Pass Filter'!$B$6*((Q2505/'Band Pass Filter'!$B$1)-('Band Pass Filter'!$B$1/Q2505))))</f>
        <v>-89.785044420761963</v>
      </c>
    </row>
    <row r="2506" spans="17:20">
      <c r="Q2506" s="14">
        <v>26000</v>
      </c>
      <c r="R2506" s="14">
        <f t="shared" si="41"/>
        <v>163362.81798666925</v>
      </c>
      <c r="S2506" s="14">
        <f>SQRT(1/(1+('Band Pass Filter'!$B$6*((Q2506/'Band Pass Filter'!$B$1)-('Band Pass Filter'!$B$1/Q2506)))^2))</f>
        <v>3.7502212679603516E-3</v>
      </c>
      <c r="T2506" s="14">
        <f>-1*DEGREES(ATAN('Band Pass Filter'!$B$6*((Q2506/'Band Pass Filter'!$B$1)-('Band Pass Filter'!$B$1/Q2506))))</f>
        <v>-89.785127645437157</v>
      </c>
    </row>
    <row r="2507" spans="17:20">
      <c r="Q2507" s="14">
        <v>26010</v>
      </c>
      <c r="R2507" s="14">
        <f t="shared" si="41"/>
        <v>163425.64983974103</v>
      </c>
      <c r="S2507" s="14">
        <f>SQRT(1/(1+('Band Pass Filter'!$B$6*((Q2507/'Band Pass Filter'!$B$1)-('Band Pass Filter'!$B$1/Q2507)))^2))</f>
        <v>3.7487698615775956E-3</v>
      </c>
      <c r="T2507" s="14">
        <f>-1*DEGREES(ATAN('Band Pass Filter'!$B$6*((Q2507/'Band Pass Filter'!$B$1)-('Band Pass Filter'!$B$1/Q2507))))</f>
        <v>-89.78521080548181</v>
      </c>
    </row>
    <row r="2508" spans="17:20">
      <c r="Q2508" s="14">
        <v>26020</v>
      </c>
      <c r="R2508" s="14">
        <f t="shared" si="41"/>
        <v>163488.48169281284</v>
      </c>
      <c r="S2508" s="14">
        <f>SQRT(1/(1+('Band Pass Filter'!$B$6*((Q2508/'Band Pass Filter'!$B$1)-('Band Pass Filter'!$B$1/Q2508)))^2))</f>
        <v>3.7473195818770798E-3</v>
      </c>
      <c r="T2508" s="14">
        <f>-1*DEGREES(ATAN('Band Pass Filter'!$B$6*((Q2508/'Band Pass Filter'!$B$1)-('Band Pass Filter'!$B$1/Q2508))))</f>
        <v>-89.785293900971425</v>
      </c>
    </row>
    <row r="2509" spans="17:20">
      <c r="Q2509" s="14">
        <v>26030</v>
      </c>
      <c r="R2509" s="14">
        <f t="shared" si="41"/>
        <v>163551.31354588462</v>
      </c>
      <c r="S2509" s="14">
        <f>SQRT(1/(1+('Band Pass Filter'!$B$6*((Q2509/'Band Pass Filter'!$B$1)-('Band Pass Filter'!$B$1/Q2509)))^2))</f>
        <v>3.7458704275431833E-3</v>
      </c>
      <c r="T2509" s="14">
        <f>-1*DEGREES(ATAN('Band Pass Filter'!$B$6*((Q2509/'Band Pass Filter'!$B$1)-('Band Pass Filter'!$B$1/Q2509))))</f>
        <v>-89.785376931981375</v>
      </c>
    </row>
    <row r="2510" spans="17:20">
      <c r="Q2510" s="14">
        <v>26040</v>
      </c>
      <c r="R2510" s="14">
        <f t="shared" si="41"/>
        <v>163614.14539895643</v>
      </c>
      <c r="S2510" s="14">
        <f>SQRT(1/(1+('Band Pass Filter'!$B$6*((Q2510/'Band Pass Filter'!$B$1)-('Band Pass Filter'!$B$1/Q2510)))^2))</f>
        <v>3.7444223972623409E-3</v>
      </c>
      <c r="T2510" s="14">
        <f>-1*DEGREES(ATAN('Band Pass Filter'!$B$6*((Q2510/'Band Pass Filter'!$B$1)-('Band Pass Filter'!$B$1/Q2510))))</f>
        <v>-89.785459898586922</v>
      </c>
    </row>
    <row r="2511" spans="17:20">
      <c r="Q2511" s="14">
        <v>26050</v>
      </c>
      <c r="R2511" s="14">
        <f t="shared" si="41"/>
        <v>163676.97725202821</v>
      </c>
      <c r="S2511" s="14">
        <f>SQRT(1/(1+('Band Pass Filter'!$B$6*((Q2511/'Band Pass Filter'!$B$1)-('Band Pass Filter'!$B$1/Q2511)))^2))</f>
        <v>3.7429754897230342E-3</v>
      </c>
      <c r="T2511" s="14">
        <f>-1*DEGREES(ATAN('Band Pass Filter'!$B$6*((Q2511/'Band Pass Filter'!$B$1)-('Band Pass Filter'!$B$1/Q2511))))</f>
        <v>-89.785542800863212</v>
      </c>
    </row>
    <row r="2512" spans="17:20">
      <c r="Q2512" s="14">
        <v>26060</v>
      </c>
      <c r="R2512" s="14">
        <f t="shared" si="41"/>
        <v>163739.80910510002</v>
      </c>
      <c r="S2512" s="14">
        <f>SQRT(1/(1+('Band Pass Filter'!$B$6*((Q2512/'Band Pass Filter'!$B$1)-('Band Pass Filter'!$B$1/Q2512)))^2))</f>
        <v>3.7415297036157914E-3</v>
      </c>
      <c r="T2512" s="14">
        <f>-1*DEGREES(ATAN('Band Pass Filter'!$B$6*((Q2512/'Band Pass Filter'!$B$1)-('Band Pass Filter'!$B$1/Q2512))))</f>
        <v>-89.785625638885293</v>
      </c>
    </row>
    <row r="2513" spans="17:20">
      <c r="Q2513" s="14">
        <v>26070</v>
      </c>
      <c r="R2513" s="14">
        <f t="shared" si="41"/>
        <v>163802.6409581718</v>
      </c>
      <c r="S2513" s="14">
        <f>SQRT(1/(1+('Band Pass Filter'!$B$6*((Q2513/'Band Pass Filter'!$B$1)-('Band Pass Filter'!$B$1/Q2513)))^2))</f>
        <v>3.7400850376331876E-3</v>
      </c>
      <c r="T2513" s="14">
        <f>-1*DEGREES(ATAN('Band Pass Filter'!$B$6*((Q2513/'Band Pass Filter'!$B$1)-('Band Pass Filter'!$B$1/Q2513))))</f>
        <v>-89.78570841272807</v>
      </c>
    </row>
    <row r="2514" spans="17:20">
      <c r="Q2514" s="14">
        <v>26080</v>
      </c>
      <c r="R2514" s="14">
        <f t="shared" si="41"/>
        <v>163865.47281124361</v>
      </c>
      <c r="S2514" s="14">
        <f>SQRT(1/(1+('Band Pass Filter'!$B$6*((Q2514/'Band Pass Filter'!$B$1)-('Band Pass Filter'!$B$1/Q2514)))^2))</f>
        <v>3.7386414904698271E-3</v>
      </c>
      <c r="T2514" s="14">
        <f>-1*DEGREES(ATAN('Band Pass Filter'!$B$6*((Q2514/'Band Pass Filter'!$B$1)-('Band Pass Filter'!$B$1/Q2514))))</f>
        <v>-89.785791122466321</v>
      </c>
    </row>
    <row r="2515" spans="17:20">
      <c r="Q2515" s="14">
        <v>26090</v>
      </c>
      <c r="R2515" s="14">
        <f t="shared" si="41"/>
        <v>163928.30466431539</v>
      </c>
      <c r="S2515" s="14">
        <f>SQRT(1/(1+('Band Pass Filter'!$B$6*((Q2515/'Band Pass Filter'!$B$1)-('Band Pass Filter'!$B$1/Q2515)))^2))</f>
        <v>3.7371990608223559E-3</v>
      </c>
      <c r="T2515" s="14">
        <f>-1*DEGREES(ATAN('Band Pass Filter'!$B$6*((Q2515/'Band Pass Filter'!$B$1)-('Band Pass Filter'!$B$1/Q2515))))</f>
        <v>-89.785873768174724</v>
      </c>
    </row>
    <row r="2516" spans="17:20">
      <c r="Q2516" s="14">
        <v>26100</v>
      </c>
      <c r="R2516" s="14">
        <f t="shared" si="41"/>
        <v>163991.1365173872</v>
      </c>
      <c r="S2516" s="14">
        <f>SQRT(1/(1+('Band Pass Filter'!$B$6*((Q2516/'Band Pass Filter'!$B$1)-('Band Pass Filter'!$B$1/Q2516)))^2))</f>
        <v>3.7357577473894452E-3</v>
      </c>
      <c r="T2516" s="14">
        <f>-1*DEGREES(ATAN('Band Pass Filter'!$B$6*((Q2516/'Band Pass Filter'!$B$1)-('Band Pass Filter'!$B$1/Q2516))))</f>
        <v>-89.785956349927858</v>
      </c>
    </row>
    <row r="2517" spans="17:20">
      <c r="Q2517" s="14">
        <v>26110</v>
      </c>
      <c r="R2517" s="14">
        <f t="shared" si="41"/>
        <v>164053.96837045898</v>
      </c>
      <c r="S2517" s="14">
        <f>SQRT(1/(1+('Band Pass Filter'!$B$6*((Q2517/'Band Pass Filter'!$B$1)-('Band Pass Filter'!$B$1/Q2517)))^2))</f>
        <v>3.7343175488717927E-3</v>
      </c>
      <c r="T2517" s="14">
        <f>-1*DEGREES(ATAN('Band Pass Filter'!$B$6*((Q2517/'Band Pass Filter'!$B$1)-('Band Pass Filter'!$B$1/Q2517))))</f>
        <v>-89.786038867800173</v>
      </c>
    </row>
    <row r="2518" spans="17:20">
      <c r="Q2518" s="14">
        <v>26120</v>
      </c>
      <c r="R2518" s="14">
        <f t="shared" si="41"/>
        <v>164116.80022353079</v>
      </c>
      <c r="S2518" s="14">
        <f>SQRT(1/(1+('Band Pass Filter'!$B$6*((Q2518/'Band Pass Filter'!$B$1)-('Band Pass Filter'!$B$1/Q2518)))^2))</f>
        <v>3.7328784639721222E-3</v>
      </c>
      <c r="T2518" s="14">
        <f>-1*DEGREES(ATAN('Band Pass Filter'!$B$6*((Q2518/'Band Pass Filter'!$B$1)-('Band Pass Filter'!$B$1/Q2518))))</f>
        <v>-89.786121321865963</v>
      </c>
    </row>
    <row r="2519" spans="17:20">
      <c r="Q2519" s="14">
        <v>26130</v>
      </c>
      <c r="R2519" s="14">
        <f t="shared" si="41"/>
        <v>164179.63207660257</v>
      </c>
      <c r="S2519" s="14">
        <f>SQRT(1/(1+('Band Pass Filter'!$B$6*((Q2519/'Band Pass Filter'!$B$1)-('Band Pass Filter'!$B$1/Q2519)))^2))</f>
        <v>3.7314404913951727E-3</v>
      </c>
      <c r="T2519" s="14">
        <f>-1*DEGREES(ATAN('Band Pass Filter'!$B$6*((Q2519/'Band Pass Filter'!$B$1)-('Band Pass Filter'!$B$1/Q2519))))</f>
        <v>-89.786203712199494</v>
      </c>
    </row>
    <row r="2520" spans="17:20">
      <c r="Q2520" s="14">
        <v>26140</v>
      </c>
      <c r="R2520" s="14">
        <f t="shared" si="41"/>
        <v>164242.46392967438</v>
      </c>
      <c r="S2520" s="14">
        <f>SQRT(1/(1+('Band Pass Filter'!$B$6*((Q2520/'Band Pass Filter'!$B$1)-('Band Pass Filter'!$B$1/Q2520)))^2))</f>
        <v>3.7300036298476944E-3</v>
      </c>
      <c r="T2520" s="14">
        <f>-1*DEGREES(ATAN('Band Pass Filter'!$B$6*((Q2520/'Band Pass Filter'!$B$1)-('Band Pass Filter'!$B$1/Q2520))))</f>
        <v>-89.786286038874835</v>
      </c>
    </row>
    <row r="2521" spans="17:20">
      <c r="Q2521" s="14">
        <v>26150</v>
      </c>
      <c r="R2521" s="14">
        <f t="shared" si="41"/>
        <v>164305.29578274619</v>
      </c>
      <c r="S2521" s="14">
        <f>SQRT(1/(1+('Band Pass Filter'!$B$6*((Q2521/'Band Pass Filter'!$B$1)-('Band Pass Filter'!$B$1/Q2521)))^2))</f>
        <v>3.7285678780384535E-3</v>
      </c>
      <c r="T2521" s="14">
        <f>-1*DEGREES(ATAN('Band Pass Filter'!$B$6*((Q2521/'Band Pass Filter'!$B$1)-('Band Pass Filter'!$B$1/Q2521))))</f>
        <v>-89.786368301965979</v>
      </c>
    </row>
    <row r="2522" spans="17:20">
      <c r="Q2522" s="14">
        <v>26160</v>
      </c>
      <c r="R2522" s="14">
        <f t="shared" si="41"/>
        <v>164368.12763581797</v>
      </c>
      <c r="S2522" s="14">
        <f>SQRT(1/(1+('Band Pass Filter'!$B$6*((Q2522/'Band Pass Filter'!$B$1)-('Band Pass Filter'!$B$1/Q2522)))^2))</f>
        <v>3.7271332346782197E-3</v>
      </c>
      <c r="T2522" s="14">
        <f>-1*DEGREES(ATAN('Band Pass Filter'!$B$6*((Q2522/'Band Pass Filter'!$B$1)-('Band Pass Filter'!$B$1/Q2522))))</f>
        <v>-89.786450501546796</v>
      </c>
    </row>
    <row r="2523" spans="17:20">
      <c r="Q2523" s="14">
        <v>26170</v>
      </c>
      <c r="R2523" s="14">
        <f t="shared" si="41"/>
        <v>164430.95948888978</v>
      </c>
      <c r="S2523" s="14">
        <f>SQRT(1/(1+('Band Pass Filter'!$B$6*((Q2523/'Band Pass Filter'!$B$1)-('Band Pass Filter'!$B$1/Q2523)))^2))</f>
        <v>3.7256996984797639E-3</v>
      </c>
      <c r="T2523" s="14">
        <f>-1*DEGREES(ATAN('Band Pass Filter'!$B$6*((Q2523/'Band Pass Filter'!$B$1)-('Band Pass Filter'!$B$1/Q2523))))</f>
        <v>-89.786532637691025</v>
      </c>
    </row>
    <row r="2524" spans="17:20">
      <c r="Q2524" s="14">
        <v>26180</v>
      </c>
      <c r="R2524" s="14">
        <f t="shared" si="41"/>
        <v>164493.79134196157</v>
      </c>
      <c r="S2524" s="14">
        <f>SQRT(1/(1+('Band Pass Filter'!$B$6*((Q2524/'Band Pass Filter'!$B$1)-('Band Pass Filter'!$B$1/Q2524)))^2))</f>
        <v>3.7242672681578582E-3</v>
      </c>
      <c r="T2524" s="14">
        <f>-1*DEGREES(ATAN('Band Pass Filter'!$B$6*((Q2524/'Band Pass Filter'!$B$1)-('Band Pass Filter'!$B$1/Q2524))))</f>
        <v>-89.786614710472307</v>
      </c>
    </row>
    <row r="2525" spans="17:20">
      <c r="Q2525" s="14">
        <v>26190</v>
      </c>
      <c r="R2525" s="14">
        <f t="shared" si="41"/>
        <v>164556.62319503337</v>
      </c>
      <c r="S2525" s="14">
        <f>SQRT(1/(1+('Band Pass Filter'!$B$6*((Q2525/'Band Pass Filter'!$B$1)-('Band Pass Filter'!$B$1/Q2525)))^2))</f>
        <v>3.7228359424292673E-3</v>
      </c>
      <c r="T2525" s="14">
        <f>-1*DEGREES(ATAN('Band Pass Filter'!$B$6*((Q2525/'Band Pass Filter'!$B$1)-('Band Pass Filter'!$B$1/Q2525))))</f>
        <v>-89.786696719964198</v>
      </c>
    </row>
    <row r="2526" spans="17:20">
      <c r="Q2526" s="14">
        <v>26200</v>
      </c>
      <c r="R2526" s="14">
        <f t="shared" si="41"/>
        <v>164619.45504810516</v>
      </c>
      <c r="S2526" s="14">
        <f>SQRT(1/(1+('Band Pass Filter'!$B$6*((Q2526/'Band Pass Filter'!$B$1)-('Band Pass Filter'!$B$1/Q2526)))^2))</f>
        <v>3.7214057200127479E-3</v>
      </c>
      <c r="T2526" s="14">
        <f>-1*DEGREES(ATAN('Band Pass Filter'!$B$6*((Q2526/'Band Pass Filter'!$B$1)-('Band Pass Filter'!$B$1/Q2526))))</f>
        <v>-89.786778666240082</v>
      </c>
    </row>
    <row r="2527" spans="17:20">
      <c r="Q2527" s="14">
        <v>26210</v>
      </c>
      <c r="R2527" s="14">
        <f t="shared" si="41"/>
        <v>164682.28690117697</v>
      </c>
      <c r="S2527" s="14">
        <f>SQRT(1/(1+('Band Pass Filter'!$B$6*((Q2527/'Band Pass Filter'!$B$1)-('Band Pass Filter'!$B$1/Q2527)))^2))</f>
        <v>3.7199765996290433E-3</v>
      </c>
      <c r="T2527" s="14">
        <f>-1*DEGREES(ATAN('Band Pass Filter'!$B$6*((Q2527/'Band Pass Filter'!$B$1)-('Band Pass Filter'!$B$1/Q2527))))</f>
        <v>-89.786860549373259</v>
      </c>
    </row>
    <row r="2528" spans="17:20">
      <c r="Q2528" s="14">
        <v>26220</v>
      </c>
      <c r="R2528" s="14">
        <f t="shared" si="41"/>
        <v>164745.11875424875</v>
      </c>
      <c r="S2528" s="14">
        <f>SQRT(1/(1+('Band Pass Filter'!$B$6*((Q2528/'Band Pass Filter'!$B$1)-('Band Pass Filter'!$B$1/Q2528)))^2))</f>
        <v>3.7185485800008788E-3</v>
      </c>
      <c r="T2528" s="14">
        <f>-1*DEGREES(ATAN('Band Pass Filter'!$B$6*((Q2528/'Band Pass Filter'!$B$1)-('Band Pass Filter'!$B$1/Q2528))))</f>
        <v>-89.786942369436915</v>
      </c>
    </row>
    <row r="2529" spans="17:20">
      <c r="Q2529" s="14">
        <v>26230</v>
      </c>
      <c r="R2529" s="14">
        <f t="shared" si="41"/>
        <v>164807.95060732056</v>
      </c>
      <c r="S2529" s="14">
        <f>SQRT(1/(1+('Band Pass Filter'!$B$6*((Q2529/'Band Pass Filter'!$B$1)-('Band Pass Filter'!$B$1/Q2529)))^2))</f>
        <v>3.7171216598529616E-3</v>
      </c>
      <c r="T2529" s="14">
        <f>-1*DEGREES(ATAN('Band Pass Filter'!$B$6*((Q2529/'Band Pass Filter'!$B$1)-('Band Pass Filter'!$B$1/Q2529))))</f>
        <v>-89.787024126504136</v>
      </c>
    </row>
    <row r="2530" spans="17:20">
      <c r="Q2530" s="14">
        <v>26240</v>
      </c>
      <c r="R2530" s="14">
        <f t="shared" si="41"/>
        <v>164870.78246039234</v>
      </c>
      <c r="S2530" s="14">
        <f>SQRT(1/(1+('Band Pass Filter'!$B$6*((Q2530/'Band Pass Filter'!$B$1)-('Band Pass Filter'!$B$1/Q2530)))^2))</f>
        <v>3.7156958379119713E-3</v>
      </c>
      <c r="T2530" s="14">
        <f>-1*DEGREES(ATAN('Band Pass Filter'!$B$6*((Q2530/'Band Pass Filter'!$B$1)-('Band Pass Filter'!$B$1/Q2530))))</f>
        <v>-89.787105820647866</v>
      </c>
    </row>
    <row r="2531" spans="17:20">
      <c r="Q2531" s="14">
        <v>26250</v>
      </c>
      <c r="R2531" s="14">
        <f t="shared" si="41"/>
        <v>164933.61431346415</v>
      </c>
      <c r="S2531" s="14">
        <f>SQRT(1/(1+('Band Pass Filter'!$B$6*((Q2531/'Band Pass Filter'!$B$1)-('Band Pass Filter'!$B$1/Q2531)))^2))</f>
        <v>3.7142711129065603E-3</v>
      </c>
      <c r="T2531" s="14">
        <f>-1*DEGREES(ATAN('Band Pass Filter'!$B$6*((Q2531/'Band Pass Filter'!$B$1)-('Band Pass Filter'!$B$1/Q2531))))</f>
        <v>-89.787187451940937</v>
      </c>
    </row>
    <row r="2532" spans="17:20">
      <c r="Q2532" s="14">
        <v>26260</v>
      </c>
      <c r="R2532" s="14">
        <f t="shared" si="41"/>
        <v>164996.44616653593</v>
      </c>
      <c r="S2532" s="14">
        <f>SQRT(1/(1+('Band Pass Filter'!$B$6*((Q2532/'Band Pass Filter'!$B$1)-('Band Pass Filter'!$B$1/Q2532)))^2))</f>
        <v>3.7128474835673485E-3</v>
      </c>
      <c r="T2532" s="14">
        <f>-1*DEGREES(ATAN('Band Pass Filter'!$B$6*((Q2532/'Band Pass Filter'!$B$1)-('Band Pass Filter'!$B$1/Q2532))))</f>
        <v>-89.787269020456108</v>
      </c>
    </row>
    <row r="2533" spans="17:20">
      <c r="Q2533" s="14">
        <v>26270</v>
      </c>
      <c r="R2533" s="14">
        <f t="shared" si="41"/>
        <v>165059.27801960774</v>
      </c>
      <c r="S2533" s="14">
        <f>SQRT(1/(1+('Band Pass Filter'!$B$6*((Q2533/'Band Pass Filter'!$B$1)-('Band Pass Filter'!$B$1/Q2533)))^2))</f>
        <v>3.7114249486269206E-3</v>
      </c>
      <c r="T2533" s="14">
        <f>-1*DEGREES(ATAN('Band Pass Filter'!$B$6*((Q2533/'Band Pass Filter'!$B$1)-('Band Pass Filter'!$B$1/Q2533))))</f>
        <v>-89.787350526265982</v>
      </c>
    </row>
    <row r="2534" spans="17:20">
      <c r="Q2534" s="14">
        <v>26280</v>
      </c>
      <c r="R2534" s="14">
        <f t="shared" si="41"/>
        <v>165122.10987267952</v>
      </c>
      <c r="S2534" s="14">
        <f>SQRT(1/(1+('Band Pass Filter'!$B$6*((Q2534/'Band Pass Filter'!$B$1)-('Band Pass Filter'!$B$1/Q2534)))^2))</f>
        <v>3.7100035068198187E-3</v>
      </c>
      <c r="T2534" s="14">
        <f>-1*DEGREES(ATAN('Band Pass Filter'!$B$6*((Q2534/'Band Pass Filter'!$B$1)-('Band Pass Filter'!$B$1/Q2534))))</f>
        <v>-89.787431969443062</v>
      </c>
    </row>
    <row r="2535" spans="17:20">
      <c r="Q2535" s="14">
        <v>26290</v>
      </c>
      <c r="R2535" s="14">
        <f t="shared" si="41"/>
        <v>165184.94172575133</v>
      </c>
      <c r="S2535" s="14">
        <f>SQRT(1/(1+('Band Pass Filter'!$B$6*((Q2535/'Band Pass Filter'!$B$1)-('Band Pass Filter'!$B$1/Q2535)))^2))</f>
        <v>3.7085831568825444E-3</v>
      </c>
      <c r="T2535" s="14">
        <f>-1*DEGREES(ATAN('Band Pass Filter'!$B$6*((Q2535/'Band Pass Filter'!$B$1)-('Band Pass Filter'!$B$1/Q2535))))</f>
        <v>-89.787513350059754</v>
      </c>
    </row>
    <row r="2536" spans="17:20">
      <c r="Q2536" s="14">
        <v>26300</v>
      </c>
      <c r="R2536" s="14">
        <f t="shared" si="41"/>
        <v>165247.77357882311</v>
      </c>
      <c r="S2536" s="14">
        <f>SQRT(1/(1+('Band Pass Filter'!$B$6*((Q2536/'Band Pass Filter'!$B$1)-('Band Pass Filter'!$B$1/Q2536)))^2))</f>
        <v>3.7071638975535496E-3</v>
      </c>
      <c r="T2536" s="14">
        <f>-1*DEGREES(ATAN('Band Pass Filter'!$B$6*((Q2536/'Band Pass Filter'!$B$1)-('Band Pass Filter'!$B$1/Q2536))))</f>
        <v>-89.787594668188333</v>
      </c>
    </row>
    <row r="2537" spans="17:20">
      <c r="Q2537" s="14">
        <v>26310</v>
      </c>
      <c r="R2537" s="14">
        <f t="shared" si="41"/>
        <v>165310.60543189492</v>
      </c>
      <c r="S2537" s="14">
        <f>SQRT(1/(1+('Band Pass Filter'!$B$6*((Q2537/'Band Pass Filter'!$B$1)-('Band Pass Filter'!$B$1/Q2537)))^2))</f>
        <v>3.7057457275732363E-3</v>
      </c>
      <c r="T2537" s="14">
        <f>-1*DEGREES(ATAN('Band Pass Filter'!$B$6*((Q2537/'Band Pass Filter'!$B$1)-('Band Pass Filter'!$B$1/Q2537))))</f>
        <v>-89.787675923900977</v>
      </c>
    </row>
    <row r="2538" spans="17:20">
      <c r="Q2538" s="14">
        <v>26320</v>
      </c>
      <c r="R2538" s="14">
        <f t="shared" si="41"/>
        <v>165373.4372849667</v>
      </c>
      <c r="S2538" s="14">
        <f>SQRT(1/(1+('Band Pass Filter'!$B$6*((Q2538/'Band Pass Filter'!$B$1)-('Band Pass Filter'!$B$1/Q2538)))^2))</f>
        <v>3.7043286456839505E-3</v>
      </c>
      <c r="T2538" s="14">
        <f>-1*DEGREES(ATAN('Band Pass Filter'!$B$6*((Q2538/'Band Pass Filter'!$B$1)-('Band Pass Filter'!$B$1/Q2538))))</f>
        <v>-89.787757117269749</v>
      </c>
    </row>
    <row r="2539" spans="17:20">
      <c r="Q2539" s="14">
        <v>26330</v>
      </c>
      <c r="R2539" s="14">
        <f t="shared" si="41"/>
        <v>165436.26913803851</v>
      </c>
      <c r="S2539" s="14">
        <f>SQRT(1/(1+('Band Pass Filter'!$B$6*((Q2539/'Band Pass Filter'!$B$1)-('Band Pass Filter'!$B$1/Q2539)))^2))</f>
        <v>3.7029126506299783E-3</v>
      </c>
      <c r="T2539" s="14">
        <f>-1*DEGREES(ATAN('Band Pass Filter'!$B$6*((Q2539/'Band Pass Filter'!$B$1)-('Band Pass Filter'!$B$1/Q2539))))</f>
        <v>-89.787838248366583</v>
      </c>
    </row>
    <row r="2540" spans="17:20">
      <c r="Q2540" s="14">
        <v>26340</v>
      </c>
      <c r="R2540" s="14">
        <f t="shared" si="41"/>
        <v>165499.10099111029</v>
      </c>
      <c r="S2540" s="14">
        <f>SQRT(1/(1+('Band Pass Filter'!$B$6*((Q2540/'Band Pass Filter'!$B$1)-('Band Pass Filter'!$B$1/Q2540)))^2))</f>
        <v>3.7014977411575479E-3</v>
      </c>
      <c r="T2540" s="14">
        <f>-1*DEGREES(ATAN('Band Pass Filter'!$B$6*((Q2540/'Band Pass Filter'!$B$1)-('Band Pass Filter'!$B$1/Q2540))))</f>
        <v>-89.787919317263317</v>
      </c>
    </row>
    <row r="2541" spans="17:20">
      <c r="Q2541" s="14">
        <v>26350</v>
      </c>
      <c r="R2541" s="14">
        <f t="shared" si="41"/>
        <v>165561.9328441821</v>
      </c>
      <c r="S2541" s="14">
        <f>SQRT(1/(1+('Band Pass Filter'!$B$6*((Q2541/'Band Pass Filter'!$B$1)-('Band Pass Filter'!$B$1/Q2541)))^2))</f>
        <v>3.7000839160148138E-3</v>
      </c>
      <c r="T2541" s="14">
        <f>-1*DEGREES(ATAN('Band Pass Filter'!$B$6*((Q2541/'Band Pass Filter'!$B$1)-('Band Pass Filter'!$B$1/Q2541))))</f>
        <v>-89.788000324031714</v>
      </c>
    </row>
    <row r="2542" spans="17:20">
      <c r="Q2542" s="14">
        <v>26360</v>
      </c>
      <c r="R2542" s="14">
        <f t="shared" si="41"/>
        <v>165624.76469725388</v>
      </c>
      <c r="S2542" s="14">
        <f>SQRT(1/(1+('Band Pass Filter'!$B$6*((Q2542/'Band Pass Filter'!$B$1)-('Band Pass Filter'!$B$1/Q2542)))^2))</f>
        <v>3.6986711739518657E-3</v>
      </c>
      <c r="T2542" s="14">
        <f>-1*DEGREES(ATAN('Band Pass Filter'!$B$6*((Q2542/'Band Pass Filter'!$B$1)-('Band Pass Filter'!$B$1/Q2542))))</f>
        <v>-89.788081268743326</v>
      </c>
    </row>
    <row r="2543" spans="17:20">
      <c r="Q2543" s="14">
        <v>26370</v>
      </c>
      <c r="R2543" s="14">
        <f t="shared" si="41"/>
        <v>165687.59655032569</v>
      </c>
      <c r="S2543" s="14">
        <f>SQRT(1/(1+('Band Pass Filter'!$B$6*((Q2543/'Band Pass Filter'!$B$1)-('Band Pass Filter'!$B$1/Q2543)))^2))</f>
        <v>3.6972595137207192E-3</v>
      </c>
      <c r="T2543" s="14">
        <f>-1*DEGREES(ATAN('Band Pass Filter'!$B$6*((Q2543/'Band Pass Filter'!$B$1)-('Band Pass Filter'!$B$1/Q2543))))</f>
        <v>-89.78816215146972</v>
      </c>
    </row>
    <row r="2544" spans="17:20">
      <c r="Q2544" s="14">
        <v>26380</v>
      </c>
      <c r="R2544" s="14">
        <f t="shared" si="41"/>
        <v>165750.4284033975</v>
      </c>
      <c r="S2544" s="14">
        <f>SQRT(1/(1+('Band Pass Filter'!$B$6*((Q2544/'Band Pass Filter'!$B$1)-('Band Pass Filter'!$B$1/Q2544)))^2))</f>
        <v>3.6958489340753109E-3</v>
      </c>
      <c r="T2544" s="14">
        <f>-1*DEGREES(ATAN('Band Pass Filter'!$B$6*((Q2544/'Band Pass Filter'!$B$1)-('Band Pass Filter'!$B$1/Q2544))))</f>
        <v>-89.788242972282248</v>
      </c>
    </row>
    <row r="2545" spans="17:20">
      <c r="Q2545" s="14">
        <v>26390</v>
      </c>
      <c r="R2545" s="14">
        <f t="shared" si="41"/>
        <v>165813.26025646928</v>
      </c>
      <c r="S2545" s="14">
        <f>SQRT(1/(1+('Band Pass Filter'!$B$6*((Q2545/'Band Pass Filter'!$B$1)-('Band Pass Filter'!$B$1/Q2545)))^2))</f>
        <v>3.694439433771496E-3</v>
      </c>
      <c r="T2545" s="14">
        <f>-1*DEGREES(ATAN('Band Pass Filter'!$B$6*((Q2545/'Band Pass Filter'!$B$1)-('Band Pass Filter'!$B$1/Q2545))))</f>
        <v>-89.788323731252234</v>
      </c>
    </row>
    <row r="2546" spans="17:20">
      <c r="Q2546" s="14">
        <v>26400</v>
      </c>
      <c r="R2546" s="14">
        <f t="shared" si="41"/>
        <v>165876.09210954109</v>
      </c>
      <c r="S2546" s="14">
        <f>SQRT(1/(1+('Band Pass Filter'!$B$6*((Q2546/'Band Pass Filter'!$B$1)-('Band Pass Filter'!$B$1/Q2546)))^2))</f>
        <v>3.6930310115670462E-3</v>
      </c>
      <c r="T2546" s="14">
        <f>-1*DEGREES(ATAN('Band Pass Filter'!$B$6*((Q2546/'Band Pass Filter'!$B$1)-('Band Pass Filter'!$B$1/Q2546))))</f>
        <v>-89.788404428450832</v>
      </c>
    </row>
    <row r="2547" spans="17:20">
      <c r="Q2547" s="14">
        <v>26410</v>
      </c>
      <c r="R2547" s="14">
        <f t="shared" si="41"/>
        <v>165938.92396261287</v>
      </c>
      <c r="S2547" s="14">
        <f>SQRT(1/(1+('Band Pass Filter'!$B$6*((Q2547/'Band Pass Filter'!$B$1)-('Band Pass Filter'!$B$1/Q2547)))^2))</f>
        <v>3.6916236662216423E-3</v>
      </c>
      <c r="T2547" s="14">
        <f>-1*DEGREES(ATAN('Band Pass Filter'!$B$6*((Q2547/'Band Pass Filter'!$B$1)-('Band Pass Filter'!$B$1/Q2547))))</f>
        <v>-89.788485063949096</v>
      </c>
    </row>
    <row r="2548" spans="17:20">
      <c r="Q2548" s="14">
        <v>26420</v>
      </c>
      <c r="R2548" s="14">
        <f t="shared" si="41"/>
        <v>166001.75581568468</v>
      </c>
      <c r="S2548" s="14">
        <f>SQRT(1/(1+('Band Pass Filter'!$B$6*((Q2548/'Band Pass Filter'!$B$1)-('Band Pass Filter'!$B$1/Q2548)))^2))</f>
        <v>3.6902173964968752E-3</v>
      </c>
      <c r="T2548" s="14">
        <f>-1*DEGREES(ATAN('Band Pass Filter'!$B$6*((Q2548/'Band Pass Filter'!$B$1)-('Band Pass Filter'!$B$1/Q2548))))</f>
        <v>-89.78856563781801</v>
      </c>
    </row>
    <row r="2549" spans="17:20">
      <c r="Q2549" s="14">
        <v>26430</v>
      </c>
      <c r="R2549" s="14">
        <f t="shared" si="41"/>
        <v>166064.58766875646</v>
      </c>
      <c r="S2549" s="14">
        <f>SQRT(1/(1+('Band Pass Filter'!$B$6*((Q2549/'Band Pass Filter'!$B$1)-('Band Pass Filter'!$B$1/Q2549)))^2))</f>
        <v>3.6888122011562389E-3</v>
      </c>
      <c r="T2549" s="14">
        <f>-1*DEGREES(ATAN('Band Pass Filter'!$B$6*((Q2549/'Band Pass Filter'!$B$1)-('Band Pass Filter'!$B$1/Q2549))))</f>
        <v>-89.788646150128415</v>
      </c>
    </row>
    <row r="2550" spans="17:20">
      <c r="Q2550" s="14">
        <v>26440</v>
      </c>
      <c r="R2550" s="14">
        <f t="shared" si="41"/>
        <v>166127.41952182827</v>
      </c>
      <c r="S2550" s="14">
        <f>SQRT(1/(1+('Band Pass Filter'!$B$6*((Q2550/'Band Pass Filter'!$B$1)-('Band Pass Filter'!$B$1/Q2550)))^2))</f>
        <v>3.6874080789651258E-3</v>
      </c>
      <c r="T2550" s="14">
        <f>-1*DEGREES(ATAN('Band Pass Filter'!$B$6*((Q2550/'Band Pass Filter'!$B$1)-('Band Pass Filter'!$B$1/Q2550))))</f>
        <v>-89.788726600951037</v>
      </c>
    </row>
    <row r="2551" spans="17:20">
      <c r="Q2551" s="14">
        <v>26450</v>
      </c>
      <c r="R2551" s="14">
        <f t="shared" si="41"/>
        <v>166190.25137490005</v>
      </c>
      <c r="S2551" s="14">
        <f>SQRT(1/(1+('Band Pass Filter'!$B$6*((Q2551/'Band Pass Filter'!$B$1)-('Band Pass Filter'!$B$1/Q2551)))^2))</f>
        <v>3.6860050286908297E-3</v>
      </c>
      <c r="T2551" s="14">
        <f>-1*DEGREES(ATAN('Band Pass Filter'!$B$6*((Q2551/'Band Pass Filter'!$B$1)-('Band Pass Filter'!$B$1/Q2551))))</f>
        <v>-89.78880699035652</v>
      </c>
    </row>
    <row r="2552" spans="17:20">
      <c r="Q2552" s="14">
        <v>26460</v>
      </c>
      <c r="R2552" s="14">
        <f t="shared" si="41"/>
        <v>166253.08322797186</v>
      </c>
      <c r="S2552" s="14">
        <f>SQRT(1/(1+('Band Pass Filter'!$B$6*((Q2552/'Band Pass Filter'!$B$1)-('Band Pass Filter'!$B$1/Q2552)))^2))</f>
        <v>3.6846030491025326E-3</v>
      </c>
      <c r="T2552" s="14">
        <f>-1*DEGREES(ATAN('Band Pass Filter'!$B$6*((Q2552/'Band Pass Filter'!$B$1)-('Band Pass Filter'!$B$1/Q2552))))</f>
        <v>-89.788887318415377</v>
      </c>
    </row>
    <row r="2553" spans="17:20">
      <c r="Q2553" s="14">
        <v>26470</v>
      </c>
      <c r="R2553" s="14">
        <f t="shared" si="41"/>
        <v>166315.91508104364</v>
      </c>
      <c r="S2553" s="14">
        <f>SQRT(1/(1+('Band Pass Filter'!$B$6*((Q2553/'Band Pass Filter'!$B$1)-('Band Pass Filter'!$B$1/Q2553)))^2))</f>
        <v>3.683202138971308E-3</v>
      </c>
      <c r="T2553" s="14">
        <f>-1*DEGREES(ATAN('Band Pass Filter'!$B$6*((Q2553/'Band Pass Filter'!$B$1)-('Band Pass Filter'!$B$1/Q2553))))</f>
        <v>-89.788967585198037</v>
      </c>
    </row>
    <row r="2554" spans="17:20">
      <c r="Q2554" s="14">
        <v>26480</v>
      </c>
      <c r="R2554" s="14">
        <f t="shared" si="41"/>
        <v>166378.74693411545</v>
      </c>
      <c r="S2554" s="14">
        <f>SQRT(1/(1+('Band Pass Filter'!$B$6*((Q2554/'Band Pass Filter'!$B$1)-('Band Pass Filter'!$B$1/Q2554)))^2))</f>
        <v>3.6818022970701147E-3</v>
      </c>
      <c r="T2554" s="14">
        <f>-1*DEGREES(ATAN('Band Pass Filter'!$B$6*((Q2554/'Band Pass Filter'!$B$1)-('Band Pass Filter'!$B$1/Q2554))))</f>
        <v>-89.789047790774788</v>
      </c>
    </row>
    <row r="2555" spans="17:20">
      <c r="Q2555" s="14">
        <v>26490</v>
      </c>
      <c r="R2555" s="14">
        <f t="shared" si="41"/>
        <v>166441.57878718723</v>
      </c>
      <c r="S2555" s="14">
        <f>SQRT(1/(1+('Band Pass Filter'!$B$6*((Q2555/'Band Pass Filter'!$B$1)-('Band Pass Filter'!$B$1/Q2555)))^2))</f>
        <v>3.6804035221737947E-3</v>
      </c>
      <c r="T2555" s="14">
        <f>-1*DEGREES(ATAN('Band Pass Filter'!$B$6*((Q2555/'Band Pass Filter'!$B$1)-('Band Pass Filter'!$B$1/Q2555))))</f>
        <v>-89.789127935215845</v>
      </c>
    </row>
    <row r="2556" spans="17:20">
      <c r="Q2556" s="14">
        <v>26500</v>
      </c>
      <c r="R2556" s="14">
        <f t="shared" si="41"/>
        <v>166504.41064025904</v>
      </c>
      <c r="S2556" s="14">
        <f>SQRT(1/(1+('Band Pass Filter'!$B$6*((Q2556/'Band Pass Filter'!$B$1)-('Band Pass Filter'!$B$1/Q2556)))^2))</f>
        <v>3.6790058130590658E-3</v>
      </c>
      <c r="T2556" s="14">
        <f>-1*DEGREES(ATAN('Band Pass Filter'!$B$6*((Q2556/'Band Pass Filter'!$B$1)-('Band Pass Filter'!$B$1/Q2556))))</f>
        <v>-89.789208018591282</v>
      </c>
    </row>
    <row r="2557" spans="17:20">
      <c r="Q2557" s="14">
        <v>26510</v>
      </c>
      <c r="R2557" s="14">
        <f t="shared" si="41"/>
        <v>166567.24249333082</v>
      </c>
      <c r="S2557" s="14">
        <f>SQRT(1/(1+('Band Pass Filter'!$B$6*((Q2557/'Band Pass Filter'!$B$1)-('Band Pass Filter'!$B$1/Q2557)))^2))</f>
        <v>3.6776091685045234E-3</v>
      </c>
      <c r="T2557" s="14">
        <f>-1*DEGREES(ATAN('Band Pass Filter'!$B$6*((Q2557/'Band Pass Filter'!$B$1)-('Band Pass Filter'!$B$1/Q2557))))</f>
        <v>-89.789288040971087</v>
      </c>
    </row>
    <row r="2558" spans="17:20">
      <c r="Q2558" s="14">
        <v>26520</v>
      </c>
      <c r="R2558" s="14">
        <f t="shared" si="41"/>
        <v>166630.07434640263</v>
      </c>
      <c r="S2558" s="14">
        <f>SQRT(1/(1+('Band Pass Filter'!$B$6*((Q2558/'Band Pass Filter'!$B$1)-('Band Pass Filter'!$B$1/Q2558)))^2))</f>
        <v>3.676213587290633E-3</v>
      </c>
      <c r="T2558" s="14">
        <f>-1*DEGREES(ATAN('Band Pass Filter'!$B$6*((Q2558/'Band Pass Filter'!$B$1)-('Band Pass Filter'!$B$1/Q2558))))</f>
        <v>-89.789368002425135</v>
      </c>
    </row>
    <row r="2559" spans="17:20">
      <c r="Q2559" s="14">
        <v>26530</v>
      </c>
      <c r="R2559" s="14">
        <f t="shared" si="41"/>
        <v>166692.90619947441</v>
      </c>
      <c r="S2559" s="14">
        <f>SQRT(1/(1+('Band Pass Filter'!$B$6*((Q2559/'Band Pass Filter'!$B$1)-('Band Pass Filter'!$B$1/Q2559)))^2))</f>
        <v>3.6748190681997312E-3</v>
      </c>
      <c r="T2559" s="14">
        <f>-1*DEGREES(ATAN('Band Pass Filter'!$B$6*((Q2559/'Band Pass Filter'!$B$1)-('Band Pass Filter'!$B$1/Q2559))))</f>
        <v>-89.789447903023202</v>
      </c>
    </row>
    <row r="2560" spans="17:20">
      <c r="Q2560" s="14">
        <v>26540</v>
      </c>
      <c r="R2560" s="14">
        <f t="shared" si="41"/>
        <v>166755.73805254622</v>
      </c>
      <c r="S2560" s="14">
        <f>SQRT(1/(1+('Band Pass Filter'!$B$6*((Q2560/'Band Pass Filter'!$B$1)-('Band Pass Filter'!$B$1/Q2560)))^2))</f>
        <v>3.6734256100160105E-3</v>
      </c>
      <c r="T2560" s="14">
        <f>-1*DEGREES(ATAN('Band Pass Filter'!$B$6*((Q2560/'Band Pass Filter'!$B$1)-('Band Pass Filter'!$B$1/Q2560))))</f>
        <v>-89.789527742834949</v>
      </c>
    </row>
    <row r="2561" spans="17:20">
      <c r="Q2561" s="14">
        <v>26550</v>
      </c>
      <c r="R2561" s="14">
        <f t="shared" si="41"/>
        <v>166818.569905618</v>
      </c>
      <c r="S2561" s="14">
        <f>SQRT(1/(1+('Band Pass Filter'!$B$6*((Q2561/'Band Pass Filter'!$B$1)-('Band Pass Filter'!$B$1/Q2561)))^2))</f>
        <v>3.6720332115255318E-3</v>
      </c>
      <c r="T2561" s="14">
        <f>-1*DEGREES(ATAN('Band Pass Filter'!$B$6*((Q2561/'Band Pass Filter'!$B$1)-('Band Pass Filter'!$B$1/Q2561))))</f>
        <v>-89.789607521929923</v>
      </c>
    </row>
    <row r="2562" spans="17:20">
      <c r="Q2562" s="14">
        <v>26560</v>
      </c>
      <c r="R2562" s="14">
        <f t="shared" si="41"/>
        <v>166881.40175868981</v>
      </c>
      <c r="S2562" s="14">
        <f>SQRT(1/(1+('Band Pass Filter'!$B$6*((Q2562/'Band Pass Filter'!$B$1)-('Band Pass Filter'!$B$1/Q2562)))^2))</f>
        <v>3.6706418715162091E-3</v>
      </c>
      <c r="T2562" s="14">
        <f>-1*DEGREES(ATAN('Band Pass Filter'!$B$6*((Q2562/'Band Pass Filter'!$B$1)-('Band Pass Filter'!$B$1/Q2562))))</f>
        <v>-89.789687240377575</v>
      </c>
    </row>
    <row r="2563" spans="17:20">
      <c r="Q2563" s="14">
        <v>26570</v>
      </c>
      <c r="R2563" s="14">
        <f t="shared" si="41"/>
        <v>166944.23361176159</v>
      </c>
      <c r="S2563" s="14">
        <f>SQRT(1/(1+('Band Pass Filter'!$B$6*((Q2563/'Band Pass Filter'!$B$1)-('Band Pass Filter'!$B$1/Q2563)))^2))</f>
        <v>3.6692515887778122E-3</v>
      </c>
      <c r="T2563" s="14">
        <f>-1*DEGREES(ATAN('Band Pass Filter'!$B$6*((Q2563/'Band Pass Filter'!$B$1)-('Band Pass Filter'!$B$1/Q2563))))</f>
        <v>-89.789766898247251</v>
      </c>
    </row>
    <row r="2564" spans="17:20">
      <c r="Q2564" s="14">
        <v>26580</v>
      </c>
      <c r="R2564" s="14">
        <f t="shared" ref="R2564:R2627" si="42">Q2564*2*PI()</f>
        <v>167007.0654648334</v>
      </c>
      <c r="S2564" s="14">
        <f>SQRT(1/(1+('Band Pass Filter'!$B$6*((Q2564/'Band Pass Filter'!$B$1)-('Band Pass Filter'!$B$1/Q2564)))^2))</f>
        <v>3.6678623621019574E-3</v>
      </c>
      <c r="T2564" s="14">
        <f>-1*DEGREES(ATAN('Band Pass Filter'!$B$6*((Q2564/'Band Pass Filter'!$B$1)-('Band Pass Filter'!$B$1/Q2564))))</f>
        <v>-89.789846495608188</v>
      </c>
    </row>
    <row r="2565" spans="17:20">
      <c r="Q2565" s="14">
        <v>26590</v>
      </c>
      <c r="R2565" s="14">
        <f t="shared" si="42"/>
        <v>167069.89731790521</v>
      </c>
      <c r="S2565" s="14">
        <f>SQRT(1/(1+('Band Pass Filter'!$B$6*((Q2565/'Band Pass Filter'!$B$1)-('Band Pass Filter'!$B$1/Q2565)))^2))</f>
        <v>3.6664741902821111E-3</v>
      </c>
      <c r="T2565" s="14">
        <f>-1*DEGREES(ATAN('Band Pass Filter'!$B$6*((Q2565/'Band Pass Filter'!$B$1)-('Band Pass Filter'!$B$1/Q2565))))</f>
        <v>-89.789926032529522</v>
      </c>
    </row>
    <row r="2566" spans="17:20">
      <c r="Q2566" s="14">
        <v>26600</v>
      </c>
      <c r="R2566" s="14">
        <f t="shared" si="42"/>
        <v>167132.72917097699</v>
      </c>
      <c r="S2566" s="14">
        <f>SQRT(1/(1+('Band Pass Filter'!$B$6*((Q2566/'Band Pass Filter'!$B$1)-('Band Pass Filter'!$B$1/Q2566)))^2))</f>
        <v>3.6650870721135808E-3</v>
      </c>
      <c r="T2566" s="14">
        <f>-1*DEGREES(ATAN('Band Pass Filter'!$B$6*((Q2566/'Band Pass Filter'!$B$1)-('Band Pass Filter'!$B$1/Q2566))))</f>
        <v>-89.79000550908026</v>
      </c>
    </row>
    <row r="2567" spans="17:20">
      <c r="Q2567" s="14">
        <v>26610</v>
      </c>
      <c r="R2567" s="14">
        <f t="shared" si="42"/>
        <v>167195.5610240488</v>
      </c>
      <c r="S2567" s="14">
        <f>SQRT(1/(1+('Band Pass Filter'!$B$6*((Q2567/'Band Pass Filter'!$B$1)-('Band Pass Filter'!$B$1/Q2567)))^2))</f>
        <v>3.6637010063935113E-3</v>
      </c>
      <c r="T2567" s="14">
        <f>-1*DEGREES(ATAN('Band Pass Filter'!$B$6*((Q2567/'Band Pass Filter'!$B$1)-('Band Pass Filter'!$B$1/Q2567))))</f>
        <v>-89.790084925329353</v>
      </c>
    </row>
    <row r="2568" spans="17:20">
      <c r="Q2568" s="14">
        <v>26620</v>
      </c>
      <c r="R2568" s="14">
        <f t="shared" si="42"/>
        <v>167258.39287712058</v>
      </c>
      <c r="S2568" s="14">
        <f>SQRT(1/(1+('Band Pass Filter'!$B$6*((Q2568/'Band Pass Filter'!$B$1)-('Band Pass Filter'!$B$1/Q2568)))^2))</f>
        <v>3.6623159919208855E-3</v>
      </c>
      <c r="T2568" s="14">
        <f>-1*DEGREES(ATAN('Band Pass Filter'!$B$6*((Q2568/'Band Pass Filter'!$B$1)-('Band Pass Filter'!$B$1/Q2568))))</f>
        <v>-89.790164281345582</v>
      </c>
    </row>
    <row r="2569" spans="17:20">
      <c r="Q2569" s="14">
        <v>26630</v>
      </c>
      <c r="R2569" s="14">
        <f t="shared" si="42"/>
        <v>167321.22473019239</v>
      </c>
      <c r="S2569" s="14">
        <f>SQRT(1/(1+('Band Pass Filter'!$B$6*((Q2569/'Band Pass Filter'!$B$1)-('Band Pass Filter'!$B$1/Q2569)))^2))</f>
        <v>3.6609320274965181E-3</v>
      </c>
      <c r="T2569" s="14">
        <f>-1*DEGREES(ATAN('Band Pass Filter'!$B$6*((Q2569/'Band Pass Filter'!$B$1)-('Band Pass Filter'!$B$1/Q2569))))</f>
        <v>-89.790243577197671</v>
      </c>
    </row>
    <row r="2570" spans="17:20">
      <c r="Q2570" s="14">
        <v>26640</v>
      </c>
      <c r="R2570" s="14">
        <f t="shared" si="42"/>
        <v>167384.05658326417</v>
      </c>
      <c r="S2570" s="14">
        <f>SQRT(1/(1+('Band Pass Filter'!$B$6*((Q2570/'Band Pass Filter'!$B$1)-('Band Pass Filter'!$B$1/Q2570)))^2))</f>
        <v>3.6595491119230544E-3</v>
      </c>
      <c r="T2570" s="14">
        <f>-1*DEGREES(ATAN('Band Pass Filter'!$B$6*((Q2570/'Band Pass Filter'!$B$1)-('Band Pass Filter'!$B$1/Q2570))))</f>
        <v>-89.79032281295423</v>
      </c>
    </row>
    <row r="2571" spans="17:20">
      <c r="Q2571" s="14">
        <v>26650</v>
      </c>
      <c r="R2571" s="14">
        <f t="shared" si="42"/>
        <v>167446.88843633598</v>
      </c>
      <c r="S2571" s="14">
        <f>SQRT(1/(1+('Band Pass Filter'!$B$6*((Q2571/'Band Pass Filter'!$B$1)-('Band Pass Filter'!$B$1/Q2571)))^2))</f>
        <v>3.6581672440049598E-3</v>
      </c>
      <c r="T2571" s="14">
        <f>-1*DEGREES(ATAN('Band Pass Filter'!$B$6*((Q2571/'Band Pass Filter'!$B$1)-('Band Pass Filter'!$B$1/Q2571))))</f>
        <v>-89.790401988683769</v>
      </c>
    </row>
    <row r="2572" spans="17:20">
      <c r="Q2572" s="14">
        <v>26660</v>
      </c>
      <c r="R2572" s="14">
        <f t="shared" si="42"/>
        <v>167509.72028940776</v>
      </c>
      <c r="S2572" s="14">
        <f>SQRT(1/(1+('Band Pass Filter'!$B$6*((Q2572/'Band Pass Filter'!$B$1)-('Band Pass Filter'!$B$1/Q2572)))^2))</f>
        <v>3.6567864225485261E-3</v>
      </c>
      <c r="T2572" s="14">
        <f>-1*DEGREES(ATAN('Band Pass Filter'!$B$6*((Q2572/'Band Pass Filter'!$B$1)-('Band Pass Filter'!$B$1/Q2572))))</f>
        <v>-89.790481104454656</v>
      </c>
    </row>
    <row r="2573" spans="17:20">
      <c r="Q2573" s="14">
        <v>26670</v>
      </c>
      <c r="R2573" s="14">
        <f t="shared" si="42"/>
        <v>167572.55214247957</v>
      </c>
      <c r="S2573" s="14">
        <f>SQRT(1/(1+('Band Pass Filter'!$B$6*((Q2573/'Band Pass Filter'!$B$1)-('Band Pass Filter'!$B$1/Q2573)))^2))</f>
        <v>3.655406646361862E-3</v>
      </c>
      <c r="T2573" s="14">
        <f>-1*DEGREES(ATAN('Band Pass Filter'!$B$6*((Q2573/'Band Pass Filter'!$B$1)-('Band Pass Filter'!$B$1/Q2573))))</f>
        <v>-89.79056016033519</v>
      </c>
    </row>
    <row r="2574" spans="17:20">
      <c r="Q2574" s="14">
        <v>26680</v>
      </c>
      <c r="R2574" s="14">
        <f t="shared" si="42"/>
        <v>167635.38399555135</v>
      </c>
      <c r="S2574" s="14">
        <f>SQRT(1/(1+('Band Pass Filter'!$B$6*((Q2574/'Band Pass Filter'!$B$1)-('Band Pass Filter'!$B$1/Q2574)))^2))</f>
        <v>3.6540279142548899E-3</v>
      </c>
      <c r="T2574" s="14">
        <f>-1*DEGREES(ATAN('Band Pass Filter'!$B$6*((Q2574/'Band Pass Filter'!$B$1)-('Band Pass Filter'!$B$1/Q2574))))</f>
        <v>-89.790639156393567</v>
      </c>
    </row>
    <row r="2575" spans="17:20">
      <c r="Q2575" s="14">
        <v>26690</v>
      </c>
      <c r="R2575" s="14">
        <f t="shared" si="42"/>
        <v>167698.21584862316</v>
      </c>
      <c r="S2575" s="14">
        <f>SQRT(1/(1+('Band Pass Filter'!$B$6*((Q2575/'Band Pass Filter'!$B$1)-('Band Pass Filter'!$B$1/Q2575)))^2))</f>
        <v>3.6526502250393438E-3</v>
      </c>
      <c r="T2575" s="14">
        <f>-1*DEGREES(ATAN('Band Pass Filter'!$B$6*((Q2575/'Band Pass Filter'!$B$1)-('Band Pass Filter'!$B$1/Q2575))))</f>
        <v>-89.790718092697873</v>
      </c>
    </row>
    <row r="2576" spans="17:20">
      <c r="Q2576" s="14">
        <v>26700</v>
      </c>
      <c r="R2576" s="14">
        <f t="shared" si="42"/>
        <v>167761.04770169494</v>
      </c>
      <c r="S2576" s="14">
        <f>SQRT(1/(1+('Band Pass Filter'!$B$6*((Q2576/'Band Pass Filter'!$B$1)-('Band Pass Filter'!$B$1/Q2576)))^2))</f>
        <v>3.6512735775287683E-3</v>
      </c>
      <c r="T2576" s="14">
        <f>-1*DEGREES(ATAN('Band Pass Filter'!$B$6*((Q2576/'Band Pass Filter'!$B$1)-('Band Pass Filter'!$B$1/Q2576))))</f>
        <v>-89.790796969316105</v>
      </c>
    </row>
    <row r="2577" spans="17:20">
      <c r="Q2577" s="14">
        <v>26710</v>
      </c>
      <c r="R2577" s="14">
        <f t="shared" si="42"/>
        <v>167823.87955476675</v>
      </c>
      <c r="S2577" s="14">
        <f>SQRT(1/(1+('Band Pass Filter'!$B$6*((Q2577/'Band Pass Filter'!$B$1)-('Band Pass Filter'!$B$1/Q2577)))^2))</f>
        <v>3.6498979705385085E-3</v>
      </c>
      <c r="T2577" s="14">
        <f>-1*DEGREES(ATAN('Band Pass Filter'!$B$6*((Q2577/'Band Pass Filter'!$B$1)-('Band Pass Filter'!$B$1/Q2577))))</f>
        <v>-89.790875786316107</v>
      </c>
    </row>
    <row r="2578" spans="17:20">
      <c r="Q2578" s="14">
        <v>26720</v>
      </c>
      <c r="R2578" s="14">
        <f t="shared" si="42"/>
        <v>167886.71140783853</v>
      </c>
      <c r="S2578" s="14">
        <f>SQRT(1/(1+('Band Pass Filter'!$B$6*((Q2578/'Band Pass Filter'!$B$1)-('Band Pass Filter'!$B$1/Q2578)))^2))</f>
        <v>3.6485234028857125E-3</v>
      </c>
      <c r="T2578" s="14">
        <f>-1*DEGREES(ATAN('Band Pass Filter'!$B$6*((Q2578/'Band Pass Filter'!$B$1)-('Band Pass Filter'!$B$1/Q2578))))</f>
        <v>-89.790954543765665</v>
      </c>
    </row>
    <row r="2579" spans="17:20">
      <c r="Q2579" s="14">
        <v>26730</v>
      </c>
      <c r="R2579" s="14">
        <f t="shared" si="42"/>
        <v>167949.54326091034</v>
      </c>
      <c r="S2579" s="14">
        <f>SQRT(1/(1+('Band Pass Filter'!$B$6*((Q2579/'Band Pass Filter'!$B$1)-('Band Pass Filter'!$B$1/Q2579)))^2))</f>
        <v>3.6471498733893258E-3</v>
      </c>
      <c r="T2579" s="14">
        <f>-1*DEGREES(ATAN('Band Pass Filter'!$B$6*((Q2579/'Band Pass Filter'!$B$1)-('Band Pass Filter'!$B$1/Q2579))))</f>
        <v>-89.79103324173245</v>
      </c>
    </row>
    <row r="2580" spans="17:20">
      <c r="Q2580" s="14">
        <v>26740</v>
      </c>
      <c r="R2580" s="14">
        <f t="shared" si="42"/>
        <v>168012.37511398213</v>
      </c>
      <c r="S2580" s="14">
        <f>SQRT(1/(1+('Band Pass Filter'!$B$6*((Q2580/'Band Pass Filter'!$B$1)-('Band Pass Filter'!$B$1/Q2580)))^2))</f>
        <v>3.6457773808700866E-3</v>
      </c>
      <c r="T2580" s="14">
        <f>-1*DEGREES(ATAN('Band Pass Filter'!$B$6*((Q2580/'Band Pass Filter'!$B$1)-('Band Pass Filter'!$B$1/Q2580))))</f>
        <v>-89.791111880284035</v>
      </c>
    </row>
    <row r="2581" spans="17:20">
      <c r="Q2581" s="14">
        <v>26750</v>
      </c>
      <c r="R2581" s="14">
        <f t="shared" si="42"/>
        <v>168075.20696705393</v>
      </c>
      <c r="S2581" s="14">
        <f>SQRT(1/(1+('Band Pass Filter'!$B$6*((Q2581/'Band Pass Filter'!$B$1)-('Band Pass Filter'!$B$1/Q2581)))^2))</f>
        <v>3.6444059241505281E-3</v>
      </c>
      <c r="T2581" s="14">
        <f>-1*DEGREES(ATAN('Band Pass Filter'!$B$6*((Q2581/'Band Pass Filter'!$B$1)-('Band Pass Filter'!$B$1/Q2581))))</f>
        <v>-89.791190459487879</v>
      </c>
    </row>
    <row r="2582" spans="17:20">
      <c r="Q2582" s="14">
        <v>26760</v>
      </c>
      <c r="R2582" s="14">
        <f t="shared" si="42"/>
        <v>168138.03882012572</v>
      </c>
      <c r="S2582" s="14">
        <f>SQRT(1/(1+('Band Pass Filter'!$B$6*((Q2582/'Band Pass Filter'!$B$1)-('Band Pass Filter'!$B$1/Q2582)))^2))</f>
        <v>3.6430355020549655E-3</v>
      </c>
      <c r="T2582" s="14">
        <f>-1*DEGREES(ATAN('Band Pass Filter'!$B$6*((Q2582/'Band Pass Filter'!$B$1)-('Band Pass Filter'!$B$1/Q2582))))</f>
        <v>-89.791268979411342</v>
      </c>
    </row>
    <row r="2583" spans="17:20">
      <c r="Q2583" s="14">
        <v>26770</v>
      </c>
      <c r="R2583" s="14">
        <f t="shared" si="42"/>
        <v>168200.87067319753</v>
      </c>
      <c r="S2583" s="14">
        <f>SQRT(1/(1+('Band Pass Filter'!$B$6*((Q2583/'Band Pass Filter'!$B$1)-('Band Pass Filter'!$B$1/Q2583)))^2))</f>
        <v>3.6416661134095005E-3</v>
      </c>
      <c r="T2583" s="14">
        <f>-1*DEGREES(ATAN('Band Pass Filter'!$B$6*((Q2583/'Band Pass Filter'!$B$1)-('Band Pass Filter'!$B$1/Q2583))))</f>
        <v>-89.791347440121712</v>
      </c>
    </row>
    <row r="2584" spans="17:20">
      <c r="Q2584" s="14">
        <v>26780</v>
      </c>
      <c r="R2584" s="14">
        <f t="shared" si="42"/>
        <v>168263.70252626931</v>
      </c>
      <c r="S2584" s="14">
        <f>SQRT(1/(1+('Band Pass Filter'!$B$6*((Q2584/'Band Pass Filter'!$B$1)-('Band Pass Filter'!$B$1/Q2584)))^2))</f>
        <v>3.6402977570420157E-3</v>
      </c>
      <c r="T2584" s="14">
        <f>-1*DEGREES(ATAN('Band Pass Filter'!$B$6*((Q2584/'Band Pass Filter'!$B$1)-('Band Pass Filter'!$B$1/Q2584))))</f>
        <v>-89.791425841686106</v>
      </c>
    </row>
    <row r="2585" spans="17:20">
      <c r="Q2585" s="14">
        <v>26790</v>
      </c>
      <c r="R2585" s="14">
        <f t="shared" si="42"/>
        <v>168326.53437934112</v>
      </c>
      <c r="S2585" s="14">
        <f>SQRT(1/(1+('Band Pass Filter'!$B$6*((Q2585/'Band Pass Filter'!$B$1)-('Band Pass Filter'!$B$1/Q2585)))^2))</f>
        <v>3.6389304317821702E-3</v>
      </c>
      <c r="T2585" s="14">
        <f>-1*DEGREES(ATAN('Band Pass Filter'!$B$6*((Q2585/'Band Pass Filter'!$B$1)-('Band Pass Filter'!$B$1/Q2585))))</f>
        <v>-89.791504184171615</v>
      </c>
    </row>
    <row r="2586" spans="17:20">
      <c r="Q2586" s="14">
        <v>26800</v>
      </c>
      <c r="R2586" s="14">
        <f t="shared" si="42"/>
        <v>168389.36623241293</v>
      </c>
      <c r="S2586" s="14">
        <f>SQRT(1/(1+('Band Pass Filter'!$B$6*((Q2586/'Band Pass Filter'!$B$1)-('Band Pass Filter'!$B$1/Q2586)))^2))</f>
        <v>3.6375641364613963E-3</v>
      </c>
      <c r="T2586" s="14">
        <f>-1*DEGREES(ATAN('Band Pass Filter'!$B$6*((Q2586/'Band Pass Filter'!$B$1)-('Band Pass Filter'!$B$1/Q2586))))</f>
        <v>-89.791582467645185</v>
      </c>
    </row>
    <row r="2587" spans="17:20">
      <c r="Q2587" s="14">
        <v>26810</v>
      </c>
      <c r="R2587" s="14">
        <f t="shared" si="42"/>
        <v>168452.19808548471</v>
      </c>
      <c r="S2587" s="14">
        <f>SQRT(1/(1+('Band Pass Filter'!$B$6*((Q2587/'Band Pass Filter'!$B$1)-('Band Pass Filter'!$B$1/Q2587)))^2))</f>
        <v>3.6361988699128963E-3</v>
      </c>
      <c r="T2587" s="14">
        <f>-1*DEGREES(ATAN('Band Pass Filter'!$B$6*((Q2587/'Band Pass Filter'!$B$1)-('Band Pass Filter'!$B$1/Q2587))))</f>
        <v>-89.79166069217365</v>
      </c>
    </row>
    <row r="2588" spans="17:20">
      <c r="Q2588" s="14">
        <v>26820</v>
      </c>
      <c r="R2588" s="14">
        <f t="shared" si="42"/>
        <v>168515.02993855652</v>
      </c>
      <c r="S2588" s="14">
        <f>SQRT(1/(1+('Band Pass Filter'!$B$6*((Q2588/'Band Pass Filter'!$B$1)-('Band Pass Filter'!$B$1/Q2588)))^2))</f>
        <v>3.6348346309716417E-3</v>
      </c>
      <c r="T2588" s="14">
        <f>-1*DEGREES(ATAN('Band Pass Filter'!$B$6*((Q2588/'Band Pass Filter'!$B$1)-('Band Pass Filter'!$B$1/Q2588))))</f>
        <v>-89.791738857823788</v>
      </c>
    </row>
    <row r="2589" spans="17:20">
      <c r="Q2589" s="14">
        <v>26830</v>
      </c>
      <c r="R2589" s="14">
        <f t="shared" si="42"/>
        <v>168577.8617916283</v>
      </c>
      <c r="S2589" s="14">
        <f>SQRT(1/(1+('Band Pass Filter'!$B$6*((Q2589/'Band Pass Filter'!$B$1)-('Band Pass Filter'!$B$1/Q2589)))^2))</f>
        <v>3.6334714184743646E-3</v>
      </c>
      <c r="T2589" s="14">
        <f>-1*DEGREES(ATAN('Band Pass Filter'!$B$6*((Q2589/'Band Pass Filter'!$B$1)-('Band Pass Filter'!$B$1/Q2589))))</f>
        <v>-89.791816964662246</v>
      </c>
    </row>
    <row r="2590" spans="17:20">
      <c r="Q2590" s="14">
        <v>26840</v>
      </c>
      <c r="R2590" s="14">
        <f t="shared" si="42"/>
        <v>168640.69364470011</v>
      </c>
      <c r="S2590" s="14">
        <f>SQRT(1/(1+('Band Pass Filter'!$B$6*((Q2590/'Band Pass Filter'!$B$1)-('Band Pass Filter'!$B$1/Q2590)))^2))</f>
        <v>3.632109231259562E-3</v>
      </c>
      <c r="T2590" s="14">
        <f>-1*DEGREES(ATAN('Band Pass Filter'!$B$6*((Q2590/'Band Pass Filter'!$B$1)-('Band Pass Filter'!$B$1/Q2590))))</f>
        <v>-89.791895012755575</v>
      </c>
    </row>
    <row r="2591" spans="17:20">
      <c r="Q2591" s="14">
        <v>26850</v>
      </c>
      <c r="R2591" s="14">
        <f t="shared" si="42"/>
        <v>168703.52549777189</v>
      </c>
      <c r="S2591" s="14">
        <f>SQRT(1/(1+('Band Pass Filter'!$B$6*((Q2591/'Band Pass Filter'!$B$1)-('Band Pass Filter'!$B$1/Q2591)))^2))</f>
        <v>3.630748068167483E-3</v>
      </c>
      <c r="T2591" s="14">
        <f>-1*DEGREES(ATAN('Band Pass Filter'!$B$6*((Q2591/'Band Pass Filter'!$B$1)-('Band Pass Filter'!$B$1/Q2591))))</f>
        <v>-89.791973002170209</v>
      </c>
    </row>
    <row r="2592" spans="17:20">
      <c r="Q2592" s="14">
        <v>26860</v>
      </c>
      <c r="R2592" s="14">
        <f t="shared" si="42"/>
        <v>168766.3573508437</v>
      </c>
      <c r="S2592" s="14">
        <f>SQRT(1/(1+('Band Pass Filter'!$B$6*((Q2592/'Band Pass Filter'!$B$1)-('Band Pass Filter'!$B$1/Q2592)))^2))</f>
        <v>3.6293879280401317E-3</v>
      </c>
      <c r="T2592" s="14">
        <f>-1*DEGREES(ATAN('Band Pass Filter'!$B$6*((Q2592/'Band Pass Filter'!$B$1)-('Band Pass Filter'!$B$1/Q2592))))</f>
        <v>-89.792050932972529</v>
      </c>
    </row>
    <row r="2593" spans="17:20">
      <c r="Q2593" s="14">
        <v>26870</v>
      </c>
      <c r="R2593" s="14">
        <f t="shared" si="42"/>
        <v>168829.18920391548</v>
      </c>
      <c r="S2593" s="14">
        <f>SQRT(1/(1+('Band Pass Filter'!$B$6*((Q2593/'Band Pass Filter'!$B$1)-('Band Pass Filter'!$B$1/Q2593)))^2))</f>
        <v>3.6280288097212668E-3</v>
      </c>
      <c r="T2593" s="14">
        <f>-1*DEGREES(ATAN('Band Pass Filter'!$B$6*((Q2593/'Band Pass Filter'!$B$1)-('Band Pass Filter'!$B$1/Q2593))))</f>
        <v>-89.792128805228742</v>
      </c>
    </row>
    <row r="2594" spans="17:20">
      <c r="Q2594" s="14">
        <v>26880</v>
      </c>
      <c r="R2594" s="14">
        <f t="shared" si="42"/>
        <v>168892.02105698729</v>
      </c>
      <c r="S2594" s="14">
        <f>SQRT(1/(1+('Band Pass Filter'!$B$6*((Q2594/'Band Pass Filter'!$B$1)-('Band Pass Filter'!$B$1/Q2594)))^2))</f>
        <v>3.6266707120563846E-3</v>
      </c>
      <c r="T2594" s="14">
        <f>-1*DEGREES(ATAN('Band Pass Filter'!$B$6*((Q2594/'Band Pass Filter'!$B$1)-('Band Pass Filter'!$B$1/Q2594))))</f>
        <v>-89.792206619005029</v>
      </c>
    </row>
    <row r="2595" spans="17:20">
      <c r="Q2595" s="14">
        <v>26890</v>
      </c>
      <c r="R2595" s="14">
        <f t="shared" si="42"/>
        <v>168954.85291005907</v>
      </c>
      <c r="S2595" s="14">
        <f>SQRT(1/(1+('Band Pass Filter'!$B$6*((Q2595/'Band Pass Filter'!$B$1)-('Band Pass Filter'!$B$1/Q2595)))^2))</f>
        <v>3.6253136338927367E-3</v>
      </c>
      <c r="T2595" s="14">
        <f>-1*DEGREES(ATAN('Band Pass Filter'!$B$6*((Q2595/'Band Pass Filter'!$B$1)-('Band Pass Filter'!$B$1/Q2595))))</f>
        <v>-89.792284374367441</v>
      </c>
    </row>
    <row r="2596" spans="17:20">
      <c r="Q2596" s="14">
        <v>26900</v>
      </c>
      <c r="R2596" s="14">
        <f t="shared" si="42"/>
        <v>169017.68476313088</v>
      </c>
      <c r="S2596" s="14">
        <f>SQRT(1/(1+('Band Pass Filter'!$B$6*((Q2596/'Band Pass Filter'!$B$1)-('Band Pass Filter'!$B$1/Q2596)))^2))</f>
        <v>3.6239575740793068E-3</v>
      </c>
      <c r="T2596" s="14">
        <f>-1*DEGREES(ATAN('Band Pass Filter'!$B$6*((Q2596/'Band Pass Filter'!$B$1)-('Band Pass Filter'!$B$1/Q2596))))</f>
        <v>-89.792362071381916</v>
      </c>
    </row>
    <row r="2597" spans="17:20">
      <c r="Q2597" s="14">
        <v>26910</v>
      </c>
      <c r="R2597" s="14">
        <f t="shared" si="42"/>
        <v>169080.51661620266</v>
      </c>
      <c r="S2597" s="14">
        <f>SQRT(1/(1+('Band Pass Filter'!$B$6*((Q2597/'Band Pass Filter'!$B$1)-('Band Pass Filter'!$B$1/Q2597)))^2))</f>
        <v>3.6226025314668175E-3</v>
      </c>
      <c r="T2597" s="14">
        <f>-1*DEGREES(ATAN('Band Pass Filter'!$B$6*((Q2597/'Band Pass Filter'!$B$1)-('Band Pass Filter'!$B$1/Q2597))))</f>
        <v>-89.792439710114294</v>
      </c>
    </row>
    <row r="2598" spans="17:20">
      <c r="Q2598" s="14">
        <v>26920</v>
      </c>
      <c r="R2598" s="14">
        <f t="shared" si="42"/>
        <v>169143.34846927447</v>
      </c>
      <c r="S2598" s="14">
        <f>SQRT(1/(1+('Band Pass Filter'!$B$6*((Q2598/'Band Pass Filter'!$B$1)-('Band Pass Filter'!$B$1/Q2598)))^2))</f>
        <v>3.6212485049077277E-3</v>
      </c>
      <c r="T2598" s="14">
        <f>-1*DEGREES(ATAN('Band Pass Filter'!$B$6*((Q2598/'Band Pass Filter'!$B$1)-('Band Pass Filter'!$B$1/Q2598))))</f>
        <v>-89.792517290630343</v>
      </c>
    </row>
    <row r="2599" spans="17:20">
      <c r="Q2599" s="14">
        <v>26930</v>
      </c>
      <c r="R2599" s="14">
        <f t="shared" si="42"/>
        <v>169206.18032234625</v>
      </c>
      <c r="S2599" s="14">
        <f>SQRT(1/(1+('Band Pass Filter'!$B$6*((Q2599/'Band Pass Filter'!$B$1)-('Band Pass Filter'!$B$1/Q2599)))^2))</f>
        <v>3.6198954932562238E-3</v>
      </c>
      <c r="T2599" s="14">
        <f>-1*DEGREES(ATAN('Band Pass Filter'!$B$6*((Q2599/'Band Pass Filter'!$B$1)-('Band Pass Filter'!$B$1/Q2599))))</f>
        <v>-89.792594812995702</v>
      </c>
    </row>
    <row r="2600" spans="17:20">
      <c r="Q2600" s="14">
        <v>26940</v>
      </c>
      <c r="R2600" s="14">
        <f t="shared" si="42"/>
        <v>169269.01217541806</v>
      </c>
      <c r="S2600" s="14">
        <f>SQRT(1/(1+('Band Pass Filter'!$B$6*((Q2600/'Band Pass Filter'!$B$1)-('Band Pass Filter'!$B$1/Q2600)))^2))</f>
        <v>3.6185434953682205E-3</v>
      </c>
      <c r="T2600" s="14">
        <f>-1*DEGREES(ATAN('Band Pass Filter'!$B$6*((Q2600/'Band Pass Filter'!$B$1)-('Band Pass Filter'!$B$1/Q2600))))</f>
        <v>-89.792672277275955</v>
      </c>
    </row>
    <row r="2601" spans="17:20">
      <c r="Q2601" s="14">
        <v>26950</v>
      </c>
      <c r="R2601" s="14">
        <f t="shared" si="42"/>
        <v>169331.84402848984</v>
      </c>
      <c r="S2601" s="14">
        <f>SQRT(1/(1+('Band Pass Filter'!$B$6*((Q2601/'Band Pass Filter'!$B$1)-('Band Pass Filter'!$B$1/Q2601)))^2))</f>
        <v>3.6171925101013587E-3</v>
      </c>
      <c r="T2601" s="14">
        <f>-1*DEGREES(ATAN('Band Pass Filter'!$B$6*((Q2601/'Band Pass Filter'!$B$1)-('Band Pass Filter'!$B$1/Q2601))))</f>
        <v>-89.792749683536513</v>
      </c>
    </row>
    <row r="2602" spans="17:20">
      <c r="Q2602" s="14">
        <v>26960</v>
      </c>
      <c r="R2602" s="14">
        <f t="shared" si="42"/>
        <v>169394.67588156165</v>
      </c>
      <c r="S2602" s="14">
        <f>SQRT(1/(1+('Band Pass Filter'!$B$6*((Q2602/'Band Pass Filter'!$B$1)-('Band Pass Filter'!$B$1/Q2602)))^2))</f>
        <v>3.6158425363149969E-3</v>
      </c>
      <c r="T2602" s="14">
        <f>-1*DEGREES(ATAN('Band Pass Filter'!$B$6*((Q2602/'Band Pass Filter'!$B$1)-('Band Pass Filter'!$B$1/Q2602))))</f>
        <v>-89.792827031842748</v>
      </c>
    </row>
    <row r="2603" spans="17:20">
      <c r="Q2603" s="14">
        <v>26970</v>
      </c>
      <c r="R2603" s="14">
        <f t="shared" si="42"/>
        <v>169457.50773463343</v>
      </c>
      <c r="S2603" s="14">
        <f>SQRT(1/(1+('Band Pass Filter'!$B$6*((Q2603/'Band Pass Filter'!$B$1)-('Band Pass Filter'!$B$1/Q2603)))^2))</f>
        <v>3.6144935728702112E-3</v>
      </c>
      <c r="T2603" s="14">
        <f>-1*DEGREES(ATAN('Band Pass Filter'!$B$6*((Q2603/'Band Pass Filter'!$B$1)-('Band Pass Filter'!$B$1/Q2603))))</f>
        <v>-89.792904322259929</v>
      </c>
    </row>
    <row r="2604" spans="17:20">
      <c r="Q2604" s="14">
        <v>26980</v>
      </c>
      <c r="R2604" s="14">
        <f t="shared" si="42"/>
        <v>169520.33958770524</v>
      </c>
      <c r="S2604" s="14">
        <f>SQRT(1/(1+('Band Pass Filter'!$B$6*((Q2604/'Band Pass Filter'!$B$1)-('Band Pass Filter'!$B$1/Q2604)))^2))</f>
        <v>3.6131456186297957E-3</v>
      </c>
      <c r="T2604" s="14">
        <f>-1*DEGREES(ATAN('Band Pass Filter'!$B$6*((Q2604/'Band Pass Filter'!$B$1)-('Band Pass Filter'!$B$1/Q2604))))</f>
        <v>-89.792981554853199</v>
      </c>
    </row>
    <row r="2605" spans="17:20">
      <c r="Q2605" s="14">
        <v>26990</v>
      </c>
      <c r="R2605" s="14">
        <f t="shared" si="42"/>
        <v>169583.17144077702</v>
      </c>
      <c r="S2605" s="14">
        <f>SQRT(1/(1+('Band Pass Filter'!$B$6*((Q2605/'Band Pass Filter'!$B$1)-('Band Pass Filter'!$B$1/Q2605)))^2))</f>
        <v>3.6117986724582517E-3</v>
      </c>
      <c r="T2605" s="14">
        <f>-1*DEGREES(ATAN('Band Pass Filter'!$B$6*((Q2605/'Band Pass Filter'!$B$1)-('Band Pass Filter'!$B$1/Q2605))))</f>
        <v>-89.79305872968763</v>
      </c>
    </row>
    <row r="2606" spans="17:20">
      <c r="Q2606" s="14">
        <v>27000</v>
      </c>
      <c r="R2606" s="14">
        <f t="shared" si="42"/>
        <v>169646.00329384883</v>
      </c>
      <c r="S2606" s="14">
        <f>SQRT(1/(1+('Band Pass Filter'!$B$6*((Q2606/'Band Pass Filter'!$B$1)-('Band Pass Filter'!$B$1/Q2606)))^2))</f>
        <v>3.6104527332217902E-3</v>
      </c>
      <c r="T2606" s="14">
        <f>-1*DEGREES(ATAN('Band Pass Filter'!$B$6*((Q2606/'Band Pass Filter'!$B$1)-('Band Pass Filter'!$B$1/Q2606))))</f>
        <v>-89.793135846828179</v>
      </c>
    </row>
    <row r="2607" spans="17:20">
      <c r="Q2607" s="14">
        <v>27010</v>
      </c>
      <c r="R2607" s="14">
        <f t="shared" si="42"/>
        <v>169708.83514692061</v>
      </c>
      <c r="S2607" s="14">
        <f>SQRT(1/(1+('Band Pass Filter'!$B$6*((Q2607/'Band Pass Filter'!$B$1)-('Band Pass Filter'!$B$1/Q2607)))^2))</f>
        <v>3.6091077997883248E-3</v>
      </c>
      <c r="T2607" s="14">
        <f>-1*DEGREES(ATAN('Band Pass Filter'!$B$6*((Q2607/'Band Pass Filter'!$B$1)-('Band Pass Filter'!$B$1/Q2607))))</f>
        <v>-89.79321290633969</v>
      </c>
    </row>
    <row r="2608" spans="17:20">
      <c r="Q2608" s="14">
        <v>27020</v>
      </c>
      <c r="R2608" s="14">
        <f t="shared" si="42"/>
        <v>169771.66699999242</v>
      </c>
      <c r="S2608" s="14">
        <f>SQRT(1/(1+('Band Pass Filter'!$B$6*((Q2608/'Band Pass Filter'!$B$1)-('Band Pass Filter'!$B$1/Q2608)))^2))</f>
        <v>3.6077638710274723E-3</v>
      </c>
      <c r="T2608" s="14">
        <f>-1*DEGREES(ATAN('Band Pass Filter'!$B$6*((Q2608/'Band Pass Filter'!$B$1)-('Band Pass Filter'!$B$1/Q2608))))</f>
        <v>-89.793289908286965</v>
      </c>
    </row>
    <row r="2609" spans="17:20">
      <c r="Q2609" s="14">
        <v>27030</v>
      </c>
      <c r="R2609" s="14">
        <f t="shared" si="42"/>
        <v>169834.49885306423</v>
      </c>
      <c r="S2609" s="14">
        <f>SQRT(1/(1+('Band Pass Filter'!$B$6*((Q2609/'Band Pass Filter'!$B$1)-('Band Pass Filter'!$B$1/Q2609)))^2))</f>
        <v>3.6064209458105492E-3</v>
      </c>
      <c r="T2609" s="14">
        <f>-1*DEGREES(ATAN('Band Pass Filter'!$B$6*((Q2609/'Band Pass Filter'!$B$1)-('Band Pass Filter'!$B$1/Q2609))))</f>
        <v>-89.793366852734678</v>
      </c>
    </row>
    <row r="2610" spans="17:20">
      <c r="Q2610" s="14">
        <v>27040</v>
      </c>
      <c r="R2610" s="14">
        <f t="shared" si="42"/>
        <v>169897.33070613601</v>
      </c>
      <c r="S2610" s="14">
        <f>SQRT(1/(1+('Band Pass Filter'!$B$6*((Q2610/'Band Pass Filter'!$B$1)-('Band Pass Filter'!$B$1/Q2610)))^2))</f>
        <v>3.6050790230105628E-3</v>
      </c>
      <c r="T2610" s="14">
        <f>-1*DEGREES(ATAN('Band Pass Filter'!$B$6*((Q2610/'Band Pass Filter'!$B$1)-('Band Pass Filter'!$B$1/Q2610))))</f>
        <v>-89.79344373974736</v>
      </c>
    </row>
    <row r="2611" spans="17:20">
      <c r="Q2611" s="14">
        <v>27050</v>
      </c>
      <c r="R2611" s="14">
        <f t="shared" si="42"/>
        <v>169960.16255920782</v>
      </c>
      <c r="S2611" s="14">
        <f>SQRT(1/(1+('Band Pass Filter'!$B$6*((Q2611/'Band Pass Filter'!$B$1)-('Band Pass Filter'!$B$1/Q2611)))^2))</f>
        <v>3.603738101502215E-3</v>
      </c>
      <c r="T2611" s="14">
        <f>-1*DEGREES(ATAN('Band Pass Filter'!$B$6*((Q2611/'Band Pass Filter'!$B$1)-('Band Pass Filter'!$B$1/Q2611))))</f>
        <v>-89.793520569389528</v>
      </c>
    </row>
    <row r="2612" spans="17:20">
      <c r="Q2612" s="14">
        <v>27060</v>
      </c>
      <c r="R2612" s="14">
        <f t="shared" si="42"/>
        <v>170022.9944122796</v>
      </c>
      <c r="S2612" s="14">
        <f>SQRT(1/(1+('Band Pass Filter'!$B$6*((Q2612/'Band Pass Filter'!$B$1)-('Band Pass Filter'!$B$1/Q2612)))^2))</f>
        <v>3.6023981801618955E-3</v>
      </c>
      <c r="T2612" s="14">
        <f>-1*DEGREES(ATAN('Band Pass Filter'!$B$6*((Q2612/'Band Pass Filter'!$B$1)-('Band Pass Filter'!$B$1/Q2612))))</f>
        <v>-89.793597341725544</v>
      </c>
    </row>
    <row r="2613" spans="17:20">
      <c r="Q2613" s="14">
        <v>27070</v>
      </c>
      <c r="R2613" s="14">
        <f t="shared" si="42"/>
        <v>170085.82626535141</v>
      </c>
      <c r="S2613" s="14">
        <f>SQRT(1/(1+('Band Pass Filter'!$B$6*((Q2613/'Band Pass Filter'!$B$1)-('Band Pass Filter'!$B$1/Q2613)))^2))</f>
        <v>3.6010592578676818E-3</v>
      </c>
      <c r="T2613" s="14">
        <f>-1*DEGREES(ATAN('Band Pass Filter'!$B$6*((Q2613/'Band Pass Filter'!$B$1)-('Band Pass Filter'!$B$1/Q2613))))</f>
        <v>-89.793674056819697</v>
      </c>
    </row>
    <row r="2614" spans="17:20">
      <c r="Q2614" s="14">
        <v>27080</v>
      </c>
      <c r="R2614" s="14">
        <f t="shared" si="42"/>
        <v>170148.65811842319</v>
      </c>
      <c r="S2614" s="14">
        <f>SQRT(1/(1+('Band Pass Filter'!$B$6*((Q2614/'Band Pass Filter'!$B$1)-('Band Pass Filter'!$B$1/Q2614)))^2))</f>
        <v>3.5997213334993282E-3</v>
      </c>
      <c r="T2614" s="14">
        <f>-1*DEGREES(ATAN('Band Pass Filter'!$B$6*((Q2614/'Band Pass Filter'!$B$1)-('Band Pass Filter'!$B$1/Q2614))))</f>
        <v>-89.793750714736163</v>
      </c>
    </row>
    <row r="2615" spans="17:20">
      <c r="Q2615" s="14">
        <v>27090</v>
      </c>
      <c r="R2615" s="14">
        <f t="shared" si="42"/>
        <v>170211.489971495</v>
      </c>
      <c r="S2615" s="14">
        <f>SQRT(1/(1+('Band Pass Filter'!$B$6*((Q2615/'Band Pass Filter'!$B$1)-('Band Pass Filter'!$B$1/Q2615)))^2))</f>
        <v>3.5983844059382735E-3</v>
      </c>
      <c r="T2615" s="14">
        <f>-1*DEGREES(ATAN('Band Pass Filter'!$B$6*((Q2615/'Band Pass Filter'!$B$1)-('Band Pass Filter'!$B$1/Q2615))))</f>
        <v>-89.793827315539048</v>
      </c>
    </row>
    <row r="2616" spans="17:20">
      <c r="Q2616" s="14">
        <v>27100</v>
      </c>
      <c r="R2616" s="14">
        <f t="shared" si="42"/>
        <v>170274.32182456678</v>
      </c>
      <c r="S2616" s="14">
        <f>SQRT(1/(1+('Band Pass Filter'!$B$6*((Q2616/'Band Pass Filter'!$B$1)-('Band Pass Filter'!$B$1/Q2616)))^2))</f>
        <v>3.5970484740676305E-3</v>
      </c>
      <c r="T2616" s="14">
        <f>-1*DEGREES(ATAN('Band Pass Filter'!$B$6*((Q2616/'Band Pass Filter'!$B$1)-('Band Pass Filter'!$B$1/Q2616))))</f>
        <v>-89.793903859292314</v>
      </c>
    </row>
    <row r="2617" spans="17:20">
      <c r="Q2617" s="14">
        <v>27110</v>
      </c>
      <c r="R2617" s="14">
        <f t="shared" si="42"/>
        <v>170337.15367763859</v>
      </c>
      <c r="S2617" s="14">
        <f>SQRT(1/(1+('Band Pass Filter'!$B$6*((Q2617/'Band Pass Filter'!$B$1)-('Band Pass Filter'!$B$1/Q2617)))^2))</f>
        <v>3.5957135367721831E-3</v>
      </c>
      <c r="T2617" s="14">
        <f>-1*DEGREES(ATAN('Band Pass Filter'!$B$6*((Q2617/'Band Pass Filter'!$B$1)-('Band Pass Filter'!$B$1/Q2617))))</f>
        <v>-89.793980346059911</v>
      </c>
    </row>
    <row r="2618" spans="17:20">
      <c r="Q2618" s="14">
        <v>27120</v>
      </c>
      <c r="R2618" s="14">
        <f t="shared" si="42"/>
        <v>170399.98553071037</v>
      </c>
      <c r="S2618" s="14">
        <f>SQRT(1/(1+('Band Pass Filter'!$B$6*((Q2618/'Band Pass Filter'!$B$1)-('Band Pass Filter'!$B$1/Q2618)))^2))</f>
        <v>3.5943795929383885E-3</v>
      </c>
      <c r="T2618" s="14">
        <f>-1*DEGREES(ATAN('Band Pass Filter'!$B$6*((Q2618/'Band Pass Filter'!$B$1)-('Band Pass Filter'!$B$1/Q2618))))</f>
        <v>-89.794056775905602</v>
      </c>
    </row>
    <row r="2619" spans="17:20">
      <c r="Q2619" s="14">
        <v>27130</v>
      </c>
      <c r="R2619" s="14">
        <f t="shared" si="42"/>
        <v>170462.81738378218</v>
      </c>
      <c r="S2619" s="14">
        <f>SQRT(1/(1+('Band Pass Filter'!$B$6*((Q2619/'Band Pass Filter'!$B$1)-('Band Pass Filter'!$B$1/Q2619)))^2))</f>
        <v>3.593046641454367E-3</v>
      </c>
      <c r="T2619" s="14">
        <f>-1*DEGREES(ATAN('Band Pass Filter'!$B$6*((Q2619/'Band Pass Filter'!$B$1)-('Band Pass Filter'!$B$1/Q2619))))</f>
        <v>-89.794133148893096</v>
      </c>
    </row>
    <row r="2620" spans="17:20">
      <c r="Q2620" s="14">
        <v>27140</v>
      </c>
      <c r="R2620" s="14">
        <f t="shared" si="42"/>
        <v>170525.64923685396</v>
      </c>
      <c r="S2620" s="14">
        <f>SQRT(1/(1+('Band Pass Filter'!$B$6*((Q2620/'Band Pass Filter'!$B$1)-('Band Pass Filter'!$B$1/Q2620)))^2))</f>
        <v>3.5917146812099042E-3</v>
      </c>
      <c r="T2620" s="14">
        <f>-1*DEGREES(ATAN('Band Pass Filter'!$B$6*((Q2620/'Band Pass Filter'!$B$1)-('Band Pass Filter'!$B$1/Q2620))))</f>
        <v>-89.794209465086027</v>
      </c>
    </row>
    <row r="2621" spans="17:20">
      <c r="Q2621" s="14">
        <v>27150</v>
      </c>
      <c r="R2621" s="14">
        <f t="shared" si="42"/>
        <v>170588.48108992577</v>
      </c>
      <c r="S2621" s="14">
        <f>SQRT(1/(1+('Band Pass Filter'!$B$6*((Q2621/'Band Pass Filter'!$B$1)-('Band Pass Filter'!$B$1/Q2621)))^2))</f>
        <v>3.5903837110964469E-3</v>
      </c>
      <c r="T2621" s="14">
        <f>-1*DEGREES(ATAN('Band Pass Filter'!$B$6*((Q2621/'Band Pass Filter'!$B$1)-('Band Pass Filter'!$B$1/Q2621))))</f>
        <v>-89.79428572454789</v>
      </c>
    </row>
    <row r="2622" spans="17:20">
      <c r="Q2622" s="14">
        <v>27160</v>
      </c>
      <c r="R2622" s="14">
        <f t="shared" si="42"/>
        <v>170651.31294299755</v>
      </c>
      <c r="S2622" s="14">
        <f>SQRT(1/(1+('Band Pass Filter'!$B$6*((Q2622/'Band Pass Filter'!$B$1)-('Band Pass Filter'!$B$1/Q2622)))^2))</f>
        <v>3.5890537300070939E-3</v>
      </c>
      <c r="T2622" s="14">
        <f>-1*DEGREES(ATAN('Band Pass Filter'!$B$6*((Q2622/'Band Pass Filter'!$B$1)-('Band Pass Filter'!$B$1/Q2622))))</f>
        <v>-89.794361927342123</v>
      </c>
    </row>
    <row r="2623" spans="17:20">
      <c r="Q2623" s="14">
        <v>27170</v>
      </c>
      <c r="R2623" s="14">
        <f t="shared" si="42"/>
        <v>170714.14479606936</v>
      </c>
      <c r="S2623" s="14">
        <f>SQRT(1/(1+('Band Pass Filter'!$B$6*((Q2623/'Band Pass Filter'!$B$1)-('Band Pass Filter'!$B$1/Q2623)))^2))</f>
        <v>3.5877247368366052E-3</v>
      </c>
      <c r="T2623" s="14">
        <f>-1*DEGREES(ATAN('Band Pass Filter'!$B$6*((Q2623/'Band Pass Filter'!$B$1)-('Band Pass Filter'!$B$1/Q2623))))</f>
        <v>-89.794438073532035</v>
      </c>
    </row>
    <row r="2624" spans="17:20">
      <c r="Q2624" s="14">
        <v>27180</v>
      </c>
      <c r="R2624" s="14">
        <f t="shared" si="42"/>
        <v>170776.97664914114</v>
      </c>
      <c r="S2624" s="14">
        <f>SQRT(1/(1+('Band Pass Filter'!$B$6*((Q2624/'Band Pass Filter'!$B$1)-('Band Pass Filter'!$B$1/Q2624)))^2))</f>
        <v>3.5863967304813876E-3</v>
      </c>
      <c r="T2624" s="14">
        <f>-1*DEGREES(ATAN('Band Pass Filter'!$B$6*((Q2624/'Band Pass Filter'!$B$1)-('Band Pass Filter'!$B$1/Q2624))))</f>
        <v>-89.794514163180892</v>
      </c>
    </row>
    <row r="2625" spans="17:20">
      <c r="Q2625" s="14">
        <v>27190</v>
      </c>
      <c r="R2625" s="14">
        <f t="shared" si="42"/>
        <v>170839.80850221295</v>
      </c>
      <c r="S2625" s="14">
        <f>SQRT(1/(1+('Band Pass Filter'!$B$6*((Q2625/'Band Pass Filter'!$B$1)-('Band Pass Filter'!$B$1/Q2625)))^2))</f>
        <v>3.5850697098394955E-3</v>
      </c>
      <c r="T2625" s="14">
        <f>-1*DEGREES(ATAN('Band Pass Filter'!$B$6*((Q2625/'Band Pass Filter'!$B$1)-('Band Pass Filter'!$B$1/Q2625))))</f>
        <v>-89.794590196351791</v>
      </c>
    </row>
    <row r="2626" spans="17:20">
      <c r="Q2626" s="14">
        <v>27200</v>
      </c>
      <c r="R2626" s="14">
        <f t="shared" si="42"/>
        <v>170902.64035528473</v>
      </c>
      <c r="S2626" s="14">
        <f>SQRT(1/(1+('Band Pass Filter'!$B$6*((Q2626/'Band Pass Filter'!$B$1)-('Band Pass Filter'!$B$1/Q2626)))^2))</f>
        <v>3.58374367381063E-3</v>
      </c>
      <c r="T2626" s="14">
        <f>-1*DEGREES(ATAN('Band Pass Filter'!$B$6*((Q2626/'Band Pass Filter'!$B$1)-('Band Pass Filter'!$B$1/Q2626))))</f>
        <v>-89.794666173107814</v>
      </c>
    </row>
    <row r="2627" spans="17:20">
      <c r="Q2627" s="14">
        <v>27210</v>
      </c>
      <c r="R2627" s="14">
        <f t="shared" si="42"/>
        <v>170965.47220835654</v>
      </c>
      <c r="S2627" s="14">
        <f>SQRT(1/(1+('Band Pass Filter'!$B$6*((Q2627/'Band Pass Filter'!$B$1)-('Band Pass Filter'!$B$1/Q2627)))^2))</f>
        <v>3.5824186212961334E-3</v>
      </c>
      <c r="T2627" s="14">
        <f>-1*DEGREES(ATAN('Band Pass Filter'!$B$6*((Q2627/'Band Pass Filter'!$B$1)-('Band Pass Filter'!$B$1/Q2627))))</f>
        <v>-89.794742093511871</v>
      </c>
    </row>
    <row r="2628" spans="17:20">
      <c r="Q2628" s="14">
        <v>27220</v>
      </c>
      <c r="R2628" s="14">
        <f t="shared" ref="R2628:R2691" si="43">Q2628*2*PI()</f>
        <v>171028.30406142832</v>
      </c>
      <c r="S2628" s="14">
        <f>SQRT(1/(1+('Band Pass Filter'!$B$6*((Q2628/'Band Pass Filter'!$B$1)-('Band Pass Filter'!$B$1/Q2628)))^2))</f>
        <v>3.5810945511989879E-3</v>
      </c>
      <c r="T2628" s="14">
        <f>-1*DEGREES(ATAN('Band Pass Filter'!$B$6*((Q2628/'Band Pass Filter'!$B$1)-('Band Pass Filter'!$B$1/Q2628))))</f>
        <v>-89.794817957626847</v>
      </c>
    </row>
    <row r="2629" spans="17:20">
      <c r="Q2629" s="14">
        <v>27230</v>
      </c>
      <c r="R2629" s="14">
        <f t="shared" si="43"/>
        <v>171091.13591450013</v>
      </c>
      <c r="S2629" s="14">
        <f>SQRT(1/(1+('Band Pass Filter'!$B$6*((Q2629/'Band Pass Filter'!$B$1)-('Band Pass Filter'!$B$1/Q2629)))^2))</f>
        <v>3.579771462423807E-3</v>
      </c>
      <c r="T2629" s="14">
        <f>-1*DEGREES(ATAN('Band Pass Filter'!$B$6*((Q2629/'Band Pass Filter'!$B$1)-('Band Pass Filter'!$B$1/Q2629))))</f>
        <v>-89.794893765515496</v>
      </c>
    </row>
    <row r="2630" spans="17:20">
      <c r="Q2630" s="14">
        <v>27240</v>
      </c>
      <c r="R2630" s="14">
        <f t="shared" si="43"/>
        <v>171153.96776757194</v>
      </c>
      <c r="S2630" s="14">
        <f>SQRT(1/(1+('Band Pass Filter'!$B$6*((Q2630/'Band Pass Filter'!$B$1)-('Band Pass Filter'!$B$1/Q2630)))^2))</f>
        <v>3.5784493538768402E-3</v>
      </c>
      <c r="T2630" s="14">
        <f>-1*DEGREES(ATAN('Band Pass Filter'!$B$6*((Q2630/'Band Pass Filter'!$B$1)-('Band Pass Filter'!$B$1/Q2630))))</f>
        <v>-89.794969517240489</v>
      </c>
    </row>
    <row r="2631" spans="17:20">
      <c r="Q2631" s="14">
        <v>27250</v>
      </c>
      <c r="R2631" s="14">
        <f t="shared" si="43"/>
        <v>171216.79962064372</v>
      </c>
      <c r="S2631" s="14">
        <f>SQRT(1/(1+('Band Pass Filter'!$B$6*((Q2631/'Band Pass Filter'!$B$1)-('Band Pass Filter'!$B$1/Q2631)))^2))</f>
        <v>3.5771282244659668E-3</v>
      </c>
      <c r="T2631" s="14">
        <f>-1*DEGREES(ATAN('Band Pass Filter'!$B$6*((Q2631/'Band Pass Filter'!$B$1)-('Band Pass Filter'!$B$1/Q2631))))</f>
        <v>-89.795045212864395</v>
      </c>
    </row>
    <row r="2632" spans="17:20">
      <c r="Q2632" s="14">
        <v>27260</v>
      </c>
      <c r="R2632" s="14">
        <f t="shared" si="43"/>
        <v>171279.63147371553</v>
      </c>
      <c r="S2632" s="14">
        <f>SQRT(1/(1+('Band Pass Filter'!$B$6*((Q2632/'Band Pass Filter'!$B$1)-('Band Pass Filter'!$B$1/Q2632)))^2))</f>
        <v>3.5758080731006902E-3</v>
      </c>
      <c r="T2632" s="14">
        <f>-1*DEGREES(ATAN('Band Pass Filter'!$B$6*((Q2632/'Band Pass Filter'!$B$1)-('Band Pass Filter'!$B$1/Q2632))))</f>
        <v>-89.795120852449713</v>
      </c>
    </row>
    <row r="2633" spans="17:20">
      <c r="Q2633" s="14">
        <v>27270</v>
      </c>
      <c r="R2633" s="14">
        <f t="shared" si="43"/>
        <v>171342.46332678731</v>
      </c>
      <c r="S2633" s="14">
        <f>SQRT(1/(1+('Band Pass Filter'!$B$6*((Q2633/'Band Pass Filter'!$B$1)-('Band Pass Filter'!$B$1/Q2633)))^2))</f>
        <v>3.5744888986921396E-3</v>
      </c>
      <c r="T2633" s="14">
        <f>-1*DEGREES(ATAN('Band Pass Filter'!$B$6*((Q2633/'Band Pass Filter'!$B$1)-('Band Pass Filter'!$B$1/Q2633))))</f>
        <v>-89.795196436058802</v>
      </c>
    </row>
    <row r="2634" spans="17:20">
      <c r="Q2634" s="14">
        <v>27280</v>
      </c>
      <c r="R2634" s="14">
        <f t="shared" si="43"/>
        <v>171405.29517985912</v>
      </c>
      <c r="S2634" s="14">
        <f>SQRT(1/(1+('Band Pass Filter'!$B$6*((Q2634/'Band Pass Filter'!$B$1)-('Band Pass Filter'!$B$1/Q2634)))^2))</f>
        <v>3.5731707001530641E-3</v>
      </c>
      <c r="T2634" s="14">
        <f>-1*DEGREES(ATAN('Band Pass Filter'!$B$6*((Q2634/'Band Pass Filter'!$B$1)-('Band Pass Filter'!$B$1/Q2634))))</f>
        <v>-89.79527196375399</v>
      </c>
    </row>
    <row r="2635" spans="17:20">
      <c r="Q2635" s="14">
        <v>27290</v>
      </c>
      <c r="R2635" s="14">
        <f t="shared" si="43"/>
        <v>171468.1270329309</v>
      </c>
      <c r="S2635" s="14">
        <f>SQRT(1/(1+('Band Pass Filter'!$B$6*((Q2635/'Band Pass Filter'!$B$1)-('Band Pass Filter'!$B$1/Q2635)))^2))</f>
        <v>3.571853476397829E-3</v>
      </c>
      <c r="T2635" s="14">
        <f>-1*DEGREES(ATAN('Band Pass Filter'!$B$6*((Q2635/'Band Pass Filter'!$B$1)-('Band Pass Filter'!$B$1/Q2635))))</f>
        <v>-89.795347435597463</v>
      </c>
    </row>
    <row r="2636" spans="17:20">
      <c r="Q2636" s="14">
        <v>27300</v>
      </c>
      <c r="R2636" s="14">
        <f t="shared" si="43"/>
        <v>171530.95888600271</v>
      </c>
      <c r="S2636" s="14">
        <f>SQRT(1/(1+('Band Pass Filter'!$B$6*((Q2636/'Band Pass Filter'!$B$1)-('Band Pass Filter'!$B$1/Q2636)))^2))</f>
        <v>3.5705372263424135E-3</v>
      </c>
      <c r="T2636" s="14">
        <f>-1*DEGREES(ATAN('Band Pass Filter'!$B$6*((Q2636/'Band Pass Filter'!$B$1)-('Band Pass Filter'!$B$1/Q2636))))</f>
        <v>-89.79542285165131</v>
      </c>
    </row>
    <row r="2637" spans="17:20">
      <c r="Q2637" s="14">
        <v>27310</v>
      </c>
      <c r="R2637" s="14">
        <f t="shared" si="43"/>
        <v>171593.79073907449</v>
      </c>
      <c r="S2637" s="14">
        <f>SQRT(1/(1+('Band Pass Filter'!$B$6*((Q2637/'Band Pass Filter'!$B$1)-('Band Pass Filter'!$B$1/Q2637)))^2))</f>
        <v>3.5692219489044104E-3</v>
      </c>
      <c r="T2637" s="14">
        <f>-1*DEGREES(ATAN('Band Pass Filter'!$B$6*((Q2637/'Band Pass Filter'!$B$1)-('Band Pass Filter'!$B$1/Q2637))))</f>
        <v>-89.795498211977602</v>
      </c>
    </row>
    <row r="2638" spans="17:20">
      <c r="Q2638" s="14">
        <v>27320</v>
      </c>
      <c r="R2638" s="14">
        <f t="shared" si="43"/>
        <v>171656.6225921463</v>
      </c>
      <c r="S2638" s="14">
        <f>SQRT(1/(1+('Band Pass Filter'!$B$6*((Q2638/'Band Pass Filter'!$B$1)-('Band Pass Filter'!$B$1/Q2638)))^2))</f>
        <v>3.5679076430030193E-3</v>
      </c>
      <c r="T2638" s="14">
        <f>-1*DEGREES(ATAN('Band Pass Filter'!$B$6*((Q2638/'Band Pass Filter'!$B$1)-('Band Pass Filter'!$B$1/Q2638))))</f>
        <v>-89.795573516638228</v>
      </c>
    </row>
    <row r="2639" spans="17:20">
      <c r="Q2639" s="14">
        <v>27330</v>
      </c>
      <c r="R2639" s="14">
        <f t="shared" si="43"/>
        <v>171719.45444521809</v>
      </c>
      <c r="S2639" s="14">
        <f>SQRT(1/(1+('Band Pass Filter'!$B$6*((Q2639/'Band Pass Filter'!$B$1)-('Band Pass Filter'!$B$1/Q2639)))^2))</f>
        <v>3.5665943075590461E-3</v>
      </c>
      <c r="T2639" s="14">
        <f>-1*DEGREES(ATAN('Band Pass Filter'!$B$6*((Q2639/'Band Pass Filter'!$B$1)-('Band Pass Filter'!$B$1/Q2639))))</f>
        <v>-89.795648765695049</v>
      </c>
    </row>
    <row r="2640" spans="17:20">
      <c r="Q2640" s="14">
        <v>27340</v>
      </c>
      <c r="R2640" s="14">
        <f t="shared" si="43"/>
        <v>171782.2862982899</v>
      </c>
      <c r="S2640" s="14">
        <f>SQRT(1/(1+('Band Pass Filter'!$B$6*((Q2640/'Band Pass Filter'!$B$1)-('Band Pass Filter'!$B$1/Q2640)))^2))</f>
        <v>3.5652819414948981E-3</v>
      </c>
      <c r="T2640" s="14">
        <f>-1*DEGREES(ATAN('Band Pass Filter'!$B$6*((Q2640/'Band Pass Filter'!$B$1)-('Band Pass Filter'!$B$1/Q2640))))</f>
        <v>-89.795723959209781</v>
      </c>
    </row>
    <row r="2641" spans="17:20">
      <c r="Q2641" s="14">
        <v>27350</v>
      </c>
      <c r="R2641" s="14">
        <f t="shared" si="43"/>
        <v>171845.11815136168</v>
      </c>
      <c r="S2641" s="14">
        <f>SQRT(1/(1+('Band Pass Filter'!$B$6*((Q2641/'Band Pass Filter'!$B$1)-('Band Pass Filter'!$B$1/Q2641)))^2))</f>
        <v>3.5639705437345817E-3</v>
      </c>
      <c r="T2641" s="14">
        <f>-1*DEGREES(ATAN('Band Pass Filter'!$B$6*((Q2641/'Band Pass Filter'!$B$1)-('Band Pass Filter'!$B$1/Q2641))))</f>
        <v>-89.795799097244071</v>
      </c>
    </row>
    <row r="2642" spans="17:20">
      <c r="Q2642" s="14">
        <v>27360</v>
      </c>
      <c r="R2642" s="14">
        <f t="shared" si="43"/>
        <v>171907.95000443349</v>
      </c>
      <c r="S2642" s="14">
        <f>SQRT(1/(1+('Band Pass Filter'!$B$6*((Q2642/'Band Pass Filter'!$B$1)-('Band Pass Filter'!$B$1/Q2642)))^2))</f>
        <v>3.5626601132037017E-3</v>
      </c>
      <c r="T2642" s="14">
        <f>-1*DEGREES(ATAN('Band Pass Filter'!$B$6*((Q2642/'Band Pass Filter'!$B$1)-('Band Pass Filter'!$B$1/Q2642))))</f>
        <v>-89.79587417985951</v>
      </c>
    </row>
    <row r="2643" spans="17:20">
      <c r="Q2643" s="14">
        <v>27370</v>
      </c>
      <c r="R2643" s="14">
        <f t="shared" si="43"/>
        <v>171970.78185750527</v>
      </c>
      <c r="S2643" s="14">
        <f>SQRT(1/(1+('Band Pass Filter'!$B$6*((Q2643/'Band Pass Filter'!$B$1)-('Band Pass Filter'!$B$1/Q2643)))^2))</f>
        <v>3.5613506488294542E-3</v>
      </c>
      <c r="T2643" s="14">
        <f>-1*DEGREES(ATAN('Band Pass Filter'!$B$6*((Q2643/'Band Pass Filter'!$B$1)-('Band Pass Filter'!$B$1/Q2643))))</f>
        <v>-89.795949207117559</v>
      </c>
    </row>
    <row r="2644" spans="17:20">
      <c r="Q2644" s="14">
        <v>27380</v>
      </c>
      <c r="R2644" s="14">
        <f t="shared" si="43"/>
        <v>172033.61371057708</v>
      </c>
      <c r="S2644" s="14">
        <f>SQRT(1/(1+('Band Pass Filter'!$B$6*((Q2644/'Band Pass Filter'!$B$1)-('Band Pass Filter'!$B$1/Q2644)))^2))</f>
        <v>3.5600421495406258E-3</v>
      </c>
      <c r="T2644" s="14">
        <f>-1*DEGREES(ATAN('Band Pass Filter'!$B$6*((Q2644/'Band Pass Filter'!$B$1)-('Band Pass Filter'!$B$1/Q2644))))</f>
        <v>-89.796024179079566</v>
      </c>
    </row>
    <row r="2645" spans="17:20">
      <c r="Q2645" s="14">
        <v>27390</v>
      </c>
      <c r="R2645" s="14">
        <f t="shared" si="43"/>
        <v>172096.44556364886</v>
      </c>
      <c r="S2645" s="14">
        <f>SQRT(1/(1+('Band Pass Filter'!$B$6*((Q2645/'Band Pass Filter'!$B$1)-('Band Pass Filter'!$B$1/Q2645)))^2))</f>
        <v>3.5587346142675925E-3</v>
      </c>
      <c r="T2645" s="14">
        <f>-1*DEGREES(ATAN('Band Pass Filter'!$B$6*((Q2645/'Band Pass Filter'!$B$1)-('Band Pass Filter'!$B$1/Q2645))))</f>
        <v>-89.796099095806852</v>
      </c>
    </row>
    <row r="2646" spans="17:20">
      <c r="Q2646" s="14">
        <v>27400</v>
      </c>
      <c r="R2646" s="14">
        <f t="shared" si="43"/>
        <v>172159.27741672067</v>
      </c>
      <c r="S2646" s="14">
        <f>SQRT(1/(1+('Band Pass Filter'!$B$6*((Q2646/'Band Pass Filter'!$B$1)-('Band Pass Filter'!$B$1/Q2646)))^2))</f>
        <v>3.557428041942313E-3</v>
      </c>
      <c r="T2646" s="14">
        <f>-1*DEGREES(ATAN('Band Pass Filter'!$B$6*((Q2646/'Band Pass Filter'!$B$1)-('Band Pass Filter'!$B$1/Q2646))))</f>
        <v>-89.796173957360594</v>
      </c>
    </row>
    <row r="2647" spans="17:20">
      <c r="Q2647" s="14">
        <v>27410</v>
      </c>
      <c r="R2647" s="14">
        <f t="shared" si="43"/>
        <v>172222.10926979245</v>
      </c>
      <c r="S2647" s="14">
        <f>SQRT(1/(1+('Band Pass Filter'!$B$6*((Q2647/'Band Pass Filter'!$B$1)-('Band Pass Filter'!$B$1/Q2647)))^2))</f>
        <v>3.5561224314983289E-3</v>
      </c>
      <c r="T2647" s="14">
        <f>-1*DEGREES(ATAN('Band Pass Filter'!$B$6*((Q2647/'Band Pass Filter'!$B$1)-('Band Pass Filter'!$B$1/Q2647))))</f>
        <v>-89.796248763801898</v>
      </c>
    </row>
    <row r="2648" spans="17:20">
      <c r="Q2648" s="14">
        <v>27420</v>
      </c>
      <c r="R2648" s="14">
        <f t="shared" si="43"/>
        <v>172284.94112286426</v>
      </c>
      <c r="S2648" s="14">
        <f>SQRT(1/(1+('Band Pass Filter'!$B$6*((Q2648/'Band Pass Filter'!$B$1)-('Band Pass Filter'!$B$1/Q2648)))^2))</f>
        <v>3.5548177818707596E-3</v>
      </c>
      <c r="T2648" s="14">
        <f>-1*DEGREES(ATAN('Band Pass Filter'!$B$6*((Q2648/'Band Pass Filter'!$B$1)-('Band Pass Filter'!$B$1/Q2648))))</f>
        <v>-89.796323515191773</v>
      </c>
    </row>
    <row r="2649" spans="17:20">
      <c r="Q2649" s="14">
        <v>27430</v>
      </c>
      <c r="R2649" s="14">
        <f t="shared" si="43"/>
        <v>172347.77297593604</v>
      </c>
      <c r="S2649" s="14">
        <f>SQRT(1/(1+('Band Pass Filter'!$B$6*((Q2649/'Band Pass Filter'!$B$1)-('Band Pass Filter'!$B$1/Q2649)))^2))</f>
        <v>3.5535140919962993E-3</v>
      </c>
      <c r="T2649" s="14">
        <f>-1*DEGREES(ATAN('Band Pass Filter'!$B$6*((Q2649/'Band Pass Filter'!$B$1)-('Band Pass Filter'!$B$1/Q2649))))</f>
        <v>-89.796398211591168</v>
      </c>
    </row>
    <row r="2650" spans="17:20">
      <c r="Q2650" s="14">
        <v>27440</v>
      </c>
      <c r="R2650" s="14">
        <f t="shared" si="43"/>
        <v>172410.60482900785</v>
      </c>
      <c r="S2650" s="14">
        <f>SQRT(1/(1+('Band Pass Filter'!$B$6*((Q2650/'Band Pass Filter'!$B$1)-('Band Pass Filter'!$B$1/Q2650)))^2))</f>
        <v>3.5522113608132196E-3</v>
      </c>
      <c r="T2650" s="14">
        <f>-1*DEGREES(ATAN('Band Pass Filter'!$B$6*((Q2650/'Band Pass Filter'!$B$1)-('Band Pass Filter'!$B$1/Q2650))))</f>
        <v>-89.796472853060891</v>
      </c>
    </row>
    <row r="2651" spans="17:20">
      <c r="Q2651" s="14">
        <v>27450</v>
      </c>
      <c r="R2651" s="14">
        <f t="shared" si="43"/>
        <v>172473.43668207963</v>
      </c>
      <c r="S2651" s="14">
        <f>SQRT(1/(1+('Band Pass Filter'!$B$6*((Q2651/'Band Pass Filter'!$B$1)-('Band Pass Filter'!$B$1/Q2651)))^2))</f>
        <v>3.5509095872613573E-3</v>
      </c>
      <c r="T2651" s="14">
        <f>-1*DEGREES(ATAN('Band Pass Filter'!$B$6*((Q2651/'Band Pass Filter'!$B$1)-('Band Pass Filter'!$B$1/Q2651))))</f>
        <v>-89.796547439661694</v>
      </c>
    </row>
    <row r="2652" spans="17:20">
      <c r="Q2652" s="14">
        <v>27460</v>
      </c>
      <c r="R2652" s="14">
        <f t="shared" si="43"/>
        <v>172536.26853515144</v>
      </c>
      <c r="S2652" s="14">
        <f>SQRT(1/(1+('Band Pass Filter'!$B$6*((Q2652/'Band Pass Filter'!$B$1)-('Band Pass Filter'!$B$1/Q2652)))^2))</f>
        <v>3.5496087702821155E-3</v>
      </c>
      <c r="T2652" s="14">
        <f>-1*DEGREES(ATAN('Band Pass Filter'!$B$6*((Q2652/'Band Pass Filter'!$B$1)-('Band Pass Filter'!$B$1/Q2652))))</f>
        <v>-89.796621971454243</v>
      </c>
    </row>
    <row r="2653" spans="17:20">
      <c r="Q2653" s="14">
        <v>27470</v>
      </c>
      <c r="R2653" s="14">
        <f t="shared" si="43"/>
        <v>172599.10038822325</v>
      </c>
      <c r="S2653" s="14">
        <f>SQRT(1/(1+('Band Pass Filter'!$B$6*((Q2653/'Band Pass Filter'!$B$1)-('Band Pass Filter'!$B$1/Q2653)))^2))</f>
        <v>3.5483089088184675E-3</v>
      </c>
      <c r="T2653" s="14">
        <f>-1*DEGREES(ATAN('Band Pass Filter'!$B$6*((Q2653/'Band Pass Filter'!$B$1)-('Band Pass Filter'!$B$1/Q2653))))</f>
        <v>-89.796696448499091</v>
      </c>
    </row>
    <row r="2654" spans="17:20">
      <c r="Q2654" s="14">
        <v>27480</v>
      </c>
      <c r="R2654" s="14">
        <f t="shared" si="43"/>
        <v>172661.93224129503</v>
      </c>
      <c r="S2654" s="14">
        <f>SQRT(1/(1+('Band Pass Filter'!$B$6*((Q2654/'Band Pass Filter'!$B$1)-('Band Pass Filter'!$B$1/Q2654)))^2))</f>
        <v>3.5470100018149407E-3</v>
      </c>
      <c r="T2654" s="14">
        <f>-1*DEGREES(ATAN('Band Pass Filter'!$B$6*((Q2654/'Band Pass Filter'!$B$1)-('Band Pass Filter'!$B$1/Q2654))))</f>
        <v>-89.796770870856705</v>
      </c>
    </row>
    <row r="2655" spans="17:20">
      <c r="Q2655" s="14">
        <v>27490</v>
      </c>
      <c r="R2655" s="14">
        <f t="shared" si="43"/>
        <v>172724.76409436684</v>
      </c>
      <c r="S2655" s="14">
        <f>SQRT(1/(1+('Band Pass Filter'!$B$6*((Q2655/'Band Pass Filter'!$B$1)-('Band Pass Filter'!$B$1/Q2655)))^2))</f>
        <v>3.5457120482176255E-3</v>
      </c>
      <c r="T2655" s="14">
        <f>-1*DEGREES(ATAN('Band Pass Filter'!$B$6*((Q2655/'Band Pass Filter'!$B$1)-('Band Pass Filter'!$B$1/Q2655))))</f>
        <v>-89.79684523858748</v>
      </c>
    </row>
    <row r="2656" spans="17:20">
      <c r="Q2656" s="14">
        <v>27500</v>
      </c>
      <c r="R2656" s="14">
        <f t="shared" si="43"/>
        <v>172787.59594743862</v>
      </c>
      <c r="S2656" s="14">
        <f>SQRT(1/(1+('Band Pass Filter'!$B$6*((Q2656/'Band Pass Filter'!$B$1)-('Band Pass Filter'!$B$1/Q2656)))^2))</f>
        <v>3.5444150469741676E-3</v>
      </c>
      <c r="T2656" s="14">
        <f>-1*DEGREES(ATAN('Band Pass Filter'!$B$6*((Q2656/'Band Pass Filter'!$B$1)-('Band Pass Filter'!$B$1/Q2656))))</f>
        <v>-89.796919551751728</v>
      </c>
    </row>
    <row r="2657" spans="17:20">
      <c r="Q2657" s="14">
        <v>27510</v>
      </c>
      <c r="R2657" s="14">
        <f t="shared" si="43"/>
        <v>172850.42780051043</v>
      </c>
      <c r="S2657" s="14">
        <f>SQRT(1/(1+('Band Pass Filter'!$B$6*((Q2657/'Band Pass Filter'!$B$1)-('Band Pass Filter'!$B$1/Q2657)))^2))</f>
        <v>3.5431189970337616E-3</v>
      </c>
      <c r="T2657" s="14">
        <f>-1*DEGREES(ATAN('Band Pass Filter'!$B$6*((Q2657/'Band Pass Filter'!$B$1)-('Band Pass Filter'!$B$1/Q2657))))</f>
        <v>-89.796993810409631</v>
      </c>
    </row>
    <row r="2658" spans="17:20">
      <c r="Q2658" s="14">
        <v>27520</v>
      </c>
      <c r="R2658" s="14">
        <f t="shared" si="43"/>
        <v>172913.25965358221</v>
      </c>
      <c r="S2658" s="14">
        <f>SQRT(1/(1+('Band Pass Filter'!$B$6*((Q2658/'Band Pass Filter'!$B$1)-('Band Pass Filter'!$B$1/Q2658)))^2))</f>
        <v>3.5418238973471553E-3</v>
      </c>
      <c r="T2658" s="14">
        <f>-1*DEGREES(ATAN('Band Pass Filter'!$B$6*((Q2658/'Band Pass Filter'!$B$1)-('Band Pass Filter'!$B$1/Q2658))))</f>
        <v>-89.797068014621331</v>
      </c>
    </row>
    <row r="2659" spans="17:20">
      <c r="Q2659" s="14">
        <v>27530</v>
      </c>
      <c r="R2659" s="14">
        <f t="shared" si="43"/>
        <v>172976.09150665402</v>
      </c>
      <c r="S2659" s="14">
        <f>SQRT(1/(1+('Band Pass Filter'!$B$6*((Q2659/'Band Pass Filter'!$B$1)-('Band Pass Filter'!$B$1/Q2659)))^2))</f>
        <v>3.5405297468666433E-3</v>
      </c>
      <c r="T2659" s="14">
        <f>-1*DEGREES(ATAN('Band Pass Filter'!$B$6*((Q2659/'Band Pass Filter'!$B$1)-('Band Pass Filter'!$B$1/Q2659))))</f>
        <v>-89.797142164446825</v>
      </c>
    </row>
    <row r="2660" spans="17:20">
      <c r="Q2660" s="14">
        <v>27540</v>
      </c>
      <c r="R2660" s="14">
        <f t="shared" si="43"/>
        <v>173038.9233597258</v>
      </c>
      <c r="S2660" s="14">
        <f>SQRT(1/(1+('Band Pass Filter'!$B$6*((Q2660/'Band Pass Filter'!$B$1)-('Band Pass Filter'!$B$1/Q2660)))^2))</f>
        <v>3.53923654454606E-3</v>
      </c>
      <c r="T2660" s="14">
        <f>-1*DEGREES(ATAN('Band Pass Filter'!$B$6*((Q2660/'Band Pass Filter'!$B$1)-('Band Pass Filter'!$B$1/Q2660))))</f>
        <v>-89.797216259946097</v>
      </c>
    </row>
    <row r="2661" spans="17:20">
      <c r="Q2661" s="14">
        <v>27550</v>
      </c>
      <c r="R2661" s="14">
        <f t="shared" si="43"/>
        <v>173101.75521279761</v>
      </c>
      <c r="S2661" s="14">
        <f>SQRT(1/(1+('Band Pass Filter'!$B$6*((Q2661/'Band Pass Filter'!$B$1)-('Band Pass Filter'!$B$1/Q2661)))^2))</f>
        <v>3.5379442893407878E-3</v>
      </c>
      <c r="T2661" s="14">
        <f>-1*DEGREES(ATAN('Band Pass Filter'!$B$6*((Q2661/'Band Pass Filter'!$B$1)-('Band Pass Filter'!$B$1/Q2661))))</f>
        <v>-89.797290301178975</v>
      </c>
    </row>
    <row r="2662" spans="17:20">
      <c r="Q2662" s="14">
        <v>27560</v>
      </c>
      <c r="R2662" s="14">
        <f t="shared" si="43"/>
        <v>173164.58706586939</v>
      </c>
      <c r="S2662" s="14">
        <f>SQRT(1/(1+('Band Pass Filter'!$B$6*((Q2662/'Band Pass Filter'!$B$1)-('Band Pass Filter'!$B$1/Q2662)))^2))</f>
        <v>3.5366529802077417E-3</v>
      </c>
      <c r="T2662" s="14">
        <f>-1*DEGREES(ATAN('Band Pass Filter'!$B$6*((Q2662/'Band Pass Filter'!$B$1)-('Band Pass Filter'!$B$1/Q2662))))</f>
        <v>-89.797364288205216</v>
      </c>
    </row>
    <row r="2663" spans="17:20">
      <c r="Q2663" s="14">
        <v>27570</v>
      </c>
      <c r="R2663" s="14">
        <f t="shared" si="43"/>
        <v>173227.4189189412</v>
      </c>
      <c r="S2663" s="14">
        <f>SQRT(1/(1+('Band Pass Filter'!$B$6*((Q2663/'Band Pass Filter'!$B$1)-('Band Pass Filter'!$B$1/Q2663)))^2))</f>
        <v>3.5353626161053735E-3</v>
      </c>
      <c r="T2663" s="14">
        <f>-1*DEGREES(ATAN('Band Pass Filter'!$B$6*((Q2663/'Band Pass Filter'!$B$1)-('Band Pass Filter'!$B$1/Q2663))))</f>
        <v>-89.797438221084519</v>
      </c>
    </row>
    <row r="2664" spans="17:20">
      <c r="Q2664" s="14">
        <v>27580</v>
      </c>
      <c r="R2664" s="14">
        <f t="shared" si="43"/>
        <v>173290.25077201298</v>
      </c>
      <c r="S2664" s="14">
        <f>SQRT(1/(1+('Band Pass Filter'!$B$6*((Q2664/'Band Pass Filter'!$B$1)-('Band Pass Filter'!$B$1/Q2664)))^2))</f>
        <v>3.5340731959936709E-3</v>
      </c>
      <c r="T2664" s="14">
        <f>-1*DEGREES(ATAN('Band Pass Filter'!$B$6*((Q2664/'Band Pass Filter'!$B$1)-('Band Pass Filter'!$B$1/Q2664))))</f>
        <v>-89.797512099876471</v>
      </c>
    </row>
    <row r="2665" spans="17:20">
      <c r="Q2665" s="14">
        <v>27590</v>
      </c>
      <c r="R2665" s="14">
        <f t="shared" si="43"/>
        <v>173353.08262508479</v>
      </c>
      <c r="S2665" s="14">
        <f>SQRT(1/(1+('Band Pass Filter'!$B$6*((Q2665/'Band Pass Filter'!$B$1)-('Band Pass Filter'!$B$1/Q2665)))^2))</f>
        <v>3.532784718834146E-3</v>
      </c>
      <c r="T2665" s="14">
        <f>-1*DEGREES(ATAN('Band Pass Filter'!$B$6*((Q2665/'Band Pass Filter'!$B$1)-('Band Pass Filter'!$B$1/Q2665))))</f>
        <v>-89.797585924640572</v>
      </c>
    </row>
    <row r="2666" spans="17:20">
      <c r="Q2666" s="14">
        <v>27600</v>
      </c>
      <c r="R2666" s="14">
        <f t="shared" si="43"/>
        <v>173415.91447815657</v>
      </c>
      <c r="S2666" s="14">
        <f>SQRT(1/(1+('Band Pass Filter'!$B$6*((Q2666/'Band Pass Filter'!$B$1)-('Band Pass Filter'!$B$1/Q2666)))^2))</f>
        <v>3.5314971835898419E-3</v>
      </c>
      <c r="T2666" s="14">
        <f>-1*DEGREES(ATAN('Band Pass Filter'!$B$6*((Q2666/'Band Pass Filter'!$B$1)-('Band Pass Filter'!$B$1/Q2666))))</f>
        <v>-89.797659695436224</v>
      </c>
    </row>
    <row r="2667" spans="17:20">
      <c r="Q2667" s="14">
        <v>27610</v>
      </c>
      <c r="R2667" s="14">
        <f t="shared" si="43"/>
        <v>173478.74633122838</v>
      </c>
      <c r="S2667" s="14">
        <f>SQRT(1/(1+('Band Pass Filter'!$B$6*((Q2667/'Band Pass Filter'!$B$1)-('Band Pass Filter'!$B$1/Q2667)))^2))</f>
        <v>3.5302105892253237E-3</v>
      </c>
      <c r="T2667" s="14">
        <f>-1*DEGREES(ATAN('Band Pass Filter'!$B$6*((Q2667/'Band Pass Filter'!$B$1)-('Band Pass Filter'!$B$1/Q2667))))</f>
        <v>-89.797733412322771</v>
      </c>
    </row>
    <row r="2668" spans="17:20">
      <c r="Q2668" s="14">
        <v>27620</v>
      </c>
      <c r="R2668" s="14">
        <f t="shared" si="43"/>
        <v>173541.57818430016</v>
      </c>
      <c r="S2668" s="14">
        <f>SQRT(1/(1+('Band Pass Filter'!$B$6*((Q2668/'Band Pass Filter'!$B$1)-('Band Pass Filter'!$B$1/Q2668)))^2))</f>
        <v>3.5289249347066798E-3</v>
      </c>
      <c r="T2668" s="14">
        <f>-1*DEGREES(ATAN('Band Pass Filter'!$B$6*((Q2668/'Band Pass Filter'!$B$1)-('Band Pass Filter'!$B$1/Q2668))))</f>
        <v>-89.797807075359444</v>
      </c>
    </row>
    <row r="2669" spans="17:20">
      <c r="Q2669" s="14">
        <v>27630</v>
      </c>
      <c r="R2669" s="14">
        <f t="shared" si="43"/>
        <v>173604.41003737197</v>
      </c>
      <c r="S2669" s="14">
        <f>SQRT(1/(1+('Band Pass Filter'!$B$6*((Q2669/'Band Pass Filter'!$B$1)-('Band Pass Filter'!$B$1/Q2669)))^2))</f>
        <v>3.5276402190015151E-3</v>
      </c>
      <c r="T2669" s="14">
        <f>-1*DEGREES(ATAN('Band Pass Filter'!$B$6*((Q2669/'Band Pass Filter'!$B$1)-('Band Pass Filter'!$B$1/Q2669))))</f>
        <v>-89.797880684605403</v>
      </c>
    </row>
    <row r="2670" spans="17:20">
      <c r="Q2670" s="14">
        <v>27640</v>
      </c>
      <c r="R2670" s="14">
        <f t="shared" si="43"/>
        <v>173667.24189044375</v>
      </c>
      <c r="S2670" s="14">
        <f>SQRT(1/(1+('Band Pass Filter'!$B$6*((Q2670/'Band Pass Filter'!$B$1)-('Band Pass Filter'!$B$1/Q2670)))^2))</f>
        <v>3.5263564410789516E-3</v>
      </c>
      <c r="T2670" s="14">
        <f>-1*DEGREES(ATAN('Band Pass Filter'!$B$6*((Q2670/'Band Pass Filter'!$B$1)-('Band Pass Filter'!$B$1/Q2670))))</f>
        <v>-89.797954240119708</v>
      </c>
    </row>
    <row r="2671" spans="17:20">
      <c r="Q2671" s="14">
        <v>27650</v>
      </c>
      <c r="R2671" s="14">
        <f t="shared" si="43"/>
        <v>173730.07374351556</v>
      </c>
      <c r="S2671" s="14">
        <f>SQRT(1/(1+('Band Pass Filter'!$B$6*((Q2671/'Band Pass Filter'!$B$1)-('Band Pass Filter'!$B$1/Q2671)))^2))</f>
        <v>3.5250735999096247E-3</v>
      </c>
      <c r="T2671" s="14">
        <f>-1*DEGREES(ATAN('Band Pass Filter'!$B$6*((Q2671/'Band Pass Filter'!$B$1)-('Band Pass Filter'!$B$1/Q2671))))</f>
        <v>-89.798027741961334</v>
      </c>
    </row>
    <row r="2672" spans="17:20">
      <c r="Q2672" s="14">
        <v>27660</v>
      </c>
      <c r="R2672" s="14">
        <f t="shared" si="43"/>
        <v>173792.90559658734</v>
      </c>
      <c r="S2672" s="14">
        <f>SQRT(1/(1+('Band Pass Filter'!$B$6*((Q2672/'Band Pass Filter'!$B$1)-('Band Pass Filter'!$B$1/Q2672)))^2))</f>
        <v>3.5237916944656782E-3</v>
      </c>
      <c r="T2672" s="14">
        <f>-1*DEGREES(ATAN('Band Pass Filter'!$B$6*((Q2672/'Band Pass Filter'!$B$1)-('Band Pass Filter'!$B$1/Q2672))))</f>
        <v>-89.798101190189172</v>
      </c>
    </row>
    <row r="2673" spans="17:20">
      <c r="Q2673" s="14">
        <v>27670</v>
      </c>
      <c r="R2673" s="14">
        <f t="shared" si="43"/>
        <v>173855.73744965915</v>
      </c>
      <c r="S2673" s="14">
        <f>SQRT(1/(1+('Band Pass Filter'!$B$6*((Q2673/'Band Pass Filter'!$B$1)-('Band Pass Filter'!$B$1/Q2673)))^2))</f>
        <v>3.5225107237207638E-3</v>
      </c>
      <c r="T2673" s="14">
        <f>-1*DEGREES(ATAN('Band Pass Filter'!$B$6*((Q2673/'Band Pass Filter'!$B$1)-('Band Pass Filter'!$B$1/Q2673))))</f>
        <v>-89.798174584862053</v>
      </c>
    </row>
    <row r="2674" spans="17:20">
      <c r="Q2674" s="14">
        <v>27680</v>
      </c>
      <c r="R2674" s="14">
        <f t="shared" si="43"/>
        <v>173918.56930273096</v>
      </c>
      <c r="S2674" s="14">
        <f>SQRT(1/(1+('Band Pass Filter'!$B$6*((Q2674/'Band Pass Filter'!$B$1)-('Band Pass Filter'!$B$1/Q2674)))^2))</f>
        <v>3.5212306866500395E-3</v>
      </c>
      <c r="T2674" s="14">
        <f>-1*DEGREES(ATAN('Band Pass Filter'!$B$6*((Q2674/'Band Pass Filter'!$B$1)-('Band Pass Filter'!$B$1/Q2674))))</f>
        <v>-89.79824792603867</v>
      </c>
    </row>
    <row r="2675" spans="17:20">
      <c r="Q2675" s="14">
        <v>27690</v>
      </c>
      <c r="R2675" s="14">
        <f t="shared" si="43"/>
        <v>173981.40115580274</v>
      </c>
      <c r="S2675" s="14">
        <f>SQRT(1/(1+('Band Pass Filter'!$B$6*((Q2675/'Band Pass Filter'!$B$1)-('Band Pass Filter'!$B$1/Q2675)))^2))</f>
        <v>3.5199515822301637E-3</v>
      </c>
      <c r="T2675" s="14">
        <f>-1*DEGREES(ATAN('Band Pass Filter'!$B$6*((Q2675/'Band Pass Filter'!$B$1)-('Band Pass Filter'!$B$1/Q2675))))</f>
        <v>-89.798321213777683</v>
      </c>
    </row>
    <row r="2676" spans="17:20">
      <c r="Q2676" s="14">
        <v>27700</v>
      </c>
      <c r="R2676" s="14">
        <f t="shared" si="43"/>
        <v>174044.23300887455</v>
      </c>
      <c r="S2676" s="14">
        <f>SQRT(1/(1+('Band Pass Filter'!$B$6*((Q2676/'Band Pass Filter'!$B$1)-('Band Pass Filter'!$B$1/Q2676)))^2))</f>
        <v>3.518673409439294E-3</v>
      </c>
      <c r="T2676" s="14">
        <f>-1*DEGREES(ATAN('Band Pass Filter'!$B$6*((Q2676/'Band Pass Filter'!$B$1)-('Band Pass Filter'!$B$1/Q2676))))</f>
        <v>-89.798394448137614</v>
      </c>
    </row>
    <row r="2677" spans="17:20">
      <c r="Q2677" s="14">
        <v>27710</v>
      </c>
      <c r="R2677" s="14">
        <f t="shared" si="43"/>
        <v>174107.06486194633</v>
      </c>
      <c r="S2677" s="14">
        <f>SQRT(1/(1+('Band Pass Filter'!$B$6*((Q2677/'Band Pass Filter'!$B$1)-('Band Pass Filter'!$B$1/Q2677)))^2))</f>
        <v>3.5173961672570844E-3</v>
      </c>
      <c r="T2677" s="14">
        <f>-1*DEGREES(ATAN('Band Pass Filter'!$B$6*((Q2677/'Band Pass Filter'!$B$1)-('Band Pass Filter'!$B$1/Q2677))))</f>
        <v>-89.798467629176926</v>
      </c>
    </row>
    <row r="2678" spans="17:20">
      <c r="Q2678" s="14">
        <v>27720</v>
      </c>
      <c r="R2678" s="14">
        <f t="shared" si="43"/>
        <v>174169.89671501814</v>
      </c>
      <c r="S2678" s="14">
        <f>SQRT(1/(1+('Band Pass Filter'!$B$6*((Q2678/'Band Pass Filter'!$B$1)-('Band Pass Filter'!$B$1/Q2678)))^2))</f>
        <v>3.5161198546646835E-3</v>
      </c>
      <c r="T2678" s="14">
        <f>-1*DEGREES(ATAN('Band Pass Filter'!$B$6*((Q2678/'Band Pass Filter'!$B$1)-('Band Pass Filter'!$B$1/Q2678))))</f>
        <v>-89.798540756954026</v>
      </c>
    </row>
    <row r="2679" spans="17:20">
      <c r="Q2679" s="14">
        <v>27730</v>
      </c>
      <c r="R2679" s="14">
        <f t="shared" si="43"/>
        <v>174232.72856808992</v>
      </c>
      <c r="S2679" s="14">
        <f>SQRT(1/(1+('Band Pass Filter'!$B$6*((Q2679/'Band Pass Filter'!$B$1)-('Band Pass Filter'!$B$1/Q2679)))^2))</f>
        <v>3.5148444706447281E-3</v>
      </c>
      <c r="T2679" s="14">
        <f>-1*DEGREES(ATAN('Band Pass Filter'!$B$6*((Q2679/'Band Pass Filter'!$B$1)-('Band Pass Filter'!$B$1/Q2679))))</f>
        <v>-89.798613831527177</v>
      </c>
    </row>
    <row r="2680" spans="17:20">
      <c r="Q2680" s="14">
        <v>27740</v>
      </c>
      <c r="R2680" s="14">
        <f t="shared" si="43"/>
        <v>174295.56042116173</v>
      </c>
      <c r="S2680" s="14">
        <f>SQRT(1/(1+('Band Pass Filter'!$B$6*((Q2680/'Band Pass Filter'!$B$1)-('Band Pass Filter'!$B$1/Q2680)))^2))</f>
        <v>3.5135700141813468E-3</v>
      </c>
      <c r="T2680" s="14">
        <f>-1*DEGREES(ATAN('Band Pass Filter'!$B$6*((Q2680/'Band Pass Filter'!$B$1)-('Band Pass Filter'!$B$1/Q2680))))</f>
        <v>-89.798686852954603</v>
      </c>
    </row>
    <row r="2681" spans="17:20">
      <c r="Q2681" s="14">
        <v>27750</v>
      </c>
      <c r="R2681" s="14">
        <f t="shared" si="43"/>
        <v>174358.39227423351</v>
      </c>
      <c r="S2681" s="14">
        <f>SQRT(1/(1+('Band Pass Filter'!$B$6*((Q2681/'Band Pass Filter'!$B$1)-('Band Pass Filter'!$B$1/Q2681)))^2))</f>
        <v>3.5122964842601526E-3</v>
      </c>
      <c r="T2681" s="14">
        <f>-1*DEGREES(ATAN('Band Pass Filter'!$B$6*((Q2681/'Band Pass Filter'!$B$1)-('Band Pass Filter'!$B$1/Q2681))))</f>
        <v>-89.798759821294411</v>
      </c>
    </row>
    <row r="2682" spans="17:20">
      <c r="Q2682" s="14">
        <v>27760</v>
      </c>
      <c r="R2682" s="14">
        <f t="shared" si="43"/>
        <v>174421.22412730532</v>
      </c>
      <c r="S2682" s="14">
        <f>SQRT(1/(1+('Band Pass Filter'!$B$6*((Q2682/'Band Pass Filter'!$B$1)-('Band Pass Filter'!$B$1/Q2682)))^2))</f>
        <v>3.5110238798682371E-3</v>
      </c>
      <c r="T2682" s="14">
        <f>-1*DEGREES(ATAN('Band Pass Filter'!$B$6*((Q2682/'Band Pass Filter'!$B$1)-('Band Pass Filter'!$B$1/Q2682))))</f>
        <v>-89.798832736604638</v>
      </c>
    </row>
    <row r="2683" spans="17:20">
      <c r="Q2683" s="14">
        <v>27770</v>
      </c>
      <c r="R2683" s="14">
        <f t="shared" si="43"/>
        <v>174484.0559803771</v>
      </c>
      <c r="S2683" s="14">
        <f>SQRT(1/(1+('Band Pass Filter'!$B$6*((Q2683/'Band Pass Filter'!$B$1)-('Band Pass Filter'!$B$1/Q2683)))^2))</f>
        <v>3.5097521999941789E-3</v>
      </c>
      <c r="T2683" s="14">
        <f>-1*DEGREES(ATAN('Band Pass Filter'!$B$6*((Q2683/'Band Pass Filter'!$B$1)-('Band Pass Filter'!$B$1/Q2683))))</f>
        <v>-89.79890559894325</v>
      </c>
    </row>
    <row r="2684" spans="17:20">
      <c r="Q2684" s="14">
        <v>27780</v>
      </c>
      <c r="R2684" s="14">
        <f t="shared" si="43"/>
        <v>174546.88783344891</v>
      </c>
      <c r="S2684" s="14">
        <f>SQRT(1/(1+('Band Pass Filter'!$B$6*((Q2684/'Band Pass Filter'!$B$1)-('Band Pass Filter'!$B$1/Q2684)))^2))</f>
        <v>3.5084814436280288E-3</v>
      </c>
      <c r="T2684" s="14">
        <f>-1*DEGREES(ATAN('Band Pass Filter'!$B$6*((Q2684/'Band Pass Filter'!$B$1)-('Band Pass Filter'!$B$1/Q2684))))</f>
        <v>-89.798978408368114</v>
      </c>
    </row>
    <row r="2685" spans="17:20">
      <c r="Q2685" s="14">
        <v>27790</v>
      </c>
      <c r="R2685" s="14">
        <f t="shared" si="43"/>
        <v>174609.71968652069</v>
      </c>
      <c r="S2685" s="14">
        <f>SQRT(1/(1+('Band Pass Filter'!$B$6*((Q2685/'Band Pass Filter'!$B$1)-('Band Pass Filter'!$B$1/Q2685)))^2))</f>
        <v>3.5072116097613136E-3</v>
      </c>
      <c r="T2685" s="14">
        <f>-1*DEGREES(ATAN('Band Pass Filter'!$B$6*((Q2685/'Band Pass Filter'!$B$1)-('Band Pass Filter'!$B$1/Q2685))))</f>
        <v>-89.799051164936984</v>
      </c>
    </row>
    <row r="2686" spans="17:20">
      <c r="Q2686" s="14">
        <v>27800</v>
      </c>
      <c r="R2686" s="14">
        <f t="shared" si="43"/>
        <v>174672.5515395925</v>
      </c>
      <c r="S2686" s="14">
        <f>SQRT(1/(1+('Band Pass Filter'!$B$6*((Q2686/'Band Pass Filter'!$B$1)-('Band Pass Filter'!$B$1/Q2686)))^2))</f>
        <v>3.5059426973870307E-3</v>
      </c>
      <c r="T2686" s="14">
        <f>-1*DEGREES(ATAN('Band Pass Filter'!$B$6*((Q2686/'Band Pass Filter'!$B$1)-('Band Pass Filter'!$B$1/Q2686))))</f>
        <v>-89.799123868707596</v>
      </c>
    </row>
    <row r="2687" spans="17:20">
      <c r="Q2687" s="14">
        <v>27810</v>
      </c>
      <c r="R2687" s="14">
        <f t="shared" si="43"/>
        <v>174735.38339266428</v>
      </c>
      <c r="S2687" s="14">
        <f>SQRT(1/(1+('Band Pass Filter'!$B$6*((Q2687/'Band Pass Filter'!$B$1)-('Band Pass Filter'!$B$1/Q2687)))^2))</f>
        <v>3.5046747054996506E-3</v>
      </c>
      <c r="T2687" s="14">
        <f>-1*DEGREES(ATAN('Band Pass Filter'!$B$6*((Q2687/'Band Pass Filter'!$B$1)-('Band Pass Filter'!$B$1/Q2687))))</f>
        <v>-89.799196519737535</v>
      </c>
    </row>
    <row r="2688" spans="17:20">
      <c r="Q2688" s="14">
        <v>27820</v>
      </c>
      <c r="R2688" s="14">
        <f t="shared" si="43"/>
        <v>174798.21524573609</v>
      </c>
      <c r="S2688" s="14">
        <f>SQRT(1/(1+('Band Pass Filter'!$B$6*((Q2688/'Band Pass Filter'!$B$1)-('Band Pass Filter'!$B$1/Q2688)))^2))</f>
        <v>3.503407633095105E-3</v>
      </c>
      <c r="T2688" s="14">
        <f>-1*DEGREES(ATAN('Band Pass Filter'!$B$6*((Q2688/'Band Pass Filter'!$B$1)-('Band Pass Filter'!$B$1/Q2688))))</f>
        <v>-89.799269118084354</v>
      </c>
    </row>
    <row r="2689" spans="17:20">
      <c r="Q2689" s="14">
        <v>27830</v>
      </c>
      <c r="R2689" s="14">
        <f t="shared" si="43"/>
        <v>174861.04709880787</v>
      </c>
      <c r="S2689" s="14">
        <f>SQRT(1/(1+('Band Pass Filter'!$B$6*((Q2689/'Band Pass Filter'!$B$1)-('Band Pass Filter'!$B$1/Q2689)))^2))</f>
        <v>3.5021414791707945E-3</v>
      </c>
      <c r="T2689" s="14">
        <f>-1*DEGREES(ATAN('Band Pass Filter'!$B$6*((Q2689/'Band Pass Filter'!$B$1)-('Band Pass Filter'!$B$1/Q2689))))</f>
        <v>-89.799341663805478</v>
      </c>
    </row>
    <row r="2690" spans="17:20">
      <c r="Q2690" s="14">
        <v>27840</v>
      </c>
      <c r="R2690" s="14">
        <f t="shared" si="43"/>
        <v>174923.87895187968</v>
      </c>
      <c r="S2690" s="14">
        <f>SQRT(1/(1+('Band Pass Filter'!$B$6*((Q2690/'Band Pass Filter'!$B$1)-('Band Pass Filter'!$B$1/Q2690)))^2))</f>
        <v>3.5008762427255766E-3</v>
      </c>
      <c r="T2690" s="14">
        <f>-1*DEGREES(ATAN('Band Pass Filter'!$B$6*((Q2690/'Band Pass Filter'!$B$1)-('Band Pass Filter'!$B$1/Q2690))))</f>
        <v>-89.799414156958278</v>
      </c>
    </row>
    <row r="2691" spans="17:20">
      <c r="Q2691" s="14">
        <v>27850</v>
      </c>
      <c r="R2691" s="14">
        <f t="shared" si="43"/>
        <v>174986.71080495146</v>
      </c>
      <c r="S2691" s="14">
        <f>SQRT(1/(1+('Band Pass Filter'!$B$6*((Q2691/'Band Pass Filter'!$B$1)-('Band Pass Filter'!$B$1/Q2691)))^2))</f>
        <v>3.4996119227597693E-3</v>
      </c>
      <c r="T2691" s="14">
        <f>-1*DEGREES(ATAN('Band Pass Filter'!$B$6*((Q2691/'Band Pass Filter'!$B$1)-('Band Pass Filter'!$B$1/Q2691))))</f>
        <v>-89.799486597600037</v>
      </c>
    </row>
    <row r="2692" spans="17:20">
      <c r="Q2692" s="14">
        <v>27860</v>
      </c>
      <c r="R2692" s="14">
        <f t="shared" ref="R2692:R2755" si="44">Q2692*2*PI()</f>
        <v>175049.54265802327</v>
      </c>
      <c r="S2692" s="14">
        <f>SQRT(1/(1+('Band Pass Filter'!$B$6*((Q2692/'Band Pass Filter'!$B$1)-('Band Pass Filter'!$B$1/Q2692)))^2))</f>
        <v>3.4983485182751468E-3</v>
      </c>
      <c r="T2692" s="14">
        <f>-1*DEGREES(ATAN('Band Pass Filter'!$B$6*((Q2692/'Band Pass Filter'!$B$1)-('Band Pass Filter'!$B$1/Q2692))))</f>
        <v>-89.799558985787939</v>
      </c>
    </row>
    <row r="2693" spans="17:20">
      <c r="Q2693" s="14">
        <v>27870</v>
      </c>
      <c r="R2693" s="14">
        <f t="shared" si="44"/>
        <v>175112.37451109505</v>
      </c>
      <c r="S2693" s="14">
        <f>SQRT(1/(1+('Band Pass Filter'!$B$6*((Q2693/'Band Pass Filter'!$B$1)-('Band Pass Filter'!$B$1/Q2693)))^2))</f>
        <v>3.4970860282749357E-3</v>
      </c>
      <c r="T2693" s="14">
        <f>-1*DEGREES(ATAN('Band Pass Filter'!$B$6*((Q2693/'Band Pass Filter'!$B$1)-('Band Pass Filter'!$B$1/Q2693))))</f>
        <v>-89.799631321579113</v>
      </c>
    </row>
    <row r="2694" spans="17:20">
      <c r="Q2694" s="14">
        <v>27880</v>
      </c>
      <c r="R2694" s="14">
        <f t="shared" si="44"/>
        <v>175175.20636416686</v>
      </c>
      <c r="S2694" s="14">
        <f>SQRT(1/(1+('Band Pass Filter'!$B$6*((Q2694/'Band Pass Filter'!$B$1)-('Band Pass Filter'!$B$1/Q2694)))^2))</f>
        <v>3.4958244517638137E-3</v>
      </c>
      <c r="T2694" s="14">
        <f>-1*DEGREES(ATAN('Band Pass Filter'!$B$6*((Q2694/'Band Pass Filter'!$B$1)-('Band Pass Filter'!$B$1/Q2694))))</f>
        <v>-89.799703605030572</v>
      </c>
    </row>
    <row r="2695" spans="17:20">
      <c r="Q2695" s="14">
        <v>27890</v>
      </c>
      <c r="R2695" s="14">
        <f t="shared" si="44"/>
        <v>175238.03821723867</v>
      </c>
      <c r="S2695" s="14">
        <f>SQRT(1/(1+('Band Pass Filter'!$B$6*((Q2695/'Band Pass Filter'!$B$1)-('Band Pass Filter'!$B$1/Q2695)))^2))</f>
        <v>3.4945637877479047E-3</v>
      </c>
      <c r="T2695" s="14">
        <f>-1*DEGREES(ATAN('Band Pass Filter'!$B$6*((Q2695/'Band Pass Filter'!$B$1)-('Band Pass Filter'!$B$1/Q2695))))</f>
        <v>-89.799775836199274</v>
      </c>
    </row>
    <row r="2696" spans="17:20">
      <c r="Q2696" s="14">
        <v>27900</v>
      </c>
      <c r="R2696" s="14">
        <f t="shared" si="44"/>
        <v>175300.87007031046</v>
      </c>
      <c r="S2696" s="14">
        <f>SQRT(1/(1+('Band Pass Filter'!$B$6*((Q2696/'Band Pass Filter'!$B$1)-('Band Pass Filter'!$B$1/Q2696)))^2))</f>
        <v>3.4933040352347791E-3</v>
      </c>
      <c r="T2696" s="14">
        <f>-1*DEGREES(ATAN('Band Pass Filter'!$B$6*((Q2696/'Band Pass Filter'!$B$1)-('Band Pass Filter'!$B$1/Q2696))))</f>
        <v>-89.799848015142075</v>
      </c>
    </row>
    <row r="2697" spans="17:20">
      <c r="Q2697" s="14">
        <v>27910</v>
      </c>
      <c r="R2697" s="14">
        <f t="shared" si="44"/>
        <v>175363.70192338226</v>
      </c>
      <c r="S2697" s="14">
        <f>SQRT(1/(1+('Band Pass Filter'!$B$6*((Q2697/'Band Pass Filter'!$B$1)-('Band Pass Filter'!$B$1/Q2697)))^2))</f>
        <v>3.492045193233451E-3</v>
      </c>
      <c r="T2697" s="14">
        <f>-1*DEGREES(ATAN('Band Pass Filter'!$B$6*((Q2697/'Band Pass Filter'!$B$1)-('Band Pass Filter'!$B$1/Q2697))))</f>
        <v>-89.799920141915749</v>
      </c>
    </row>
    <row r="2698" spans="17:20">
      <c r="Q2698" s="14">
        <v>27920</v>
      </c>
      <c r="R2698" s="14">
        <f t="shared" si="44"/>
        <v>175426.53377645405</v>
      </c>
      <c r="S2698" s="14">
        <f>SQRT(1/(1+('Band Pass Filter'!$B$6*((Q2698/'Band Pass Filter'!$B$1)-('Band Pass Filter'!$B$1/Q2698)))^2))</f>
        <v>3.4907872607543742E-3</v>
      </c>
      <c r="T2698" s="14">
        <f>-1*DEGREES(ATAN('Band Pass Filter'!$B$6*((Q2698/'Band Pass Filter'!$B$1)-('Band Pass Filter'!$B$1/Q2698))))</f>
        <v>-89.79999221657701</v>
      </c>
    </row>
    <row r="2699" spans="17:20">
      <c r="Q2699" s="14">
        <v>27930</v>
      </c>
      <c r="R2699" s="14">
        <f t="shared" si="44"/>
        <v>175489.36562952586</v>
      </c>
      <c r="S2699" s="14">
        <f>SQRT(1/(1+('Band Pass Filter'!$B$6*((Q2699/'Band Pass Filter'!$B$1)-('Band Pass Filter'!$B$1/Q2699)))^2))</f>
        <v>3.4895302368094364E-3</v>
      </c>
      <c r="T2699" s="14">
        <f>-1*DEGREES(ATAN('Band Pass Filter'!$B$6*((Q2699/'Band Pass Filter'!$B$1)-('Band Pass Filter'!$B$1/Q2699))))</f>
        <v>-89.800064239182461</v>
      </c>
    </row>
    <row r="2700" spans="17:20">
      <c r="Q2700" s="14">
        <v>27940</v>
      </c>
      <c r="R2700" s="14">
        <f t="shared" si="44"/>
        <v>175552.19748259764</v>
      </c>
      <c r="S2700" s="14">
        <f>SQRT(1/(1+('Band Pass Filter'!$B$6*((Q2700/'Band Pass Filter'!$B$1)-('Band Pass Filter'!$B$1/Q2700)))^2))</f>
        <v>3.4882741204119642E-3</v>
      </c>
      <c r="T2700" s="14">
        <f>-1*DEGREES(ATAN('Band Pass Filter'!$B$6*((Q2700/'Band Pass Filter'!$B$1)-('Band Pass Filter'!$B$1/Q2700))))</f>
        <v>-89.800136209788647</v>
      </c>
    </row>
    <row r="2701" spans="17:20">
      <c r="Q2701" s="14">
        <v>27950</v>
      </c>
      <c r="R2701" s="14">
        <f t="shared" si="44"/>
        <v>175615.02933566945</v>
      </c>
      <c r="S2701" s="14">
        <f>SQRT(1/(1+('Band Pass Filter'!$B$6*((Q2701/'Band Pass Filter'!$B$1)-('Band Pass Filter'!$B$1/Q2701)))^2))</f>
        <v>3.487018910576714E-3</v>
      </c>
      <c r="T2701" s="14">
        <f>-1*DEGREES(ATAN('Band Pass Filter'!$B$6*((Q2701/'Band Pass Filter'!$B$1)-('Band Pass Filter'!$B$1/Q2701))))</f>
        <v>-89.800208128452013</v>
      </c>
    </row>
    <row r="2702" spans="17:20">
      <c r="Q2702" s="14">
        <v>27960</v>
      </c>
      <c r="R2702" s="14">
        <f t="shared" si="44"/>
        <v>175677.86118874123</v>
      </c>
      <c r="S2702" s="14">
        <f>SQRT(1/(1+('Band Pass Filter'!$B$6*((Q2702/'Band Pass Filter'!$B$1)-('Band Pass Filter'!$B$1/Q2702)))^2))</f>
        <v>3.4857646063198721E-3</v>
      </c>
      <c r="T2702" s="14">
        <f>-1*DEGREES(ATAN('Band Pass Filter'!$B$6*((Q2702/'Band Pass Filter'!$B$1)-('Band Pass Filter'!$B$1/Q2702))))</f>
        <v>-89.800279995228919</v>
      </c>
    </row>
    <row r="2703" spans="17:20">
      <c r="Q2703" s="14">
        <v>27970</v>
      </c>
      <c r="R2703" s="14">
        <f t="shared" si="44"/>
        <v>175740.69304181304</v>
      </c>
      <c r="S2703" s="14">
        <f>SQRT(1/(1+('Band Pass Filter'!$B$6*((Q2703/'Band Pass Filter'!$B$1)-('Band Pass Filter'!$B$1/Q2703)))^2))</f>
        <v>3.4845112066590532E-3</v>
      </c>
      <c r="T2703" s="14">
        <f>-1*DEGREES(ATAN('Band Pass Filter'!$B$6*((Q2703/'Band Pass Filter'!$B$1)-('Band Pass Filter'!$B$1/Q2703))))</f>
        <v>-89.80035181017567</v>
      </c>
    </row>
    <row r="2704" spans="17:20">
      <c r="Q2704" s="14">
        <v>27980</v>
      </c>
      <c r="R2704" s="14">
        <f t="shared" si="44"/>
        <v>175803.52489488482</v>
      </c>
      <c r="S2704" s="14">
        <f>SQRT(1/(1+('Band Pass Filter'!$B$6*((Q2704/'Band Pass Filter'!$B$1)-('Band Pass Filter'!$B$1/Q2704)))^2))</f>
        <v>3.4832587106132934E-3</v>
      </c>
      <c r="T2704" s="14">
        <f>-1*DEGREES(ATAN('Band Pass Filter'!$B$6*((Q2704/'Band Pass Filter'!$B$1)-('Band Pass Filter'!$B$1/Q2704))))</f>
        <v>-89.800423573348453</v>
      </c>
    </row>
    <row r="2705" spans="17:20">
      <c r="Q2705" s="14">
        <v>27990</v>
      </c>
      <c r="R2705" s="14">
        <f t="shared" si="44"/>
        <v>175866.35674795663</v>
      </c>
      <c r="S2705" s="14">
        <f>SQRT(1/(1+('Band Pass Filter'!$B$6*((Q2705/'Band Pass Filter'!$B$1)-('Band Pass Filter'!$B$1/Q2705)))^2))</f>
        <v>3.4820071172030551E-3</v>
      </c>
      <c r="T2705" s="14">
        <f>-1*DEGREES(ATAN('Band Pass Filter'!$B$6*((Q2705/'Band Pass Filter'!$B$1)-('Band Pass Filter'!$B$1/Q2705))))</f>
        <v>-89.800495284803418</v>
      </c>
    </row>
    <row r="2706" spans="17:20">
      <c r="Q2706" s="14">
        <v>28000</v>
      </c>
      <c r="R2706" s="14">
        <f t="shared" si="44"/>
        <v>175929.18860102841</v>
      </c>
      <c r="S2706" s="14">
        <f>SQRT(1/(1+('Band Pass Filter'!$B$6*((Q2706/'Band Pass Filter'!$B$1)-('Band Pass Filter'!$B$1/Q2706)))^2))</f>
        <v>3.4807564254502148E-3</v>
      </c>
      <c r="T2706" s="14">
        <f>-1*DEGREES(ATAN('Band Pass Filter'!$B$6*((Q2706/'Band Pass Filter'!$B$1)-('Band Pass Filter'!$B$1/Q2706))))</f>
        <v>-89.800566944596582</v>
      </c>
    </row>
    <row r="2707" spans="17:20">
      <c r="Q2707" s="14">
        <v>28010</v>
      </c>
      <c r="R2707" s="14">
        <f t="shared" si="44"/>
        <v>175992.02045410022</v>
      </c>
      <c r="S2707" s="14">
        <f>SQRT(1/(1+('Band Pass Filter'!$B$6*((Q2707/'Band Pass Filter'!$B$1)-('Band Pass Filter'!$B$1/Q2707)))^2))</f>
        <v>3.4795066343780668E-3</v>
      </c>
      <c r="T2707" s="14">
        <f>-1*DEGREES(ATAN('Band Pass Filter'!$B$6*((Q2707/'Band Pass Filter'!$B$1)-('Band Pass Filter'!$B$1/Q2707))))</f>
        <v>-89.800638552783937</v>
      </c>
    </row>
    <row r="2708" spans="17:20">
      <c r="Q2708" s="14">
        <v>28020</v>
      </c>
      <c r="R2708" s="14">
        <f t="shared" si="44"/>
        <v>176054.852307172</v>
      </c>
      <c r="S2708" s="14">
        <f>SQRT(1/(1+('Band Pass Filter'!$B$6*((Q2708/'Band Pass Filter'!$B$1)-('Band Pass Filter'!$B$1/Q2708)))^2))</f>
        <v>3.4782577430113233E-3</v>
      </c>
      <c r="T2708" s="14">
        <f>-1*DEGREES(ATAN('Band Pass Filter'!$B$6*((Q2708/'Band Pass Filter'!$B$1)-('Band Pass Filter'!$B$1/Q2708))))</f>
        <v>-89.800710109421331</v>
      </c>
    </row>
    <row r="2709" spans="17:20">
      <c r="Q2709" s="14">
        <v>28030</v>
      </c>
      <c r="R2709" s="14">
        <f t="shared" si="44"/>
        <v>176117.68416024381</v>
      </c>
      <c r="S2709" s="14">
        <f>SQRT(1/(1+('Band Pass Filter'!$B$6*((Q2709/'Band Pass Filter'!$B$1)-('Band Pass Filter'!$B$1/Q2709)))^2))</f>
        <v>3.4770097503761051E-3</v>
      </c>
      <c r="T2709" s="14">
        <f>-1*DEGREES(ATAN('Band Pass Filter'!$B$6*((Q2709/'Band Pass Filter'!$B$1)-('Band Pass Filter'!$B$1/Q2709))))</f>
        <v>-89.800781614564585</v>
      </c>
    </row>
    <row r="2710" spans="17:20">
      <c r="Q2710" s="14">
        <v>28040</v>
      </c>
      <c r="R2710" s="14">
        <f t="shared" si="44"/>
        <v>176180.51601331559</v>
      </c>
      <c r="S2710" s="14">
        <f>SQRT(1/(1+('Band Pass Filter'!$B$6*((Q2710/'Band Pass Filter'!$B$1)-('Band Pass Filter'!$B$1/Q2710)))^2))</f>
        <v>3.475762655499938E-3</v>
      </c>
      <c r="T2710" s="14">
        <f>-1*DEGREES(ATAN('Band Pass Filter'!$B$6*((Q2710/'Band Pass Filter'!$B$1)-('Band Pass Filter'!$B$1/Q2710))))</f>
        <v>-89.800853068269404</v>
      </c>
    </row>
    <row r="2711" spans="17:20">
      <c r="Q2711" s="14">
        <v>28050</v>
      </c>
      <c r="R2711" s="14">
        <f t="shared" si="44"/>
        <v>176243.3478663874</v>
      </c>
      <c r="S2711" s="14">
        <f>SQRT(1/(1+('Band Pass Filter'!$B$6*((Q2711/'Band Pass Filter'!$B$1)-('Band Pass Filter'!$B$1/Q2711)))^2))</f>
        <v>3.4745164574117604E-3</v>
      </c>
      <c r="T2711" s="14">
        <f>-1*DEGREES(ATAN('Band Pass Filter'!$B$6*((Q2711/'Band Pass Filter'!$B$1)-('Band Pass Filter'!$B$1/Q2711))))</f>
        <v>-89.800924470591454</v>
      </c>
    </row>
    <row r="2712" spans="17:20">
      <c r="Q2712" s="14">
        <v>28060</v>
      </c>
      <c r="R2712" s="14">
        <f t="shared" si="44"/>
        <v>176306.17971945918</v>
      </c>
      <c r="S2712" s="14">
        <f>SQRT(1/(1+('Band Pass Filter'!$B$6*((Q2712/'Band Pass Filter'!$B$1)-('Band Pass Filter'!$B$1/Q2712)))^2))</f>
        <v>3.4732711551419136E-3</v>
      </c>
      <c r="T2712" s="14">
        <f>-1*DEGREES(ATAN('Band Pass Filter'!$B$6*((Q2712/'Band Pass Filter'!$B$1)-('Band Pass Filter'!$B$1/Q2712))))</f>
        <v>-89.800995821586255</v>
      </c>
    </row>
    <row r="2713" spans="17:20">
      <c r="Q2713" s="14">
        <v>28070</v>
      </c>
      <c r="R2713" s="14">
        <f t="shared" si="44"/>
        <v>176369.01157253099</v>
      </c>
      <c r="S2713" s="14">
        <f>SQRT(1/(1+('Band Pass Filter'!$B$6*((Q2713/'Band Pass Filter'!$B$1)-('Band Pass Filter'!$B$1/Q2713)))^2))</f>
        <v>3.4720267477221351E-3</v>
      </c>
      <c r="T2713" s="14">
        <f>-1*DEGREES(ATAN('Band Pass Filter'!$B$6*((Q2713/'Band Pass Filter'!$B$1)-('Band Pass Filter'!$B$1/Q2713))))</f>
        <v>-89.80106712130933</v>
      </c>
    </row>
    <row r="2714" spans="17:20">
      <c r="Q2714" s="14">
        <v>28080</v>
      </c>
      <c r="R2714" s="14">
        <f t="shared" si="44"/>
        <v>176431.84342560277</v>
      </c>
      <c r="S2714" s="14">
        <f>SQRT(1/(1+('Band Pass Filter'!$B$6*((Q2714/'Band Pass Filter'!$B$1)-('Band Pass Filter'!$B$1/Q2714)))^2))</f>
        <v>3.4707832341855679E-3</v>
      </c>
      <c r="T2714" s="14">
        <f>-1*DEGREES(ATAN('Band Pass Filter'!$B$6*((Q2714/'Band Pass Filter'!$B$1)-('Band Pass Filter'!$B$1/Q2714))))</f>
        <v>-89.80113836981603</v>
      </c>
    </row>
    <row r="2715" spans="17:20">
      <c r="Q2715" s="14">
        <v>28090</v>
      </c>
      <c r="R2715" s="14">
        <f t="shared" si="44"/>
        <v>176494.67527867458</v>
      </c>
      <c r="S2715" s="14">
        <f>SQRT(1/(1+('Band Pass Filter'!$B$6*((Q2715/'Band Pass Filter'!$B$1)-('Band Pass Filter'!$B$1/Q2715)))^2))</f>
        <v>3.4695406135667461E-3</v>
      </c>
      <c r="T2715" s="14">
        <f>-1*DEGREES(ATAN('Band Pass Filter'!$B$6*((Q2715/'Band Pass Filter'!$B$1)-('Band Pass Filter'!$B$1/Q2715))))</f>
        <v>-89.801209567161706</v>
      </c>
    </row>
    <row r="2716" spans="17:20">
      <c r="Q2716" s="14">
        <v>28100</v>
      </c>
      <c r="R2716" s="14">
        <f t="shared" si="44"/>
        <v>176557.50713174636</v>
      </c>
      <c r="S2716" s="14">
        <f>SQRT(1/(1+('Band Pass Filter'!$B$6*((Q2716/'Band Pass Filter'!$B$1)-('Band Pass Filter'!$B$1/Q2716)))^2))</f>
        <v>3.4682988849015985E-3</v>
      </c>
      <c r="T2716" s="14">
        <f>-1*DEGREES(ATAN('Band Pass Filter'!$B$6*((Q2716/'Band Pass Filter'!$B$1)-('Band Pass Filter'!$B$1/Q2716))))</f>
        <v>-89.801280713401596</v>
      </c>
    </row>
    <row r="2717" spans="17:20">
      <c r="Q2717" s="14">
        <v>28110</v>
      </c>
      <c r="R2717" s="14">
        <f t="shared" si="44"/>
        <v>176620.33898481817</v>
      </c>
      <c r="S2717" s="14">
        <f>SQRT(1/(1+('Band Pass Filter'!$B$6*((Q2717/'Band Pass Filter'!$B$1)-('Band Pass Filter'!$B$1/Q2717)))^2))</f>
        <v>3.4670580472274479E-3</v>
      </c>
      <c r="T2717" s="14">
        <f>-1*DEGREES(ATAN('Band Pass Filter'!$B$6*((Q2717/'Band Pass Filter'!$B$1)-('Band Pass Filter'!$B$1/Q2717))))</f>
        <v>-89.801351808590823</v>
      </c>
    </row>
    <row r="2718" spans="17:20">
      <c r="Q2718" s="14">
        <v>28120</v>
      </c>
      <c r="R2718" s="14">
        <f t="shared" si="44"/>
        <v>176683.17083788998</v>
      </c>
      <c r="S2718" s="14">
        <f>SQRT(1/(1+('Band Pass Filter'!$B$6*((Q2718/'Band Pass Filter'!$B$1)-('Band Pass Filter'!$B$1/Q2718)))^2))</f>
        <v>3.465818099583001E-3</v>
      </c>
      <c r="T2718" s="14">
        <f>-1*DEGREES(ATAN('Band Pass Filter'!$B$6*((Q2718/'Band Pass Filter'!$B$1)-('Band Pass Filter'!$B$1/Q2718))))</f>
        <v>-89.801422852784512</v>
      </c>
    </row>
    <row r="2719" spans="17:20">
      <c r="Q2719" s="14">
        <v>28130</v>
      </c>
      <c r="R2719" s="14">
        <f t="shared" si="44"/>
        <v>176746.00269096176</v>
      </c>
      <c r="S2719" s="14">
        <f>SQRT(1/(1+('Band Pass Filter'!$B$6*((Q2719/'Band Pass Filter'!$B$1)-('Band Pass Filter'!$B$1/Q2719)))^2))</f>
        <v>3.4645790410083544E-3</v>
      </c>
      <c r="T2719" s="14">
        <f>-1*DEGREES(ATAN('Band Pass Filter'!$B$6*((Q2719/'Band Pass Filter'!$B$1)-('Band Pass Filter'!$B$1/Q2719))))</f>
        <v>-89.801493846037644</v>
      </c>
    </row>
    <row r="2720" spans="17:20">
      <c r="Q2720" s="14">
        <v>28140</v>
      </c>
      <c r="R2720" s="14">
        <f t="shared" si="44"/>
        <v>176808.83454403357</v>
      </c>
      <c r="S2720" s="14">
        <f>SQRT(1/(1+('Band Pass Filter'!$B$6*((Q2720/'Band Pass Filter'!$B$1)-('Band Pass Filter'!$B$1/Q2720)))^2))</f>
        <v>3.4633408705449882E-3</v>
      </c>
      <c r="T2720" s="14">
        <f>-1*DEGREES(ATAN('Band Pass Filter'!$B$6*((Q2720/'Band Pass Filter'!$B$1)-('Band Pass Filter'!$B$1/Q2720))))</f>
        <v>-89.80156478840513</v>
      </c>
    </row>
    <row r="2721" spans="17:20">
      <c r="Q2721" s="14">
        <v>28150</v>
      </c>
      <c r="R2721" s="14">
        <f t="shared" si="44"/>
        <v>176871.66639710535</v>
      </c>
      <c r="S2721" s="14">
        <f>SQRT(1/(1+('Band Pass Filter'!$B$6*((Q2721/'Band Pass Filter'!$B$1)-('Band Pass Filter'!$B$1/Q2721)))^2))</f>
        <v>3.4621035872357598E-3</v>
      </c>
      <c r="T2721" s="14">
        <f>-1*DEGREES(ATAN('Band Pass Filter'!$B$6*((Q2721/'Band Pass Filter'!$B$1)-('Band Pass Filter'!$B$1/Q2721))))</f>
        <v>-89.801635679941825</v>
      </c>
    </row>
    <row r="2722" spans="17:20">
      <c r="Q2722" s="14">
        <v>28160</v>
      </c>
      <c r="R2722" s="14">
        <f t="shared" si="44"/>
        <v>176934.49825017716</v>
      </c>
      <c r="S2722" s="14">
        <f>SQRT(1/(1+('Band Pass Filter'!$B$6*((Q2722/'Band Pass Filter'!$B$1)-('Band Pass Filter'!$B$1/Q2722)))^2))</f>
        <v>3.46086719012491E-3</v>
      </c>
      <c r="T2722" s="14">
        <f>-1*DEGREES(ATAN('Band Pass Filter'!$B$6*((Q2722/'Band Pass Filter'!$B$1)-('Band Pass Filter'!$B$1/Q2722))))</f>
        <v>-89.801706520702496</v>
      </c>
    </row>
    <row r="2723" spans="17:20">
      <c r="Q2723" s="14">
        <v>28170</v>
      </c>
      <c r="R2723" s="14">
        <f t="shared" si="44"/>
        <v>176997.33010324894</v>
      </c>
      <c r="S2723" s="14">
        <f>SQRT(1/(1+('Band Pass Filter'!$B$6*((Q2723/'Band Pass Filter'!$B$1)-('Band Pass Filter'!$B$1/Q2723)))^2))</f>
        <v>3.4596316782580534E-3</v>
      </c>
      <c r="T2723" s="14">
        <f>-1*DEGREES(ATAN('Band Pass Filter'!$B$6*((Q2723/'Band Pass Filter'!$B$1)-('Band Pass Filter'!$B$1/Q2723))))</f>
        <v>-89.801777310741784</v>
      </c>
    </row>
    <row r="2724" spans="17:20">
      <c r="Q2724" s="14">
        <v>28180</v>
      </c>
      <c r="R2724" s="14">
        <f t="shared" si="44"/>
        <v>177060.16195632075</v>
      </c>
      <c r="S2724" s="14">
        <f>SQRT(1/(1+('Band Pass Filter'!$B$6*((Q2724/'Band Pass Filter'!$B$1)-('Band Pass Filter'!$B$1/Q2724)))^2))</f>
        <v>3.4583970506821757E-3</v>
      </c>
      <c r="T2724" s="14">
        <f>-1*DEGREES(ATAN('Band Pass Filter'!$B$6*((Q2724/'Band Pass Filter'!$B$1)-('Band Pass Filter'!$B$1/Q2724))))</f>
        <v>-89.801848050114344</v>
      </c>
    </row>
    <row r="2725" spans="17:20">
      <c r="Q2725" s="14">
        <v>28190</v>
      </c>
      <c r="R2725" s="14">
        <f t="shared" si="44"/>
        <v>177122.99380939253</v>
      </c>
      <c r="S2725" s="14">
        <f>SQRT(1/(1+('Band Pass Filter'!$B$6*((Q2725/'Band Pass Filter'!$B$1)-('Band Pass Filter'!$B$1/Q2725)))^2))</f>
        <v>3.4571633064456398E-3</v>
      </c>
      <c r="T2725" s="14">
        <f>-1*DEGREES(ATAN('Band Pass Filter'!$B$6*((Q2725/'Band Pass Filter'!$B$1)-('Band Pass Filter'!$B$1/Q2725))))</f>
        <v>-89.80191873887469</v>
      </c>
    </row>
    <row r="2726" spans="17:20">
      <c r="Q2726" s="14">
        <v>28200</v>
      </c>
      <c r="R2726" s="14">
        <f t="shared" si="44"/>
        <v>177185.82566246434</v>
      </c>
      <c r="S2726" s="14">
        <f>SQRT(1/(1+('Band Pass Filter'!$B$6*((Q2726/'Band Pass Filter'!$B$1)-('Band Pass Filter'!$B$1/Q2726)))^2))</f>
        <v>3.4559304445981728E-3</v>
      </c>
      <c r="T2726" s="14">
        <f>-1*DEGREES(ATAN('Band Pass Filter'!$B$6*((Q2726/'Band Pass Filter'!$B$1)-('Band Pass Filter'!$B$1/Q2726))))</f>
        <v>-89.801989377077248</v>
      </c>
    </row>
    <row r="2727" spans="17:20">
      <c r="Q2727" s="14">
        <v>28210</v>
      </c>
      <c r="R2727" s="14">
        <f t="shared" si="44"/>
        <v>177248.65751553612</v>
      </c>
      <c r="S2727" s="14">
        <f>SQRT(1/(1+('Band Pass Filter'!$B$6*((Q2727/'Band Pass Filter'!$B$1)-('Band Pass Filter'!$B$1/Q2727)))^2))</f>
        <v>3.454698464190868E-3</v>
      </c>
      <c r="T2727" s="14">
        <f>-1*DEGREES(ATAN('Band Pass Filter'!$B$6*((Q2727/'Band Pass Filter'!$B$1)-('Band Pass Filter'!$B$1/Q2727))))</f>
        <v>-89.802059964776419</v>
      </c>
    </row>
    <row r="2728" spans="17:20">
      <c r="Q2728" s="14">
        <v>28220</v>
      </c>
      <c r="R2728" s="14">
        <f t="shared" si="44"/>
        <v>177311.48936860793</v>
      </c>
      <c r="S2728" s="14">
        <f>SQRT(1/(1+('Band Pass Filter'!$B$6*((Q2728/'Band Pass Filter'!$B$1)-('Band Pass Filter'!$B$1/Q2728)))^2))</f>
        <v>3.4534673642761847E-3</v>
      </c>
      <c r="T2728" s="14">
        <f>-1*DEGREES(ATAN('Band Pass Filter'!$B$6*((Q2728/'Band Pass Filter'!$B$1)-('Band Pass Filter'!$B$1/Q2728))))</f>
        <v>-89.802130502026472</v>
      </c>
    </row>
    <row r="2729" spans="17:20">
      <c r="Q2729" s="14">
        <v>28230</v>
      </c>
      <c r="R2729" s="14">
        <f t="shared" si="44"/>
        <v>177374.32122167971</v>
      </c>
      <c r="S2729" s="14">
        <f>SQRT(1/(1+('Band Pass Filter'!$B$6*((Q2729/'Band Pass Filter'!$B$1)-('Band Pass Filter'!$B$1/Q2729)))^2))</f>
        <v>3.4522371439079415E-3</v>
      </c>
      <c r="T2729" s="14">
        <f>-1*DEGREES(ATAN('Band Pass Filter'!$B$6*((Q2729/'Band Pass Filter'!$B$1)-('Band Pass Filter'!$B$1/Q2729))))</f>
        <v>-89.802200988881623</v>
      </c>
    </row>
    <row r="2730" spans="17:20">
      <c r="Q2730" s="14">
        <v>28240</v>
      </c>
      <c r="R2730" s="14">
        <f t="shared" si="44"/>
        <v>177437.15307475152</v>
      </c>
      <c r="S2730" s="14">
        <f>SQRT(1/(1+('Band Pass Filter'!$B$6*((Q2730/'Band Pass Filter'!$B$1)-('Band Pass Filter'!$B$1/Q2730)))^2))</f>
        <v>3.4510078021413172E-3</v>
      </c>
      <c r="T2730" s="14">
        <f>-1*DEGREES(ATAN('Band Pass Filter'!$B$6*((Q2730/'Band Pass Filter'!$B$1)-('Band Pass Filter'!$B$1/Q2730))))</f>
        <v>-89.802271425396</v>
      </c>
    </row>
    <row r="2731" spans="17:20">
      <c r="Q2731" s="14">
        <v>28250</v>
      </c>
      <c r="R2731" s="14">
        <f t="shared" si="44"/>
        <v>177499.9849278233</v>
      </c>
      <c r="S2731" s="14">
        <f>SQRT(1/(1+('Band Pass Filter'!$B$6*((Q2731/'Band Pass Filter'!$B$1)-('Band Pass Filter'!$B$1/Q2731)))^2))</f>
        <v>3.4497793380328474E-3</v>
      </c>
      <c r="T2731" s="14">
        <f>-1*DEGREES(ATAN('Band Pass Filter'!$B$6*((Q2731/'Band Pass Filter'!$B$1)-('Band Pass Filter'!$B$1/Q2731))))</f>
        <v>-89.802341811623691</v>
      </c>
    </row>
    <row r="2732" spans="17:20">
      <c r="Q2732" s="14">
        <v>28260</v>
      </c>
      <c r="R2732" s="14">
        <f t="shared" si="44"/>
        <v>177562.81678089511</v>
      </c>
      <c r="S2732" s="14">
        <f>SQRT(1/(1+('Band Pass Filter'!$B$6*((Q2732/'Band Pass Filter'!$B$1)-('Band Pass Filter'!$B$1/Q2732)))^2))</f>
        <v>3.448551750640419E-3</v>
      </c>
      <c r="T2732" s="14">
        <f>-1*DEGREES(ATAN('Band Pass Filter'!$B$6*((Q2732/'Band Pass Filter'!$B$1)-('Band Pass Filter'!$B$1/Q2732))))</f>
        <v>-89.802412147618654</v>
      </c>
    </row>
    <row r="2733" spans="17:20">
      <c r="Q2733" s="14">
        <v>28270</v>
      </c>
      <c r="R2733" s="14">
        <f t="shared" si="44"/>
        <v>177625.64863396689</v>
      </c>
      <c r="S2733" s="14">
        <f>SQRT(1/(1+('Band Pass Filter'!$B$6*((Q2733/'Band Pass Filter'!$B$1)-('Band Pass Filter'!$B$1/Q2733)))^2))</f>
        <v>3.4473250390232744E-3</v>
      </c>
      <c r="T2733" s="14">
        <f>-1*DEGREES(ATAN('Band Pass Filter'!$B$6*((Q2733/'Band Pass Filter'!$B$1)-('Band Pass Filter'!$B$1/Q2733))))</f>
        <v>-89.802482433434776</v>
      </c>
    </row>
    <row r="2734" spans="17:20">
      <c r="Q2734" s="14">
        <v>28280</v>
      </c>
      <c r="R2734" s="14">
        <f t="shared" si="44"/>
        <v>177688.4804870387</v>
      </c>
      <c r="S2734" s="14">
        <f>SQRT(1/(1+('Band Pass Filter'!$B$6*((Q2734/'Band Pass Filter'!$B$1)-('Band Pass Filter'!$B$1/Q2734)))^2))</f>
        <v>3.4460992022420007E-3</v>
      </c>
      <c r="T2734" s="14">
        <f>-1*DEGREES(ATAN('Band Pass Filter'!$B$6*((Q2734/'Band Pass Filter'!$B$1)-('Band Pass Filter'!$B$1/Q2734))))</f>
        <v>-89.802552669125916</v>
      </c>
    </row>
    <row r="2735" spans="17:20">
      <c r="Q2735" s="14">
        <v>28290</v>
      </c>
      <c r="R2735" s="14">
        <f t="shared" si="44"/>
        <v>177751.31234011048</v>
      </c>
      <c r="S2735" s="14">
        <f>SQRT(1/(1+('Band Pass Filter'!$B$6*((Q2735/'Band Pass Filter'!$B$1)-('Band Pass Filter'!$B$1/Q2735)))^2))</f>
        <v>3.4448742393585348E-3</v>
      </c>
      <c r="T2735" s="14">
        <f>-1*DEGREES(ATAN('Band Pass Filter'!$B$6*((Q2735/'Band Pass Filter'!$B$1)-('Band Pass Filter'!$B$1/Q2735))))</f>
        <v>-89.802622854745806</v>
      </c>
    </row>
    <row r="2736" spans="17:20">
      <c r="Q2736" s="14">
        <v>28300</v>
      </c>
      <c r="R2736" s="14">
        <f t="shared" si="44"/>
        <v>177814.14419318229</v>
      </c>
      <c r="S2736" s="14">
        <f>SQRT(1/(1+('Band Pass Filter'!$B$6*((Q2736/'Band Pass Filter'!$B$1)-('Band Pass Filter'!$B$1/Q2736)))^2))</f>
        <v>3.4436501494361578E-3</v>
      </c>
      <c r="T2736" s="14">
        <f>-1*DEGREES(ATAN('Band Pass Filter'!$B$6*((Q2736/'Band Pass Filter'!$B$1)-('Band Pass Filter'!$B$1/Q2736))))</f>
        <v>-89.802692990348092</v>
      </c>
    </row>
    <row r="2737" spans="17:20">
      <c r="Q2737" s="14">
        <v>28310</v>
      </c>
      <c r="R2737" s="14">
        <f t="shared" si="44"/>
        <v>177876.97604625407</v>
      </c>
      <c r="S2737" s="14">
        <f>SQRT(1/(1+('Band Pass Filter'!$B$6*((Q2737/'Band Pass Filter'!$B$1)-('Band Pass Filter'!$B$1/Q2737)))^2))</f>
        <v>3.4424269315394915E-3</v>
      </c>
      <c r="T2737" s="14">
        <f>-1*DEGREES(ATAN('Band Pass Filter'!$B$6*((Q2737/'Band Pass Filter'!$B$1)-('Band Pass Filter'!$B$1/Q2737))))</f>
        <v>-89.802763075986419</v>
      </c>
    </row>
    <row r="2738" spans="17:20">
      <c r="Q2738" s="14">
        <v>28320</v>
      </c>
      <c r="R2738" s="14">
        <f t="shared" si="44"/>
        <v>177939.80789932588</v>
      </c>
      <c r="S2738" s="14">
        <f>SQRT(1/(1+('Band Pass Filter'!$B$6*((Q2738/'Band Pass Filter'!$B$1)-('Band Pass Filter'!$B$1/Q2738)))^2))</f>
        <v>3.4412045847344959E-3</v>
      </c>
      <c r="T2738" s="14">
        <f>-1*DEGREES(ATAN('Band Pass Filter'!$B$6*((Q2738/'Band Pass Filter'!$B$1)-('Band Pass Filter'!$B$1/Q2738))))</f>
        <v>-89.802833111714278</v>
      </c>
    </row>
    <row r="2739" spans="17:20">
      <c r="Q2739" s="14">
        <v>28330</v>
      </c>
      <c r="R2739" s="14">
        <f t="shared" si="44"/>
        <v>178002.63975239769</v>
      </c>
      <c r="S2739" s="14">
        <f>SQRT(1/(1+('Band Pass Filter'!$B$6*((Q2739/'Band Pass Filter'!$B$1)-('Band Pass Filter'!$B$1/Q2739)))^2))</f>
        <v>3.4399831080884711E-3</v>
      </c>
      <c r="T2739" s="14">
        <f>-1*DEGREES(ATAN('Band Pass Filter'!$B$6*((Q2739/'Band Pass Filter'!$B$1)-('Band Pass Filter'!$B$1/Q2739))))</f>
        <v>-89.802903097585101</v>
      </c>
    </row>
    <row r="2740" spans="17:20">
      <c r="Q2740" s="14">
        <v>28340</v>
      </c>
      <c r="R2740" s="14">
        <f t="shared" si="44"/>
        <v>178065.47160546947</v>
      </c>
      <c r="S2740" s="14">
        <f>SQRT(1/(1+('Band Pass Filter'!$B$6*((Q2740/'Band Pass Filter'!$B$1)-('Band Pass Filter'!$B$1/Q2740)))^2))</f>
        <v>3.4387625006700503E-3</v>
      </c>
      <c r="T2740" s="14">
        <f>-1*DEGREES(ATAN('Band Pass Filter'!$B$6*((Q2740/'Band Pass Filter'!$B$1)-('Band Pass Filter'!$B$1/Q2740))))</f>
        <v>-89.802973033652265</v>
      </c>
    </row>
    <row r="2741" spans="17:20">
      <c r="Q2741" s="14">
        <v>28350</v>
      </c>
      <c r="R2741" s="14">
        <f t="shared" si="44"/>
        <v>178128.30345854128</v>
      </c>
      <c r="S2741" s="14">
        <f>SQRT(1/(1+('Band Pass Filter'!$B$6*((Q2741/'Band Pass Filter'!$B$1)-('Band Pass Filter'!$B$1/Q2741)))^2))</f>
        <v>3.4375427615491983E-3</v>
      </c>
      <c r="T2741" s="14">
        <f>-1*DEGREES(ATAN('Band Pass Filter'!$B$6*((Q2741/'Band Pass Filter'!$B$1)-('Band Pass Filter'!$B$1/Q2741))))</f>
        <v>-89.803042919969059</v>
      </c>
    </row>
    <row r="2742" spans="17:20">
      <c r="Q2742" s="14">
        <v>28360</v>
      </c>
      <c r="R2742" s="14">
        <f t="shared" si="44"/>
        <v>178191.13531161306</v>
      </c>
      <c r="S2742" s="14">
        <f>SQRT(1/(1+('Band Pass Filter'!$B$6*((Q2742/'Band Pass Filter'!$B$1)-('Band Pass Filter'!$B$1/Q2742)))^2))</f>
        <v>3.4363238897972114E-3</v>
      </c>
      <c r="T2742" s="14">
        <f>-1*DEGREES(ATAN('Band Pass Filter'!$B$6*((Q2742/'Band Pass Filter'!$B$1)-('Band Pass Filter'!$B$1/Q2742))))</f>
        <v>-89.803112756588689</v>
      </c>
    </row>
    <row r="2743" spans="17:20">
      <c r="Q2743" s="14">
        <v>28370</v>
      </c>
      <c r="R2743" s="14">
        <f t="shared" si="44"/>
        <v>178253.96716468487</v>
      </c>
      <c r="S2743" s="14">
        <f>SQRT(1/(1+('Band Pass Filter'!$B$6*((Q2743/'Band Pass Filter'!$B$1)-('Band Pass Filter'!$B$1/Q2743)))^2))</f>
        <v>3.4351058844867117E-3</v>
      </c>
      <c r="T2743" s="14">
        <f>-1*DEGREES(ATAN('Band Pass Filter'!$B$6*((Q2743/'Band Pass Filter'!$B$1)-('Band Pass Filter'!$B$1/Q2743))))</f>
        <v>-89.803182543564304</v>
      </c>
    </row>
    <row r="2744" spans="17:20">
      <c r="Q2744" s="14">
        <v>28380</v>
      </c>
      <c r="R2744" s="14">
        <f t="shared" si="44"/>
        <v>178316.79901775665</v>
      </c>
      <c r="S2744" s="14">
        <f>SQRT(1/(1+('Band Pass Filter'!$B$6*((Q2744/'Band Pass Filter'!$B$1)-('Band Pass Filter'!$B$1/Q2744)))^2))</f>
        <v>3.4338887446916473E-3</v>
      </c>
      <c r="T2744" s="14">
        <f>-1*DEGREES(ATAN('Band Pass Filter'!$B$6*((Q2744/'Band Pass Filter'!$B$1)-('Band Pass Filter'!$B$1/Q2744))))</f>
        <v>-89.803252280948939</v>
      </c>
    </row>
    <row r="2745" spans="17:20">
      <c r="Q2745" s="14">
        <v>28390</v>
      </c>
      <c r="R2745" s="14">
        <f t="shared" si="44"/>
        <v>178379.63087082846</v>
      </c>
      <c r="S2745" s="14">
        <f>SQRT(1/(1+('Band Pass Filter'!$B$6*((Q2745/'Band Pass Filter'!$B$1)-('Band Pass Filter'!$B$1/Q2745)))^2))</f>
        <v>3.4326724694872897E-3</v>
      </c>
      <c r="T2745" s="14">
        <f>-1*DEGREES(ATAN('Band Pass Filter'!$B$6*((Q2745/'Band Pass Filter'!$B$1)-('Band Pass Filter'!$B$1/Q2745))))</f>
        <v>-89.803321968795601</v>
      </c>
    </row>
    <row r="2746" spans="17:20">
      <c r="Q2746" s="14">
        <v>28400</v>
      </c>
      <c r="R2746" s="14">
        <f t="shared" si="44"/>
        <v>178442.46272390024</v>
      </c>
      <c r="S2746" s="14">
        <f>SQRT(1/(1+('Band Pass Filter'!$B$6*((Q2746/'Band Pass Filter'!$B$1)-('Band Pass Filter'!$B$1/Q2746)))^2))</f>
        <v>3.4314570579502273E-3</v>
      </c>
      <c r="T2746" s="14">
        <f>-1*DEGREES(ATAN('Band Pass Filter'!$B$6*((Q2746/'Band Pass Filter'!$B$1)-('Band Pass Filter'!$B$1/Q2746))))</f>
        <v>-89.803391607157181</v>
      </c>
    </row>
    <row r="2747" spans="17:20">
      <c r="Q2747" s="14">
        <v>28410</v>
      </c>
      <c r="R2747" s="14">
        <f t="shared" si="44"/>
        <v>178505.29457697205</v>
      </c>
      <c r="S2747" s="14">
        <f>SQRT(1/(1+('Band Pass Filter'!$B$6*((Q2747/'Band Pass Filter'!$B$1)-('Band Pass Filter'!$B$1/Q2747)))^2))</f>
        <v>3.4302425091583717E-3</v>
      </c>
      <c r="T2747" s="14">
        <f>-1*DEGREES(ATAN('Band Pass Filter'!$B$6*((Q2747/'Band Pass Filter'!$B$1)-('Band Pass Filter'!$B$1/Q2747))))</f>
        <v>-89.803461196086516</v>
      </c>
    </row>
    <row r="2748" spans="17:20">
      <c r="Q2748" s="14">
        <v>28420</v>
      </c>
      <c r="R2748" s="14">
        <f t="shared" si="44"/>
        <v>178568.12643004383</v>
      </c>
      <c r="S2748" s="14">
        <f>SQRT(1/(1+('Band Pass Filter'!$B$6*((Q2748/'Band Pass Filter'!$B$1)-('Band Pass Filter'!$B$1/Q2748)))^2))</f>
        <v>3.429028822190947E-3</v>
      </c>
      <c r="T2748" s="14">
        <f>-1*DEGREES(ATAN('Band Pass Filter'!$B$6*((Q2748/'Band Pass Filter'!$B$1)-('Band Pass Filter'!$B$1/Q2748))))</f>
        <v>-89.803530735636386</v>
      </c>
    </row>
    <row r="2749" spans="17:20">
      <c r="Q2749" s="14">
        <v>28430</v>
      </c>
      <c r="R2749" s="14">
        <f t="shared" si="44"/>
        <v>178630.95828311564</v>
      </c>
      <c r="S2749" s="14">
        <f>SQRT(1/(1+('Band Pass Filter'!$B$6*((Q2749/'Band Pass Filter'!$B$1)-('Band Pass Filter'!$B$1/Q2749)))^2))</f>
        <v>3.4278159961284899E-3</v>
      </c>
      <c r="T2749" s="14">
        <f>-1*DEGREES(ATAN('Band Pass Filter'!$B$6*((Q2749/'Band Pass Filter'!$B$1)-('Band Pass Filter'!$B$1/Q2749))))</f>
        <v>-89.803600225859441</v>
      </c>
    </row>
    <row r="2750" spans="17:20">
      <c r="Q2750" s="14">
        <v>28440</v>
      </c>
      <c r="R2750" s="14">
        <f t="shared" si="44"/>
        <v>178693.79013618742</v>
      </c>
      <c r="S2750" s="14">
        <f>SQRT(1/(1+('Band Pass Filter'!$B$6*((Q2750/'Band Pass Filter'!$B$1)-('Band Pass Filter'!$B$1/Q2750)))^2))</f>
        <v>3.426604030052851E-3</v>
      </c>
      <c r="T2750" s="14">
        <f>-1*DEGREES(ATAN('Band Pass Filter'!$B$6*((Q2750/'Band Pass Filter'!$B$1)-('Band Pass Filter'!$B$1/Q2750))))</f>
        <v>-89.803669666808304</v>
      </c>
    </row>
    <row r="2751" spans="17:20">
      <c r="Q2751" s="14">
        <v>28450</v>
      </c>
      <c r="R2751" s="14">
        <f t="shared" si="44"/>
        <v>178756.62198925923</v>
      </c>
      <c r="S2751" s="14">
        <f>SQRT(1/(1+('Band Pass Filter'!$B$6*((Q2751/'Band Pass Filter'!$B$1)-('Band Pass Filter'!$B$1/Q2751)))^2))</f>
        <v>3.4253929230471858E-3</v>
      </c>
      <c r="T2751" s="14">
        <f>-1*DEGREES(ATAN('Band Pass Filter'!$B$6*((Q2751/'Band Pass Filter'!$B$1)-('Band Pass Filter'!$B$1/Q2751))))</f>
        <v>-89.803739058535513</v>
      </c>
    </row>
    <row r="2752" spans="17:20">
      <c r="Q2752" s="14">
        <v>28460</v>
      </c>
      <c r="R2752" s="14">
        <f t="shared" si="44"/>
        <v>178819.45384233102</v>
      </c>
      <c r="S2752" s="14">
        <f>SQRT(1/(1+('Band Pass Filter'!$B$6*((Q2752/'Band Pass Filter'!$B$1)-('Band Pass Filter'!$B$1/Q2752)))^2))</f>
        <v>3.4241826741959604E-3</v>
      </c>
      <c r="T2752" s="14">
        <f>-1*DEGREES(ATAN('Band Pass Filter'!$B$6*((Q2752/'Band Pass Filter'!$B$1)-('Band Pass Filter'!$B$1/Q2752))))</f>
        <v>-89.803808401093505</v>
      </c>
    </row>
    <row r="2753" spans="17:20">
      <c r="Q2753" s="14">
        <v>28470</v>
      </c>
      <c r="R2753" s="14">
        <f t="shared" si="44"/>
        <v>178882.28569540282</v>
      </c>
      <c r="S2753" s="14">
        <f>SQRT(1/(1+('Band Pass Filter'!$B$6*((Q2753/'Band Pass Filter'!$B$1)-('Band Pass Filter'!$B$1/Q2753)))^2))</f>
        <v>3.4229732825849413E-3</v>
      </c>
      <c r="T2753" s="14">
        <f>-1*DEGREES(ATAN('Band Pass Filter'!$B$6*((Q2753/'Band Pass Filter'!$B$1)-('Band Pass Filter'!$B$1/Q2753))))</f>
        <v>-89.803877694534691</v>
      </c>
    </row>
    <row r="2754" spans="17:20">
      <c r="Q2754" s="14">
        <v>28480</v>
      </c>
      <c r="R2754" s="14">
        <f t="shared" si="44"/>
        <v>178945.11754847461</v>
      </c>
      <c r="S2754" s="14">
        <f>SQRT(1/(1+('Band Pass Filter'!$B$6*((Q2754/'Band Pass Filter'!$B$1)-('Band Pass Filter'!$B$1/Q2754)))^2))</f>
        <v>3.4217647473011969E-3</v>
      </c>
      <c r="T2754" s="14">
        <f>-1*DEGREES(ATAN('Band Pass Filter'!$B$6*((Q2754/'Band Pass Filter'!$B$1)-('Band Pass Filter'!$B$1/Q2754))))</f>
        <v>-89.803946938911366</v>
      </c>
    </row>
    <row r="2755" spans="17:20">
      <c r="Q2755" s="14">
        <v>28490</v>
      </c>
      <c r="R2755" s="14">
        <f t="shared" si="44"/>
        <v>179007.94940154642</v>
      </c>
      <c r="S2755" s="14">
        <f>SQRT(1/(1+('Band Pass Filter'!$B$6*((Q2755/'Band Pass Filter'!$B$1)-('Band Pass Filter'!$B$1/Q2755)))^2))</f>
        <v>3.4205570674330976E-3</v>
      </c>
      <c r="T2755" s="14">
        <f>-1*DEGREES(ATAN('Band Pass Filter'!$B$6*((Q2755/'Band Pass Filter'!$B$1)-('Band Pass Filter'!$B$1/Q2755))))</f>
        <v>-89.804016134275756</v>
      </c>
    </row>
    <row r="2756" spans="17:20">
      <c r="Q2756" s="14">
        <v>28500</v>
      </c>
      <c r="R2756" s="14">
        <f t="shared" ref="R2756:R2819" si="45">Q2756*2*PI()</f>
        <v>179070.7812546182</v>
      </c>
      <c r="S2756" s="14">
        <f>SQRT(1/(1+('Band Pass Filter'!$B$6*((Q2756/'Band Pass Filter'!$B$1)-('Band Pass Filter'!$B$1/Q2756)))^2))</f>
        <v>3.4193502420703085E-3</v>
      </c>
      <c r="T2756" s="14">
        <f>-1*DEGREES(ATAN('Band Pass Filter'!$B$6*((Q2756/'Band Pass Filter'!$B$1)-('Band Pass Filter'!$B$1/Q2756))))</f>
        <v>-89.804085280680027</v>
      </c>
    </row>
    <row r="2757" spans="17:20">
      <c r="Q2757" s="14">
        <v>28510</v>
      </c>
      <c r="R2757" s="14">
        <f t="shared" si="45"/>
        <v>179133.61310769001</v>
      </c>
      <c r="S2757" s="14">
        <f>SQRT(1/(1+('Band Pass Filter'!$B$6*((Q2757/'Band Pass Filter'!$B$1)-('Band Pass Filter'!$B$1/Q2757)))^2))</f>
        <v>3.4181442703037877E-3</v>
      </c>
      <c r="T2757" s="14">
        <f>-1*DEGREES(ATAN('Band Pass Filter'!$B$6*((Q2757/'Band Pass Filter'!$B$1)-('Band Pass Filter'!$B$1/Q2757))))</f>
        <v>-89.804154378176264</v>
      </c>
    </row>
    <row r="2758" spans="17:20">
      <c r="Q2758" s="14">
        <v>28520</v>
      </c>
      <c r="R2758" s="14">
        <f t="shared" si="45"/>
        <v>179196.44496076179</v>
      </c>
      <c r="S2758" s="14">
        <f>SQRT(1/(1+('Band Pass Filter'!$B$6*((Q2758/'Band Pass Filter'!$B$1)-('Band Pass Filter'!$B$1/Q2758)))^2))</f>
        <v>3.4169391512257901E-3</v>
      </c>
      <c r="T2758" s="14">
        <f>-1*DEGREES(ATAN('Band Pass Filter'!$B$6*((Q2758/'Band Pass Filter'!$B$1)-('Band Pass Filter'!$B$1/Q2758))))</f>
        <v>-89.804223426816478</v>
      </c>
    </row>
    <row r="2759" spans="17:20">
      <c r="Q2759" s="14">
        <v>28530</v>
      </c>
      <c r="R2759" s="14">
        <f t="shared" si="45"/>
        <v>179259.2768138336</v>
      </c>
      <c r="S2759" s="14">
        <f>SQRT(1/(1+('Band Pass Filter'!$B$6*((Q2759/'Band Pass Filter'!$B$1)-('Band Pass Filter'!$B$1/Q2759)))^2))</f>
        <v>3.4157348839298574E-3</v>
      </c>
      <c r="T2759" s="14">
        <f>-1*DEGREES(ATAN('Band Pass Filter'!$B$6*((Q2759/'Band Pass Filter'!$B$1)-('Band Pass Filter'!$B$1/Q2759))))</f>
        <v>-89.804292426652594</v>
      </c>
    </row>
    <row r="2760" spans="17:20">
      <c r="Q2760" s="14">
        <v>28540</v>
      </c>
      <c r="R2760" s="14">
        <f t="shared" si="45"/>
        <v>179322.10866690538</v>
      </c>
      <c r="S2760" s="14">
        <f>SQRT(1/(1+('Band Pass Filter'!$B$6*((Q2760/'Band Pass Filter'!$B$1)-('Band Pass Filter'!$B$1/Q2760)))^2))</f>
        <v>3.4145314675108202E-3</v>
      </c>
      <c r="T2760" s="14">
        <f>-1*DEGREES(ATAN('Band Pass Filter'!$B$6*((Q2760/'Band Pass Filter'!$B$1)-('Band Pass Filter'!$B$1/Q2760))))</f>
        <v>-89.804361377736498</v>
      </c>
    </row>
    <row r="2761" spans="17:20">
      <c r="Q2761" s="14">
        <v>28550</v>
      </c>
      <c r="R2761" s="14">
        <f t="shared" si="45"/>
        <v>179384.94051997719</v>
      </c>
      <c r="S2761" s="14">
        <f>SQRT(1/(1+('Band Pass Filter'!$B$6*((Q2761/'Band Pass Filter'!$B$1)-('Band Pass Filter'!$B$1/Q2761)))^2))</f>
        <v>3.4133289010647946E-3</v>
      </c>
      <c r="T2761" s="14">
        <f>-1*DEGREES(ATAN('Band Pass Filter'!$B$6*((Q2761/'Band Pass Filter'!$B$1)-('Band Pass Filter'!$B$1/Q2761))))</f>
        <v>-89.804430280119959</v>
      </c>
    </row>
    <row r="2762" spans="17:20">
      <c r="Q2762" s="14">
        <v>28560</v>
      </c>
      <c r="R2762" s="14">
        <f t="shared" si="45"/>
        <v>179447.772373049</v>
      </c>
      <c r="S2762" s="14">
        <f>SQRT(1/(1+('Band Pass Filter'!$B$6*((Q2762/'Band Pass Filter'!$B$1)-('Band Pass Filter'!$B$1/Q2762)))^2))</f>
        <v>3.4121271836891785E-3</v>
      </c>
      <c r="T2762" s="14">
        <f>-1*DEGREES(ATAN('Band Pass Filter'!$B$6*((Q2762/'Band Pass Filter'!$B$1)-('Band Pass Filter'!$B$1/Q2762))))</f>
        <v>-89.804499133854719</v>
      </c>
    </row>
    <row r="2763" spans="17:20">
      <c r="Q2763" s="14">
        <v>28570</v>
      </c>
      <c r="R2763" s="14">
        <f t="shared" si="45"/>
        <v>179510.60422612078</v>
      </c>
      <c r="S2763" s="14">
        <f>SQRT(1/(1+('Band Pass Filter'!$B$6*((Q2763/'Band Pass Filter'!$B$1)-('Band Pass Filter'!$B$1/Q2763)))^2))</f>
        <v>3.4109263144826525E-3</v>
      </c>
      <c r="T2763" s="14">
        <f>-1*DEGREES(ATAN('Band Pass Filter'!$B$6*((Q2763/'Band Pass Filter'!$B$1)-('Band Pass Filter'!$B$1/Q2763))))</f>
        <v>-89.804567938992392</v>
      </c>
    </row>
    <row r="2764" spans="17:20">
      <c r="Q2764" s="14">
        <v>28580</v>
      </c>
      <c r="R2764" s="14">
        <f t="shared" si="45"/>
        <v>179573.43607919259</v>
      </c>
      <c r="S2764" s="14">
        <f>SQRT(1/(1+('Band Pass Filter'!$B$6*((Q2764/'Band Pass Filter'!$B$1)-('Band Pass Filter'!$B$1/Q2764)))^2))</f>
        <v>3.4097262925451765E-3</v>
      </c>
      <c r="T2764" s="14">
        <f>-1*DEGREES(ATAN('Band Pass Filter'!$B$6*((Q2764/'Band Pass Filter'!$B$1)-('Band Pass Filter'!$B$1/Q2764))))</f>
        <v>-89.804636695584577</v>
      </c>
    </row>
    <row r="2765" spans="17:20">
      <c r="Q2765" s="14">
        <v>28590</v>
      </c>
      <c r="R2765" s="14">
        <f t="shared" si="45"/>
        <v>179636.26793226437</v>
      </c>
      <c r="S2765" s="14">
        <f>SQRT(1/(1+('Band Pass Filter'!$B$6*((Q2765/'Band Pass Filter'!$B$1)-('Band Pass Filter'!$B$1/Q2765)))^2))</f>
        <v>3.4085271169779822E-3</v>
      </c>
      <c r="T2765" s="14">
        <f>-1*DEGREES(ATAN('Band Pass Filter'!$B$6*((Q2765/'Band Pass Filter'!$B$1)-('Band Pass Filter'!$B$1/Q2765))))</f>
        <v>-89.804705403682732</v>
      </c>
    </row>
    <row r="2766" spans="17:20">
      <c r="Q2766" s="14">
        <v>28600</v>
      </c>
      <c r="R2766" s="14">
        <f t="shared" si="45"/>
        <v>179699.09978533618</v>
      </c>
      <c r="S2766" s="14">
        <f>SQRT(1/(1+('Band Pass Filter'!$B$6*((Q2766/'Band Pass Filter'!$B$1)-('Band Pass Filter'!$B$1/Q2766)))^2))</f>
        <v>3.4073287868835811E-3</v>
      </c>
      <c r="T2766" s="14">
        <f>-1*DEGREES(ATAN('Band Pass Filter'!$B$6*((Q2766/'Band Pass Filter'!$B$1)-('Band Pass Filter'!$B$1/Q2766))))</f>
        <v>-89.804774063338314</v>
      </c>
    </row>
    <row r="2767" spans="17:20">
      <c r="Q2767" s="14">
        <v>28610</v>
      </c>
      <c r="R2767" s="14">
        <f t="shared" si="45"/>
        <v>179761.93163840796</v>
      </c>
      <c r="S2767" s="14">
        <f>SQRT(1/(1+('Band Pass Filter'!$B$6*((Q2767/'Band Pass Filter'!$B$1)-('Band Pass Filter'!$B$1/Q2767)))^2))</f>
        <v>3.4061313013657528E-3</v>
      </c>
      <c r="T2767" s="14">
        <f>-1*DEGREES(ATAN('Band Pass Filter'!$B$6*((Q2767/'Band Pass Filter'!$B$1)-('Band Pass Filter'!$B$1/Q2767))))</f>
        <v>-89.804842674602654</v>
      </c>
    </row>
    <row r="2768" spans="17:20">
      <c r="Q2768" s="14">
        <v>28620</v>
      </c>
      <c r="R2768" s="14">
        <f t="shared" si="45"/>
        <v>179824.76349147977</v>
      </c>
      <c r="S2768" s="14">
        <f>SQRT(1/(1+('Band Pass Filter'!$B$6*((Q2768/'Band Pass Filter'!$B$1)-('Band Pass Filter'!$B$1/Q2768)))^2))</f>
        <v>3.4049346595295478E-3</v>
      </c>
      <c r="T2768" s="14">
        <f>-1*DEGREES(ATAN('Band Pass Filter'!$B$6*((Q2768/'Band Pass Filter'!$B$1)-('Band Pass Filter'!$B$1/Q2768))))</f>
        <v>-89.804911237527051</v>
      </c>
    </row>
    <row r="2769" spans="17:20">
      <c r="Q2769" s="14">
        <v>28630</v>
      </c>
      <c r="R2769" s="14">
        <f t="shared" si="45"/>
        <v>179887.59534455155</v>
      </c>
      <c r="S2769" s="14">
        <f>SQRT(1/(1+('Band Pass Filter'!$B$6*((Q2769/'Band Pass Filter'!$B$1)-('Band Pass Filter'!$B$1/Q2769)))^2))</f>
        <v>3.4037388604812838E-3</v>
      </c>
      <c r="T2769" s="14">
        <f>-1*DEGREES(ATAN('Band Pass Filter'!$B$6*((Q2769/'Band Pass Filter'!$B$1)-('Band Pass Filter'!$B$1/Q2769))))</f>
        <v>-89.80497975216268</v>
      </c>
    </row>
    <row r="2770" spans="17:20">
      <c r="Q2770" s="14">
        <v>28640</v>
      </c>
      <c r="R2770" s="14">
        <f t="shared" si="45"/>
        <v>179950.42719762336</v>
      </c>
      <c r="S2770" s="14">
        <f>SQRT(1/(1+('Band Pass Filter'!$B$6*((Q2770/'Band Pass Filter'!$B$1)-('Band Pass Filter'!$B$1/Q2770)))^2))</f>
        <v>3.4025439033285427E-3</v>
      </c>
      <c r="T2770" s="14">
        <f>-1*DEGREES(ATAN('Band Pass Filter'!$B$6*((Q2770/'Band Pass Filter'!$B$1)-('Band Pass Filter'!$B$1/Q2770))))</f>
        <v>-89.8050482185607</v>
      </c>
    </row>
    <row r="2771" spans="17:20">
      <c r="Q2771" s="14">
        <v>28650</v>
      </c>
      <c r="R2771" s="14">
        <f t="shared" si="45"/>
        <v>180013.25905069514</v>
      </c>
      <c r="S2771" s="14">
        <f>SQRT(1/(1+('Band Pass Filter'!$B$6*((Q2771/'Band Pass Filter'!$B$1)-('Band Pass Filter'!$B$1/Q2771)))^2))</f>
        <v>3.401349787180171E-3</v>
      </c>
      <c r="T2771" s="14">
        <f>-1*DEGREES(ATAN('Band Pass Filter'!$B$6*((Q2771/'Band Pass Filter'!$B$1)-('Band Pass Filter'!$B$1/Q2771))))</f>
        <v>-89.805116636772155</v>
      </c>
    </row>
    <row r="2772" spans="17:20">
      <c r="Q2772" s="14">
        <v>28660</v>
      </c>
      <c r="R2772" s="14">
        <f t="shared" si="45"/>
        <v>180076.09090376695</v>
      </c>
      <c r="S2772" s="14">
        <f>SQRT(1/(1+('Band Pass Filter'!$B$6*((Q2772/'Band Pass Filter'!$B$1)-('Band Pass Filter'!$B$1/Q2772)))^2))</f>
        <v>3.4001565111462747E-3</v>
      </c>
      <c r="T2772" s="14">
        <f>-1*DEGREES(ATAN('Band Pass Filter'!$B$6*((Q2772/'Band Pass Filter'!$B$1)-('Band Pass Filter'!$B$1/Q2772))))</f>
        <v>-89.805185006848063</v>
      </c>
    </row>
    <row r="2773" spans="17:20">
      <c r="Q2773" s="14">
        <v>28670</v>
      </c>
      <c r="R2773" s="14">
        <f t="shared" si="45"/>
        <v>180138.92275683873</v>
      </c>
      <c r="S2773" s="14">
        <f>SQRT(1/(1+('Band Pass Filter'!$B$6*((Q2773/'Band Pass Filter'!$B$1)-('Band Pass Filter'!$B$1/Q2773)))^2))</f>
        <v>3.3989640743382174E-3</v>
      </c>
      <c r="T2773" s="14">
        <f>-1*DEGREES(ATAN('Band Pass Filter'!$B$6*((Q2773/'Band Pass Filter'!$B$1)-('Band Pass Filter'!$B$1/Q2773))))</f>
        <v>-89.805253328839299</v>
      </c>
    </row>
    <row r="2774" spans="17:20">
      <c r="Q2774" s="14">
        <v>28680</v>
      </c>
      <c r="R2774" s="14">
        <f t="shared" si="45"/>
        <v>180201.75460991054</v>
      </c>
      <c r="S2774" s="14">
        <f>SQRT(1/(1+('Band Pass Filter'!$B$6*((Q2774/'Band Pass Filter'!$B$1)-('Band Pass Filter'!$B$1/Q2774)))^2))</f>
        <v>3.3977724758686195E-3</v>
      </c>
      <c r="T2774" s="14">
        <f>-1*DEGREES(ATAN('Band Pass Filter'!$B$6*((Q2774/'Band Pass Filter'!$B$1)-('Band Pass Filter'!$B$1/Q2774))))</f>
        <v>-89.805321602796724</v>
      </c>
    </row>
    <row r="2775" spans="17:20">
      <c r="Q2775" s="14">
        <v>28690</v>
      </c>
      <c r="R2775" s="14">
        <f t="shared" si="45"/>
        <v>180264.58646298232</v>
      </c>
      <c r="S2775" s="14">
        <f>SQRT(1/(1+('Band Pass Filter'!$B$6*((Q2775/'Band Pass Filter'!$B$1)-('Band Pass Filter'!$B$1/Q2775)))^2))</f>
        <v>3.396581714851357E-3</v>
      </c>
      <c r="T2775" s="14">
        <f>-1*DEGREES(ATAN('Band Pass Filter'!$B$6*((Q2775/'Band Pass Filter'!$B$1)-('Band Pass Filter'!$B$1/Q2775))))</f>
        <v>-89.805389828771112</v>
      </c>
    </row>
    <row r="2776" spans="17:20">
      <c r="Q2776" s="14">
        <v>28700</v>
      </c>
      <c r="R2776" s="14">
        <f t="shared" si="45"/>
        <v>180327.41831605413</v>
      </c>
      <c r="S2776" s="14">
        <f>SQRT(1/(1+('Band Pass Filter'!$B$6*((Q2776/'Band Pass Filter'!$B$1)-('Band Pass Filter'!$B$1/Q2776)))^2))</f>
        <v>3.395391790401553E-3</v>
      </c>
      <c r="T2776" s="14">
        <f>-1*DEGREES(ATAN('Band Pass Filter'!$B$6*((Q2776/'Band Pass Filter'!$B$1)-('Band Pass Filter'!$B$1/Q2776))))</f>
        <v>-89.805458006813168</v>
      </c>
    </row>
    <row r="2777" spans="17:20">
      <c r="Q2777" s="14">
        <v>28710</v>
      </c>
      <c r="R2777" s="14">
        <f t="shared" si="45"/>
        <v>180390.25016912591</v>
      </c>
      <c r="S2777" s="14">
        <f>SQRT(1/(1+('Band Pass Filter'!$B$6*((Q2777/'Band Pass Filter'!$B$1)-('Band Pass Filter'!$B$1/Q2777)))^2))</f>
        <v>3.3942027016355862E-3</v>
      </c>
      <c r="T2777" s="14">
        <f>-1*DEGREES(ATAN('Band Pass Filter'!$B$6*((Q2777/'Band Pass Filter'!$B$1)-('Band Pass Filter'!$B$1/Q2777))))</f>
        <v>-89.805526136973512</v>
      </c>
    </row>
    <row r="2778" spans="17:20">
      <c r="Q2778" s="14">
        <v>28720</v>
      </c>
      <c r="R2778" s="14">
        <f t="shared" si="45"/>
        <v>180453.08202219772</v>
      </c>
      <c r="S2778" s="14">
        <f>SQRT(1/(1+('Band Pass Filter'!$B$6*((Q2778/'Band Pass Filter'!$B$1)-('Band Pass Filter'!$B$1/Q2778)))^2))</f>
        <v>3.393014447671077E-3</v>
      </c>
      <c r="T2778" s="14">
        <f>-1*DEGREES(ATAN('Band Pass Filter'!$B$6*((Q2778/'Band Pass Filter'!$B$1)-('Band Pass Filter'!$B$1/Q2778))))</f>
        <v>-89.805594219302705</v>
      </c>
    </row>
    <row r="2779" spans="17:20">
      <c r="Q2779" s="14">
        <v>28730</v>
      </c>
      <c r="R2779" s="14">
        <f t="shared" si="45"/>
        <v>180515.9138752695</v>
      </c>
      <c r="S2779" s="14">
        <f>SQRT(1/(1+('Band Pass Filter'!$B$6*((Q2779/'Band Pass Filter'!$B$1)-('Band Pass Filter'!$B$1/Q2779)))^2))</f>
        <v>3.3918270276268921E-3</v>
      </c>
      <c r="T2779" s="14">
        <f>-1*DEGREES(ATAN('Band Pass Filter'!$B$6*((Q2779/'Band Pass Filter'!$B$1)-('Band Pass Filter'!$B$1/Q2779))))</f>
        <v>-89.805662253851239</v>
      </c>
    </row>
    <row r="2780" spans="17:20">
      <c r="Q2780" s="14">
        <v>28740</v>
      </c>
      <c r="R2780" s="14">
        <f t="shared" si="45"/>
        <v>180578.74572834131</v>
      </c>
      <c r="S2780" s="14">
        <f>SQRT(1/(1+('Band Pass Filter'!$B$6*((Q2780/'Band Pass Filter'!$B$1)-('Band Pass Filter'!$B$1/Q2780)))^2))</f>
        <v>3.3906404406231455E-3</v>
      </c>
      <c r="T2780" s="14">
        <f>-1*DEGREES(ATAN('Band Pass Filter'!$B$6*((Q2780/'Band Pass Filter'!$B$1)-('Band Pass Filter'!$B$1/Q2780))))</f>
        <v>-89.805730240669519</v>
      </c>
    </row>
    <row r="2781" spans="17:20">
      <c r="Q2781" s="14">
        <v>28750</v>
      </c>
      <c r="R2781" s="14">
        <f t="shared" si="45"/>
        <v>180641.57758141309</v>
      </c>
      <c r="S2781" s="14">
        <f>SQRT(1/(1+('Band Pass Filter'!$B$6*((Q2781/'Band Pass Filter'!$B$1)-('Band Pass Filter'!$B$1/Q2781)))^2))</f>
        <v>3.3894546857811867E-3</v>
      </c>
      <c r="T2781" s="14">
        <f>-1*DEGREES(ATAN('Band Pass Filter'!$B$6*((Q2781/'Band Pass Filter'!$B$1)-('Band Pass Filter'!$B$1/Q2781))))</f>
        <v>-89.805798179807894</v>
      </c>
    </row>
    <row r="2782" spans="17:20">
      <c r="Q2782" s="14">
        <v>28760</v>
      </c>
      <c r="R2782" s="14">
        <f t="shared" si="45"/>
        <v>180704.4094344849</v>
      </c>
      <c r="S2782" s="14">
        <f>SQRT(1/(1+('Band Pass Filter'!$B$6*((Q2782/'Band Pass Filter'!$B$1)-('Band Pass Filter'!$B$1/Q2782)))^2))</f>
        <v>3.3882697622236047E-3</v>
      </c>
      <c r="T2782" s="14">
        <f>-1*DEGREES(ATAN('Band Pass Filter'!$B$6*((Q2782/'Band Pass Filter'!$B$1)-('Band Pass Filter'!$B$1/Q2782))))</f>
        <v>-89.805866071316643</v>
      </c>
    </row>
    <row r="2783" spans="17:20">
      <c r="Q2783" s="14">
        <v>28770</v>
      </c>
      <c r="R2783" s="14">
        <f t="shared" si="45"/>
        <v>180767.24128755671</v>
      </c>
      <c r="S2783" s="14">
        <f>SQRT(1/(1+('Band Pass Filter'!$B$6*((Q2783/'Band Pass Filter'!$B$1)-('Band Pass Filter'!$B$1/Q2783)))^2))</f>
        <v>3.3870856690742263E-3</v>
      </c>
      <c r="T2783" s="14">
        <f>-1*DEGREES(ATAN('Band Pass Filter'!$B$6*((Q2783/'Band Pass Filter'!$B$1)-('Band Pass Filter'!$B$1/Q2783))))</f>
        <v>-89.805933915245944</v>
      </c>
    </row>
    <row r="2784" spans="17:20">
      <c r="Q2784" s="14">
        <v>28780</v>
      </c>
      <c r="R2784" s="14">
        <f t="shared" si="45"/>
        <v>180830.07314062849</v>
      </c>
      <c r="S2784" s="14">
        <f>SQRT(1/(1+('Band Pass Filter'!$B$6*((Q2784/'Band Pass Filter'!$B$1)-('Band Pass Filter'!$B$1/Q2784)))^2))</f>
        <v>3.3859024054581112E-3</v>
      </c>
      <c r="T2784" s="14">
        <f>-1*DEGREES(ATAN('Band Pass Filter'!$B$6*((Q2784/'Band Pass Filter'!$B$1)-('Band Pass Filter'!$B$1/Q2784))))</f>
        <v>-89.806001711645962</v>
      </c>
    </row>
    <row r="2785" spans="17:20">
      <c r="Q2785" s="14">
        <v>28790</v>
      </c>
      <c r="R2785" s="14">
        <f t="shared" si="45"/>
        <v>180892.9049937003</v>
      </c>
      <c r="S2785" s="14">
        <f>SQRT(1/(1+('Band Pass Filter'!$B$6*((Q2785/'Band Pass Filter'!$B$1)-('Band Pass Filter'!$B$1/Q2785)))^2))</f>
        <v>3.3847199705015511E-3</v>
      </c>
      <c r="T2785" s="14">
        <f>-1*DEGREES(ATAN('Band Pass Filter'!$B$6*((Q2785/'Band Pass Filter'!$B$1)-('Band Pass Filter'!$B$1/Q2785))))</f>
        <v>-89.806069460566732</v>
      </c>
    </row>
    <row r="2786" spans="17:20">
      <c r="Q2786" s="14">
        <v>28800</v>
      </c>
      <c r="R2786" s="14">
        <f t="shared" si="45"/>
        <v>180955.73684677208</v>
      </c>
      <c r="S2786" s="14">
        <f>SQRT(1/(1+('Band Pass Filter'!$B$6*((Q2786/'Band Pass Filter'!$B$1)-('Band Pass Filter'!$B$1/Q2786)))^2))</f>
        <v>3.3835383633320686E-3</v>
      </c>
      <c r="T2786" s="14">
        <f>-1*DEGREES(ATAN('Band Pass Filter'!$B$6*((Q2786/'Band Pass Filter'!$B$1)-('Band Pass Filter'!$B$1/Q2786))))</f>
        <v>-89.806137162058263</v>
      </c>
    </row>
    <row r="2787" spans="17:20">
      <c r="Q2787" s="14">
        <v>28810</v>
      </c>
      <c r="R2787" s="14">
        <f t="shared" si="45"/>
        <v>181018.56869984389</v>
      </c>
      <c r="S2787" s="14">
        <f>SQRT(1/(1+('Band Pass Filter'!$B$6*((Q2787/'Band Pass Filter'!$B$1)-('Band Pass Filter'!$B$1/Q2787)))^2))</f>
        <v>3.3823575830784105E-3</v>
      </c>
      <c r="T2787" s="14">
        <f>-1*DEGREES(ATAN('Band Pass Filter'!$B$6*((Q2787/'Band Pass Filter'!$B$1)-('Band Pass Filter'!$B$1/Q2787))))</f>
        <v>-89.806204816170464</v>
      </c>
    </row>
    <row r="2788" spans="17:20">
      <c r="Q2788" s="14">
        <v>28820</v>
      </c>
      <c r="R2788" s="14">
        <f t="shared" si="45"/>
        <v>181081.40055291567</v>
      </c>
      <c r="S2788" s="14">
        <f>SQRT(1/(1+('Band Pass Filter'!$B$6*((Q2788/'Band Pass Filter'!$B$1)-('Band Pass Filter'!$B$1/Q2788)))^2))</f>
        <v>3.3811776288705546E-3</v>
      </c>
      <c r="T2788" s="14">
        <f>-1*DEGREES(ATAN('Band Pass Filter'!$B$6*((Q2788/'Band Pass Filter'!$B$1)-('Band Pass Filter'!$B$1/Q2788))))</f>
        <v>-89.806272422953171</v>
      </c>
    </row>
    <row r="2789" spans="17:20">
      <c r="Q2789" s="14">
        <v>28830</v>
      </c>
      <c r="R2789" s="14">
        <f t="shared" si="45"/>
        <v>181144.23240598748</v>
      </c>
      <c r="S2789" s="14">
        <f>SQRT(1/(1+('Band Pass Filter'!$B$6*((Q2789/'Band Pass Filter'!$B$1)-('Band Pass Filter'!$B$1/Q2789)))^2))</f>
        <v>3.3799984998396961E-3</v>
      </c>
      <c r="T2789" s="14">
        <f>-1*DEGREES(ATAN('Band Pass Filter'!$B$6*((Q2789/'Band Pass Filter'!$B$1)-('Band Pass Filter'!$B$1/Q2789))))</f>
        <v>-89.806339982456194</v>
      </c>
    </row>
    <row r="2790" spans="17:20">
      <c r="Q2790" s="14">
        <v>28840</v>
      </c>
      <c r="R2790" s="14">
        <f t="shared" si="45"/>
        <v>181207.06425905926</v>
      </c>
      <c r="S2790" s="14">
        <f>SQRT(1/(1+('Band Pass Filter'!$B$6*((Q2790/'Band Pass Filter'!$B$1)-('Band Pass Filter'!$B$1/Q2790)))^2))</f>
        <v>3.3788201951182551E-3</v>
      </c>
      <c r="T2790" s="14">
        <f>-1*DEGREES(ATAN('Band Pass Filter'!$B$6*((Q2790/'Band Pass Filter'!$B$1)-('Band Pass Filter'!$B$1/Q2790))))</f>
        <v>-89.806407494729214</v>
      </c>
    </row>
    <row r="2791" spans="17:20">
      <c r="Q2791" s="14">
        <v>28850</v>
      </c>
      <c r="R2791" s="14">
        <f t="shared" si="45"/>
        <v>181269.89611213107</v>
      </c>
      <c r="S2791" s="14">
        <f>SQRT(1/(1+('Band Pass Filter'!$B$6*((Q2791/'Band Pass Filter'!$B$1)-('Band Pass Filter'!$B$1/Q2791)))^2))</f>
        <v>3.3776427138398689E-3</v>
      </c>
      <c r="T2791" s="14">
        <f>-1*DEGREES(ATAN('Band Pass Filter'!$B$6*((Q2791/'Band Pass Filter'!$B$1)-('Band Pass Filter'!$B$1/Q2791))))</f>
        <v>-89.806474959821898</v>
      </c>
    </row>
    <row r="2792" spans="17:20">
      <c r="Q2792" s="14">
        <v>28860</v>
      </c>
      <c r="R2792" s="14">
        <f t="shared" si="45"/>
        <v>181332.72796520285</v>
      </c>
      <c r="S2792" s="14">
        <f>SQRT(1/(1+('Band Pass Filter'!$B$6*((Q2792/'Band Pass Filter'!$B$1)-('Band Pass Filter'!$B$1/Q2792)))^2))</f>
        <v>3.3764660551393925E-3</v>
      </c>
      <c r="T2792" s="14">
        <f>-1*DEGREES(ATAN('Band Pass Filter'!$B$6*((Q2792/'Band Pass Filter'!$B$1)-('Band Pass Filter'!$B$1/Q2792))))</f>
        <v>-89.806542377783799</v>
      </c>
    </row>
    <row r="2793" spans="17:20">
      <c r="Q2793" s="14">
        <v>28870</v>
      </c>
      <c r="R2793" s="14">
        <f t="shared" si="45"/>
        <v>181395.55981827466</v>
      </c>
      <c r="S2793" s="14">
        <f>SQRT(1/(1+('Band Pass Filter'!$B$6*((Q2793/'Band Pass Filter'!$B$1)-('Band Pass Filter'!$B$1/Q2793)))^2))</f>
        <v>3.3752902181528942E-3</v>
      </c>
      <c r="T2793" s="14">
        <f>-1*DEGREES(ATAN('Band Pass Filter'!$B$6*((Q2793/'Band Pass Filter'!$B$1)-('Band Pass Filter'!$B$1/Q2793))))</f>
        <v>-89.806609748664414</v>
      </c>
    </row>
    <row r="2794" spans="17:20">
      <c r="Q2794" s="14">
        <v>28880</v>
      </c>
      <c r="R2794" s="14">
        <f t="shared" si="45"/>
        <v>181458.39167134644</v>
      </c>
      <c r="S2794" s="14">
        <f>SQRT(1/(1+('Band Pass Filter'!$B$6*((Q2794/'Band Pass Filter'!$B$1)-('Band Pass Filter'!$B$1/Q2794)))^2))</f>
        <v>3.3741152020176574E-3</v>
      </c>
      <c r="T2794" s="14">
        <f>-1*DEGREES(ATAN('Band Pass Filter'!$B$6*((Q2794/'Band Pass Filter'!$B$1)-('Band Pass Filter'!$B$1/Q2794))))</f>
        <v>-89.806677072513182</v>
      </c>
    </row>
    <row r="2795" spans="17:20">
      <c r="Q2795" s="14">
        <v>28890</v>
      </c>
      <c r="R2795" s="14">
        <f t="shared" si="45"/>
        <v>181521.22352441825</v>
      </c>
      <c r="S2795" s="14">
        <f>SQRT(1/(1+('Band Pass Filter'!$B$6*((Q2795/'Band Pass Filter'!$B$1)-('Band Pass Filter'!$B$1/Q2795)))^2))</f>
        <v>3.3729410058721725E-3</v>
      </c>
      <c r="T2795" s="14">
        <f>-1*DEGREES(ATAN('Band Pass Filter'!$B$6*((Q2795/'Band Pass Filter'!$B$1)-('Band Pass Filter'!$B$1/Q2795))))</f>
        <v>-89.806744349379471</v>
      </c>
    </row>
    <row r="2796" spans="17:20">
      <c r="Q2796" s="14">
        <v>28900</v>
      </c>
      <c r="R2796" s="14">
        <f t="shared" si="45"/>
        <v>181584.05537749003</v>
      </c>
      <c r="S2796" s="14">
        <f>SQRT(1/(1+('Band Pass Filter'!$B$6*((Q2796/'Band Pass Filter'!$B$1)-('Band Pass Filter'!$B$1/Q2796)))^2))</f>
        <v>3.3717676288561415E-3</v>
      </c>
      <c r="T2796" s="14">
        <f>-1*DEGREES(ATAN('Band Pass Filter'!$B$6*((Q2796/'Band Pass Filter'!$B$1)-('Band Pass Filter'!$B$1/Q2796))))</f>
        <v>-89.80681157931258</v>
      </c>
    </row>
    <row r="2797" spans="17:20">
      <c r="Q2797" s="14">
        <v>28910</v>
      </c>
      <c r="R2797" s="14">
        <f t="shared" si="45"/>
        <v>181646.88723056184</v>
      </c>
      <c r="S2797" s="14">
        <f>SQRT(1/(1+('Band Pass Filter'!$B$6*((Q2797/'Band Pass Filter'!$B$1)-('Band Pass Filter'!$B$1/Q2797)))^2))</f>
        <v>3.3705950701104696E-3</v>
      </c>
      <c r="T2797" s="14">
        <f>-1*DEGREES(ATAN('Band Pass Filter'!$B$6*((Q2797/'Band Pass Filter'!$B$1)-('Band Pass Filter'!$B$1/Q2797))))</f>
        <v>-89.806878762361691</v>
      </c>
    </row>
    <row r="2798" spans="17:20">
      <c r="Q2798" s="14">
        <v>28920</v>
      </c>
      <c r="R2798" s="14">
        <f t="shared" si="45"/>
        <v>181709.71908363362</v>
      </c>
      <c r="S2798" s="14">
        <f>SQRT(1/(1+('Band Pass Filter'!$B$6*((Q2798/'Band Pass Filter'!$B$1)-('Band Pass Filter'!$B$1/Q2798)))^2))</f>
        <v>3.3694233287772679E-3</v>
      </c>
      <c r="T2798" s="14">
        <f>-1*DEGREES(ATAN('Band Pass Filter'!$B$6*((Q2798/'Band Pass Filter'!$B$1)-('Band Pass Filter'!$B$1/Q2798))))</f>
        <v>-89.806945898576004</v>
      </c>
    </row>
    <row r="2799" spans="17:20">
      <c r="Q2799" s="14">
        <v>28930</v>
      </c>
      <c r="R2799" s="14">
        <f t="shared" si="45"/>
        <v>181772.55093670543</v>
      </c>
      <c r="S2799" s="14">
        <f>SQRT(1/(1+('Band Pass Filter'!$B$6*((Q2799/'Band Pass Filter'!$B$1)-('Band Pass Filter'!$B$1/Q2799)))^2))</f>
        <v>3.3682524039998487E-3</v>
      </c>
      <c r="T2799" s="14">
        <f>-1*DEGREES(ATAN('Band Pass Filter'!$B$6*((Q2799/'Band Pass Filter'!$B$1)-('Band Pass Filter'!$B$1/Q2799))))</f>
        <v>-89.807012988004573</v>
      </c>
    </row>
    <row r="2800" spans="17:20">
      <c r="Q2800" s="14">
        <v>28940</v>
      </c>
      <c r="R2800" s="14">
        <f t="shared" si="45"/>
        <v>181835.38278977721</v>
      </c>
      <c r="S2800" s="14">
        <f>SQRT(1/(1+('Band Pass Filter'!$B$6*((Q2800/'Band Pass Filter'!$B$1)-('Band Pass Filter'!$B$1/Q2800)))^2))</f>
        <v>3.3670822949227242E-3</v>
      </c>
      <c r="T2800" s="14">
        <f>-1*DEGREES(ATAN('Band Pass Filter'!$B$6*((Q2800/'Band Pass Filter'!$B$1)-('Band Pass Filter'!$B$1/Q2800))))</f>
        <v>-89.80708003069644</v>
      </c>
    </row>
    <row r="2801" spans="17:20">
      <c r="Q2801" s="14">
        <v>28950</v>
      </c>
      <c r="R2801" s="14">
        <f t="shared" si="45"/>
        <v>181898.21464284902</v>
      </c>
      <c r="S2801" s="14">
        <f>SQRT(1/(1+('Band Pass Filter'!$B$6*((Q2801/'Band Pass Filter'!$B$1)-('Band Pass Filter'!$B$1/Q2801)))^2))</f>
        <v>3.3659130006916042E-3</v>
      </c>
      <c r="T2801" s="14">
        <f>-1*DEGREES(ATAN('Band Pass Filter'!$B$6*((Q2801/'Band Pass Filter'!$B$1)-('Band Pass Filter'!$B$1/Q2801))))</f>
        <v>-89.807147026700534</v>
      </c>
    </row>
    <row r="2802" spans="17:20">
      <c r="Q2802" s="14">
        <v>28960</v>
      </c>
      <c r="R2802" s="14">
        <f t="shared" si="45"/>
        <v>181961.0464959208</v>
      </c>
      <c r="S2802" s="14">
        <f>SQRT(1/(1+('Band Pass Filter'!$B$6*((Q2802/'Band Pass Filter'!$B$1)-('Band Pass Filter'!$B$1/Q2802)))^2))</f>
        <v>3.3647445204533955E-3</v>
      </c>
      <c r="T2802" s="14">
        <f>-1*DEGREES(ATAN('Band Pass Filter'!$B$6*((Q2802/'Band Pass Filter'!$B$1)-('Band Pass Filter'!$B$1/Q2802))))</f>
        <v>-89.807213976065739</v>
      </c>
    </row>
    <row r="2803" spans="17:20">
      <c r="Q2803" s="14">
        <v>28970</v>
      </c>
      <c r="R2803" s="14">
        <f t="shared" si="45"/>
        <v>182023.87834899261</v>
      </c>
      <c r="S2803" s="14">
        <f>SQRT(1/(1+('Band Pass Filter'!$B$6*((Q2803/'Band Pass Filter'!$B$1)-('Band Pass Filter'!$B$1/Q2803)))^2))</f>
        <v>3.3635768533561944E-3</v>
      </c>
      <c r="T2803" s="14">
        <f>-1*DEGREES(ATAN('Band Pass Filter'!$B$6*((Q2803/'Band Pass Filter'!$B$1)-('Band Pass Filter'!$B$1/Q2803))))</f>
        <v>-89.807280878840871</v>
      </c>
    </row>
    <row r="2804" spans="17:20">
      <c r="Q2804" s="14">
        <v>28980</v>
      </c>
      <c r="R2804" s="14">
        <f t="shared" si="45"/>
        <v>182086.71020206442</v>
      </c>
      <c r="S2804" s="14">
        <f>SQRT(1/(1+('Band Pass Filter'!$B$6*((Q2804/'Band Pass Filter'!$B$1)-('Band Pass Filter'!$B$1/Q2804)))^2))</f>
        <v>3.3624099985492925E-3</v>
      </c>
      <c r="T2804" s="14">
        <f>-1*DEGREES(ATAN('Band Pass Filter'!$B$6*((Q2804/'Band Pass Filter'!$B$1)-('Band Pass Filter'!$B$1/Q2804))))</f>
        <v>-89.807347735074671</v>
      </c>
    </row>
    <row r="2805" spans="17:20">
      <c r="Q2805" s="14">
        <v>28990</v>
      </c>
      <c r="R2805" s="14">
        <f t="shared" si="45"/>
        <v>182149.5420551362</v>
      </c>
      <c r="S2805" s="14">
        <f>SQRT(1/(1+('Band Pass Filter'!$B$6*((Q2805/'Band Pass Filter'!$B$1)-('Band Pass Filter'!$B$1/Q2805)))^2))</f>
        <v>3.3612439551831703E-3</v>
      </c>
      <c r="T2805" s="14">
        <f>-1*DEGREES(ATAN('Band Pass Filter'!$B$6*((Q2805/'Band Pass Filter'!$B$1)-('Band Pass Filter'!$B$1/Q2805))))</f>
        <v>-89.807414544815828</v>
      </c>
    </row>
    <row r="2806" spans="17:20">
      <c r="Q2806" s="14">
        <v>29000</v>
      </c>
      <c r="R2806" s="14">
        <f t="shared" si="45"/>
        <v>182212.37390820801</v>
      </c>
      <c r="S2806" s="14">
        <f>SQRT(1/(1+('Band Pass Filter'!$B$6*((Q2806/'Band Pass Filter'!$B$1)-('Band Pass Filter'!$B$1/Q2806)))^2))</f>
        <v>3.3600787224094936E-3</v>
      </c>
      <c r="T2806" s="14">
        <f>-1*DEGREES(ATAN('Band Pass Filter'!$B$6*((Q2806/'Band Pass Filter'!$B$1)-('Band Pass Filter'!$B$1/Q2806))))</f>
        <v>-89.807481308112926</v>
      </c>
    </row>
    <row r="2807" spans="17:20">
      <c r="Q2807" s="14">
        <v>29010</v>
      </c>
      <c r="R2807" s="14">
        <f t="shared" si="45"/>
        <v>182275.20576127979</v>
      </c>
      <c r="S2807" s="14">
        <f>SQRT(1/(1+('Band Pass Filter'!$B$6*((Q2807/'Band Pass Filter'!$B$1)-('Band Pass Filter'!$B$1/Q2807)))^2))</f>
        <v>3.3589142993811147E-3</v>
      </c>
      <c r="T2807" s="14">
        <f>-1*DEGREES(ATAN('Band Pass Filter'!$B$6*((Q2807/'Band Pass Filter'!$B$1)-('Band Pass Filter'!$B$1/Q2807))))</f>
        <v>-89.807548025014512</v>
      </c>
    </row>
    <row r="2808" spans="17:20">
      <c r="Q2808" s="14">
        <v>29020</v>
      </c>
      <c r="R2808" s="14">
        <f t="shared" si="45"/>
        <v>182338.0376143516</v>
      </c>
      <c r="S2808" s="14">
        <f>SQRT(1/(1+('Band Pass Filter'!$B$6*((Q2808/'Band Pass Filter'!$B$1)-('Band Pass Filter'!$B$1/Q2808)))^2))</f>
        <v>3.3577506852520691E-3</v>
      </c>
      <c r="T2808" s="14">
        <f>-1*DEGREES(ATAN('Band Pass Filter'!$B$6*((Q2808/'Band Pass Filter'!$B$1)-('Band Pass Filter'!$B$1/Q2808))))</f>
        <v>-89.807614695569058</v>
      </c>
    </row>
    <row r="2809" spans="17:20">
      <c r="Q2809" s="14">
        <v>29030</v>
      </c>
      <c r="R2809" s="14">
        <f t="shared" si="45"/>
        <v>182400.86946742338</v>
      </c>
      <c r="S2809" s="14">
        <f>SQRT(1/(1+('Band Pass Filter'!$B$6*((Q2809/'Band Pass Filter'!$B$1)-('Band Pass Filter'!$B$1/Q2809)))^2))</f>
        <v>3.3565878791775726E-3</v>
      </c>
      <c r="T2809" s="14">
        <f>-1*DEGREES(ATAN('Band Pass Filter'!$B$6*((Q2809/'Band Pass Filter'!$B$1)-('Band Pass Filter'!$B$1/Q2809))))</f>
        <v>-89.807681319824965</v>
      </c>
    </row>
    <row r="2810" spans="17:20">
      <c r="Q2810" s="14">
        <v>29040</v>
      </c>
      <c r="R2810" s="14">
        <f t="shared" si="45"/>
        <v>182463.70132049519</v>
      </c>
      <c r="S2810" s="14">
        <f>SQRT(1/(1+('Band Pass Filter'!$B$6*((Q2810/'Band Pass Filter'!$B$1)-('Band Pass Filter'!$B$1/Q2810)))^2))</f>
        <v>3.35542588031402E-3</v>
      </c>
      <c r="T2810" s="14">
        <f>-1*DEGREES(ATAN('Band Pass Filter'!$B$6*((Q2810/'Band Pass Filter'!$B$1)-('Band Pass Filter'!$B$1/Q2810))))</f>
        <v>-89.807747897830566</v>
      </c>
    </row>
    <row r="2811" spans="17:20">
      <c r="Q2811" s="14">
        <v>29050</v>
      </c>
      <c r="R2811" s="14">
        <f t="shared" si="45"/>
        <v>182526.53317356698</v>
      </c>
      <c r="S2811" s="14">
        <f>SQRT(1/(1+('Band Pass Filter'!$B$6*((Q2811/'Band Pass Filter'!$B$1)-('Band Pass Filter'!$B$1/Q2811)))^2))</f>
        <v>3.3542646878189832E-3</v>
      </c>
      <c r="T2811" s="14">
        <f>-1*DEGREES(ATAN('Band Pass Filter'!$B$6*((Q2811/'Band Pass Filter'!$B$1)-('Band Pass Filter'!$B$1/Q2811))))</f>
        <v>-89.807814429634149</v>
      </c>
    </row>
    <row r="2812" spans="17:20">
      <c r="Q2812" s="14">
        <v>29060</v>
      </c>
      <c r="R2812" s="14">
        <f t="shared" si="45"/>
        <v>182589.36502663878</v>
      </c>
      <c r="S2812" s="14">
        <f>SQRT(1/(1+('Band Pass Filter'!$B$6*((Q2812/'Band Pass Filter'!$B$1)-('Band Pass Filter'!$B$1/Q2812)))^2))</f>
        <v>3.3531043008512094E-3</v>
      </c>
      <c r="T2812" s="14">
        <f>-1*DEGREES(ATAN('Band Pass Filter'!$B$6*((Q2812/'Band Pass Filter'!$B$1)-('Band Pass Filter'!$B$1/Q2812))))</f>
        <v>-89.807880915283889</v>
      </c>
    </row>
    <row r="2813" spans="17:20">
      <c r="Q2813" s="14">
        <v>29070</v>
      </c>
      <c r="R2813" s="14">
        <f t="shared" si="45"/>
        <v>182652.19687971057</v>
      </c>
      <c r="S2813" s="14">
        <f>SQRT(1/(1+('Band Pass Filter'!$B$6*((Q2813/'Band Pass Filter'!$B$1)-('Band Pass Filter'!$B$1/Q2813)))^2))</f>
        <v>3.3519447185706174E-3</v>
      </c>
      <c r="T2813" s="14">
        <f>-1*DEGREES(ATAN('Band Pass Filter'!$B$6*((Q2813/'Band Pass Filter'!$B$1)-('Band Pass Filter'!$B$1/Q2813))))</f>
        <v>-89.807947354827945</v>
      </c>
    </row>
    <row r="2814" spans="17:20">
      <c r="Q2814" s="14">
        <v>29080</v>
      </c>
      <c r="R2814" s="14">
        <f t="shared" si="45"/>
        <v>182715.02873278238</v>
      </c>
      <c r="S2814" s="14">
        <f>SQRT(1/(1+('Band Pass Filter'!$B$6*((Q2814/'Band Pass Filter'!$B$1)-('Band Pass Filter'!$B$1/Q2814)))^2))</f>
        <v>3.3507859401382977E-3</v>
      </c>
      <c r="T2814" s="14">
        <f>-1*DEGREES(ATAN('Band Pass Filter'!$B$6*((Q2814/'Band Pass Filter'!$B$1)-('Band Pass Filter'!$B$1/Q2814))))</f>
        <v>-89.808013748314352</v>
      </c>
    </row>
    <row r="2815" spans="17:20">
      <c r="Q2815" s="14">
        <v>29090</v>
      </c>
      <c r="R2815" s="14">
        <f t="shared" si="45"/>
        <v>182777.86058585416</v>
      </c>
      <c r="S2815" s="14">
        <f>SQRT(1/(1+('Band Pass Filter'!$B$6*((Q2815/'Band Pass Filter'!$B$1)-('Band Pass Filter'!$B$1/Q2815)))^2))</f>
        <v>3.3496279647165085E-3</v>
      </c>
      <c r="T2815" s="14">
        <f>-1*DEGREES(ATAN('Band Pass Filter'!$B$6*((Q2815/'Band Pass Filter'!$B$1)-('Band Pass Filter'!$B$1/Q2815))))</f>
        <v>-89.808080095791141</v>
      </c>
    </row>
    <row r="2816" spans="17:20">
      <c r="Q2816" s="14">
        <v>29100</v>
      </c>
      <c r="R2816" s="14">
        <f t="shared" si="45"/>
        <v>182840.69243892597</v>
      </c>
      <c r="S2816" s="14">
        <f>SQRT(1/(1+('Band Pass Filter'!$B$6*((Q2816/'Band Pass Filter'!$B$1)-('Band Pass Filter'!$B$1/Q2816)))^2))</f>
        <v>3.3484707914686767E-3</v>
      </c>
      <c r="T2816" s="14">
        <f>-1*DEGREES(ATAN('Band Pass Filter'!$B$6*((Q2816/'Band Pass Filter'!$B$1)-('Band Pass Filter'!$B$1/Q2816))))</f>
        <v>-89.808146397306231</v>
      </c>
    </row>
    <row r="2817" spans="17:20">
      <c r="Q2817" s="14">
        <v>29110</v>
      </c>
      <c r="R2817" s="14">
        <f t="shared" si="45"/>
        <v>182903.52429199775</v>
      </c>
      <c r="S2817" s="14">
        <f>SQRT(1/(1+('Band Pass Filter'!$B$6*((Q2817/'Band Pass Filter'!$B$1)-('Band Pass Filter'!$B$1/Q2817)))^2))</f>
        <v>3.3473144195593912E-3</v>
      </c>
      <c r="T2817" s="14">
        <f>-1*DEGREES(ATAN('Band Pass Filter'!$B$6*((Q2817/'Band Pass Filter'!$B$1)-('Band Pass Filter'!$B$1/Q2817))))</f>
        <v>-89.8082126529075</v>
      </c>
    </row>
    <row r="2818" spans="17:20">
      <c r="Q2818" s="14">
        <v>29120</v>
      </c>
      <c r="R2818" s="14">
        <f t="shared" si="45"/>
        <v>182966.35614506956</v>
      </c>
      <c r="S2818" s="14">
        <f>SQRT(1/(1+('Band Pass Filter'!$B$6*((Q2818/'Band Pass Filter'!$B$1)-('Band Pass Filter'!$B$1/Q2818)))^2))</f>
        <v>3.3461588481544058E-3</v>
      </c>
      <c r="T2818" s="14">
        <f>-1*DEGREES(ATAN('Band Pass Filter'!$B$6*((Q2818/'Band Pass Filter'!$B$1)-('Band Pass Filter'!$B$1/Q2818))))</f>
        <v>-89.808278862642737</v>
      </c>
    </row>
    <row r="2819" spans="17:20">
      <c r="Q2819" s="14">
        <v>29130</v>
      </c>
      <c r="R2819" s="14">
        <f t="shared" si="45"/>
        <v>183029.18799814134</v>
      </c>
      <c r="S2819" s="14">
        <f>SQRT(1/(1+('Band Pass Filter'!$B$6*((Q2819/'Band Pass Filter'!$B$1)-('Band Pass Filter'!$B$1/Q2819)))^2))</f>
        <v>3.3450040764206332E-3</v>
      </c>
      <c r="T2819" s="14">
        <f>-1*DEGREES(ATAN('Band Pass Filter'!$B$6*((Q2819/'Band Pass Filter'!$B$1)-('Band Pass Filter'!$B$1/Q2819))))</f>
        <v>-89.808345026559664</v>
      </c>
    </row>
    <row r="2820" spans="17:20">
      <c r="Q2820" s="14">
        <v>29140</v>
      </c>
      <c r="R2820" s="14">
        <f t="shared" ref="R2820:R2883" si="46">Q2820*2*PI()</f>
        <v>183092.01985121315</v>
      </c>
      <c r="S2820" s="14">
        <f>SQRT(1/(1+('Band Pass Filter'!$B$6*((Q2820/'Band Pass Filter'!$B$1)-('Band Pass Filter'!$B$1/Q2820)))^2))</f>
        <v>3.3438501035261436E-3</v>
      </c>
      <c r="T2820" s="14">
        <f>-1*DEGREES(ATAN('Band Pass Filter'!$B$6*((Q2820/'Band Pass Filter'!$B$1)-('Band Pass Filter'!$B$1/Q2820))))</f>
        <v>-89.808411144705957</v>
      </c>
    </row>
    <row r="2821" spans="17:20">
      <c r="Q2821" s="14">
        <v>29150</v>
      </c>
      <c r="R2821" s="14">
        <f t="shared" si="46"/>
        <v>183154.85170428493</v>
      </c>
      <c r="S2821" s="14">
        <f>SQRT(1/(1+('Band Pass Filter'!$B$6*((Q2821/'Band Pass Filter'!$B$1)-('Band Pass Filter'!$B$1/Q2821)))^2))</f>
        <v>3.3426969286401683E-3</v>
      </c>
      <c r="T2821" s="14">
        <f>-1*DEGREES(ATAN('Band Pass Filter'!$B$6*((Q2821/'Band Pass Filter'!$B$1)-('Band Pass Filter'!$B$1/Q2821))))</f>
        <v>-89.808477217129223</v>
      </c>
    </row>
    <row r="2822" spans="17:20">
      <c r="Q2822" s="14">
        <v>29160</v>
      </c>
      <c r="R2822" s="14">
        <f t="shared" si="46"/>
        <v>183217.68355735674</v>
      </c>
      <c r="S2822" s="14">
        <f>SQRT(1/(1+('Band Pass Filter'!$B$6*((Q2822/'Band Pass Filter'!$B$1)-('Band Pass Filter'!$B$1/Q2822)))^2))</f>
        <v>3.341544550933087E-3</v>
      </c>
      <c r="T2822" s="14">
        <f>-1*DEGREES(ATAN('Band Pass Filter'!$B$6*((Q2822/'Band Pass Filter'!$B$1)-('Band Pass Filter'!$B$1/Q2822))))</f>
        <v>-89.808543243877011</v>
      </c>
    </row>
    <row r="2823" spans="17:20">
      <c r="Q2823" s="14">
        <v>29170</v>
      </c>
      <c r="R2823" s="14">
        <f t="shared" si="46"/>
        <v>183280.51541042852</v>
      </c>
      <c r="S2823" s="14">
        <f>SQRT(1/(1+('Band Pass Filter'!$B$6*((Q2823/'Band Pass Filter'!$B$1)-('Band Pass Filter'!$B$1/Q2823)))^2))</f>
        <v>3.3403929695764363E-3</v>
      </c>
      <c r="T2823" s="14">
        <f>-1*DEGREES(ATAN('Band Pass Filter'!$B$6*((Q2823/'Band Pass Filter'!$B$1)-('Band Pass Filter'!$B$1/Q2823))))</f>
        <v>-89.808609224996744</v>
      </c>
    </row>
    <row r="2824" spans="17:20">
      <c r="Q2824" s="14">
        <v>29180</v>
      </c>
      <c r="R2824" s="14">
        <f t="shared" si="46"/>
        <v>183343.34726350033</v>
      </c>
      <c r="S2824" s="14">
        <f>SQRT(1/(1+('Band Pass Filter'!$B$6*((Q2824/'Band Pass Filter'!$B$1)-('Band Pass Filter'!$B$1/Q2824)))^2))</f>
        <v>3.3392421837429025E-3</v>
      </c>
      <c r="T2824" s="14">
        <f>-1*DEGREES(ATAN('Band Pass Filter'!$B$6*((Q2824/'Band Pass Filter'!$B$1)-('Band Pass Filter'!$B$1/Q2824))))</f>
        <v>-89.80867516053587</v>
      </c>
    </row>
    <row r="2825" spans="17:20">
      <c r="Q2825" s="14">
        <v>29190</v>
      </c>
      <c r="R2825" s="14">
        <f t="shared" si="46"/>
        <v>183406.17911657211</v>
      </c>
      <c r="S2825" s="14">
        <f>SQRT(1/(1+('Band Pass Filter'!$B$6*((Q2825/'Band Pass Filter'!$B$1)-('Band Pass Filter'!$B$1/Q2825)))^2))</f>
        <v>3.3380921926063185E-3</v>
      </c>
      <c r="T2825" s="14">
        <f>-1*DEGREES(ATAN('Band Pass Filter'!$B$6*((Q2825/'Band Pass Filter'!$B$1)-('Band Pass Filter'!$B$1/Q2825))))</f>
        <v>-89.808741050541713</v>
      </c>
    </row>
    <row r="2826" spans="17:20">
      <c r="Q2826" s="14">
        <v>29200</v>
      </c>
      <c r="R2826" s="14">
        <f t="shared" si="46"/>
        <v>183469.01096964392</v>
      </c>
      <c r="S2826" s="14">
        <f>SQRT(1/(1+('Band Pass Filter'!$B$6*((Q2826/'Band Pass Filter'!$B$1)-('Band Pass Filter'!$B$1/Q2826)))^2))</f>
        <v>3.3369429953416657E-3</v>
      </c>
      <c r="T2826" s="14">
        <f>-1*DEGREES(ATAN('Band Pass Filter'!$B$6*((Q2826/'Band Pass Filter'!$B$1)-('Band Pass Filter'!$B$1/Q2826))))</f>
        <v>-89.808806895061522</v>
      </c>
    </row>
    <row r="2827" spans="17:20">
      <c r="Q2827" s="14">
        <v>29210</v>
      </c>
      <c r="R2827" s="14">
        <f t="shared" si="46"/>
        <v>183531.84282271573</v>
      </c>
      <c r="S2827" s="14">
        <f>SQRT(1/(1+('Band Pass Filter'!$B$6*((Q2827/'Band Pass Filter'!$B$1)-('Band Pass Filter'!$B$1/Q2827)))^2))</f>
        <v>3.3357945911250699E-3</v>
      </c>
      <c r="T2827" s="14">
        <f>-1*DEGREES(ATAN('Band Pass Filter'!$B$6*((Q2827/'Band Pass Filter'!$B$1)-('Band Pass Filter'!$B$1/Q2827))))</f>
        <v>-89.808872694142522</v>
      </c>
    </row>
    <row r="2828" spans="17:20">
      <c r="Q2828" s="14">
        <v>29220</v>
      </c>
      <c r="R2828" s="14">
        <f t="shared" si="46"/>
        <v>183594.67467578751</v>
      </c>
      <c r="S2828" s="14">
        <f>SQRT(1/(1+('Band Pass Filter'!$B$6*((Q2828/'Band Pass Filter'!$B$1)-('Band Pass Filter'!$B$1/Q2828)))^2))</f>
        <v>3.3346469791337963E-3</v>
      </c>
      <c r="T2828" s="14">
        <f>-1*DEGREES(ATAN('Band Pass Filter'!$B$6*((Q2828/'Band Pass Filter'!$B$1)-('Band Pass Filter'!$B$1/Q2828))))</f>
        <v>-89.808938447831849</v>
      </c>
    </row>
    <row r="2829" spans="17:20">
      <c r="Q2829" s="14">
        <v>29230</v>
      </c>
      <c r="R2829" s="14">
        <f t="shared" si="46"/>
        <v>183657.50652885932</v>
      </c>
      <c r="S2829" s="14">
        <f>SQRT(1/(1+('Band Pass Filter'!$B$6*((Q2829/'Band Pass Filter'!$B$1)-('Band Pass Filter'!$B$1/Q2829)))^2))</f>
        <v>3.3335001585462548E-3</v>
      </c>
      <c r="T2829" s="14">
        <f>-1*DEGREES(ATAN('Band Pass Filter'!$B$6*((Q2829/'Band Pass Filter'!$B$1)-('Band Pass Filter'!$B$1/Q2829))))</f>
        <v>-89.809004156176584</v>
      </c>
    </row>
    <row r="2830" spans="17:20">
      <c r="Q2830" s="14">
        <v>29240</v>
      </c>
      <c r="R2830" s="14">
        <f t="shared" si="46"/>
        <v>183720.3383819311</v>
      </c>
      <c r="S2830" s="14">
        <f>SQRT(1/(1+('Band Pass Filter'!$B$6*((Q2830/'Band Pass Filter'!$B$1)-('Band Pass Filter'!$B$1/Q2830)))^2))</f>
        <v>3.3323541285419918E-3</v>
      </c>
      <c r="T2830" s="14">
        <f>-1*DEGREES(ATAN('Band Pass Filter'!$B$6*((Q2830/'Band Pass Filter'!$B$1)-('Band Pass Filter'!$B$1/Q2830))))</f>
        <v>-89.809069819223737</v>
      </c>
    </row>
    <row r="2831" spans="17:20">
      <c r="Q2831" s="14">
        <v>29250</v>
      </c>
      <c r="R2831" s="14">
        <f t="shared" si="46"/>
        <v>183783.17023500291</v>
      </c>
      <c r="S2831" s="14">
        <f>SQRT(1/(1+('Band Pass Filter'!$B$6*((Q2831/'Band Pass Filter'!$B$1)-('Band Pass Filter'!$B$1/Q2831)))^2))</f>
        <v>3.3312088883016896E-3</v>
      </c>
      <c r="T2831" s="14">
        <f>-1*DEGREES(ATAN('Band Pass Filter'!$B$6*((Q2831/'Band Pass Filter'!$B$1)-('Band Pass Filter'!$B$1/Q2831))))</f>
        <v>-89.809135437020231</v>
      </c>
    </row>
    <row r="2832" spans="17:20">
      <c r="Q2832" s="14">
        <v>29260</v>
      </c>
      <c r="R2832" s="14">
        <f t="shared" si="46"/>
        <v>183846.00208807469</v>
      </c>
      <c r="S2832" s="14">
        <f>SQRT(1/(1+('Band Pass Filter'!$B$6*((Q2832/'Band Pass Filter'!$B$1)-('Band Pass Filter'!$B$1/Q2832)))^2))</f>
        <v>3.3300644370071685E-3</v>
      </c>
      <c r="T2832" s="14">
        <f>-1*DEGREES(ATAN('Band Pass Filter'!$B$6*((Q2832/'Band Pass Filter'!$B$1)-('Band Pass Filter'!$B$1/Q2832))))</f>
        <v>-89.809201009612977</v>
      </c>
    </row>
    <row r="2833" spans="17:20">
      <c r="Q2833" s="14">
        <v>29270</v>
      </c>
      <c r="R2833" s="14">
        <f t="shared" si="46"/>
        <v>183908.8339411465</v>
      </c>
      <c r="S2833" s="14">
        <f>SQRT(1/(1+('Band Pass Filter'!$B$6*((Q2833/'Band Pass Filter'!$B$1)-('Band Pass Filter'!$B$1/Q2833)))^2))</f>
        <v>3.3289207738413755E-3</v>
      </c>
      <c r="T2833" s="14">
        <f>-1*DEGREES(ATAN('Band Pass Filter'!$B$6*((Q2833/'Band Pass Filter'!$B$1)-('Band Pass Filter'!$B$1/Q2833))))</f>
        <v>-89.809266537048771</v>
      </c>
    </row>
    <row r="2834" spans="17:20">
      <c r="Q2834" s="14">
        <v>29280</v>
      </c>
      <c r="R2834" s="14">
        <f t="shared" si="46"/>
        <v>183971.66579421828</v>
      </c>
      <c r="S2834" s="14">
        <f>SQRT(1/(1+('Band Pass Filter'!$B$6*((Q2834/'Band Pass Filter'!$B$1)-('Band Pass Filter'!$B$1/Q2834)))^2))</f>
        <v>3.3277778979883925E-3</v>
      </c>
      <c r="T2834" s="14">
        <f>-1*DEGREES(ATAN('Band Pass Filter'!$B$6*((Q2834/'Band Pass Filter'!$B$1)-('Band Pass Filter'!$B$1/Q2834))))</f>
        <v>-89.809332019374352</v>
      </c>
    </row>
    <row r="2835" spans="17:20">
      <c r="Q2835" s="14">
        <v>29290</v>
      </c>
      <c r="R2835" s="14">
        <f t="shared" si="46"/>
        <v>184034.49764729009</v>
      </c>
      <c r="S2835" s="14">
        <f>SQRT(1/(1+('Band Pass Filter'!$B$6*((Q2835/'Band Pass Filter'!$B$1)-('Band Pass Filter'!$B$1/Q2835)))^2))</f>
        <v>3.3266358086334316E-3</v>
      </c>
      <c r="T2835" s="14">
        <f>-1*DEGREES(ATAN('Band Pass Filter'!$B$6*((Q2835/'Band Pass Filter'!$B$1)-('Band Pass Filter'!$B$1/Q2835))))</f>
        <v>-89.809397456636432</v>
      </c>
    </row>
    <row r="2836" spans="17:20">
      <c r="Q2836" s="14">
        <v>29300</v>
      </c>
      <c r="R2836" s="14">
        <f t="shared" si="46"/>
        <v>184097.32950036187</v>
      </c>
      <c r="S2836" s="14">
        <f>SQRT(1/(1+('Band Pass Filter'!$B$6*((Q2836/'Band Pass Filter'!$B$1)-('Band Pass Filter'!$B$1/Q2836)))^2))</f>
        <v>3.3254945049628268E-3</v>
      </c>
      <c r="T2836" s="14">
        <f>-1*DEGREES(ATAN('Band Pass Filter'!$B$6*((Q2836/'Band Pass Filter'!$B$1)-('Band Pass Filter'!$B$1/Q2836))))</f>
        <v>-89.809462848881608</v>
      </c>
    </row>
    <row r="2837" spans="17:20">
      <c r="Q2837" s="14">
        <v>29310</v>
      </c>
      <c r="R2837" s="14">
        <f t="shared" si="46"/>
        <v>184160.16135343368</v>
      </c>
      <c r="S2837" s="14">
        <f>SQRT(1/(1+('Band Pass Filter'!$B$6*((Q2837/'Band Pass Filter'!$B$1)-('Band Pass Filter'!$B$1/Q2837)))^2))</f>
        <v>3.3243539861640388E-3</v>
      </c>
      <c r="T2837" s="14">
        <f>-1*DEGREES(ATAN('Band Pass Filter'!$B$6*((Q2837/'Band Pass Filter'!$B$1)-('Band Pass Filter'!$B$1/Q2837))))</f>
        <v>-89.809528196156435</v>
      </c>
    </row>
    <row r="2838" spans="17:20">
      <c r="Q2838" s="14">
        <v>29320</v>
      </c>
      <c r="R2838" s="14">
        <f t="shared" si="46"/>
        <v>184222.99320650546</v>
      </c>
      <c r="S2838" s="14">
        <f>SQRT(1/(1+('Band Pass Filter'!$B$6*((Q2838/'Band Pass Filter'!$B$1)-('Band Pass Filter'!$B$1/Q2838)))^2))</f>
        <v>3.3232142514256543E-3</v>
      </c>
      <c r="T2838" s="14">
        <f>-1*DEGREES(ATAN('Band Pass Filter'!$B$6*((Q2838/'Band Pass Filter'!$B$1)-('Band Pass Filter'!$B$1/Q2838))))</f>
        <v>-89.809593498507425</v>
      </c>
    </row>
    <row r="2839" spans="17:20">
      <c r="Q2839" s="14">
        <v>29330</v>
      </c>
      <c r="R2839" s="14">
        <f t="shared" si="46"/>
        <v>184285.82505957727</v>
      </c>
      <c r="S2839" s="14">
        <f>SQRT(1/(1+('Band Pass Filter'!$B$6*((Q2839/'Band Pass Filter'!$B$1)-('Band Pass Filter'!$B$1/Q2839)))^2))</f>
        <v>3.3220752999373764E-3</v>
      </c>
      <c r="T2839" s="14">
        <f>-1*DEGREES(ATAN('Band Pass Filter'!$B$6*((Q2839/'Band Pass Filter'!$B$1)-('Band Pass Filter'!$B$1/Q2839))))</f>
        <v>-89.809658755981005</v>
      </c>
    </row>
    <row r="2840" spans="17:20">
      <c r="Q2840" s="14">
        <v>29340</v>
      </c>
      <c r="R2840" s="14">
        <f t="shared" si="46"/>
        <v>184348.65691264905</v>
      </c>
      <c r="S2840" s="14">
        <f>SQRT(1/(1+('Band Pass Filter'!$B$6*((Q2840/'Band Pass Filter'!$B$1)-('Band Pass Filter'!$B$1/Q2840)))^2))</f>
        <v>3.3209371308900288E-3</v>
      </c>
      <c r="T2840" s="14">
        <f>-1*DEGREES(ATAN('Band Pass Filter'!$B$6*((Q2840/'Band Pass Filter'!$B$1)-('Band Pass Filter'!$B$1/Q2840))))</f>
        <v>-89.809723968623516</v>
      </c>
    </row>
    <row r="2841" spans="17:20">
      <c r="Q2841" s="14">
        <v>29350</v>
      </c>
      <c r="R2841" s="14">
        <f t="shared" si="46"/>
        <v>184411.48876572086</v>
      </c>
      <c r="S2841" s="14">
        <f>SQRT(1/(1+('Band Pass Filter'!$B$6*((Q2841/'Band Pass Filter'!$B$1)-('Band Pass Filter'!$B$1/Q2841)))^2))</f>
        <v>3.3197997434755537E-3</v>
      </c>
      <c r="T2841" s="14">
        <f>-1*DEGREES(ATAN('Band Pass Filter'!$B$6*((Q2841/'Band Pass Filter'!$B$1)-('Band Pass Filter'!$B$1/Q2841))))</f>
        <v>-89.809789136481271</v>
      </c>
    </row>
    <row r="2842" spans="17:20">
      <c r="Q2842" s="14">
        <v>29360</v>
      </c>
      <c r="R2842" s="14">
        <f t="shared" si="46"/>
        <v>184474.32061879264</v>
      </c>
      <c r="S2842" s="14">
        <f>SQRT(1/(1+('Band Pass Filter'!$B$6*((Q2842/'Band Pass Filter'!$B$1)-('Band Pass Filter'!$B$1/Q2842)))^2))</f>
        <v>3.318663136887006E-3</v>
      </c>
      <c r="T2842" s="14">
        <f>-1*DEGREES(ATAN('Band Pass Filter'!$B$6*((Q2842/'Band Pass Filter'!$B$1)-('Band Pass Filter'!$B$1/Q2842))))</f>
        <v>-89.809854259600499</v>
      </c>
    </row>
    <row r="2843" spans="17:20">
      <c r="Q2843" s="14">
        <v>29370</v>
      </c>
      <c r="R2843" s="14">
        <f t="shared" si="46"/>
        <v>184537.15247186445</v>
      </c>
      <c r="S2843" s="14">
        <f>SQRT(1/(1+('Band Pass Filter'!$B$6*((Q2843/'Band Pass Filter'!$B$1)-('Band Pass Filter'!$B$1/Q2843)))^2))</f>
        <v>3.3175273103185545E-3</v>
      </c>
      <c r="T2843" s="14">
        <f>-1*DEGREES(ATAN('Band Pass Filter'!$B$6*((Q2843/'Band Pass Filter'!$B$1)-('Band Pass Filter'!$B$1/Q2843))))</f>
        <v>-89.80991933802737</v>
      </c>
    </row>
    <row r="2844" spans="17:20">
      <c r="Q2844" s="14">
        <v>29380</v>
      </c>
      <c r="R2844" s="14">
        <f t="shared" si="46"/>
        <v>184599.98432493623</v>
      </c>
      <c r="S2844" s="14">
        <f>SQRT(1/(1+('Band Pass Filter'!$B$6*((Q2844/'Band Pass Filter'!$B$1)-('Band Pass Filter'!$B$1/Q2844)))^2))</f>
        <v>3.316392262965481E-3</v>
      </c>
      <c r="T2844" s="14">
        <f>-1*DEGREES(ATAN('Band Pass Filter'!$B$6*((Q2844/'Band Pass Filter'!$B$1)-('Band Pass Filter'!$B$1/Q2844))))</f>
        <v>-89.809984371808014</v>
      </c>
    </row>
    <row r="2845" spans="17:20">
      <c r="Q2845" s="14">
        <v>29390</v>
      </c>
      <c r="R2845" s="14">
        <f t="shared" si="46"/>
        <v>184662.81617800804</v>
      </c>
      <c r="S2845" s="14">
        <f>SQRT(1/(1+('Band Pass Filter'!$B$6*((Q2845/'Band Pass Filter'!$B$1)-('Band Pass Filter'!$B$1/Q2845)))^2))</f>
        <v>3.315257994024174E-3</v>
      </c>
      <c r="T2845" s="14">
        <f>-1*DEGREES(ATAN('Band Pass Filter'!$B$6*((Q2845/'Band Pass Filter'!$B$1)-('Band Pass Filter'!$B$1/Q2845))))</f>
        <v>-89.810049360988458</v>
      </c>
    </row>
    <row r="2846" spans="17:20">
      <c r="Q2846" s="14">
        <v>29400</v>
      </c>
      <c r="R2846" s="14">
        <f t="shared" si="46"/>
        <v>184725.64803107982</v>
      </c>
      <c r="S2846" s="14">
        <f>SQRT(1/(1+('Band Pass Filter'!$B$6*((Q2846/'Band Pass Filter'!$B$1)-('Band Pass Filter'!$B$1/Q2846)))^2))</f>
        <v>3.3141245026921313E-3</v>
      </c>
      <c r="T2846" s="14">
        <f>-1*DEGREES(ATAN('Band Pass Filter'!$B$6*((Q2846/'Band Pass Filter'!$B$1)-('Band Pass Filter'!$B$1/Q2846))))</f>
        <v>-89.810114305614675</v>
      </c>
    </row>
    <row r="2847" spans="17:20">
      <c r="Q2847" s="14">
        <v>29410</v>
      </c>
      <c r="R2847" s="14">
        <f t="shared" si="46"/>
        <v>184788.47988415163</v>
      </c>
      <c r="S2847" s="14">
        <f>SQRT(1/(1+('Band Pass Filter'!$B$6*((Q2847/'Band Pass Filter'!$B$1)-('Band Pass Filter'!$B$1/Q2847)))^2))</f>
        <v>3.3129917881679536E-3</v>
      </c>
      <c r="T2847" s="14">
        <f>-1*DEGREES(ATAN('Band Pass Filter'!$B$6*((Q2847/'Band Pass Filter'!$B$1)-('Band Pass Filter'!$B$1/Q2847))))</f>
        <v>-89.810179205732595</v>
      </c>
    </row>
    <row r="2848" spans="17:20">
      <c r="Q2848" s="14">
        <v>29420</v>
      </c>
      <c r="R2848" s="14">
        <f t="shared" si="46"/>
        <v>184851.31173722344</v>
      </c>
      <c r="S2848" s="14">
        <f>SQRT(1/(1+('Band Pass Filter'!$B$6*((Q2848/'Band Pass Filter'!$B$1)-('Band Pass Filter'!$B$1/Q2848)))^2))</f>
        <v>3.3118598496513492E-3</v>
      </c>
      <c r="T2848" s="14">
        <f>-1*DEGREES(ATAN('Band Pass Filter'!$B$6*((Q2848/'Band Pass Filter'!$B$1)-('Band Pass Filter'!$B$1/Q2848))))</f>
        <v>-89.810244061388076</v>
      </c>
    </row>
    <row r="2849" spans="17:20">
      <c r="Q2849" s="14">
        <v>29430</v>
      </c>
      <c r="R2849" s="14">
        <f t="shared" si="46"/>
        <v>184914.14359029522</v>
      </c>
      <c r="S2849" s="14">
        <f>SQRT(1/(1+('Band Pass Filter'!$B$6*((Q2849/'Band Pass Filter'!$B$1)-('Band Pass Filter'!$B$1/Q2849)))^2))</f>
        <v>3.3107286863431253E-3</v>
      </c>
      <c r="T2849" s="14">
        <f>-1*DEGREES(ATAN('Band Pass Filter'!$B$6*((Q2849/'Band Pass Filter'!$B$1)-('Band Pass Filter'!$B$1/Q2849))))</f>
        <v>-89.810308872626891</v>
      </c>
    </row>
    <row r="2850" spans="17:20">
      <c r="Q2850" s="14">
        <v>29440</v>
      </c>
      <c r="R2850" s="14">
        <f t="shared" si="46"/>
        <v>184976.97544336703</v>
      </c>
      <c r="S2850" s="14">
        <f>SQRT(1/(1+('Band Pass Filter'!$B$6*((Q2850/'Band Pass Filter'!$B$1)-('Band Pass Filter'!$B$1/Q2850)))^2))</f>
        <v>3.3095982974451895E-3</v>
      </c>
      <c r="T2850" s="14">
        <f>-1*DEGREES(ATAN('Band Pass Filter'!$B$6*((Q2850/'Band Pass Filter'!$B$1)-('Band Pass Filter'!$B$1/Q2850))))</f>
        <v>-89.81037363949477</v>
      </c>
    </row>
    <row r="2851" spans="17:20">
      <c r="Q2851" s="14">
        <v>29450</v>
      </c>
      <c r="R2851" s="14">
        <f t="shared" si="46"/>
        <v>185039.80729643881</v>
      </c>
      <c r="S2851" s="14">
        <f>SQRT(1/(1+('Band Pass Filter'!$B$6*((Q2851/'Band Pass Filter'!$B$1)-('Band Pass Filter'!$B$1/Q2851)))^2))</f>
        <v>3.3084686821605461E-3</v>
      </c>
      <c r="T2851" s="14">
        <f>-1*DEGREES(ATAN('Band Pass Filter'!$B$6*((Q2851/'Band Pass Filter'!$B$1)-('Band Pass Filter'!$B$1/Q2851))))</f>
        <v>-89.810438362037416</v>
      </c>
    </row>
    <row r="2852" spans="17:20">
      <c r="Q2852" s="14">
        <v>29460</v>
      </c>
      <c r="R2852" s="14">
        <f t="shared" si="46"/>
        <v>185102.63914951062</v>
      </c>
      <c r="S2852" s="14">
        <f>SQRT(1/(1+('Band Pass Filter'!$B$6*((Q2852/'Band Pass Filter'!$B$1)-('Band Pass Filter'!$B$1/Q2852)))^2))</f>
        <v>3.3073398396932991E-3</v>
      </c>
      <c r="T2852" s="14">
        <f>-1*DEGREES(ATAN('Band Pass Filter'!$B$6*((Q2852/'Band Pass Filter'!$B$1)-('Band Pass Filter'!$B$1/Q2852))))</f>
        <v>-89.810503040300375</v>
      </c>
    </row>
    <row r="2853" spans="17:20">
      <c r="Q2853" s="14">
        <v>29470</v>
      </c>
      <c r="R2853" s="14">
        <f t="shared" si="46"/>
        <v>185165.4710025824</v>
      </c>
      <c r="S2853" s="14">
        <f>SQRT(1/(1+('Band Pass Filter'!$B$6*((Q2853/'Band Pass Filter'!$B$1)-('Band Pass Filter'!$B$1/Q2853)))^2))</f>
        <v>3.3062117692486412E-3</v>
      </c>
      <c r="T2853" s="14">
        <f>-1*DEGREES(ATAN('Band Pass Filter'!$B$6*((Q2853/'Band Pass Filter'!$B$1)-('Band Pass Filter'!$B$1/Q2853))))</f>
        <v>-89.810567674329235</v>
      </c>
    </row>
    <row r="2854" spans="17:20">
      <c r="Q2854" s="14">
        <v>29480</v>
      </c>
      <c r="R2854" s="14">
        <f t="shared" si="46"/>
        <v>185228.30285565421</v>
      </c>
      <c r="S2854" s="14">
        <f>SQRT(1/(1+('Band Pass Filter'!$B$6*((Q2854/'Band Pass Filter'!$B$1)-('Band Pass Filter'!$B$1/Q2854)))^2))</f>
        <v>3.3050844700328618E-3</v>
      </c>
      <c r="T2854" s="14">
        <f>-1*DEGREES(ATAN('Band Pass Filter'!$B$6*((Q2854/'Band Pass Filter'!$B$1)-('Band Pass Filter'!$B$1/Q2854))))</f>
        <v>-89.810632264169442</v>
      </c>
    </row>
    <row r="2855" spans="17:20">
      <c r="Q2855" s="14">
        <v>29490</v>
      </c>
      <c r="R2855" s="14">
        <f t="shared" si="46"/>
        <v>185291.13470872599</v>
      </c>
      <c r="S2855" s="14">
        <f>SQRT(1/(1+('Band Pass Filter'!$B$6*((Q2855/'Band Pass Filter'!$B$1)-('Band Pass Filter'!$B$1/Q2855)))^2))</f>
        <v>3.3039579412533385E-3</v>
      </c>
      <c r="T2855" s="14">
        <f>-1*DEGREES(ATAN('Band Pass Filter'!$B$6*((Q2855/'Band Pass Filter'!$B$1)-('Band Pass Filter'!$B$1/Q2855))))</f>
        <v>-89.810696809866428</v>
      </c>
    </row>
    <row r="2856" spans="17:20">
      <c r="Q2856" s="14">
        <v>29500</v>
      </c>
      <c r="R2856" s="14">
        <f t="shared" si="46"/>
        <v>185353.9665617978</v>
      </c>
      <c r="S2856" s="14">
        <f>SQRT(1/(1+('Band Pass Filter'!$B$6*((Q2856/'Band Pass Filter'!$B$1)-('Band Pass Filter'!$B$1/Q2856)))^2))</f>
        <v>3.302832182118538E-3</v>
      </c>
      <c r="T2856" s="14">
        <f>-1*DEGREES(ATAN('Band Pass Filter'!$B$6*((Q2856/'Band Pass Filter'!$B$1)-('Band Pass Filter'!$B$1/Q2856))))</f>
        <v>-89.810761311465541</v>
      </c>
    </row>
    <row r="2857" spans="17:20">
      <c r="Q2857" s="14">
        <v>29510</v>
      </c>
      <c r="R2857" s="14">
        <f t="shared" si="46"/>
        <v>185416.79841486958</v>
      </c>
      <c r="S2857" s="14">
        <f>SQRT(1/(1+('Band Pass Filter'!$B$6*((Q2857/'Band Pass Filter'!$B$1)-('Band Pass Filter'!$B$1/Q2857)))^2))</f>
        <v>3.3017071918380126E-3</v>
      </c>
      <c r="T2857" s="14">
        <f>-1*DEGREES(ATAN('Band Pass Filter'!$B$6*((Q2857/'Band Pass Filter'!$B$1)-('Band Pass Filter'!$B$1/Q2857))))</f>
        <v>-89.810825769012055</v>
      </c>
    </row>
    <row r="2858" spans="17:20">
      <c r="Q2858" s="14">
        <v>29520</v>
      </c>
      <c r="R2858" s="14">
        <f t="shared" si="46"/>
        <v>185479.63026794139</v>
      </c>
      <c r="S2858" s="14">
        <f>SQRT(1/(1+('Band Pass Filter'!$B$6*((Q2858/'Band Pass Filter'!$B$1)-('Band Pass Filter'!$B$1/Q2858)))^2))</f>
        <v>3.3005829696224017E-3</v>
      </c>
      <c r="T2858" s="14">
        <f>-1*DEGREES(ATAN('Band Pass Filter'!$B$6*((Q2858/'Band Pass Filter'!$B$1)-('Band Pass Filter'!$B$1/Q2858))))</f>
        <v>-89.810890182551219</v>
      </c>
    </row>
    <row r="2859" spans="17:20">
      <c r="Q2859" s="14">
        <v>29530</v>
      </c>
      <c r="R2859" s="14">
        <f t="shared" si="46"/>
        <v>185542.46212101317</v>
      </c>
      <c r="S2859" s="14">
        <f>SQRT(1/(1+('Band Pass Filter'!$B$6*((Q2859/'Band Pass Filter'!$B$1)-('Band Pass Filter'!$B$1/Q2859)))^2))</f>
        <v>3.2994595146834242E-3</v>
      </c>
      <c r="T2859" s="14">
        <f>-1*DEGREES(ATAN('Band Pass Filter'!$B$6*((Q2859/'Band Pass Filter'!$B$1)-('Band Pass Filter'!$B$1/Q2859))))</f>
        <v>-89.810954552128209</v>
      </c>
    </row>
    <row r="2860" spans="17:20">
      <c r="Q2860" s="14">
        <v>29540</v>
      </c>
      <c r="R2860" s="14">
        <f t="shared" si="46"/>
        <v>185605.29397408498</v>
      </c>
      <c r="S2860" s="14">
        <f>SQRT(1/(1+('Band Pass Filter'!$B$6*((Q2860/'Band Pass Filter'!$B$1)-('Band Pass Filter'!$B$1/Q2860)))^2))</f>
        <v>3.2983368262338836E-3</v>
      </c>
      <c r="T2860" s="14">
        <f>-1*DEGREES(ATAN('Band Pass Filter'!$B$6*((Q2860/'Band Pass Filter'!$B$1)-('Band Pass Filter'!$B$1/Q2860))))</f>
        <v>-89.811018877788086</v>
      </c>
    </row>
    <row r="2861" spans="17:20">
      <c r="Q2861" s="14">
        <v>29550</v>
      </c>
      <c r="R2861" s="14">
        <f t="shared" si="46"/>
        <v>185668.12582715676</v>
      </c>
      <c r="S2861" s="14">
        <f>SQRT(1/(1+('Band Pass Filter'!$B$6*((Q2861/'Band Pass Filter'!$B$1)-('Band Pass Filter'!$B$1/Q2861)))^2))</f>
        <v>3.2972149034876598E-3</v>
      </c>
      <c r="T2861" s="14">
        <f>-1*DEGREES(ATAN('Band Pass Filter'!$B$6*((Q2861/'Band Pass Filter'!$B$1)-('Band Pass Filter'!$B$1/Q2861))))</f>
        <v>-89.811083159575929</v>
      </c>
    </row>
    <row r="2862" spans="17:20">
      <c r="Q2862" s="14">
        <v>29560</v>
      </c>
      <c r="R2862" s="14">
        <f t="shared" si="46"/>
        <v>185730.95768022857</v>
      </c>
      <c r="S2862" s="14">
        <f>SQRT(1/(1+('Band Pass Filter'!$B$6*((Q2862/'Band Pass Filter'!$B$1)-('Band Pass Filter'!$B$1/Q2862)))^2))</f>
        <v>3.2960937456597106E-3</v>
      </c>
      <c r="T2862" s="14">
        <f>-1*DEGREES(ATAN('Band Pass Filter'!$B$6*((Q2862/'Band Pass Filter'!$B$1)-('Band Pass Filter'!$B$1/Q2862))))</f>
        <v>-89.811147397536701</v>
      </c>
    </row>
    <row r="2863" spans="17:20">
      <c r="Q2863" s="14">
        <v>29570</v>
      </c>
      <c r="R2863" s="14">
        <f t="shared" si="46"/>
        <v>185793.78953330035</v>
      </c>
      <c r="S2863" s="14">
        <f>SQRT(1/(1+('Band Pass Filter'!$B$6*((Q2863/'Band Pass Filter'!$B$1)-('Band Pass Filter'!$B$1/Q2863)))^2))</f>
        <v>3.2949733519660697E-3</v>
      </c>
      <c r="T2863" s="14">
        <f>-1*DEGREES(ATAN('Band Pass Filter'!$B$6*((Q2863/'Band Pass Filter'!$B$1)-('Band Pass Filter'!$B$1/Q2863))))</f>
        <v>-89.811211591715335</v>
      </c>
    </row>
    <row r="2864" spans="17:20">
      <c r="Q2864" s="14">
        <v>29580</v>
      </c>
      <c r="R2864" s="14">
        <f t="shared" si="46"/>
        <v>185856.62138637216</v>
      </c>
      <c r="S2864" s="14">
        <f>SQRT(1/(1+('Band Pass Filter'!$B$6*((Q2864/'Band Pass Filter'!$B$1)-('Band Pass Filter'!$B$1/Q2864)))^2))</f>
        <v>3.2938537216238447E-3</v>
      </c>
      <c r="T2864" s="14">
        <f>-1*DEGREES(ATAN('Band Pass Filter'!$B$6*((Q2864/'Band Pass Filter'!$B$1)-('Band Pass Filter'!$B$1/Q2864))))</f>
        <v>-89.811275742156681</v>
      </c>
    </row>
    <row r="2865" spans="17:20">
      <c r="Q2865" s="14">
        <v>29590</v>
      </c>
      <c r="R2865" s="14">
        <f t="shared" si="46"/>
        <v>185919.45323944394</v>
      </c>
      <c r="S2865" s="14">
        <f>SQRT(1/(1+('Band Pass Filter'!$B$6*((Q2865/'Band Pass Filter'!$B$1)-('Band Pass Filter'!$B$1/Q2865)))^2))</f>
        <v>3.292734853851214E-3</v>
      </c>
      <c r="T2865" s="14">
        <f>-1*DEGREES(ATAN('Band Pass Filter'!$B$6*((Q2865/'Band Pass Filter'!$B$1)-('Band Pass Filter'!$B$1/Q2865))))</f>
        <v>-89.811339848905533</v>
      </c>
    </row>
    <row r="2866" spans="17:20">
      <c r="Q2866" s="14">
        <v>29600</v>
      </c>
      <c r="R2866" s="14">
        <f t="shared" si="46"/>
        <v>185982.28509251575</v>
      </c>
      <c r="S2866" s="14">
        <f>SQRT(1/(1+('Band Pass Filter'!$B$6*((Q2866/'Band Pass Filter'!$B$1)-('Band Pass Filter'!$B$1/Q2866)))^2))</f>
        <v>3.2916167478674267E-3</v>
      </c>
      <c r="T2866" s="14">
        <f>-1*DEGREES(ATAN('Band Pass Filter'!$B$6*((Q2866/'Band Pass Filter'!$B$1)-('Band Pass Filter'!$B$1/Q2866))))</f>
        <v>-89.811403912006625</v>
      </c>
    </row>
    <row r="2867" spans="17:20">
      <c r="Q2867" s="14">
        <v>29610</v>
      </c>
      <c r="R2867" s="14">
        <f t="shared" si="46"/>
        <v>186045.11694558754</v>
      </c>
      <c r="S2867" s="14">
        <f>SQRT(1/(1+('Band Pass Filter'!$B$6*((Q2867/'Band Pass Filter'!$B$1)-('Band Pass Filter'!$B$1/Q2867)))^2))</f>
        <v>3.2904994028927987E-3</v>
      </c>
      <c r="T2867" s="14">
        <f>-1*DEGREES(ATAN('Band Pass Filter'!$B$6*((Q2867/'Band Pass Filter'!$B$1)-('Band Pass Filter'!$B$1/Q2867))))</f>
        <v>-89.811467931504637</v>
      </c>
    </row>
    <row r="2868" spans="17:20">
      <c r="Q2868" s="14">
        <v>29620</v>
      </c>
      <c r="R2868" s="14">
        <f t="shared" si="46"/>
        <v>186107.94879865934</v>
      </c>
      <c r="S2868" s="14">
        <f>SQRT(1/(1+('Band Pass Filter'!$B$6*((Q2868/'Band Pass Filter'!$B$1)-('Band Pass Filter'!$B$1/Q2868)))^2))</f>
        <v>3.289382818148715E-3</v>
      </c>
      <c r="T2868" s="14">
        <f>-1*DEGREES(ATAN('Band Pass Filter'!$B$6*((Q2868/'Band Pass Filter'!$B$1)-('Band Pass Filter'!$B$1/Q2868))))</f>
        <v>-89.811531907444163</v>
      </c>
    </row>
    <row r="2869" spans="17:20">
      <c r="Q2869" s="14">
        <v>29630</v>
      </c>
      <c r="R2869" s="14">
        <f t="shared" si="46"/>
        <v>186170.78065173113</v>
      </c>
      <c r="S2869" s="14">
        <f>SQRT(1/(1+('Band Pass Filter'!$B$6*((Q2869/'Band Pass Filter'!$B$1)-('Band Pass Filter'!$B$1/Q2869)))^2))</f>
        <v>3.2882669928576218E-3</v>
      </c>
      <c r="T2869" s="14">
        <f>-1*DEGREES(ATAN('Band Pass Filter'!$B$6*((Q2869/'Band Pass Filter'!$B$1)-('Band Pass Filter'!$B$1/Q2869))))</f>
        <v>-89.811595839869767</v>
      </c>
    </row>
    <row r="2870" spans="17:20">
      <c r="Q2870" s="14">
        <v>29640</v>
      </c>
      <c r="R2870" s="14">
        <f t="shared" si="46"/>
        <v>186233.61250480294</v>
      </c>
      <c r="S2870" s="14">
        <f>SQRT(1/(1+('Band Pass Filter'!$B$6*((Q2870/'Band Pass Filter'!$B$1)-('Band Pass Filter'!$B$1/Q2870)))^2))</f>
        <v>3.2871519262430288E-3</v>
      </c>
      <c r="T2870" s="14">
        <f>-1*DEGREES(ATAN('Band Pass Filter'!$B$6*((Q2870/'Band Pass Filter'!$B$1)-('Band Pass Filter'!$B$1/Q2870))))</f>
        <v>-89.811659728825958</v>
      </c>
    </row>
    <row r="2871" spans="17:20">
      <c r="Q2871" s="14">
        <v>29650</v>
      </c>
      <c r="R2871" s="14">
        <f t="shared" si="46"/>
        <v>186296.44435787475</v>
      </c>
      <c r="S2871" s="14">
        <f>SQRT(1/(1+('Band Pass Filter'!$B$6*((Q2871/'Band Pass Filter'!$B$1)-('Band Pass Filter'!$B$1/Q2871)))^2))</f>
        <v>3.2860376175295083E-3</v>
      </c>
      <c r="T2871" s="14">
        <f>-1*DEGREES(ATAN('Band Pass Filter'!$B$6*((Q2871/'Band Pass Filter'!$B$1)-('Band Pass Filter'!$B$1/Q2871))))</f>
        <v>-89.811723574357146</v>
      </c>
    </row>
    <row r="2872" spans="17:20">
      <c r="Q2872" s="14">
        <v>29660</v>
      </c>
      <c r="R2872" s="14">
        <f t="shared" si="46"/>
        <v>186359.27621094653</v>
      </c>
      <c r="S2872" s="14">
        <f>SQRT(1/(1+('Band Pass Filter'!$B$6*((Q2872/'Band Pass Filter'!$B$1)-('Band Pass Filter'!$B$1/Q2872)))^2))</f>
        <v>3.2849240659426899E-3</v>
      </c>
      <c r="T2872" s="14">
        <f>-1*DEGREES(ATAN('Band Pass Filter'!$B$6*((Q2872/'Band Pass Filter'!$B$1)-('Band Pass Filter'!$B$1/Q2872))))</f>
        <v>-89.811787376507681</v>
      </c>
    </row>
    <row r="2873" spans="17:20">
      <c r="Q2873" s="14">
        <v>29670</v>
      </c>
      <c r="R2873" s="14">
        <f t="shared" si="46"/>
        <v>186422.10806401834</v>
      </c>
      <c r="S2873" s="14">
        <f>SQRT(1/(1+('Band Pass Filter'!$B$6*((Q2873/'Band Pass Filter'!$B$1)-('Band Pass Filter'!$B$1/Q2873)))^2))</f>
        <v>3.2838112707092582E-3</v>
      </c>
      <c r="T2873" s="14">
        <f>-1*DEGREES(ATAN('Band Pass Filter'!$B$6*((Q2873/'Band Pass Filter'!$B$1)-('Band Pass Filter'!$B$1/Q2873))))</f>
        <v>-89.811851135321902</v>
      </c>
    </row>
    <row r="2874" spans="17:20">
      <c r="Q2874" s="14">
        <v>29680</v>
      </c>
      <c r="R2874" s="14">
        <f t="shared" si="46"/>
        <v>186484.93991709012</v>
      </c>
      <c r="S2874" s="14">
        <f>SQRT(1/(1+('Band Pass Filter'!$B$6*((Q2874/'Band Pass Filter'!$B$1)-('Band Pass Filter'!$B$1/Q2874)))^2))</f>
        <v>3.2826992310569588E-3</v>
      </c>
      <c r="T2874" s="14">
        <f>-1*DEGREES(ATAN('Band Pass Filter'!$B$6*((Q2874/'Band Pass Filter'!$B$1)-('Band Pass Filter'!$B$1/Q2874))))</f>
        <v>-89.811914850844062</v>
      </c>
    </row>
    <row r="2875" spans="17:20">
      <c r="Q2875" s="14">
        <v>29690</v>
      </c>
      <c r="R2875" s="14">
        <f t="shared" si="46"/>
        <v>186547.77177016193</v>
      </c>
      <c r="S2875" s="14">
        <f>SQRT(1/(1+('Band Pass Filter'!$B$6*((Q2875/'Band Pass Filter'!$B$1)-('Band Pass Filter'!$B$1/Q2875)))^2))</f>
        <v>3.2815879462145857E-3</v>
      </c>
      <c r="T2875" s="14">
        <f>-1*DEGREES(ATAN('Band Pass Filter'!$B$6*((Q2875/'Band Pass Filter'!$B$1)-('Band Pass Filter'!$B$1/Q2875))))</f>
        <v>-89.811978523118313</v>
      </c>
    </row>
    <row r="2876" spans="17:20">
      <c r="Q2876" s="14">
        <v>29700</v>
      </c>
      <c r="R2876" s="14">
        <f t="shared" si="46"/>
        <v>186610.60362323371</v>
      </c>
      <c r="S2876" s="14">
        <f>SQRT(1/(1+('Band Pass Filter'!$B$6*((Q2876/'Band Pass Filter'!$B$1)-('Band Pass Filter'!$B$1/Q2876)))^2))</f>
        <v>3.2804774154119873E-3</v>
      </c>
      <c r="T2876" s="14">
        <f>-1*DEGREES(ATAN('Band Pass Filter'!$B$6*((Q2876/'Band Pass Filter'!$B$1)-('Band Pass Filter'!$B$1/Q2876))))</f>
        <v>-89.812042152188809</v>
      </c>
    </row>
    <row r="2877" spans="17:20">
      <c r="Q2877" s="14">
        <v>29710</v>
      </c>
      <c r="R2877" s="14">
        <f t="shared" si="46"/>
        <v>186673.43547630552</v>
      </c>
      <c r="S2877" s="14">
        <f>SQRT(1/(1+('Band Pass Filter'!$B$6*((Q2877/'Band Pass Filter'!$B$1)-('Band Pass Filter'!$B$1/Q2877)))^2))</f>
        <v>3.2793676378800609E-3</v>
      </c>
      <c r="T2877" s="14">
        <f>-1*DEGREES(ATAN('Band Pass Filter'!$B$6*((Q2877/'Band Pass Filter'!$B$1)-('Band Pass Filter'!$B$1/Q2877))))</f>
        <v>-89.812105738099618</v>
      </c>
    </row>
    <row r="2878" spans="17:20">
      <c r="Q2878" s="14">
        <v>29720</v>
      </c>
      <c r="R2878" s="14">
        <f t="shared" si="46"/>
        <v>186736.2673293773</v>
      </c>
      <c r="S2878" s="14">
        <f>SQRT(1/(1+('Band Pass Filter'!$B$6*((Q2878/'Band Pass Filter'!$B$1)-('Band Pass Filter'!$B$1/Q2878)))^2))</f>
        <v>3.2782586128507507E-3</v>
      </c>
      <c r="T2878" s="14">
        <f>-1*DEGREES(ATAN('Band Pass Filter'!$B$6*((Q2878/'Band Pass Filter'!$B$1)-('Band Pass Filter'!$B$1/Q2878))))</f>
        <v>-89.812169280894736</v>
      </c>
    </row>
    <row r="2879" spans="17:20">
      <c r="Q2879" s="14">
        <v>29730</v>
      </c>
      <c r="R2879" s="14">
        <f t="shared" si="46"/>
        <v>186799.09918244911</v>
      </c>
      <c r="S2879" s="14">
        <f>SQRT(1/(1+('Band Pass Filter'!$B$6*((Q2879/'Band Pass Filter'!$B$1)-('Band Pass Filter'!$B$1/Q2879)))^2))</f>
        <v>3.2771503395570526E-3</v>
      </c>
      <c r="T2879" s="14">
        <f>-1*DEGREES(ATAN('Band Pass Filter'!$B$6*((Q2879/'Band Pass Filter'!$B$1)-('Band Pass Filter'!$B$1/Q2879))))</f>
        <v>-89.812232780618103</v>
      </c>
    </row>
    <row r="2880" spans="17:20">
      <c r="Q2880" s="14">
        <v>29740</v>
      </c>
      <c r="R2880" s="14">
        <f t="shared" si="46"/>
        <v>186861.93103552089</v>
      </c>
      <c r="S2880" s="14">
        <f>SQRT(1/(1+('Band Pass Filter'!$B$6*((Q2880/'Band Pass Filter'!$B$1)-('Band Pass Filter'!$B$1/Q2880)))^2))</f>
        <v>3.2760428172329999E-3</v>
      </c>
      <c r="T2880" s="14">
        <f>-1*DEGREES(ATAN('Band Pass Filter'!$B$6*((Q2880/'Band Pass Filter'!$B$1)-('Band Pass Filter'!$B$1/Q2880))))</f>
        <v>-89.812296237313632</v>
      </c>
    </row>
    <row r="2881" spans="17:20">
      <c r="Q2881" s="14">
        <v>29750</v>
      </c>
      <c r="R2881" s="14">
        <f t="shared" si="46"/>
        <v>186924.7628885927</v>
      </c>
      <c r="S2881" s="14">
        <f>SQRT(1/(1+('Band Pass Filter'!$B$6*((Q2881/'Band Pass Filter'!$B$1)-('Band Pass Filter'!$B$1/Q2881)))^2))</f>
        <v>3.2749360451136723E-3</v>
      </c>
      <c r="T2881" s="14">
        <f>-1*DEGREES(ATAN('Band Pass Filter'!$B$6*((Q2881/'Band Pass Filter'!$B$1)-('Band Pass Filter'!$B$1/Q2881))))</f>
        <v>-89.812359651025133</v>
      </c>
    </row>
    <row r="2882" spans="17:20">
      <c r="Q2882" s="14">
        <v>29760</v>
      </c>
      <c r="R2882" s="14">
        <f t="shared" si="46"/>
        <v>186987.59474166448</v>
      </c>
      <c r="S2882" s="14">
        <f>SQRT(1/(1+('Band Pass Filter'!$B$6*((Q2882/'Band Pass Filter'!$B$1)-('Band Pass Filter'!$B$1/Q2882)))^2))</f>
        <v>3.2738300224351919E-3</v>
      </c>
      <c r="T2882" s="14">
        <f>-1*DEGREES(ATAN('Band Pass Filter'!$B$6*((Q2882/'Band Pass Filter'!$B$1)-('Band Pass Filter'!$B$1/Q2882))))</f>
        <v>-89.812423021796377</v>
      </c>
    </row>
    <row r="2883" spans="17:20">
      <c r="Q2883" s="14">
        <v>29770</v>
      </c>
      <c r="R2883" s="14">
        <f t="shared" si="46"/>
        <v>187050.42659473629</v>
      </c>
      <c r="S2883" s="14">
        <f>SQRT(1/(1+('Band Pass Filter'!$B$6*((Q2883/'Band Pass Filter'!$B$1)-('Band Pass Filter'!$B$1/Q2883)))^2))</f>
        <v>3.2727247484347173E-3</v>
      </c>
      <c r="T2883" s="14">
        <f>-1*DEGREES(ATAN('Band Pass Filter'!$B$6*((Q2883/'Band Pass Filter'!$B$1)-('Band Pass Filter'!$B$1/Q2883))))</f>
        <v>-89.812486349671062</v>
      </c>
    </row>
    <row r="2884" spans="17:20">
      <c r="Q2884" s="14">
        <v>29780</v>
      </c>
      <c r="R2884" s="14">
        <f t="shared" ref="R2884:R2947" si="47">Q2884*2*PI()</f>
        <v>187113.25844780807</v>
      </c>
      <c r="S2884" s="14">
        <f>SQRT(1/(1+('Band Pass Filter'!$B$6*((Q2884/'Band Pass Filter'!$B$1)-('Band Pass Filter'!$B$1/Q2884)))^2))</f>
        <v>3.2716202223504447E-3</v>
      </c>
      <c r="T2884" s="14">
        <f>-1*DEGREES(ATAN('Band Pass Filter'!$B$6*((Q2884/'Band Pass Filter'!$B$1)-('Band Pass Filter'!$B$1/Q2884))))</f>
        <v>-89.812549634692857</v>
      </c>
    </row>
    <row r="2885" spans="17:20">
      <c r="Q2885" s="14">
        <v>29790</v>
      </c>
      <c r="R2885" s="14">
        <f t="shared" si="47"/>
        <v>187176.09030087988</v>
      </c>
      <c r="S2885" s="14">
        <f>SQRT(1/(1+('Band Pass Filter'!$B$6*((Q2885/'Band Pass Filter'!$B$1)-('Band Pass Filter'!$B$1/Q2885)))^2))</f>
        <v>3.2705164434216087E-3</v>
      </c>
      <c r="T2885" s="14">
        <f>-1*DEGREES(ATAN('Band Pass Filter'!$B$6*((Q2885/'Band Pass Filter'!$B$1)-('Band Pass Filter'!$B$1/Q2885))))</f>
        <v>-89.812612876905348</v>
      </c>
    </row>
    <row r="2886" spans="17:20">
      <c r="Q2886" s="14">
        <v>29800</v>
      </c>
      <c r="R2886" s="14">
        <f t="shared" si="47"/>
        <v>187238.92215395166</v>
      </c>
      <c r="S2886" s="14">
        <f>SQRT(1/(1+('Band Pass Filter'!$B$6*((Q2886/'Band Pass Filter'!$B$1)-('Band Pass Filter'!$B$1/Q2886)))^2))</f>
        <v>3.2694134108884765E-3</v>
      </c>
      <c r="T2886" s="14">
        <f>-1*DEGREES(ATAN('Band Pass Filter'!$B$6*((Q2886/'Band Pass Filter'!$B$1)-('Band Pass Filter'!$B$1/Q2886))))</f>
        <v>-89.812676076352048</v>
      </c>
    </row>
    <row r="2887" spans="17:20">
      <c r="Q2887" s="14">
        <v>29810</v>
      </c>
      <c r="R2887" s="14">
        <f t="shared" si="47"/>
        <v>187301.75400702347</v>
      </c>
      <c r="S2887" s="14">
        <f>SQRT(1/(1+('Band Pass Filter'!$B$6*((Q2887/'Band Pass Filter'!$B$1)-('Band Pass Filter'!$B$1/Q2887)))^2))</f>
        <v>3.2683111239923453E-3</v>
      </c>
      <c r="T2887" s="14">
        <f>-1*DEGREES(ATAN('Band Pass Filter'!$B$6*((Q2887/'Band Pass Filter'!$B$1)-('Band Pass Filter'!$B$1/Q2887))))</f>
        <v>-89.812739233076428</v>
      </c>
    </row>
    <row r="2888" spans="17:20">
      <c r="Q2888" s="14">
        <v>29820</v>
      </c>
      <c r="R2888" s="14">
        <f t="shared" si="47"/>
        <v>187364.58586009525</v>
      </c>
      <c r="S2888" s="14">
        <f>SQRT(1/(1+('Band Pass Filter'!$B$6*((Q2888/'Band Pass Filter'!$B$1)-('Band Pass Filter'!$B$1/Q2888)))^2))</f>
        <v>3.2672095819755455E-3</v>
      </c>
      <c r="T2888" s="14">
        <f>-1*DEGREES(ATAN('Band Pass Filter'!$B$6*((Q2888/'Band Pass Filter'!$B$1)-('Band Pass Filter'!$B$1/Q2888))))</f>
        <v>-89.812802347121931</v>
      </c>
    </row>
    <row r="2889" spans="17:20">
      <c r="Q2889" s="14">
        <v>29830</v>
      </c>
      <c r="R2889" s="14">
        <f t="shared" si="47"/>
        <v>187427.41771316706</v>
      </c>
      <c r="S2889" s="14">
        <f>SQRT(1/(1+('Band Pass Filter'!$B$6*((Q2889/'Band Pass Filter'!$B$1)-('Band Pass Filter'!$B$1/Q2889)))^2))</f>
        <v>3.2661087840814337E-3</v>
      </c>
      <c r="T2889" s="14">
        <f>-1*DEGREES(ATAN('Band Pass Filter'!$B$6*((Q2889/'Band Pass Filter'!$B$1)-('Band Pass Filter'!$B$1/Q2889))))</f>
        <v>-89.812865418531885</v>
      </c>
    </row>
    <row r="2890" spans="17:20">
      <c r="Q2890" s="14">
        <v>29840</v>
      </c>
      <c r="R2890" s="14">
        <f t="shared" si="47"/>
        <v>187490.24956623884</v>
      </c>
      <c r="S2890" s="14">
        <f>SQRT(1/(1+('Band Pass Filter'!$B$6*((Q2890/'Band Pass Filter'!$B$1)-('Band Pass Filter'!$B$1/Q2890)))^2))</f>
        <v>3.2650087295543967E-3</v>
      </c>
      <c r="T2890" s="14">
        <f>-1*DEGREES(ATAN('Band Pass Filter'!$B$6*((Q2890/'Band Pass Filter'!$B$1)-('Band Pass Filter'!$B$1/Q2890))))</f>
        <v>-89.812928447349577</v>
      </c>
    </row>
    <row r="2891" spans="17:20">
      <c r="Q2891" s="14">
        <v>29850</v>
      </c>
      <c r="R2891" s="14">
        <f t="shared" si="47"/>
        <v>187553.08141931065</v>
      </c>
      <c r="S2891" s="14">
        <f>SQRT(1/(1+('Band Pass Filter'!$B$6*((Q2891/'Band Pass Filter'!$B$1)-('Band Pass Filter'!$B$1/Q2891)))^2))</f>
        <v>3.2639094176398443E-3</v>
      </c>
      <c r="T2891" s="14">
        <f>-1*DEGREES(ATAN('Band Pass Filter'!$B$6*((Q2891/'Band Pass Filter'!$B$1)-('Band Pass Filter'!$B$1/Q2891))))</f>
        <v>-89.812991433618251</v>
      </c>
    </row>
    <row r="2892" spans="17:20">
      <c r="Q2892" s="14">
        <v>29860</v>
      </c>
      <c r="R2892" s="14">
        <f t="shared" si="47"/>
        <v>187615.91327238246</v>
      </c>
      <c r="S2892" s="14">
        <f>SQRT(1/(1+('Band Pass Filter'!$B$6*((Q2892/'Band Pass Filter'!$B$1)-('Band Pass Filter'!$B$1/Q2892)))^2))</f>
        <v>3.2628108475842095E-3</v>
      </c>
      <c r="T2892" s="14">
        <f>-1*DEGREES(ATAN('Band Pass Filter'!$B$6*((Q2892/'Band Pass Filter'!$B$1)-('Band Pass Filter'!$B$1/Q2892))))</f>
        <v>-89.813054377381107</v>
      </c>
    </row>
    <row r="2893" spans="17:20">
      <c r="Q2893" s="14">
        <v>29870</v>
      </c>
      <c r="R2893" s="14">
        <f t="shared" si="47"/>
        <v>187678.74512545424</v>
      </c>
      <c r="S2893" s="14">
        <f>SQRT(1/(1+('Band Pass Filter'!$B$6*((Q2893/'Band Pass Filter'!$B$1)-('Band Pass Filter'!$B$1/Q2893)))^2))</f>
        <v>3.261713018634948E-3</v>
      </c>
      <c r="T2893" s="14">
        <f>-1*DEGREES(ATAN('Band Pass Filter'!$B$6*((Q2893/'Band Pass Filter'!$B$1)-('Band Pass Filter'!$B$1/Q2893))))</f>
        <v>-89.813117278681233</v>
      </c>
    </row>
    <row r="2894" spans="17:20">
      <c r="Q2894" s="14">
        <v>29880</v>
      </c>
      <c r="R2894" s="14">
        <f t="shared" si="47"/>
        <v>187741.57697852605</v>
      </c>
      <c r="S2894" s="14">
        <f>SQRT(1/(1+('Band Pass Filter'!$B$6*((Q2894/'Band Pass Filter'!$B$1)-('Band Pass Filter'!$B$1/Q2894)))^2))</f>
        <v>3.2606159300405352E-3</v>
      </c>
      <c r="T2894" s="14">
        <f>-1*DEGREES(ATAN('Band Pass Filter'!$B$6*((Q2894/'Band Pass Filter'!$B$1)-('Band Pass Filter'!$B$1/Q2894))))</f>
        <v>-89.813180137561716</v>
      </c>
    </row>
    <row r="2895" spans="17:20">
      <c r="Q2895" s="14">
        <v>29890</v>
      </c>
      <c r="R2895" s="14">
        <f t="shared" si="47"/>
        <v>187804.40883159783</v>
      </c>
      <c r="S2895" s="14">
        <f>SQRT(1/(1+('Band Pass Filter'!$B$6*((Q2895/'Band Pass Filter'!$B$1)-('Band Pass Filter'!$B$1/Q2895)))^2))</f>
        <v>3.2595195810504632E-3</v>
      </c>
      <c r="T2895" s="14">
        <f>-1*DEGREES(ATAN('Band Pass Filter'!$B$6*((Q2895/'Band Pass Filter'!$B$1)-('Band Pass Filter'!$B$1/Q2895))))</f>
        <v>-89.813242954065529</v>
      </c>
    </row>
    <row r="2896" spans="17:20">
      <c r="Q2896" s="14">
        <v>29900</v>
      </c>
      <c r="R2896" s="14">
        <f t="shared" si="47"/>
        <v>187867.24068466964</v>
      </c>
      <c r="S2896" s="14">
        <f>SQRT(1/(1+('Band Pass Filter'!$B$6*((Q2896/'Band Pass Filter'!$B$1)-('Band Pass Filter'!$B$1/Q2896)))^2))</f>
        <v>3.2584239709152439E-3</v>
      </c>
      <c r="T2896" s="14">
        <f>-1*DEGREES(ATAN('Band Pass Filter'!$B$6*((Q2896/'Band Pass Filter'!$B$1)-('Band Pass Filter'!$B$1/Q2896))))</f>
        <v>-89.813305728235633</v>
      </c>
    </row>
    <row r="2897" spans="17:20">
      <c r="Q2897" s="14">
        <v>29910</v>
      </c>
      <c r="R2897" s="14">
        <f t="shared" si="47"/>
        <v>187930.07253774142</v>
      </c>
      <c r="S2897" s="14">
        <f>SQRT(1/(1+('Band Pass Filter'!$B$6*((Q2897/'Band Pass Filter'!$B$1)-('Band Pass Filter'!$B$1/Q2897)))^2))</f>
        <v>3.2573290988864006E-3</v>
      </c>
      <c r="T2897" s="14">
        <f>-1*DEGREES(ATAN('Band Pass Filter'!$B$6*((Q2897/'Band Pass Filter'!$B$1)-('Band Pass Filter'!$B$1/Q2897))))</f>
        <v>-89.813368460114901</v>
      </c>
    </row>
    <row r="2898" spans="17:20">
      <c r="Q2898" s="14">
        <v>29920</v>
      </c>
      <c r="R2898" s="14">
        <f t="shared" si="47"/>
        <v>187992.90439081323</v>
      </c>
      <c r="S2898" s="14">
        <f>SQRT(1/(1+('Band Pass Filter'!$B$6*((Q2898/'Band Pass Filter'!$B$1)-('Band Pass Filter'!$B$1/Q2898)))^2))</f>
        <v>3.2562349642164725E-3</v>
      </c>
      <c r="T2898" s="14">
        <f>-1*DEGREES(ATAN('Band Pass Filter'!$B$6*((Q2898/'Band Pass Filter'!$B$1)-('Band Pass Filter'!$B$1/Q2898))))</f>
        <v>-89.813431149746165</v>
      </c>
    </row>
    <row r="2899" spans="17:20">
      <c r="Q2899" s="14">
        <v>29930</v>
      </c>
      <c r="R2899" s="14">
        <f t="shared" si="47"/>
        <v>188055.73624388501</v>
      </c>
      <c r="S2899" s="14">
        <f>SQRT(1/(1+('Band Pass Filter'!$B$6*((Q2899/'Band Pass Filter'!$B$1)-('Band Pass Filter'!$B$1/Q2899)))^2))</f>
        <v>3.2551415661590069E-3</v>
      </c>
      <c r="T2899" s="14">
        <f>-1*DEGREES(ATAN('Band Pass Filter'!$B$6*((Q2899/'Band Pass Filter'!$B$1)-('Band Pass Filter'!$B$1/Q2899))))</f>
        <v>-89.813493797172214</v>
      </c>
    </row>
    <row r="2900" spans="17:20">
      <c r="Q2900" s="14">
        <v>29940</v>
      </c>
      <c r="R2900" s="14">
        <f t="shared" si="47"/>
        <v>188118.56809695682</v>
      </c>
      <c r="S2900" s="14">
        <f>SQRT(1/(1+('Band Pass Filter'!$B$6*((Q2900/'Band Pass Filter'!$B$1)-('Band Pass Filter'!$B$1/Q2900)))^2))</f>
        <v>3.2540489039685639E-3</v>
      </c>
      <c r="T2900" s="14">
        <f>-1*DEGREES(ATAN('Band Pass Filter'!$B$6*((Q2900/'Band Pass Filter'!$B$1)-('Band Pass Filter'!$B$1/Q2900))))</f>
        <v>-89.813556402435722</v>
      </c>
    </row>
    <row r="2901" spans="17:20">
      <c r="Q2901" s="14">
        <v>29950</v>
      </c>
      <c r="R2901" s="14">
        <f t="shared" si="47"/>
        <v>188181.3999500286</v>
      </c>
      <c r="S2901" s="14">
        <f>SQRT(1/(1+('Band Pass Filter'!$B$6*((Q2901/'Band Pass Filter'!$B$1)-('Band Pass Filter'!$B$1/Q2901)))^2))</f>
        <v>3.2529569769007096E-3</v>
      </c>
      <c r="T2901" s="14">
        <f>-1*DEGREES(ATAN('Band Pass Filter'!$B$6*((Q2901/'Band Pass Filter'!$B$1)-('Band Pass Filter'!$B$1/Q2901))))</f>
        <v>-89.813618965579366</v>
      </c>
    </row>
    <row r="2902" spans="17:20">
      <c r="Q2902" s="14">
        <v>29960</v>
      </c>
      <c r="R2902" s="14">
        <f t="shared" si="47"/>
        <v>188244.23180310041</v>
      </c>
      <c r="S2902" s="14">
        <f>SQRT(1/(1+('Band Pass Filter'!$B$6*((Q2902/'Band Pass Filter'!$B$1)-('Band Pass Filter'!$B$1/Q2902)))^2))</f>
        <v>3.2518657842120174E-3</v>
      </c>
      <c r="T2902" s="14">
        <f>-1*DEGREES(ATAN('Band Pass Filter'!$B$6*((Q2902/'Band Pass Filter'!$B$1)-('Band Pass Filter'!$B$1/Q2902))))</f>
        <v>-89.813681486645748</v>
      </c>
    </row>
    <row r="2903" spans="17:20">
      <c r="Q2903" s="14">
        <v>29970</v>
      </c>
      <c r="R2903" s="14">
        <f t="shared" si="47"/>
        <v>188307.06365617219</v>
      </c>
      <c r="S2903" s="14">
        <f>SQRT(1/(1+('Band Pass Filter'!$B$6*((Q2903/'Band Pass Filter'!$B$1)-('Band Pass Filter'!$B$1/Q2903)))^2))</f>
        <v>3.250775325160063E-3</v>
      </c>
      <c r="T2903" s="14">
        <f>-1*DEGREES(ATAN('Band Pass Filter'!$B$6*((Q2903/'Band Pass Filter'!$B$1)-('Band Pass Filter'!$B$1/Q2903))))</f>
        <v>-89.813743965677389</v>
      </c>
    </row>
    <row r="2904" spans="17:20">
      <c r="Q2904" s="14">
        <v>29980</v>
      </c>
      <c r="R2904" s="14">
        <f t="shared" si="47"/>
        <v>188369.895509244</v>
      </c>
      <c r="S2904" s="14">
        <f>SQRT(1/(1+('Band Pass Filter'!$B$6*((Q2904/'Band Pass Filter'!$B$1)-('Band Pass Filter'!$B$1/Q2904)))^2))</f>
        <v>3.2496855990034284E-3</v>
      </c>
      <c r="T2904" s="14">
        <f>-1*DEGREES(ATAN('Band Pass Filter'!$B$6*((Q2904/'Band Pass Filter'!$B$1)-('Band Pass Filter'!$B$1/Q2904))))</f>
        <v>-89.813806402716779</v>
      </c>
    </row>
    <row r="2905" spans="17:20">
      <c r="Q2905" s="14">
        <v>29990</v>
      </c>
      <c r="R2905" s="14">
        <f t="shared" si="47"/>
        <v>188432.72736231578</v>
      </c>
      <c r="S2905" s="14">
        <f>SQRT(1/(1+('Band Pass Filter'!$B$6*((Q2905/'Band Pass Filter'!$B$1)-('Band Pass Filter'!$B$1/Q2905)))^2))</f>
        <v>3.2485966050016949E-3</v>
      </c>
      <c r="T2905" s="14">
        <f>-1*DEGREES(ATAN('Band Pass Filter'!$B$6*((Q2905/'Band Pass Filter'!$B$1)-('Band Pass Filter'!$B$1/Q2905))))</f>
        <v>-89.81386879780635</v>
      </c>
    </row>
    <row r="2906" spans="17:20">
      <c r="Q2906" s="14">
        <v>30000</v>
      </c>
      <c r="R2906" s="14">
        <f t="shared" si="47"/>
        <v>188495.55921538759</v>
      </c>
      <c r="S2906" s="14">
        <f>SQRT(1/(1+('Band Pass Filter'!$B$6*((Q2906/'Band Pass Filter'!$B$1)-('Band Pass Filter'!$B$1/Q2906)))^2))</f>
        <v>3.2475083424154416E-3</v>
      </c>
      <c r="T2906" s="14">
        <f>-1*DEGREES(ATAN('Band Pass Filter'!$B$6*((Q2906/'Band Pass Filter'!$B$1)-('Band Pass Filter'!$B$1/Q2906))))</f>
        <v>-89.813931150988452</v>
      </c>
    </row>
    <row r="2907" spans="17:20">
      <c r="Q2907" s="14">
        <v>40000</v>
      </c>
      <c r="R2907" s="14">
        <f t="shared" si="47"/>
        <v>251327.41228718346</v>
      </c>
      <c r="S2907" s="14">
        <f>SQRT(1/(1+('Band Pass Filter'!$B$6*((Q2907/'Band Pass Filter'!$B$1)-('Band Pass Filter'!$B$1/Q2907)))^2))</f>
        <v>2.432979113068709E-3</v>
      </c>
      <c r="T2907" s="14">
        <f>-1*DEGREES(ATAN('Band Pass Filter'!$B$6*((Q2907/'Band Pass Filter'!$B$1)-('Band Pass Filter'!$B$1/Q2907))))</f>
        <v>-89.86060042765078</v>
      </c>
    </row>
    <row r="2908" spans="17:20">
      <c r="Q2908" s="14">
        <v>50000</v>
      </c>
      <c r="R2908" s="14">
        <f t="shared" si="47"/>
        <v>314159.26535897929</v>
      </c>
      <c r="S2908" s="14">
        <f>SQRT(1/(1+('Band Pass Filter'!$B$6*((Q2908/'Band Pass Filter'!$B$1)-('Band Pass Filter'!$B$1/Q2908)))^2))</f>
        <v>1.9454027997216248E-3</v>
      </c>
      <c r="T2908" s="14">
        <f>-1*DEGREES(ATAN('Band Pass Filter'!$B$6*((Q2908/'Band Pass Filter'!$B$1)-('Band Pass Filter'!$B$1/Q2908))))</f>
        <v>-89.888536559815677</v>
      </c>
    </row>
    <row r="2909" spans="17:20">
      <c r="Q2909" s="14">
        <v>60000</v>
      </c>
      <c r="R2909" s="14">
        <f t="shared" si="47"/>
        <v>376991.11843077518</v>
      </c>
      <c r="S2909" s="14">
        <f>SQRT(1/(1+('Band Pass Filter'!$B$6*((Q2909/'Band Pass Filter'!$B$1)-('Band Pass Filter'!$B$1/Q2909)))^2))</f>
        <v>1.6207255004423544E-3</v>
      </c>
      <c r="T2909" s="14">
        <f>-1*DEGREES(ATAN('Band Pass Filter'!$B$6*((Q2909/'Band Pass Filter'!$B$1)-('Band Pass Filter'!$B$1/Q2909))))</f>
        <v>-89.907139228421698</v>
      </c>
    </row>
    <row r="2910" spans="17:20">
      <c r="Q2910" s="14">
        <v>70000</v>
      </c>
      <c r="R2910" s="14">
        <f t="shared" si="47"/>
        <v>439822.97150257102</v>
      </c>
      <c r="S2910" s="14">
        <f>SQRT(1/(1+('Band Pass Filter'!$B$6*((Q2910/'Band Pass Filter'!$B$1)-('Band Pass Filter'!$B$1/Q2910)))^2))</f>
        <v>1.3889641725745062E-3</v>
      </c>
      <c r="T2910" s="14">
        <f>-1*DEGREES(ATAN('Band Pass Filter'!$B$6*((Q2910/'Band Pass Filter'!$B$1)-('Band Pass Filter'!$B$1/Q2910))))</f>
        <v>-89.920418189428105</v>
      </c>
    </row>
    <row r="2911" spans="17:20">
      <c r="Q2911" s="14">
        <v>80000</v>
      </c>
      <c r="R2911" s="14">
        <f t="shared" si="47"/>
        <v>502654.82457436691</v>
      </c>
      <c r="S2911" s="14">
        <f>SQRT(1/(1+('Band Pass Filter'!$B$6*((Q2911/'Band Pass Filter'!$B$1)-('Band Pass Filter'!$B$1/Q2911)))^2))</f>
        <v>1.2152135707613055E-3</v>
      </c>
      <c r="T2911" s="14">
        <f>-1*DEGREES(ATAN('Band Pass Filter'!$B$6*((Q2911/'Band Pass Filter'!$B$1)-('Band Pass Filter'!$B$1/Q2911))))</f>
        <v>-89.93037337405157</v>
      </c>
    </row>
    <row r="2912" spans="17:20">
      <c r="Q2912" s="14">
        <v>90000</v>
      </c>
      <c r="R2912" s="14">
        <f t="shared" si="47"/>
        <v>565486.6776461628</v>
      </c>
      <c r="S2912" s="14">
        <f>SQRT(1/(1+('Band Pass Filter'!$B$6*((Q2912/'Band Pass Filter'!$B$1)-('Band Pass Filter'!$B$1/Q2912)))^2))</f>
        <v>1.0801105815382093E-3</v>
      </c>
      <c r="T2912" s="14">
        <f>-1*DEGREES(ATAN('Band Pass Filter'!$B$6*((Q2912/'Band Pass Filter'!$B$1)-('Band Pass Filter'!$B$1/Q2912))))</f>
        <v>-89.938114210237373</v>
      </c>
    </row>
    <row r="2913" spans="17:20">
      <c r="Q2913" s="14">
        <v>100000</v>
      </c>
      <c r="R2913" s="14">
        <f t="shared" si="47"/>
        <v>628318.53071795858</v>
      </c>
      <c r="S2913" s="14">
        <f>SQRT(1/(1+('Band Pass Filter'!$B$6*((Q2913/'Band Pass Filter'!$B$1)-('Band Pass Filter'!$B$1/Q2913)))^2))</f>
        <v>9.7204850555639741E-4</v>
      </c>
      <c r="T2913" s="14">
        <f>-1*DEGREES(ATAN('Band Pass Filter'!$B$6*((Q2913/'Band Pass Filter'!$B$1)-('Band Pass Filter'!$B$1/Q2913))))</f>
        <v>-89.944305714378899</v>
      </c>
    </row>
    <row r="2914" spans="17:20">
      <c r="Q2914" s="14">
        <v>110000</v>
      </c>
      <c r="R2914" s="14">
        <f t="shared" si="47"/>
        <v>691150.38378975447</v>
      </c>
      <c r="S2914" s="14">
        <f>SQRT(1/(1+('Band Pass Filter'!$B$6*((Q2914/'Band Pass Filter'!$B$1)-('Band Pass Filter'!$B$1/Q2914)))^2))</f>
        <v>8.8364614688439297E-4</v>
      </c>
      <c r="T2914" s="14">
        <f>-1*DEGREES(ATAN('Band Pass Filter'!$B$6*((Q2914/'Band Pass Filter'!$B$1)-('Band Pass Filter'!$B$1/Q2914))))</f>
        <v>-89.949370798611724</v>
      </c>
    </row>
    <row r="2915" spans="17:20">
      <c r="Q2915" s="14">
        <v>120000</v>
      </c>
      <c r="R2915" s="14">
        <f t="shared" si="47"/>
        <v>753982.23686155037</v>
      </c>
      <c r="S2915" s="14">
        <f>SQRT(1/(1+('Band Pass Filter'!$B$6*((Q2915/'Band Pass Filter'!$B$1)-('Band Pass Filter'!$B$1/Q2915)))^2))</f>
        <v>8.0998504678018296E-4</v>
      </c>
      <c r="T2915" s="14">
        <f>-1*DEGREES(ATAN('Band Pass Filter'!$B$6*((Q2915/'Band Pass Filter'!$B$1)-('Band Pass Filter'!$B$1/Q2915))))</f>
        <v>-89.953591270276192</v>
      </c>
    </row>
    <row r="2916" spans="17:20">
      <c r="Q2916" s="14">
        <v>130000</v>
      </c>
      <c r="R2916" s="14">
        <f t="shared" si="47"/>
        <v>816814.08993334626</v>
      </c>
      <c r="S2916" s="14">
        <f>SQRT(1/(1+('Band Pass Filter'!$B$6*((Q2916/'Band Pass Filter'!$B$1)-('Band Pass Filter'!$B$1/Q2916)))^2))</f>
        <v>7.4766132132870133E-4</v>
      </c>
      <c r="T2916" s="14">
        <f>-1*DEGREES(ATAN('Band Pass Filter'!$B$6*((Q2916/'Band Pass Filter'!$B$1)-('Band Pass Filter'!$B$1/Q2916))))</f>
        <v>-89.957162157791657</v>
      </c>
    </row>
    <row r="2917" spans="17:20">
      <c r="Q2917" s="14">
        <v>140000</v>
      </c>
      <c r="R2917" s="14">
        <f t="shared" si="47"/>
        <v>879645.94300514203</v>
      </c>
      <c r="S2917" s="14">
        <f>SQRT(1/(1+('Band Pass Filter'!$B$6*((Q2917/'Band Pass Filter'!$B$1)-('Band Pass Filter'!$B$1/Q2917)))^2))</f>
        <v>6.9424428115192791E-4</v>
      </c>
      <c r="T2917" s="14">
        <f>-1*DEGREES(ATAN('Band Pass Filter'!$B$6*((Q2917/'Band Pass Filter'!$B$1)-('Band Pass Filter'!$B$1/Q2917))))</f>
        <v>-89.960222729543631</v>
      </c>
    </row>
    <row r="2918" spans="17:20">
      <c r="Q2918" s="14">
        <v>150000</v>
      </c>
      <c r="R2918" s="14">
        <f t="shared" si="47"/>
        <v>942477.79607693793</v>
      </c>
      <c r="S2918" s="14">
        <f>SQRT(1/(1+('Band Pass Filter'!$B$6*((Q2918/'Band Pass Filter'!$B$1)-('Band Pass Filter'!$B$1/Q2918)))^2))</f>
        <v>6.4795179678104763E-4</v>
      </c>
      <c r="T2918" s="14">
        <f>-1*DEGREES(ATAN('Band Pass Filter'!$B$6*((Q2918/'Band Pass Filter'!$B$1)-('Band Pass Filter'!$B$1/Q2918))))</f>
        <v>-89.962875094118772</v>
      </c>
    </row>
    <row r="2919" spans="17:20">
      <c r="Q2919" s="14">
        <v>160000</v>
      </c>
      <c r="R2919" s="14">
        <f t="shared" si="47"/>
        <v>1005309.6491487338</v>
      </c>
      <c r="S2919" s="14">
        <f>SQRT(1/(1+('Band Pass Filter'!$B$6*((Q2919/'Band Pass Filter'!$B$1)-('Band Pass Filter'!$B$1/Q2919)))^2))</f>
        <v>6.0744749578601424E-4</v>
      </c>
      <c r="T2919" s="14">
        <f>-1*DEGREES(ATAN('Band Pass Filter'!$B$6*((Q2919/'Band Pass Filter'!$B$1)-('Band Pass Filter'!$B$1/Q2919))))</f>
        <v>-89.965195820075266</v>
      </c>
    </row>
    <row r="2920" spans="17:20">
      <c r="Q2920" s="14">
        <v>170000</v>
      </c>
      <c r="R2920" s="14">
        <f t="shared" si="47"/>
        <v>1068141.5022205296</v>
      </c>
      <c r="S2920" s="14">
        <f>SQRT(1/(1+('Band Pass Filter'!$B$6*((Q2920/'Band Pass Filter'!$B$1)-('Band Pass Filter'!$B$1/Q2920)))^2))</f>
        <v>5.7170958541808163E-4</v>
      </c>
      <c r="T2920" s="14">
        <f>-1*DEGREES(ATAN('Band Pass Filter'!$B$6*((Q2920/'Band Pass Filter'!$B$1)-('Band Pass Filter'!$B$1/Q2920))))</f>
        <v>-89.967243451863951</v>
      </c>
    </row>
    <row r="2921" spans="17:20">
      <c r="Q2921" s="14">
        <v>180000</v>
      </c>
      <c r="R2921" s="14">
        <f t="shared" si="47"/>
        <v>1130973.3552923256</v>
      </c>
      <c r="S2921" s="14">
        <f>SQRT(1/(1+('Band Pass Filter'!$B$6*((Q2921/'Band Pass Filter'!$B$1)-('Band Pass Filter'!$B$1/Q2921)))^2))</f>
        <v>5.3994342683436286E-4</v>
      </c>
      <c r="T2921" s="14">
        <f>-1*DEGREES(ATAN('Band Pass Filter'!$B$6*((Q2921/'Band Pass Filter'!$B$1)-('Band Pass Filter'!$B$1/Q2921))))</f>
        <v>-89.969063518963367</v>
      </c>
    </row>
    <row r="2922" spans="17:20">
      <c r="Q2922" s="14">
        <v>190000</v>
      </c>
      <c r="R2922" s="14">
        <f t="shared" si="47"/>
        <v>1193805.2083641214</v>
      </c>
      <c r="S2922" s="14">
        <f>SQRT(1/(1+('Band Pass Filter'!$B$6*((Q2922/'Band Pass Filter'!$B$1)-('Band Pass Filter'!$B$1/Q2922)))^2))</f>
        <v>5.1152173189744339E-4</v>
      </c>
      <c r="T2922" s="14">
        <f>-1*DEGREES(ATAN('Band Pass Filter'!$B$6*((Q2922/'Band Pass Filter'!$B$1)-('Band Pass Filter'!$B$1/Q2922))))</f>
        <v>-89.970691962354962</v>
      </c>
    </row>
    <row r="2923" spans="17:20">
      <c r="Q2923" s="14">
        <v>200000</v>
      </c>
      <c r="R2923" s="14">
        <f t="shared" si="47"/>
        <v>1256637.0614359172</v>
      </c>
      <c r="S2923" s="14">
        <f>SQRT(1/(1+('Band Pass Filter'!$B$6*((Q2923/'Band Pass Filter'!$B$1)-('Band Pass Filter'!$B$1/Q2923)))^2))</f>
        <v>4.8594270930804497E-4</v>
      </c>
      <c r="T2923" s="14">
        <f>-1*DEGREES(ATAN('Band Pass Filter'!$B$6*((Q2923/'Band Pass Filter'!$B$1)-('Band Pass Filter'!$B$1/Q2923))))</f>
        <v>-89.972157532575707</v>
      </c>
    </row>
    <row r="2924" spans="17:20">
      <c r="Q2924" s="14">
        <v>210000</v>
      </c>
      <c r="R2924" s="14">
        <f t="shared" si="47"/>
        <v>1319468.9145077132</v>
      </c>
      <c r="S2924" s="14">
        <f>SQRT(1/(1+('Band Pass Filter'!$B$6*((Q2924/'Band Pass Filter'!$B$1)-('Band Pass Filter'!$B$1/Q2924)))^2))</f>
        <v>4.628001739980199E-4</v>
      </c>
      <c r="T2924" s="14">
        <f>-1*DEGREES(ATAN('Band Pass Filter'!$B$6*((Q2924/'Band Pass Filter'!$B$1)-('Band Pass Filter'!$B$1/Q2924))))</f>
        <v>-89.973483502325422</v>
      </c>
    </row>
    <row r="2925" spans="17:20">
      <c r="Q2925" s="14">
        <v>220000</v>
      </c>
      <c r="R2925" s="14">
        <f t="shared" si="47"/>
        <v>1382300.7675795089</v>
      </c>
      <c r="S2925" s="14">
        <f>SQRT(1/(1+('Band Pass Filter'!$B$6*((Q2925/'Band Pass Filter'!$B$1)-('Band Pass Filter'!$B$1/Q2925)))^2))</f>
        <v>4.4176181159335165E-4</v>
      </c>
      <c r="T2925" s="14">
        <f>-1*DEGREES(ATAN('Band Pass Filter'!$B$6*((Q2925/'Band Pass Filter'!$B$1)-('Band Pass Filter'!$B$1/Q2925))))</f>
        <v>-89.974688911822398</v>
      </c>
    </row>
    <row r="2926" spans="17:20">
      <c r="Q2926" s="14">
        <v>230000</v>
      </c>
      <c r="R2926" s="14">
        <f t="shared" si="47"/>
        <v>1445132.6206513047</v>
      </c>
      <c r="S2926" s="14">
        <f>SQRT(1/(1+('Band Pass Filter'!$B$6*((Q2926/'Band Pass Filter'!$B$1)-('Band Pass Filter'!$B$1/Q2926)))^2))</f>
        <v>4.2255311496587779E-4</v>
      </c>
      <c r="T2926" s="14">
        <f>-1*DEGREES(ATAN('Band Pass Filter'!$B$6*((Q2926/'Band Pass Filter'!$B$1)-('Band Pass Filter'!$B$1/Q2926))))</f>
        <v>-89.975789489171888</v>
      </c>
    </row>
    <row r="2927" spans="17:20">
      <c r="Q2927" s="14">
        <v>240000</v>
      </c>
      <c r="R2927" s="14">
        <f t="shared" si="47"/>
        <v>1507964.4737231007</v>
      </c>
      <c r="S2927" s="14">
        <f>SQRT(1/(1+('Band Pass Filter'!$B$6*((Q2927/'Band Pass Filter'!$B$1)-('Band Pass Filter'!$B$1/Q2927)))^2))</f>
        <v>4.0494533790558376E-4</v>
      </c>
      <c r="T2927" s="14">
        <f>-1*DEGREES(ATAN('Band Pass Filter'!$B$6*((Q2927/'Band Pass Filter'!$B$1)-('Band Pass Filter'!$B$1/Q2927))))</f>
        <v>-89.976798340570411</v>
      </c>
    </row>
    <row r="2928" spans="17:20">
      <c r="Q2928" s="14">
        <v>250000</v>
      </c>
      <c r="R2928" s="14">
        <f t="shared" si="47"/>
        <v>1570796.3267948965</v>
      </c>
      <c r="S2928" s="14">
        <f>SQRT(1/(1+('Band Pass Filter'!$B$6*((Q2928/'Band Pass Filter'!$B$1)-('Band Pass Filter'!$B$1/Q2928)))^2))</f>
        <v>3.8874634074115267E-4</v>
      </c>
      <c r="T2928" s="14">
        <f>-1*DEGREES(ATAN('Band Pass Filter'!$B$6*((Q2928/'Band Pass Filter'!$B$1)-('Band Pass Filter'!$B$1/Q2928))))</f>
        <v>-89.977726474813366</v>
      </c>
    </row>
    <row r="2929" spans="17:20">
      <c r="Q2929" s="14">
        <v>260000</v>
      </c>
      <c r="R2929" s="14">
        <f t="shared" si="47"/>
        <v>1633628.1798666925</v>
      </c>
      <c r="S2929" s="14">
        <f>SQRT(1/(1+('Band Pass Filter'!$B$6*((Q2929/'Band Pass Filter'!$B$1)-('Band Pass Filter'!$B$1/Q2929)))^2))</f>
        <v>3.7379354906677954E-4</v>
      </c>
      <c r="T2929" s="14">
        <f>-1*DEGREES(ATAN('Band Pass Filter'!$B$6*((Q2929/'Band Pass Filter'!$B$1)-('Band Pass Filter'!$B$1/Q2929))))</f>
        <v>-89.978583206730534</v>
      </c>
    </row>
    <row r="2930" spans="17:20">
      <c r="Q2930" s="14">
        <v>270000</v>
      </c>
      <c r="R2930" s="14">
        <f t="shared" si="47"/>
        <v>1696460.0329384883</v>
      </c>
      <c r="S2930" s="14">
        <f>SQRT(1/(1+('Band Pass Filter'!$B$6*((Q2930/'Band Pass Filter'!$B$1)-('Band Pass Filter'!$B$1/Q2930)))^2))</f>
        <v>3.5994847757697234E-4</v>
      </c>
      <c r="T2930" s="14">
        <f>-1*DEGREES(ATAN('Band Pass Filter'!$B$6*((Q2930/'Band Pass Filter'!$B$1)-('Band Pass Filter'!$B$1/Q2930))))</f>
        <v>-89.979376470947344</v>
      </c>
    </row>
    <row r="2931" spans="17:20">
      <c r="Q2931" s="14">
        <v>280000</v>
      </c>
      <c r="R2931" s="14">
        <f t="shared" si="47"/>
        <v>1759291.8860102841</v>
      </c>
      <c r="S2931" s="14">
        <f>SQRT(1/(1+('Band Pass Filter'!$B$6*((Q2931/'Band Pass Filter'!$B$1)-('Band Pass Filter'!$B$1/Q2931)))^2))</f>
        <v>3.4709242762942039E-4</v>
      </c>
      <c r="T2931" s="14">
        <f>-1*DEGREES(ATAN('Band Pass Filter'!$B$6*((Q2931/'Band Pass Filter'!$B$1)-('Band Pass Filter'!$B$1/Q2931))))</f>
        <v>-89.980113068396591</v>
      </c>
    </row>
    <row r="2932" spans="17:20">
      <c r="Q2932" s="14">
        <v>290000</v>
      </c>
      <c r="R2932" s="14">
        <f t="shared" si="47"/>
        <v>1822123.7390820801</v>
      </c>
      <c r="S2932" s="14">
        <f>SQRT(1/(1+('Band Pass Filter'!$B$6*((Q2932/'Band Pass Filter'!$B$1)-('Band Pass Filter'!$B$1/Q2932)))^2))</f>
        <v>3.3512307515317323E-4</v>
      </c>
      <c r="T2932" s="14">
        <f>-1*DEGREES(ATAN('Band Pass Filter'!$B$6*((Q2932/'Band Pass Filter'!$B$1)-('Band Pass Filter'!$B$1/Q2932))))</f>
        <v>-89.980798861816879</v>
      </c>
    </row>
    <row r="2933" spans="17:20">
      <c r="Q2933" s="14">
        <v>300000</v>
      </c>
      <c r="R2933" s="14">
        <f t="shared" si="47"/>
        <v>1884955.5921538759</v>
      </c>
      <c r="S2933" s="14">
        <f>SQRT(1/(1+('Band Pass Filter'!$B$6*((Q2933/'Band Pass Filter'!$B$1)-('Band Pass Filter'!$B$1/Q2933)))^2))</f>
        <v>3.2395174110779422E-4</v>
      </c>
      <c r="T2933" s="14">
        <f>-1*DEGREES(ATAN('Band Pass Filter'!$B$6*((Q2933/'Band Pass Filter'!$B$1)-('Band Pass Filter'!$B$1/Q2933))))</f>
        <v>-89.981438932143959</v>
      </c>
    </row>
    <row r="2934" spans="17:20">
      <c r="Q2934" s="14">
        <v>310000</v>
      </c>
      <c r="R2934" s="14">
        <f t="shared" si="47"/>
        <v>1947787.4452256716</v>
      </c>
      <c r="S2934" s="14">
        <f>SQRT(1/(1+('Band Pass Filter'!$B$6*((Q2934/'Band Pass Filter'!$B$1)-('Band Pass Filter'!$B$1/Q2934)))^2))</f>
        <v>3.1350119033650789E-4</v>
      </c>
      <c r="T2934" s="14">
        <f>-1*DEGREES(ATAN('Band Pass Filter'!$B$6*((Q2934/'Band Pass Filter'!$B$1)-('Band Pass Filter'!$B$1/Q2934))))</f>
        <v>-89.98203770462716</v>
      </c>
    </row>
    <row r="2935" spans="17:20">
      <c r="Q2935" s="14">
        <v>320000</v>
      </c>
      <c r="R2935" s="14">
        <f t="shared" si="47"/>
        <v>2010619.2982974676</v>
      </c>
      <c r="S2935" s="14">
        <f>SQRT(1/(1+('Band Pass Filter'!$B$6*((Q2935/'Band Pass Filter'!$B$1)-('Band Pass Filter'!$B$1/Q2935)))^2))</f>
        <v>3.0370384320433633E-4</v>
      </c>
      <c r="T2935" s="14">
        <f>-1*DEGREES(ATAN('Band Pass Filter'!$B$6*((Q2935/'Band Pass Filter'!$B$1)-('Band Pass Filter'!$B$1/Q2935))))</f>
        <v>-89.982599051294997</v>
      </c>
    </row>
    <row r="2936" spans="17:20">
      <c r="Q2936" s="14">
        <v>330000</v>
      </c>
      <c r="R2936" s="14">
        <f t="shared" si="47"/>
        <v>2073451.1513692634</v>
      </c>
      <c r="S2936" s="14">
        <f>SQRT(1/(1+('Band Pass Filter'!$B$6*((Q2936/'Band Pass Filter'!$B$1)-('Band Pass Filter'!$B$1/Q2936)))^2))</f>
        <v>2.9450031244458464E-4</v>
      </c>
      <c r="T2936" s="14">
        <f>-1*DEGREES(ATAN('Band Pass Filter'!$B$6*((Q2936/'Band Pass Filter'!$B$1)-('Band Pass Filter'!$B$1/Q2936))))</f>
        <v>-89.98312637478773</v>
      </c>
    </row>
    <row r="2937" spans="17:20">
      <c r="Q2937" s="14">
        <v>340000</v>
      </c>
      <c r="R2937" s="14">
        <f t="shared" si="47"/>
        <v>2136283.0044410592</v>
      </c>
      <c r="S2937" s="14">
        <f>SQRT(1/(1+('Band Pass Filter'!$B$6*((Q2937/'Band Pass Filter'!$B$1)-('Band Pass Filter'!$B$1/Q2937)))^2))</f>
        <v>2.8583819824739773E-4</v>
      </c>
      <c r="T2937" s="14">
        <f>-1*DEGREES(ATAN('Band Pass Filter'!$B$6*((Q2937/'Band Pass Filter'!$B$1)-('Band Pass Filter'!$B$1/Q2937))))</f>
        <v>-89.983622677393797</v>
      </c>
    </row>
    <row r="2938" spans="17:20">
      <c r="Q2938" s="14">
        <v>350000</v>
      </c>
      <c r="R2938" s="14">
        <f t="shared" si="47"/>
        <v>2199114.857512855</v>
      </c>
      <c r="S2938" s="14">
        <f>SQRT(1/(1+('Band Pass Filter'!$B$6*((Q2938/'Band Pass Filter'!$B$1)-('Band Pass Filter'!$B$1/Q2938)))^2))</f>
        <v>2.7767108993355025E-4</v>
      </c>
      <c r="T2938" s="14">
        <f>-1*DEGREES(ATAN('Band Pass Filter'!$B$6*((Q2938/'Band Pass Filter'!$B$1)-('Band Pass Filter'!$B$1/Q2938))))</f>
        <v>-89.984090618249581</v>
      </c>
    </row>
    <row r="2939" spans="17:20">
      <c r="Q2939" s="14">
        <v>360000</v>
      </c>
      <c r="R2939" s="14">
        <f t="shared" si="47"/>
        <v>2261946.7105846512</v>
      </c>
      <c r="S2939" s="14">
        <f>SQRT(1/(1+('Band Pass Filter'!$B$6*((Q2939/'Band Pass Filter'!$B$1)-('Band Pass Filter'!$B$1/Q2939)))^2))</f>
        <v>2.6995773403794553E-4</v>
      </c>
      <c r="T2939" s="14">
        <f>-1*DEGREES(ATAN('Band Pass Filter'!$B$6*((Q2939/'Band Pass Filter'!$B$1)-('Band Pass Filter'!$B$1/Q2939))))</f>
        <v>-89.984532561004841</v>
      </c>
    </row>
    <row r="2940" spans="17:20">
      <c r="Q2940" s="14">
        <v>370000</v>
      </c>
      <c r="R2940" s="14">
        <f t="shared" si="47"/>
        <v>2324778.563656447</v>
      </c>
      <c r="S2940" s="14">
        <f>SQRT(1/(1+('Band Pass Filter'!$B$6*((Q2940/'Band Pass Filter'!$B$1)-('Band Pass Filter'!$B$1/Q2940)))^2))</f>
        <v>2.626613373153398E-4</v>
      </c>
      <c r="T2940" s="14">
        <f>-1*DEGREES(ATAN('Band Pass Filter'!$B$6*((Q2940/'Band Pass Filter'!$B$1)-('Band Pass Filter'!$B$1/Q2940))))</f>
        <v>-89.984950613757519</v>
      </c>
    </row>
    <row r="2941" spans="17:20">
      <c r="Q2941" s="14">
        <v>380000</v>
      </c>
      <c r="R2941" s="14">
        <f t="shared" si="47"/>
        <v>2387610.4167282428</v>
      </c>
      <c r="S2941" s="14">
        <f>SQRT(1/(1+('Band Pass Filter'!$B$6*((Q2941/'Band Pass Filter'!$B$1)-('Band Pass Filter'!$B$1/Q2941)))^2))</f>
        <v>2.5574897981079107E-4</v>
      </c>
      <c r="T2941" s="14">
        <f>-1*DEGREES(ATAN('Band Pass Filter'!$B$6*((Q2941/'Band Pass Filter'!$B$1)-('Band Pass Filter'!$B$1/Q2941))))</f>
        <v>-89.985346662682332</v>
      </c>
    </row>
    <row r="2942" spans="17:20">
      <c r="Q2942" s="14">
        <v>390000</v>
      </c>
      <c r="R2942" s="14">
        <f t="shared" si="47"/>
        <v>2450442.2698000385</v>
      </c>
      <c r="S2942" s="14">
        <f>SQRT(1/(1+('Band Pass Filter'!$B$6*((Q2942/'Band Pass Filter'!$B$1)-('Band Pass Filter'!$B$1/Q2942)))^2))</f>
        <v>2.4919111823706191E-4</v>
      </c>
      <c r="T2942" s="14">
        <f>-1*DEGREES(ATAN('Band Pass Filter'!$B$6*((Q2942/'Band Pass Filter'!$B$1)-('Band Pass Filter'!$B$1/Q2942))))</f>
        <v>-89.985722400485102</v>
      </c>
    </row>
    <row r="2943" spans="17:20">
      <c r="Q2943" s="14">
        <v>400000</v>
      </c>
      <c r="R2943" s="14">
        <f t="shared" si="47"/>
        <v>2513274.1228718343</v>
      </c>
      <c r="S2943" s="14">
        <f>SQRT(1/(1+('Band Pass Filter'!$B$6*((Q2943/'Band Pass Filter'!$B$1)-('Band Pass Filter'!$B$1/Q2943)))^2))</f>
        <v>2.4296116385331515E-4</v>
      </c>
      <c r="T2943" s="14">
        <f>-1*DEGREES(ATAN('Band Pass Filter'!$B$6*((Q2943/'Band Pass Filter'!$B$1)-('Band Pass Filter'!$B$1/Q2943))))</f>
        <v>-89.986079350588668</v>
      </c>
    </row>
    <row r="2944" spans="17:20">
      <c r="Q2944" s="14">
        <v>410000</v>
      </c>
      <c r="R2944" s="14">
        <f t="shared" si="47"/>
        <v>2576105.9759436306</v>
      </c>
      <c r="S2944" s="14">
        <f>SQRT(1/(1+('Band Pass Filter'!$B$6*((Q2944/'Band Pass Filter'!$B$1)-('Band Pass Filter'!$B$1/Q2944)))^2))</f>
        <v>2.370351221238837E-4</v>
      </c>
      <c r="T2944" s="14">
        <f>-1*DEGREES(ATAN('Band Pass Filter'!$B$6*((Q2944/'Band Pass Filter'!$B$1)-('Band Pass Filter'!$B$1/Q2944))))</f>
        <v>-89.986418887778754</v>
      </c>
    </row>
    <row r="2945" spans="17:20">
      <c r="Q2945" s="14">
        <v>420000</v>
      </c>
      <c r="R2945" s="14">
        <f t="shared" si="47"/>
        <v>2638937.8290154263</v>
      </c>
      <c r="S2945" s="14">
        <f>SQRT(1/(1+('Band Pass Filter'!$B$6*((Q2945/'Band Pass Filter'!$B$1)-('Band Pass Filter'!$B$1/Q2945)))^2))</f>
        <v>2.3139128385929255E-4</v>
      </c>
      <c r="T2945" s="14">
        <f>-1*DEGREES(ATAN('Band Pass Filter'!$B$6*((Q2945/'Band Pass Filter'!$B$1)-('Band Pass Filter'!$B$1/Q2945))))</f>
        <v>-89.986742255900452</v>
      </c>
    </row>
    <row r="2946" spans="17:20">
      <c r="Q2946" s="14">
        <v>430000</v>
      </c>
      <c r="R2946" s="14">
        <f t="shared" si="47"/>
        <v>2701769.6820872221</v>
      </c>
      <c r="S2946" s="14">
        <f>SQRT(1/(1+('Band Pass Filter'!$B$6*((Q2946/'Band Pass Filter'!$B$1)-('Band Pass Filter'!$B$1/Q2946)))^2))</f>
        <v>2.2600995945781452E-4</v>
      </c>
      <c r="T2946" s="14">
        <f>-1*DEGREES(ATAN('Band Pass Filter'!$B$6*((Q2946/'Band Pass Filter'!$B$1)-('Band Pass Filter'!$B$1/Q2946))))</f>
        <v>-89.987050583084908</v>
      </c>
    </row>
    <row r="2947" spans="17:20">
      <c r="Q2947" s="14">
        <v>440000</v>
      </c>
      <c r="R2947" s="14">
        <f t="shared" si="47"/>
        <v>2764601.5351590179</v>
      </c>
      <c r="S2947" s="14">
        <f>SQRT(1/(1+('Band Pass Filter'!$B$6*((Q2947/'Band Pass Filter'!$B$1)-('Band Pass Filter'!$B$1/Q2947)))^2))</f>
        <v>2.2087324938996662E-4</v>
      </c>
      <c r="T2947" s="14">
        <f>-1*DEGREES(ATAN('Band Pass Filter'!$B$6*((Q2947/'Band Pass Filter'!$B$1)-('Band Pass Filter'!$B$1/Q2947))))</f>
        <v>-89.987344894899721</v>
      </c>
    </row>
    <row r="2948" spans="17:20">
      <c r="Q2948" s="14">
        <v>450000</v>
      </c>
      <c r="R2948" s="14">
        <f t="shared" ref="R2948:R3003" si="48">Q2948*2*PI()</f>
        <v>2827433.3882308137</v>
      </c>
      <c r="S2948" s="14">
        <f>SQRT(1/(1+('Band Pass Filter'!$B$6*((Q2948/'Band Pass Filter'!$B$1)-('Band Pass Filter'!$B$1/Q2948)))^2))</f>
        <v>2.1596484528761472E-4</v>
      </c>
      <c r="T2948" s="14">
        <f>-1*DEGREES(ATAN('Band Pass Filter'!$B$6*((Q2948/'Band Pass Filter'!$B$1)-('Band Pass Filter'!$B$1/Q2948))))</f>
        <v>-89.987626125745635</v>
      </c>
    </row>
    <row r="2949" spans="17:20">
      <c r="Q2949" s="14">
        <v>460000</v>
      </c>
      <c r="R2949" s="14">
        <f t="shared" si="48"/>
        <v>2890265.2413026094</v>
      </c>
      <c r="S2949" s="14">
        <f>SQRT(1/(1+('Band Pass Filter'!$B$6*((Q2949/'Band Pass Filter'!$B$1)-('Band Pass Filter'!$B$1/Q2949)))^2))</f>
        <v>2.1126985698003542E-4</v>
      </c>
      <c r="T2949" s="14">
        <f>-1*DEGREES(ATAN('Band Pass Filter'!$B$6*((Q2949/'Band Pass Filter'!$B$1)-('Band Pass Filter'!$B$1/Q2949))))</f>
        <v>-89.987895128766667</v>
      </c>
    </row>
    <row r="2950" spans="17:20">
      <c r="Q2950" s="14">
        <v>470000</v>
      </c>
      <c r="R2950" s="14">
        <f t="shared" si="48"/>
        <v>2953097.0943744057</v>
      </c>
      <c r="S2950" s="14">
        <f>SQRT(1/(1+('Band Pass Filter'!$B$6*((Q2950/'Band Pass Filter'!$B$1)-('Band Pass Filter'!$B$1/Q2950)))^2))</f>
        <v>2.0677466161215537E-4</v>
      </c>
      <c r="T2950" s="14">
        <f>-1*DEGREES(ATAN('Band Pass Filter'!$B$6*((Q2950/'Band Pass Filter'!$B$1)-('Band Pass Filter'!$B$1/Q2950))))</f>
        <v>-89.988152684494949</v>
      </c>
    </row>
    <row r="2951" spans="17:20">
      <c r="Q2951" s="14">
        <v>480000</v>
      </c>
      <c r="R2951" s="14">
        <f t="shared" si="48"/>
        <v>3015928.9474462015</v>
      </c>
      <c r="S2951" s="14">
        <f>SQRT(1/(1+('Band Pass Filter'!$B$6*((Q2951/'Band Pass Filter'!$B$1)-('Band Pass Filter'!$B$1/Q2951)))^2))</f>
        <v>2.0246677162438155E-4</v>
      </c>
      <c r="T2951" s="14">
        <f>-1*DEGREES(ATAN('Band Pass Filter'!$B$6*((Q2951/'Band Pass Filter'!$B$1)-('Band Pass Filter'!$B$1/Q2951))))</f>
        <v>-89.988399508415029</v>
      </c>
    </row>
    <row r="2952" spans="17:20">
      <c r="Q2952" s="14">
        <v>490000</v>
      </c>
      <c r="R2952" s="14">
        <f t="shared" si="48"/>
        <v>3078760.8005179972</v>
      </c>
      <c r="S2952" s="14">
        <f>SQRT(1/(1+('Band Pass Filter'!$B$6*((Q2952/'Band Pass Filter'!$B$1)-('Band Pass Filter'!$B$1/Q2952)))^2))</f>
        <v>1.9833471889929054E-4</v>
      </c>
      <c r="T2952" s="14">
        <f>-1*DEGREES(ATAN('Band Pass Filter'!$B$6*((Q2952/'Band Pass Filter'!$B$1)-('Band Pass Filter'!$B$1/Q2952))))</f>
        <v>-89.988636257601655</v>
      </c>
    </row>
    <row r="2953" spans="17:20">
      <c r="Q2953" s="14">
        <v>500000</v>
      </c>
      <c r="R2953" s="14">
        <f t="shared" si="48"/>
        <v>3141592.653589793</v>
      </c>
      <c r="S2953" s="14">
        <f>SQRT(1/(1+('Band Pass Filter'!$B$6*((Q2953/'Band Pass Filter'!$B$1)-('Band Pass Filter'!$B$1/Q2953)))^2))</f>
        <v>1.9436795281164374E-4</v>
      </c>
      <c r="T2953" s="14">
        <f>-1*DEGREES(ATAN('Band Pass Filter'!$B$6*((Q2953/'Band Pass Filter'!$B$1)-('Band Pass Filter'!$B$1/Q2953))))</f>
        <v>-89.988863536561169</v>
      </c>
    </row>
    <row r="2954" spans="17:20">
      <c r="Q2954" s="14">
        <v>510000</v>
      </c>
      <c r="R2954" s="14">
        <f t="shared" si="48"/>
        <v>3204424.5066615888</v>
      </c>
      <c r="S2954" s="14">
        <f>SQRT(1/(1+('Band Pass Filter'!$B$6*((Q2954/'Band Pass Filter'!$B$1)-('Band Pass Filter'!$B$1/Q2954)))^2))</f>
        <v>1.9055675027328635E-4</v>
      </c>
      <c r="T2954" s="14">
        <f>-1*DEGREES(ATAN('Band Pass Filter'!$B$6*((Q2954/'Band Pass Filter'!$B$1)-('Band Pass Filter'!$B$1/Q2954))))</f>
        <v>-89.989081902385536</v>
      </c>
    </row>
    <row r="2955" spans="17:20">
      <c r="Q2955" s="14">
        <v>520000</v>
      </c>
      <c r="R2955" s="14">
        <f t="shared" si="48"/>
        <v>3267256.359733385</v>
      </c>
      <c r="S2955" s="14">
        <f>SQRT(1/(1+('Band Pass Filter'!$B$6*((Q2955/'Band Pass Filter'!$B$1)-('Band Pass Filter'!$B$1/Q2955)))^2))</f>
        <v>1.8689213615812034E-4</v>
      </c>
      <c r="T2955" s="14">
        <f>-1*DEGREES(ATAN('Band Pass Filter'!$B$6*((Q2955/'Band Pass Filter'!$B$1)-('Band Pass Filter'!$B$1/Q2955))))</f>
        <v>-89.989291869311614</v>
      </c>
    </row>
    <row r="2956" spans="17:20">
      <c r="Q2956" s="14">
        <v>530000</v>
      </c>
      <c r="R2956" s="14">
        <f t="shared" si="48"/>
        <v>3330088.2128051808</v>
      </c>
      <c r="S2956" s="14">
        <f>SQRT(1/(1+('Band Pass Filter'!$B$6*((Q2956/'Band Pass Filter'!$B$1)-('Band Pass Filter'!$B$1/Q2956)))^2))</f>
        <v>1.8336581273610436E-4</v>
      </c>
      <c r="T2956" s="14">
        <f>-1*DEGREES(ATAN('Band Pass Filter'!$B$6*((Q2956/'Band Pass Filter'!$B$1)-('Band Pass Filter'!$B$1/Q2956))))</f>
        <v>-89.98949391276436</v>
      </c>
    </row>
    <row r="2957" spans="17:20">
      <c r="Q2957" s="14">
        <v>540000</v>
      </c>
      <c r="R2957" s="14">
        <f t="shared" si="48"/>
        <v>3392920.0658769766</v>
      </c>
      <c r="S2957" s="14">
        <f>SQRT(1/(1+('Band Pass Filter'!$B$6*((Q2957/'Band Pass Filter'!$B$1)-('Band Pass Filter'!$B$1/Q2957)))^2))</f>
        <v>1.7997009694836573E-4</v>
      </c>
      <c r="T2957" s="14">
        <f>-1*DEGREES(ATAN('Band Pass Filter'!$B$6*((Q2957/'Band Pass Filter'!$B$1)-('Band Pass Filter'!$B$1/Q2957))))</f>
        <v>-89.989688472950633</v>
      </c>
    </row>
    <row r="2958" spans="17:20">
      <c r="Q2958" s="14">
        <v>550000</v>
      </c>
      <c r="R2958" s="14">
        <f t="shared" si="48"/>
        <v>3455751.9189487724</v>
      </c>
      <c r="S2958" s="14">
        <f>SQRT(1/(1+('Band Pass Filter'!$B$6*((Q2958/'Band Pass Filter'!$B$1)-('Band Pass Filter'!$B$1/Q2958)))^2))</f>
        <v>1.7669786452540398E-4</v>
      </c>
      <c r="T2958" s="14">
        <f>-1*DEGREES(ATAN('Band Pass Filter'!$B$6*((Q2958/'Band Pass Filter'!$B$1)-('Band Pass Filter'!$B$1/Q2958))))</f>
        <v>-89.989875958061049</v>
      </c>
    </row>
    <row r="2959" spans="17:20">
      <c r="Q2959" s="14">
        <v>560000</v>
      </c>
      <c r="R2959" s="14">
        <f t="shared" si="48"/>
        <v>3518583.7720205681</v>
      </c>
      <c r="S2959" s="14">
        <f>SQRT(1/(1+('Band Pass Filter'!$B$6*((Q2959/'Band Pass Filter'!$B$1)-('Band Pass Filter'!$B$1/Q2959)))^2))</f>
        <v>1.7354250009294505E-4</v>
      </c>
      <c r="T2959" s="14">
        <f>-1*DEGREES(ATAN('Band Pass Filter'!$B$6*((Q2959/'Band Pass Filter'!$B$1)-('Band Pass Filter'!$B$1/Q2959))))</f>
        <v>-89.990056747128619</v>
      </c>
    </row>
    <row r="2960" spans="17:20">
      <c r="Q2960" s="14">
        <v>570000</v>
      </c>
      <c r="R2960" s="14">
        <f t="shared" si="48"/>
        <v>3581415.6250923644</v>
      </c>
      <c r="S2960" s="14">
        <f>SQRT(1/(1+('Band Pass Filter'!$B$6*((Q2960/'Band Pass Filter'!$B$1)-('Band Pass Filter'!$B$1/Q2960)))^2))</f>
        <v>1.7049785253007893E-4</v>
      </c>
      <c r="T2960" s="14">
        <f>-1*DEGREES(ATAN('Band Pass Filter'!$B$6*((Q2960/'Band Pass Filter'!$B$1)-('Band Pass Filter'!$B$1/Q2960))))</f>
        <v>-89.990231192586648</v>
      </c>
    </row>
    <row r="2961" spans="17:20">
      <c r="Q2961" s="14">
        <v>580000</v>
      </c>
      <c r="R2961" s="14">
        <f t="shared" si="48"/>
        <v>3644247.4781641602</v>
      </c>
      <c r="S2961" s="14">
        <f>SQRT(1/(1+('Band Pass Filter'!$B$6*((Q2961/'Band Pass Filter'!$B$1)-('Band Pass Filter'!$B$1/Q2961)))^2))</f>
        <v>1.6755819494574737E-4</v>
      </c>
      <c r="T2961" s="14">
        <f>-1*DEGREES(ATAN('Band Pass Filter'!$B$6*((Q2961/'Band Pass Filter'!$B$1)-('Band Pass Filter'!$B$1/Q2961))))</f>
        <v>-89.990399622561867</v>
      </c>
    </row>
    <row r="2962" spans="17:20">
      <c r="Q2962" s="14">
        <v>590000</v>
      </c>
      <c r="R2962" s="14">
        <f t="shared" si="48"/>
        <v>3707079.3312359559</v>
      </c>
      <c r="S2962" s="14">
        <f>SQRT(1/(1+('Band Pass Filter'!$B$6*((Q2962/'Band Pass Filter'!$B$1)-('Band Pass Filter'!$B$1/Q2962)))^2))</f>
        <v>1.647181887256134E-4</v>
      </c>
      <c r="T2962" s="14">
        <f>-1*DEGREES(ATAN('Band Pass Filter'!$B$6*((Q2962/'Band Pass Filter'!$B$1)-('Band Pass Filter'!$B$1/Q2962))))</f>
        <v>-89.990562342934311</v>
      </c>
    </row>
    <row r="2963" spans="17:20">
      <c r="Q2963" s="14">
        <v>600000</v>
      </c>
      <c r="R2963" s="14">
        <f t="shared" si="48"/>
        <v>3769911.1843077517</v>
      </c>
      <c r="S2963" s="14">
        <f>SQRT(1/(1+('Band Pass Filter'!$B$6*((Q2963/'Band Pass Filter'!$B$1)-('Band Pass Filter'!$B$1/Q2963)))^2))</f>
        <v>1.6197285117440732E-4</v>
      </c>
      <c r="T2963" s="14">
        <f>-1*DEGREES(ATAN('Band Pass Filter'!$B$6*((Q2963/'Band Pass Filter'!$B$1)-('Band Pass Filter'!$B$1/Q2963))))</f>
        <v>-89.990719639191425</v>
      </c>
    </row>
    <row r="2964" spans="17:20">
      <c r="Q2964" s="14">
        <v>610000</v>
      </c>
      <c r="R2964" s="14">
        <f t="shared" si="48"/>
        <v>3832743.0373795475</v>
      </c>
      <c r="S2964" s="14">
        <f>SQRT(1/(1+('Band Pass Filter'!$B$6*((Q2964/'Band Pass Filter'!$B$1)-('Band Pass Filter'!$B$1/Q2964)))^2))</f>
        <v>1.5931752634113522E-4</v>
      </c>
      <c r="T2964" s="14">
        <f>-1*DEGREES(ATAN('Band Pass Filter'!$B$6*((Q2964/'Band Pass Filter'!$B$1)-('Band Pass Filter'!$B$1/Q2964))))</f>
        <v>-89.990871778099574</v>
      </c>
    </row>
    <row r="2965" spans="17:20">
      <c r="Q2965" s="14">
        <v>620000</v>
      </c>
      <c r="R2965" s="14">
        <f t="shared" si="48"/>
        <v>3895574.8904513433</v>
      </c>
      <c r="S2965" s="14">
        <f>SQRT(1/(1+('Band Pass Filter'!$B$6*((Q2965/'Band Pass Filter'!$B$1)-('Band Pass Filter'!$B$1/Q2965)))^2))</f>
        <v>1.5674785866777414E-4</v>
      </c>
      <c r="T2965" s="14">
        <f>-1*DEGREES(ATAN('Band Pass Filter'!$B$6*((Q2965/'Band Pass Filter'!$B$1)-('Band Pass Filter'!$B$1/Q2965))))</f>
        <v>-89.991019009213844</v>
      </c>
    </row>
    <row r="2966" spans="17:20">
      <c r="Q2966" s="14">
        <v>630000</v>
      </c>
      <c r="R2966" s="14">
        <f t="shared" si="48"/>
        <v>3958406.7435231395</v>
      </c>
      <c r="S2966" s="14">
        <f>SQRT(1/(1+('Band Pass Filter'!$B$6*((Q2966/'Band Pass Filter'!$B$1)-('Band Pass Filter'!$B$1/Q2966)))^2))</f>
        <v>1.5425976914772052E-4</v>
      </c>
      <c r="T2966" s="14">
        <f>-1*DEGREES(ATAN('Band Pass Filter'!$B$6*((Q2966/'Band Pass Filter'!$B$1)-('Band Pass Filter'!$B$1/Q2966))))</f>
        <v>-89.991161566244116</v>
      </c>
    </row>
    <row r="2967" spans="17:20">
      <c r="Q2967" s="14">
        <v>640000</v>
      </c>
      <c r="R2967" s="14">
        <f t="shared" si="48"/>
        <v>4021238.5965949353</v>
      </c>
      <c r="S2967" s="14">
        <f>SQRT(1/(1+('Band Pass Filter'!$B$6*((Q2967/'Band Pass Filter'!$B$1)-('Band Pass Filter'!$B$1/Q2967)))^2))</f>
        <v>1.5184943371947271E-4</v>
      </c>
      <c r="T2967" s="14">
        <f>-1*DEGREES(ATAN('Band Pass Filter'!$B$6*((Q2967/'Band Pass Filter'!$B$1)-('Band Pass Filter'!$B$1/Q2967))))</f>
        <v>-89.991299668292996</v>
      </c>
    </row>
    <row r="2968" spans="17:20">
      <c r="Q2968" s="14">
        <v>650000</v>
      </c>
      <c r="R2968" s="14">
        <f t="shared" si="48"/>
        <v>4084070.4496667311</v>
      </c>
      <c r="S2968" s="14">
        <f>SQRT(1/(1+('Band Pass Filter'!$B$6*((Q2968/'Band Pass Filter'!$B$1)-('Band Pass Filter'!$B$1/Q2968)))^2))</f>
        <v>1.4951326365482138E-4</v>
      </c>
      <c r="T2968" s="14">
        <f>-1*DEGREES(ATAN('Band Pass Filter'!$B$6*((Q2968/'Band Pass Filter'!$B$1)-('Band Pass Filter'!$B$1/Q2968))))</f>
        <v>-89.991433520979442</v>
      </c>
    </row>
    <row r="2969" spans="17:20">
      <c r="Q2969" s="14">
        <v>660000</v>
      </c>
      <c r="R2969" s="14">
        <f t="shared" si="48"/>
        <v>4146902.3027385268</v>
      </c>
      <c r="S2969" s="14">
        <f>SQRT(1/(1+('Band Pass Filter'!$B$6*((Q2969/'Band Pass Filter'!$B$1)-('Band Pass Filter'!$B$1/Q2969)))^2))</f>
        <v>1.4724788772999819E-4</v>
      </c>
      <c r="T2969" s="14">
        <f>-1*DEGREES(ATAN('Band Pass Filter'!$B$6*((Q2969/'Band Pass Filter'!$B$1)-('Band Pass Filter'!$B$1/Q2969))))</f>
        <v>-89.991563317460376</v>
      </c>
    </row>
    <row r="2970" spans="17:20">
      <c r="Q2970" s="14">
        <v>670000</v>
      </c>
      <c r="R2970" s="14">
        <f t="shared" si="48"/>
        <v>4209734.1558103226</v>
      </c>
      <c r="S2970" s="14">
        <f>SQRT(1/(1+('Band Pass Filter'!$B$6*((Q2970/'Band Pass Filter'!$B$1)-('Band Pass Filter'!$B$1/Q2970)))^2))</f>
        <v>1.4505013599349679E-4</v>
      </c>
      <c r="T2970" s="14">
        <f>-1*DEGREES(ATAN('Band Pass Filter'!$B$6*((Q2970/'Band Pass Filter'!$B$1)-('Band Pass Filter'!$B$1/Q2970))))</f>
        <v>-89.991689239360625</v>
      </c>
    </row>
    <row r="2971" spans="17:20">
      <c r="Q2971" s="14">
        <v>680000</v>
      </c>
      <c r="R2971" s="14">
        <f t="shared" si="48"/>
        <v>4272566.0088821184</v>
      </c>
      <c r="S2971" s="14">
        <f>SQRT(1/(1+('Band Pass Filter'!$B$6*((Q2971/'Band Pass Filter'!$B$1)-('Band Pass Filter'!$B$1/Q2971)))^2))</f>
        <v>1.4291702496619553E-4</v>
      </c>
      <c r="T2971" s="14">
        <f>-1*DEGREES(ATAN('Band Pass Filter'!$B$6*((Q2971/'Band Pass Filter'!$B$1)-('Band Pass Filter'!$B$1/Q2971))))</f>
        <v>-89.991811457621012</v>
      </c>
    </row>
    <row r="2972" spans="17:20">
      <c r="Q2972" s="14">
        <v>690000</v>
      </c>
      <c r="R2972" s="14">
        <f t="shared" si="48"/>
        <v>4335397.8619539142</v>
      </c>
      <c r="S2972" s="14">
        <f>SQRT(1/(1+('Band Pass Filter'!$B$6*((Q2972/'Band Pass Filter'!$B$1)-('Band Pass Filter'!$B$1/Q2972)))^2))</f>
        <v>1.4084574412847014E-4</v>
      </c>
      <c r="T2972" s="14">
        <f>-1*DEGREES(ATAN('Band Pass Filter'!$B$6*((Q2972/'Band Pass Filter'!$B$1)-('Band Pass Filter'!$B$1/Q2972))))</f>
        <v>-89.991930133272376</v>
      </c>
    </row>
    <row r="2973" spans="17:20">
      <c r="Q2973" s="14">
        <v>700000</v>
      </c>
      <c r="R2973" s="14">
        <f t="shared" si="48"/>
        <v>4398229.7150257099</v>
      </c>
      <c r="S2973" s="14">
        <f>SQRT(1/(1+('Band Pass Filter'!$B$6*((Q2973/'Band Pass Filter'!$B$1)-('Band Pass Filter'!$B$1/Q2973)))^2))</f>
        <v>1.3883364356559314E-4</v>
      </c>
      <c r="T2973" s="14">
        <f>-1*DEGREES(ATAN('Band Pass Filter'!$B$6*((Q2973/'Band Pass Filter'!$B$1)-('Band Pass Filter'!$B$1/Q2973))))</f>
        <v>-89.992045418143718</v>
      </c>
    </row>
    <row r="2974" spans="17:20">
      <c r="Q2974" s="14">
        <v>710000</v>
      </c>
      <c r="R2974" s="14">
        <f t="shared" si="48"/>
        <v>4461061.5680975066</v>
      </c>
      <c r="S2974" s="14">
        <f>SQRT(1/(1+('Band Pass Filter'!$B$6*((Q2974/'Band Pass Filter'!$B$1)-('Band Pass Filter'!$B$1/Q2974)))^2))</f>
        <v>1.3687822265721715E-4</v>
      </c>
      <c r="T2974" s="14">
        <f>-1*DEGREES(ATAN('Band Pass Filter'!$B$6*((Q2974/'Band Pass Filter'!$B$1)-('Band Pass Filter'!$B$1/Q2974))))</f>
        <v>-89.992157455509997</v>
      </c>
    </row>
    <row r="2975" spans="17:20">
      <c r="Q2975" s="14">
        <v>720000</v>
      </c>
      <c r="R2975" s="14">
        <f t="shared" si="48"/>
        <v>4523893.4211693024</v>
      </c>
      <c r="S2975" s="14">
        <f>SQRT(1/(1+('Band Pass Filter'!$B$6*((Q2975/'Band Pass Filter'!$B$1)-('Band Pass Filter'!$B$1/Q2975)))^2))</f>
        <v>1.3497711970943168E-4</v>
      </c>
      <c r="T2975" s="14">
        <f>-1*DEGREES(ATAN('Band Pass Filter'!$B$6*((Q2975/'Band Pass Filter'!$B$1)-('Band Pass Filter'!$B$1/Q2975))))</f>
        <v>-89.992266380686345</v>
      </c>
    </row>
    <row r="2976" spans="17:20">
      <c r="Q2976" s="14">
        <v>730000</v>
      </c>
      <c r="R2976" s="14">
        <f t="shared" si="48"/>
        <v>4586725.2742410982</v>
      </c>
      <c r="S2976" s="14">
        <f>SQRT(1/(1+('Band Pass Filter'!$B$6*((Q2976/'Band Pass Filter'!$B$1)-('Band Pass Filter'!$B$1/Q2976)))^2))</f>
        <v>1.3312810243900516E-4</v>
      </c>
      <c r="T2976" s="14">
        <f>-1*DEGREES(ATAN('Band Pass Filter'!$B$6*((Q2976/'Band Pass Filter'!$B$1)-('Band Pass Filter'!$B$1/Q2976))))</f>
        <v>-89.992372321573129</v>
      </c>
    </row>
    <row r="2977" spans="17:20">
      <c r="Q2977" s="14">
        <v>740000</v>
      </c>
      <c r="R2977" s="14">
        <f t="shared" si="48"/>
        <v>4649557.127312894</v>
      </c>
      <c r="S2977" s="14">
        <f>SQRT(1/(1+('Band Pass Filter'!$B$6*((Q2977/'Band Pass Filter'!$B$1)-('Band Pass Filter'!$B$1/Q2977)))^2))</f>
        <v>1.3132905922919857E-4</v>
      </c>
      <c r="T2977" s="14">
        <f>-1*DEGREES(ATAN('Band Pass Filter'!$B$6*((Q2977/'Band Pass Filter'!$B$1)-('Band Pass Filter'!$B$1/Q2977))))</f>
        <v>-89.992475399157115</v>
      </c>
    </row>
    <row r="2978" spans="17:20">
      <c r="Q2978" s="14">
        <v>750000</v>
      </c>
      <c r="R2978" s="14">
        <f t="shared" si="48"/>
        <v>4712388.9803846898</v>
      </c>
      <c r="S2978" s="14">
        <f>SQRT(1/(1+('Band Pass Filter'!$B$6*((Q2978/'Band Pass Filter'!$B$1)-('Band Pass Filter'!$B$1/Q2978)))^2))</f>
        <v>1.2957799108513372E-4</v>
      </c>
      <c r="T2978" s="14">
        <f>-1*DEGREES(ATAN('Band Pass Filter'!$B$6*((Q2978/'Band Pass Filter'!$B$1)-('Band Pass Filter'!$B$1/Q2978))))</f>
        <v>-89.992575727972266</v>
      </c>
    </row>
    <row r="2979" spans="17:20">
      <c r="Q2979" s="14">
        <v>760000</v>
      </c>
      <c r="R2979" s="14">
        <f t="shared" si="48"/>
        <v>4775220.8334564855</v>
      </c>
      <c r="S2979" s="14">
        <f>SQRT(1/(1+('Band Pass Filter'!$B$6*((Q2979/'Band Pass Filter'!$B$1)-('Band Pass Filter'!$B$1/Q2979)))^2))</f>
        <v>1.2787300422428211E-4</v>
      </c>
      <c r="T2979" s="14">
        <f>-1*DEGREES(ATAN('Band Pass Filter'!$B$6*((Q2979/'Band Pass Filter'!$B$1)-('Band Pass Filter'!$B$1/Q2979))))</f>
        <v>-89.992673416524326</v>
      </c>
    </row>
    <row r="2980" spans="17:20">
      <c r="Q2980" s="14">
        <v>770000</v>
      </c>
      <c r="R2980" s="14">
        <f t="shared" si="48"/>
        <v>4838052.6865282813</v>
      </c>
      <c r="S2980" s="14">
        <f>SQRT(1/(1+('Band Pass Filter'!$B$6*((Q2980/'Band Pass Filter'!$B$1)-('Band Pass Filter'!$B$1/Q2980)))^2))</f>
        <v>1.2621230324433446E-4</v>
      </c>
      <c r="T2980" s="14">
        <f>-1*DEGREES(ATAN('Band Pass Filter'!$B$6*((Q2980/'Band Pass Filter'!$B$1)-('Band Pass Filter'!$B$1/Q2980))))</f>
        <v>-89.992768567682276</v>
      </c>
    </row>
    <row r="2981" spans="17:20">
      <c r="Q2981" s="14">
        <v>780000</v>
      </c>
      <c r="R2981" s="14">
        <f t="shared" si="48"/>
        <v>4900884.5396000771</v>
      </c>
      <c r="S2981" s="14">
        <f>SQRT(1/(1+('Band Pass Filter'!$B$6*((Q2981/'Band Pass Filter'!$B$1)-('Band Pass Filter'!$B$1/Q2981)))^2))</f>
        <v>1.2459418481663255E-4</v>
      </c>
      <c r="T2981" s="14">
        <f>-1*DEGREES(ATAN('Band Pass Filter'!$B$6*((Q2981/'Band Pass Filter'!$B$1)-('Band Pass Filter'!$B$1/Q2981))))</f>
        <v>-89.992861279039673</v>
      </c>
    </row>
    <row r="2982" spans="17:20">
      <c r="Q2982" s="14">
        <v>790000</v>
      </c>
      <c r="R2982" s="14">
        <f t="shared" si="48"/>
        <v>4963716.3926718729</v>
      </c>
      <c r="S2982" s="14">
        <f>SQRT(1/(1+('Band Pass Filter'!$B$6*((Q2982/'Band Pass Filter'!$B$1)-('Band Pass Filter'!$B$1/Q2982)))^2))</f>
        <v>1.2301703185859335E-4</v>
      </c>
      <c r="T2982" s="14">
        <f>-1*DEGREES(ATAN('Band Pass Filter'!$B$6*((Q2982/'Band Pass Filter'!$B$1)-('Band Pass Filter'!$B$1/Q2982))))</f>
        <v>-89.992951643248503</v>
      </c>
    </row>
    <row r="2983" spans="17:20">
      <c r="Q2983" s="14">
        <v>800000</v>
      </c>
      <c r="R2983" s="14">
        <f t="shared" si="48"/>
        <v>5026548.2457436686</v>
      </c>
      <c r="S2983" s="14">
        <f>SQRT(1/(1+('Band Pass Filter'!$B$6*((Q2983/'Band Pass Filter'!$B$1)-('Band Pass Filter'!$B$1/Q2983)))^2))</f>
        <v>1.2147930814321271E-4</v>
      </c>
      <c r="T2983" s="14">
        <f>-1*DEGREES(ATAN('Band Pass Filter'!$B$6*((Q2983/'Band Pass Filter'!$B$1)-('Band Pass Filter'!$B$1/Q2983))))</f>
        <v>-89.993039748328115</v>
      </c>
    </row>
    <row r="2984" spans="17:20">
      <c r="Q2984" s="14">
        <v>810000</v>
      </c>
      <c r="R2984" s="14">
        <f t="shared" si="48"/>
        <v>5089380.0988154644</v>
      </c>
      <c r="S2984" s="14">
        <f>SQRT(1/(1+('Band Pass Filter'!$B$6*((Q2984/'Band Pass Filter'!$B$1)-('Band Pass Filter'!$B$1/Q2984)))^2))</f>
        <v>1.1997955330787474E-4</v>
      </c>
      <c r="T2984" s="14">
        <f>-1*DEGREES(ATAN('Band Pass Filter'!$B$6*((Q2984/'Band Pass Filter'!$B$1)-('Band Pass Filter'!$B$1/Q2984))))</f>
        <v>-89.993125677951099</v>
      </c>
    </row>
    <row r="2985" spans="17:20">
      <c r="Q2985" s="14">
        <v>820000</v>
      </c>
      <c r="R2985" s="14">
        <f t="shared" si="48"/>
        <v>5152211.9518872611</v>
      </c>
      <c r="S2985" s="14">
        <f>SQRT(1/(1+('Band Pass Filter'!$B$6*((Q2985/'Band Pass Filter'!$B$1)-('Band Pass Filter'!$B$1/Q2985)))^2))</f>
        <v>1.1851637822837925E-4</v>
      </c>
      <c r="T2985" s="14">
        <f>-1*DEGREES(ATAN('Band Pass Filter'!$B$6*((Q2985/'Band Pass Filter'!$B$1)-('Band Pass Filter'!$B$1/Q2985))))</f>
        <v>-89.993209511708443</v>
      </c>
    </row>
    <row r="2986" spans="17:20">
      <c r="Q2986" s="14">
        <v>830000</v>
      </c>
      <c r="R2986" s="14">
        <f t="shared" si="48"/>
        <v>5215043.8049590569</v>
      </c>
      <c r="S2986" s="14">
        <f>SQRT(1/(1+('Band Pass Filter'!$B$6*((Q2986/'Band Pass Filter'!$B$1)-('Band Pass Filter'!$B$1/Q2986)))^2))</f>
        <v>1.1708846072738481E-4</v>
      </c>
      <c r="T2986" s="14">
        <f>-1*DEGREES(ATAN('Band Pass Filter'!$B$6*((Q2986/'Band Pass Filter'!$B$1)-('Band Pass Filter'!$B$1/Q2986))))</f>
        <v>-89.993291325355315</v>
      </c>
    </row>
    <row r="2987" spans="17:20">
      <c r="Q2987" s="14">
        <v>840000</v>
      </c>
      <c r="R2987" s="14">
        <f t="shared" si="48"/>
        <v>5277875.6580308527</v>
      </c>
      <c r="S2987" s="14">
        <f>SQRT(1/(1+('Band Pass Filter'!$B$6*((Q2987/'Band Pass Filter'!$B$1)-('Band Pass Filter'!$B$1/Q2987)))^2))</f>
        <v>1.1569454158939823E-4</v>
      </c>
      <c r="T2987" s="14">
        <f>-1*DEGREES(ATAN('Band Pass Filter'!$B$6*((Q2987/'Band Pass Filter'!$B$1)-('Band Pass Filter'!$B$1/Q2987))))</f>
        <v>-89.993371191039444</v>
      </c>
    </row>
    <row r="2988" spans="17:20">
      <c r="Q2988" s="14">
        <v>850000</v>
      </c>
      <c r="R2988" s="14">
        <f t="shared" si="48"/>
        <v>5340707.5111026485</v>
      </c>
      <c r="S2988" s="14">
        <f>SQRT(1/(1+('Band Pass Filter'!$B$6*((Q2988/'Band Pass Filter'!$B$1)-('Band Pass Filter'!$B$1/Q2988)))^2))</f>
        <v>1.1433342085706578E-4</v>
      </c>
      <c r="T2988" s="14">
        <f>-1*DEGREES(ATAN('Band Pass Filter'!$B$6*((Q2988/'Band Pass Filter'!$B$1)-('Band Pass Filter'!$B$1/Q2988))))</f>
        <v>-89.993449177513327</v>
      </c>
    </row>
    <row r="2989" spans="17:20">
      <c r="Q2989" s="14">
        <v>860000</v>
      </c>
      <c r="R2989" s="14">
        <f t="shared" si="48"/>
        <v>5403539.3641744442</v>
      </c>
      <c r="S2989" s="14">
        <f>SQRT(1/(1+('Band Pass Filter'!$B$6*((Q2989/'Band Pass Filter'!$B$1)-('Band Pass Filter'!$B$1/Q2989)))^2))</f>
        <v>1.1300395438586804E-4</v>
      </c>
      <c r="T2989" s="14">
        <f>-1*DEGREES(ATAN('Band Pass Filter'!$B$6*((Q2989/'Band Pass Filter'!$B$1)-('Band Pass Filter'!$B$1/Q2989))))</f>
        <v>-89.993525350331623</v>
      </c>
    </row>
    <row r="2990" spans="17:20">
      <c r="Q2990" s="14">
        <v>870000</v>
      </c>
      <c r="R2990" s="14">
        <f t="shared" si="48"/>
        <v>5466371.21724624</v>
      </c>
      <c r="S2990" s="14">
        <f>SQRT(1/(1+('Band Pass Filter'!$B$6*((Q2990/'Band Pass Filter'!$B$1)-('Band Pass Filter'!$B$1/Q2990)))^2))</f>
        <v>1.1170505063642701E-4</v>
      </c>
      <c r="T2990" s="14">
        <f>-1*DEGREES(ATAN('Band Pass Filter'!$B$6*((Q2990/'Band Pass Filter'!$B$1)-('Band Pass Filter'!$B$1/Q2990))))</f>
        <v>-89.993599772034926</v>
      </c>
    </row>
    <row r="2991" spans="17:20">
      <c r="Q2991" s="14">
        <v>880000</v>
      </c>
      <c r="R2991" s="14">
        <f t="shared" si="48"/>
        <v>5529203.0703180358</v>
      </c>
      <c r="S2991" s="14">
        <f>SQRT(1/(1+('Band Pass Filter'!$B$6*((Q2991/'Band Pass Filter'!$B$1)-('Band Pass Filter'!$B$1/Q2991)))^2))</f>
        <v>1.1043566768552454E-4</v>
      </c>
      <c r="T2991" s="14">
        <f>-1*DEGREES(ATAN('Band Pass Filter'!$B$6*((Q2991/'Band Pass Filter'!$B$1)-('Band Pass Filter'!$B$1/Q2991))))</f>
        <v>-89.993672502321047</v>
      </c>
    </row>
    <row r="2992" spans="17:20">
      <c r="Q2992" s="14">
        <v>890000</v>
      </c>
      <c r="R2992" s="14">
        <f t="shared" si="48"/>
        <v>5592034.9233898316</v>
      </c>
      <c r="S2992" s="14">
        <f>SQRT(1/(1+('Band Pass Filter'!$B$6*((Q2992/'Band Pass Filter'!$B$1)-('Band Pass Filter'!$B$1/Q2992)))^2))</f>
        <v>1.0919481043862876E-4</v>
      </c>
      <c r="T2992" s="14">
        <f>-1*DEGREES(ATAN('Band Pass Filter'!$B$6*((Q2992/'Band Pass Filter'!$B$1)-('Band Pass Filter'!$B$1/Q2992))))</f>
        <v>-89.993743598204702</v>
      </c>
    </row>
    <row r="2993" spans="17:20">
      <c r="Q2993" s="14">
        <v>900000</v>
      </c>
      <c r="R2993" s="14">
        <f t="shared" si="48"/>
        <v>5654866.7764616273</v>
      </c>
      <c r="S2993" s="14">
        <f>SQRT(1/(1+('Band Pass Filter'!$B$6*((Q2993/'Band Pass Filter'!$B$1)-('Band Pass Filter'!$B$1/Q2993)))^2))</f>
        <v>1.0798152802825623E-4</v>
      </c>
      <c r="T2993" s="14">
        <f>-1*DEGREES(ATAN('Band Pass Filter'!$B$6*((Q2993/'Band Pass Filter'!$B$1)-('Band Pass Filter'!$B$1/Q2993))))</f>
        <v>-89.993813114166585</v>
      </c>
    </row>
    <row r="2994" spans="17:20">
      <c r="Q2994" s="14">
        <v>910000</v>
      </c>
      <c r="R2994" s="14">
        <f t="shared" si="48"/>
        <v>5717698.6295334231</v>
      </c>
      <c r="S2994" s="14">
        <f>SQRT(1/(1+('Band Pass Filter'!$B$6*((Q2994/'Band Pass Filter'!$B$1)-('Band Pass Filter'!$B$1/Q2994)))^2))</f>
        <v>1.0679491138387371E-4</v>
      </c>
      <c r="T2994" s="14">
        <f>-1*DEGREES(ATAN('Band Pass Filter'!$B$6*((Q2994/'Band Pass Filter'!$B$1)-('Band Pass Filter'!$B$1/Q2994))))</f>
        <v>-89.993881102292605</v>
      </c>
    </row>
    <row r="2995" spans="17:20">
      <c r="Q2995" s="14">
        <v>920000</v>
      </c>
      <c r="R2995" s="14">
        <f t="shared" si="48"/>
        <v>5780530.4826052189</v>
      </c>
      <c r="S2995" s="14">
        <f>SQRT(1/(1+('Band Pass Filter'!$B$6*((Q2995/'Band Pass Filter'!$B$1)-('Band Pass Filter'!$B$1/Q2995)))^2))</f>
        <v>1.0563409096028779E-4</v>
      </c>
      <c r="T2995" s="14">
        <f>-1*DEGREES(ATAN('Band Pass Filter'!$B$6*((Q2995/'Band Pass Filter'!$B$1)-('Band Pass Filter'!$B$1/Q2995))))</f>
        <v>-89.993947612404014</v>
      </c>
    </row>
    <row r="2996" spans="17:20">
      <c r="Q2996" s="14">
        <v>930000</v>
      </c>
      <c r="R2996" s="14">
        <f t="shared" si="48"/>
        <v>5843362.3356770156</v>
      </c>
      <c r="S2996" s="14">
        <f>SQRT(1/(1+('Band Pass Filter'!$B$6*((Q2996/'Band Pass Filter'!$B$1)-('Band Pass Filter'!$B$1/Q2996)))^2))</f>
        <v>1.0449823461259267E-4</v>
      </c>
      <c r="T2996" s="14">
        <f>-1*DEGREES(ATAN('Band Pass Filter'!$B$6*((Q2996/'Band Pass Filter'!$B$1)-('Band Pass Filter'!$B$1/Q2996))))</f>
        <v>-89.99401269217924</v>
      </c>
    </row>
    <row r="2997" spans="17:20">
      <c r="Q2997" s="14">
        <v>940000</v>
      </c>
      <c r="R2997" s="14">
        <f t="shared" si="48"/>
        <v>5906194.1887488114</v>
      </c>
      <c r="S2997" s="14">
        <f>SQRT(1/(1+('Band Pass Filter'!$B$6*((Q2997/'Band Pass Filter'!$B$1)-('Band Pass Filter'!$B$1/Q2997)))^2))</f>
        <v>1.0338654560676218E-4</v>
      </c>
      <c r="T2997" s="14">
        <f>-1*DEGREES(ATAN('Band Pass Filter'!$B$6*((Q2997/'Band Pass Filter'!$B$1)-('Band Pass Filter'!$B$1/Q2997))))</f>
        <v>-89.994076387267739</v>
      </c>
    </row>
    <row r="2998" spans="17:20">
      <c r="Q2998" s="14">
        <v>950000</v>
      </c>
      <c r="R2998" s="14">
        <f t="shared" si="48"/>
        <v>5969026.0418206071</v>
      </c>
      <c r="S2998" s="14">
        <f>SQRT(1/(1+('Band Pass Filter'!$B$6*((Q2998/'Band Pass Filter'!$B$1)-('Band Pass Filter'!$B$1/Q2998)))^2))</f>
        <v>1.0229826075589076E-4</v>
      </c>
      <c r="T2998" s="14">
        <f>-1*DEGREES(ATAN('Band Pass Filter'!$B$6*((Q2998/'Band Pass Filter'!$B$1)-('Band Pass Filter'!$B$1/Q2998))))</f>
        <v>-89.994138741396938</v>
      </c>
    </row>
    <row r="2999" spans="17:20">
      <c r="Q2999" s="14">
        <v>960000</v>
      </c>
      <c r="R2999" s="14">
        <f t="shared" si="48"/>
        <v>6031857.8948924029</v>
      </c>
      <c r="S2999" s="14">
        <f>SQRT(1/(1+('Band Pass Filter'!$B$6*((Q2999/'Band Pass Filter'!$B$1)-('Band Pass Filter'!$B$1/Q2999)))^2))</f>
        <v>1.0123264867292143E-4</v>
      </c>
      <c r="T2999" s="14">
        <f>-1*DEGREES(ATAN('Band Pass Filter'!$B$6*((Q2999/'Band Pass Filter'!$B$1)-('Band Pass Filter'!$B$1/Q2999))))</f>
        <v>-89.994199796472202</v>
      </c>
    </row>
    <row r="3000" spans="17:20">
      <c r="Q3000" s="14">
        <v>970000</v>
      </c>
      <c r="R3000" s="14">
        <f t="shared" si="48"/>
        <v>6094689.7479641987</v>
      </c>
      <c r="S3000" s="14">
        <f>SQRT(1/(1+('Band Pass Filter'!$B$6*((Q3000/'Band Pass Filter'!$B$1)-('Band Pass Filter'!$B$1/Q3000)))^2))</f>
        <v>1.0018900813145438E-4</v>
      </c>
      <c r="T3000" s="14">
        <f>-1*DEGREES(ATAN('Band Pass Filter'!$B$6*((Q3000/'Band Pass Filter'!$B$1)-('Band Pass Filter'!$B$1/Q3000))))</f>
        <v>-89.994259592670872</v>
      </c>
    </row>
    <row r="3001" spans="17:20">
      <c r="Q3001" s="14">
        <v>980000</v>
      </c>
      <c r="R3001" s="14">
        <f t="shared" si="48"/>
        <v>6157521.6010359945</v>
      </c>
      <c r="S3001" s="14">
        <f>SQRT(1/(1+('Band Pass Filter'!$B$6*((Q3001/'Band Pass Filter'!$B$1)-('Band Pass Filter'!$B$1/Q3001)))^2))</f>
        <v>9.9166666526915873E-5</v>
      </c>
      <c r="T3001" s="14">
        <f>-1*DEGREES(ATAN('Band Pass Filter'!$B$6*((Q3001/'Band Pass Filter'!$B$1)-('Band Pass Filter'!$B$1/Q3001))))</f>
        <v>-89.994318168530313</v>
      </c>
    </row>
    <row r="3002" spans="17:20">
      <c r="Q3002" s="14">
        <v>990000</v>
      </c>
      <c r="R3002" s="14">
        <f t="shared" si="48"/>
        <v>6220353.4541077903</v>
      </c>
      <c r="S3002" s="14">
        <f>SQRT(1/(1+('Band Pass Filter'!$B$6*((Q3002/'Band Pass Filter'!$B$1)-('Band Pass Filter'!$B$1/Q3002)))^2))</f>
        <v>9.8164978430991112E-5</v>
      </c>
      <c r="T3002" s="14">
        <f>-1*DEGREES(ATAN('Band Pass Filter'!$B$6*((Q3002/'Band Pass Filter'!$B$1)-('Band Pass Filter'!$B$1/Q3002))))</f>
        <v>-89.994375561030893</v>
      </c>
    </row>
    <row r="3003" spans="17:20">
      <c r="Q3003" s="14">
        <v>1000000</v>
      </c>
      <c r="R3003" s="14">
        <f t="shared" si="48"/>
        <v>6283185.307179586</v>
      </c>
      <c r="S3003" s="14">
        <f>SQRT(1/(1+('Band Pass Filter'!$B$6*((Q3003/'Band Pass Filter'!$B$1)-('Band Pass Filter'!$B$1/Q3003)))^2))</f>
        <v>9.7183324232792478E-5</v>
      </c>
      <c r="T3003" s="14">
        <f>-1*DEGREES(ATAN('Band Pass Filter'!$B$6*((Q3003/'Band Pass Filter'!$B$1)-('Band Pass Filter'!$B$1/Q3003))))</f>
        <v>-89.994431805673642</v>
      </c>
    </row>
    <row r="3004" spans="17:20">
      <c r="Q3004" s="38">
        <f>'AC Signal Addition'!C8</f>
        <v>384</v>
      </c>
      <c r="R3004" s="38">
        <f t="shared" ref="R3004:R3007" si="49">Q3004*2*PI()</f>
        <v>2412.7431579569611</v>
      </c>
      <c r="S3004" s="38">
        <f>SQRT(1/(1+('Band Pass Filter'!$B$6*((Q3004/'Band Pass Filter'!$B$1)-('Band Pass Filter'!$B$1/Q3004)))^2))</f>
        <v>1.781732709748695E-2</v>
      </c>
      <c r="T3004" s="38">
        <f>-1*DEGREES(ATAN('Band Pass Filter'!$B$6*((Q3004/'Band Pass Filter'!$B$1)-('Band Pass Filter'!$B$1/Q3004))))</f>
        <v>88.979088334300172</v>
      </c>
    </row>
    <row r="3005" spans="17:20">
      <c r="Q3005" s="38">
        <f>'AC Signal Addition'!C9</f>
        <v>2000</v>
      </c>
      <c r="R3005" s="38">
        <f t="shared" si="49"/>
        <v>12566.370614359172</v>
      </c>
      <c r="S3005" s="38">
        <f>SQRT(1/(1+('Band Pass Filter'!$B$6*((Q3005/'Band Pass Filter'!$B$1)-('Band Pass Filter'!$B$1/Q3005)))^2))</f>
        <v>0.10986786798506333</v>
      </c>
      <c r="T3005" s="38">
        <f>-1*DEGREES(ATAN('Band Pass Filter'!$B$6*((Q3005/'Band Pass Filter'!$B$1)-('Band Pass Filter'!$B$1/Q3005))))</f>
        <v>-83.6923012034907</v>
      </c>
    </row>
    <row r="3006" spans="17:20">
      <c r="Q3006" s="38">
        <f>'AC Signal Addition'!C10</f>
        <v>3600</v>
      </c>
      <c r="R3006" s="38">
        <f t="shared" si="49"/>
        <v>22619.46710584651</v>
      </c>
      <c r="S3006" s="38">
        <f>SQRT(1/(1+('Band Pass Filter'!$B$6*((Q3006/'Band Pass Filter'!$B$1)-('Band Pass Filter'!$B$1/Q3006)))^2))</f>
        <v>3.2623673322768151E-2</v>
      </c>
      <c r="T3006" s="38">
        <f>-1*DEGREES(ATAN('Band Pass Filter'!$B$6*((Q3006/'Band Pass Filter'!$B$1)-('Band Pass Filter'!$B$1/Q3006))))</f>
        <v>-88.130469481514183</v>
      </c>
    </row>
    <row r="3007" spans="17:20">
      <c r="Q3007" s="38">
        <f>'AC Signal Addition'!C11</f>
        <v>4860</v>
      </c>
      <c r="R3007" s="38">
        <f t="shared" si="49"/>
        <v>30536.280592892788</v>
      </c>
      <c r="S3007" s="38">
        <f>SQRT(1/(1+('Band Pass Filter'!$B$6*((Q3007/'Band Pass Filter'!$B$1)-('Band Pass Filter'!$B$1/Q3007)))^2))</f>
        <v>2.2087898450927946E-2</v>
      </c>
      <c r="T3007" s="38">
        <f>-1*DEGREES(ATAN('Band Pass Filter'!$B$6*((Q3007/'Band Pass Filter'!$B$1)-('Band Pass Filter'!$B$1/Q3007))))</f>
        <v>-88.73435371330082</v>
      </c>
    </row>
  </sheetData>
  <mergeCells count="7">
    <mergeCell ref="V1:W1"/>
    <mergeCell ref="Y1:Z1"/>
    <mergeCell ref="A1:C1"/>
    <mergeCell ref="E1:G1"/>
    <mergeCell ref="I1:K1"/>
    <mergeCell ref="M1:O1"/>
    <mergeCell ref="Q1:T1"/>
  </mergeCells>
  <conditionalFormatting sqref="S1:S2 S4931:S1048576 S1363:S3007">
    <cfRule type="cellIs" dxfId="21" priority="2" operator="between">
      <formula>0.707106</formula>
      <formula>1</formula>
    </cfRule>
  </conditionalFormatting>
  <conditionalFormatting sqref="S3:S3007">
    <cfRule type="cellIs" dxfId="20" priority="1" operator="between">
      <formula>0.707107</formula>
      <formula>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1"/>
  <dimension ref="A1:N31"/>
  <sheetViews>
    <sheetView showGridLines="0" workbookViewId="0">
      <selection activeCell="F7" sqref="F7"/>
    </sheetView>
  </sheetViews>
  <sheetFormatPr defaultRowHeight="15"/>
  <cols>
    <col min="1" max="1" width="22.85546875" style="9" customWidth="1"/>
    <col min="2" max="2" width="11" style="9" customWidth="1"/>
    <col min="3" max="3" width="11.7109375" style="9" customWidth="1"/>
    <col min="4" max="6" width="9.140625" style="9"/>
    <col min="7" max="7" width="11.7109375" style="9" customWidth="1"/>
    <col min="8" max="8" width="16.42578125" style="9" customWidth="1"/>
    <col min="9" max="9" width="15.140625" style="9" customWidth="1"/>
    <col min="10" max="10" width="14.28515625" style="9" customWidth="1"/>
    <col min="11" max="11" width="14.85546875" style="9" customWidth="1"/>
    <col min="12" max="12" width="15.85546875" style="9" customWidth="1"/>
    <col min="13" max="13" width="11.28515625" style="9" customWidth="1"/>
    <col min="14" max="14" width="12.28515625" style="9" customWidth="1"/>
    <col min="15" max="15" width="13.28515625" style="9" customWidth="1"/>
    <col min="16" max="16" width="14.7109375" style="9" customWidth="1"/>
    <col min="17" max="17" width="14.42578125" style="9" customWidth="1"/>
    <col min="18" max="16384" width="9.140625" style="9"/>
  </cols>
  <sheetData>
    <row r="1" spans="1:14">
      <c r="A1" s="14" t="s">
        <v>32</v>
      </c>
      <c r="B1" s="15">
        <f>1/(2*PI()*B3*(B2*0.000000001))</f>
        <v>4374.6720291332103</v>
      </c>
    </row>
    <row r="2" spans="1:14">
      <c r="A2" s="14" t="s">
        <v>33</v>
      </c>
      <c r="B2" s="14">
        <v>67</v>
      </c>
    </row>
    <row r="3" spans="1:14">
      <c r="A3" s="14" t="s">
        <v>34</v>
      </c>
      <c r="B3" s="14">
        <v>543</v>
      </c>
    </row>
    <row r="5" spans="1:14" ht="18">
      <c r="A5" s="13" t="s">
        <v>17</v>
      </c>
      <c r="B5" s="16" t="s">
        <v>36</v>
      </c>
      <c r="C5" s="17" t="s">
        <v>37</v>
      </c>
    </row>
    <row r="6" spans="1:14">
      <c r="A6" s="13">
        <f>'Filtering Calculations'!A3</f>
        <v>1</v>
      </c>
      <c r="B6" s="18">
        <f>'Filtering Calculations'!B3</f>
        <v>2.2858855868831228E-4</v>
      </c>
      <c r="C6" s="19">
        <f>'Filtering Calculations'!C3</f>
        <v>89.986902840228126</v>
      </c>
    </row>
    <row r="7" spans="1:14">
      <c r="A7" s="13">
        <f>'Filtering Calculations'!A8</f>
        <v>500</v>
      </c>
      <c r="B7" s="18">
        <f>'Filtering Calculations'!B8</f>
        <v>0.11355499402883011</v>
      </c>
      <c r="C7" s="19">
        <f>'Filtering Calculations'!C8</f>
        <v>83.479713665275185</v>
      </c>
    </row>
    <row r="8" spans="1:14">
      <c r="A8" s="13">
        <f>'Filtering Calculations'!A13</f>
        <v>1000</v>
      </c>
      <c r="B8" s="18">
        <f>'Filtering Calculations'!B13</f>
        <v>0.22284067724452547</v>
      </c>
      <c r="C8" s="19">
        <f>'Filtering Calculations'!C13</f>
        <v>77.124065366795705</v>
      </c>
    </row>
    <row r="9" spans="1:14">
      <c r="A9" s="13">
        <f>'Filtering Calculations'!A17</f>
        <v>5000</v>
      </c>
      <c r="B9" s="18">
        <f>'Filtering Calculations'!B17</f>
        <v>0.752601158878205</v>
      </c>
      <c r="C9" s="19">
        <f>'Filtering Calculations'!C17</f>
        <v>41.183796519215747</v>
      </c>
      <c r="N9" s="30"/>
    </row>
    <row r="10" spans="1:14">
      <c r="A10" s="20">
        <f>$B$1</f>
        <v>4374.6720291332103</v>
      </c>
      <c r="B10" s="18">
        <f>SQRT(1/(1+(A10/A10)))</f>
        <v>0.70710678118654757</v>
      </c>
      <c r="C10" s="19">
        <f>+DEGREES(ATAN($B$1/$B$1))</f>
        <v>45</v>
      </c>
      <c r="N10" s="30"/>
    </row>
    <row r="11" spans="1:14">
      <c r="A11" s="13">
        <f>'Filtering Calculations'!A22</f>
        <v>10000</v>
      </c>
      <c r="B11" s="18">
        <f>'Filtering Calculations'!B22</f>
        <v>0.91616836844744509</v>
      </c>
      <c r="C11" s="19">
        <f>'Filtering Calculations'!C22</f>
        <v>23.627800470777391</v>
      </c>
    </row>
    <row r="12" spans="1:14">
      <c r="A12" s="13">
        <f>'Filtering Calculations'!A31</f>
        <v>100000</v>
      </c>
      <c r="B12" s="18">
        <f>'Filtering Calculations'!B31</f>
        <v>0.99904448349644093</v>
      </c>
      <c r="C12" s="19">
        <f>'Filtering Calculations'!C31</f>
        <v>2.5049053127408216</v>
      </c>
    </row>
    <row r="13" spans="1:14">
      <c r="A13" s="13">
        <f>'Filtering Calculations'!A40</f>
        <v>1000000</v>
      </c>
      <c r="B13" s="18">
        <f>'Filtering Calculations'!B40</f>
        <v>0.99999043125966169</v>
      </c>
      <c r="C13" s="19">
        <f>'Filtering Calculations'!C40</f>
        <v>0.25064864508060769</v>
      </c>
    </row>
    <row r="15" spans="1:14">
      <c r="A15" s="42">
        <v>1</v>
      </c>
      <c r="B15" s="43">
        <f>B1</f>
        <v>4374.6720291332103</v>
      </c>
    </row>
    <row r="16" spans="1:14">
      <c r="A16" s="42">
        <v>0</v>
      </c>
      <c r="B16" s="43">
        <f>B1</f>
        <v>4374.6720291332103</v>
      </c>
      <c r="C16" s="31"/>
      <c r="D16" s="31"/>
      <c r="E16" s="31"/>
      <c r="F16" s="31"/>
      <c r="G16" s="31"/>
    </row>
    <row r="17" spans="1:7">
      <c r="A17" s="32"/>
      <c r="B17" s="12"/>
      <c r="C17" s="12"/>
      <c r="D17" s="12"/>
      <c r="E17" s="32"/>
      <c r="F17" s="33"/>
      <c r="G17" s="12"/>
    </row>
    <row r="18" spans="1:7">
      <c r="A18" s="32"/>
      <c r="B18" s="12"/>
      <c r="C18" s="12"/>
      <c r="D18" s="12"/>
      <c r="E18" s="32"/>
      <c r="F18" s="33"/>
      <c r="G18" s="12"/>
    </row>
    <row r="19" spans="1:7">
      <c r="A19" s="32"/>
      <c r="B19" s="12"/>
      <c r="C19" s="12"/>
      <c r="D19" s="12"/>
      <c r="E19" s="32"/>
      <c r="F19" s="33"/>
      <c r="G19" s="12"/>
    </row>
    <row r="20" spans="1:7">
      <c r="A20" s="32"/>
      <c r="B20" s="12"/>
      <c r="C20" s="12"/>
      <c r="D20" s="12"/>
      <c r="E20" s="32"/>
      <c r="F20" s="33"/>
      <c r="G20" s="12"/>
    </row>
    <row r="21" spans="1:7">
      <c r="A21" s="32"/>
      <c r="B21" s="12"/>
      <c r="C21" s="12"/>
      <c r="D21" s="12"/>
      <c r="E21" s="32"/>
      <c r="F21" s="33"/>
      <c r="G21" s="12"/>
    </row>
    <row r="22" spans="1:7">
      <c r="A22" s="32"/>
      <c r="B22" s="12"/>
      <c r="C22" s="12"/>
      <c r="D22" s="12"/>
      <c r="E22" s="32"/>
      <c r="F22" s="33"/>
      <c r="G22" s="12"/>
    </row>
    <row r="23" spans="1:7">
      <c r="A23" s="32"/>
      <c r="B23" s="12"/>
      <c r="C23" s="12"/>
      <c r="D23" s="12"/>
      <c r="E23" s="32"/>
      <c r="F23" s="33"/>
      <c r="G23" s="12"/>
    </row>
    <row r="24" spans="1:7">
      <c r="A24" s="32"/>
      <c r="B24" s="12"/>
      <c r="C24" s="12"/>
      <c r="D24" s="12"/>
      <c r="E24" s="32"/>
      <c r="F24" s="33"/>
      <c r="G24" s="12"/>
    </row>
    <row r="25" spans="1:7">
      <c r="A25" s="32"/>
      <c r="B25" s="12"/>
      <c r="C25" s="12"/>
      <c r="D25" s="12"/>
      <c r="E25" s="32"/>
      <c r="F25" s="33"/>
      <c r="G25" s="12"/>
    </row>
    <row r="26" spans="1:7">
      <c r="A26" s="32"/>
      <c r="B26" s="12"/>
      <c r="C26" s="12"/>
      <c r="D26" s="12"/>
      <c r="E26" s="32"/>
      <c r="F26" s="33"/>
      <c r="G26" s="12"/>
    </row>
    <row r="27" spans="1:7">
      <c r="A27" s="32"/>
      <c r="B27" s="12"/>
      <c r="C27" s="12"/>
      <c r="D27" s="12"/>
      <c r="E27" s="32"/>
      <c r="F27" s="33"/>
      <c r="G27" s="12"/>
    </row>
    <row r="28" spans="1:7">
      <c r="A28" s="32"/>
      <c r="B28" s="12"/>
      <c r="C28" s="12"/>
      <c r="D28" s="12"/>
      <c r="E28" s="32"/>
      <c r="F28" s="33"/>
      <c r="G28" s="12"/>
    </row>
    <row r="29" spans="1:7">
      <c r="A29" s="32"/>
      <c r="B29" s="12"/>
      <c r="C29" s="12"/>
      <c r="D29" s="12"/>
      <c r="E29" s="32"/>
      <c r="F29" s="33"/>
      <c r="G29" s="12"/>
    </row>
    <row r="30" spans="1:7">
      <c r="A30" s="32"/>
      <c r="B30" s="12"/>
      <c r="C30" s="12"/>
      <c r="D30" s="12"/>
      <c r="E30" s="32"/>
      <c r="F30" s="33"/>
      <c r="G30" s="12"/>
    </row>
    <row r="31" spans="1:7">
      <c r="A31" s="32"/>
      <c r="B31" s="12"/>
      <c r="C31" s="12"/>
      <c r="D31" s="12"/>
      <c r="E31" s="32"/>
      <c r="F31" s="33"/>
      <c r="G31" s="12"/>
    </row>
  </sheetData>
  <pageMargins left="0.7" right="0.7" top="0.75" bottom="0.75" header="0.3" footer="0.3"/>
  <drawing r:id="rId1"/>
  <legacyDrawing r:id="rId2"/>
  <controls>
    <control shapeId="3074" r:id="rId3" name="ScrollBar3"/>
    <control shapeId="3073" r:id="rId4" name="ScrollBar2"/>
  </controls>
  <tableParts count="1">
    <tablePart r:id="rId5"/>
  </tableParts>
</worksheet>
</file>

<file path=xl/worksheets/sheet6.xml><?xml version="1.0" encoding="utf-8"?>
<worksheet xmlns="http://schemas.openxmlformats.org/spreadsheetml/2006/main" xmlns:r="http://schemas.openxmlformats.org/officeDocument/2006/relationships">
  <sheetPr codeName="Sheet2"/>
  <dimension ref="A1:G32"/>
  <sheetViews>
    <sheetView showGridLines="0" workbookViewId="0">
      <selection sqref="A1:B3"/>
    </sheetView>
  </sheetViews>
  <sheetFormatPr defaultRowHeight="15"/>
  <cols>
    <col min="1" max="1" width="23.28515625" style="9" customWidth="1"/>
    <col min="2" max="2" width="17.140625" style="9" customWidth="1"/>
    <col min="3" max="3" width="11.7109375" style="9" customWidth="1"/>
    <col min="4" max="6" width="9.140625" style="9"/>
    <col min="7" max="7" width="11.7109375" style="9" customWidth="1"/>
    <col min="8" max="8" width="16.42578125" style="9" customWidth="1"/>
    <col min="9" max="9" width="15.140625" style="9" customWidth="1"/>
    <col min="10" max="10" width="14.28515625" style="9" customWidth="1"/>
    <col min="11" max="11" width="14.85546875" style="9" customWidth="1"/>
    <col min="12" max="12" width="15.85546875" style="9" customWidth="1"/>
    <col min="13" max="14" width="13.5703125" style="9" customWidth="1"/>
    <col min="15" max="15" width="14.5703125" style="9" customWidth="1"/>
    <col min="16" max="16" width="14.7109375" style="9" customWidth="1"/>
    <col min="17" max="17" width="13.42578125" style="9" customWidth="1"/>
    <col min="18" max="16384" width="9.140625" style="9"/>
  </cols>
  <sheetData>
    <row r="1" spans="1:3">
      <c r="A1" s="14" t="s">
        <v>32</v>
      </c>
      <c r="B1" s="15">
        <f>1/(2*PI()*B3*(B2*0.000000001))</f>
        <v>1914.185376052623</v>
      </c>
    </row>
    <row r="2" spans="1:3">
      <c r="A2" s="14" t="s">
        <v>33</v>
      </c>
      <c r="B2" s="14">
        <v>23</v>
      </c>
    </row>
    <row r="3" spans="1:3">
      <c r="A3" s="14" t="s">
        <v>34</v>
      </c>
      <c r="B3" s="14">
        <v>3615</v>
      </c>
    </row>
    <row r="5" spans="1:3" ht="18">
      <c r="A5" s="13" t="s">
        <v>35</v>
      </c>
      <c r="B5" s="16" t="s">
        <v>36</v>
      </c>
      <c r="C5" s="17" t="s">
        <v>37</v>
      </c>
    </row>
    <row r="6" spans="1:3">
      <c r="A6" s="13">
        <f>'Filtering Calculations'!E3</f>
        <v>1</v>
      </c>
      <c r="B6" s="18">
        <f>'Filtering Calculations'!F3</f>
        <v>0.99999986354108072</v>
      </c>
      <c r="C6" s="19">
        <f>'Filtering Calculations'!G3</f>
        <v>-2.9932197276989449E-2</v>
      </c>
    </row>
    <row r="7" spans="1:3">
      <c r="A7" s="13">
        <f>'Filtering Calculations'!E6</f>
        <v>100</v>
      </c>
      <c r="B7" s="18">
        <f>'Filtering Calculations'!F6</f>
        <v>0.99863819734714432</v>
      </c>
      <c r="C7" s="19">
        <f>'Filtering Calculations'!G6</f>
        <v>-2.9905014392768376</v>
      </c>
    </row>
    <row r="8" spans="1:3">
      <c r="A8" s="13">
        <f>'Filtering Calculations'!E10</f>
        <v>500</v>
      </c>
      <c r="B8" s="18">
        <f>'Filtering Calculations'!F10</f>
        <v>0.96753731127896914</v>
      </c>
      <c r="C8" s="19">
        <f>'Filtering Calculations'!G10</f>
        <v>-14.639012891978226</v>
      </c>
    </row>
    <row r="9" spans="1:3">
      <c r="A9" s="20">
        <f>$B$1</f>
        <v>1914.185376052623</v>
      </c>
      <c r="B9" s="18">
        <f>SQRT(1/(1+(A9/A9)))</f>
        <v>0.70710678118654757</v>
      </c>
      <c r="C9" s="19">
        <f>-DEGREES(ATAN($B$1/$B$1))</f>
        <v>-45</v>
      </c>
    </row>
    <row r="10" spans="1:3">
      <c r="A10" s="13">
        <f>'Filtering Calculations'!E15</f>
        <v>1000</v>
      </c>
      <c r="B10" s="18">
        <f>'Filtering Calculations'!F15</f>
        <v>0.88633888756919466</v>
      </c>
      <c r="C10" s="19">
        <f>'Filtering Calculations'!G15</f>
        <v>-27.58326175289276</v>
      </c>
    </row>
    <row r="11" spans="1:3">
      <c r="A11" s="13">
        <f>'Filtering Calculations'!E19</f>
        <v>5000</v>
      </c>
      <c r="B11" s="18">
        <f>'Filtering Calculations'!F19</f>
        <v>0.35753189932882157</v>
      </c>
      <c r="C11" s="19">
        <f>'Filtering Calculations'!G19</f>
        <v>-69.051301337581748</v>
      </c>
    </row>
    <row r="12" spans="1:3">
      <c r="A12" s="13">
        <f>'Filtering Calculations'!E24</f>
        <v>10000</v>
      </c>
      <c r="B12" s="18">
        <f>'Filtering Calculations'!F24</f>
        <v>0.18800516964502254</v>
      </c>
      <c r="C12" s="19">
        <f>'Filtering Calculations'!G24</f>
        <v>-79.163608985231775</v>
      </c>
    </row>
    <row r="13" spans="1:3">
      <c r="A13" s="13">
        <f>'Filtering Calculations'!E33</f>
        <v>100000</v>
      </c>
      <c r="B13" s="18">
        <f>'Filtering Calculations'!F33</f>
        <v>1.9138347835223373E-2</v>
      </c>
      <c r="C13" s="19">
        <f>'Filtering Calculations'!G33</f>
        <v>-88.90338649130608</v>
      </c>
    </row>
    <row r="14" spans="1:3">
      <c r="A14" s="13">
        <f>'Filtering Calculations'!E42</f>
        <v>1000000</v>
      </c>
      <c r="B14" s="18">
        <f>'Filtering Calculations'!F42</f>
        <v>1.9141818691735309E-3</v>
      </c>
      <c r="C14" s="19">
        <f>'Filtering Calculations'!G42</f>
        <v>-89.890325390699516</v>
      </c>
    </row>
    <row r="17" spans="1:7">
      <c r="A17" s="9">
        <v>1</v>
      </c>
      <c r="B17" s="41">
        <f>B1</f>
        <v>1914.185376052623</v>
      </c>
      <c r="C17" s="31"/>
      <c r="D17" s="31"/>
      <c r="E17" s="31"/>
      <c r="F17" s="31"/>
      <c r="G17" s="31"/>
    </row>
    <row r="18" spans="1:7">
      <c r="A18" s="9">
        <v>0</v>
      </c>
      <c r="B18" s="41">
        <f>B1</f>
        <v>1914.185376052623</v>
      </c>
      <c r="C18" s="12"/>
      <c r="D18" s="12"/>
      <c r="E18" s="32"/>
      <c r="F18" s="33"/>
      <c r="G18" s="12"/>
    </row>
    <row r="19" spans="1:7">
      <c r="A19" s="32"/>
      <c r="B19" s="12"/>
      <c r="C19" s="12"/>
      <c r="D19" s="12"/>
      <c r="E19" s="32"/>
      <c r="F19" s="33"/>
      <c r="G19" s="12"/>
    </row>
    <row r="20" spans="1:7">
      <c r="A20" s="32"/>
      <c r="B20" s="12"/>
      <c r="C20" s="12"/>
      <c r="D20" s="12"/>
      <c r="E20" s="32"/>
      <c r="F20" s="33"/>
      <c r="G20" s="12"/>
    </row>
    <row r="21" spans="1:7">
      <c r="A21" s="32"/>
      <c r="B21" s="12"/>
      <c r="C21" s="12"/>
      <c r="D21" s="12"/>
      <c r="E21" s="32"/>
      <c r="F21" s="33"/>
      <c r="G21" s="12"/>
    </row>
    <row r="22" spans="1:7">
      <c r="A22" s="32"/>
      <c r="B22" s="12"/>
      <c r="C22" s="12"/>
      <c r="D22" s="12"/>
      <c r="E22" s="32"/>
      <c r="F22" s="33"/>
      <c r="G22" s="12"/>
    </row>
    <row r="23" spans="1:7">
      <c r="A23" s="32"/>
      <c r="B23" s="12"/>
      <c r="C23" s="12"/>
      <c r="D23" s="12"/>
      <c r="E23" s="32"/>
      <c r="F23" s="33"/>
      <c r="G23" s="12"/>
    </row>
    <row r="24" spans="1:7">
      <c r="A24" s="32"/>
      <c r="B24" s="12"/>
      <c r="C24" s="12"/>
      <c r="D24" s="12"/>
      <c r="E24" s="32"/>
      <c r="F24" s="33"/>
      <c r="G24" s="12"/>
    </row>
    <row r="25" spans="1:7">
      <c r="A25" s="32"/>
      <c r="B25" s="12"/>
      <c r="C25" s="12"/>
      <c r="D25" s="12"/>
      <c r="E25" s="32"/>
      <c r="F25" s="33"/>
      <c r="G25" s="12"/>
    </row>
    <row r="26" spans="1:7">
      <c r="A26" s="32"/>
      <c r="B26" s="12"/>
      <c r="C26" s="12"/>
      <c r="D26" s="12"/>
      <c r="E26" s="32"/>
      <c r="F26" s="33"/>
      <c r="G26" s="12"/>
    </row>
    <row r="27" spans="1:7">
      <c r="A27" s="32"/>
      <c r="B27" s="12"/>
      <c r="C27" s="12"/>
      <c r="D27" s="12"/>
      <c r="E27" s="32"/>
      <c r="F27" s="33"/>
      <c r="G27" s="12"/>
    </row>
    <row r="28" spans="1:7">
      <c r="A28" s="32"/>
      <c r="B28" s="12"/>
      <c r="C28" s="12"/>
      <c r="D28" s="12"/>
      <c r="E28" s="32"/>
      <c r="F28" s="33"/>
      <c r="G28" s="12"/>
    </row>
    <row r="29" spans="1:7">
      <c r="A29" s="32"/>
      <c r="B29" s="12"/>
      <c r="C29" s="12"/>
      <c r="D29" s="12"/>
      <c r="E29" s="32"/>
      <c r="F29" s="33"/>
      <c r="G29" s="12"/>
    </row>
    <row r="30" spans="1:7">
      <c r="A30" s="32"/>
      <c r="B30" s="12"/>
      <c r="C30" s="12"/>
      <c r="D30" s="12"/>
      <c r="E30" s="32"/>
      <c r="F30" s="33"/>
      <c r="G30" s="12"/>
    </row>
    <row r="31" spans="1:7">
      <c r="A31" s="32"/>
      <c r="B31" s="12"/>
      <c r="C31" s="12"/>
      <c r="D31" s="12"/>
      <c r="E31" s="32"/>
      <c r="F31" s="33"/>
      <c r="G31" s="12"/>
    </row>
    <row r="32" spans="1:7">
      <c r="A32" s="32"/>
      <c r="B32" s="12"/>
      <c r="C32" s="12"/>
      <c r="D32" s="12"/>
      <c r="E32" s="32"/>
      <c r="F32" s="33"/>
      <c r="G32" s="12"/>
    </row>
  </sheetData>
  <pageMargins left="0.7" right="0.7" top="0.75" bottom="0.75" header="0.3" footer="0.3"/>
  <drawing r:id="rId1"/>
  <legacyDrawing r:id="rId2"/>
  <controls>
    <control shapeId="4098" r:id="rId3" name="ScrollBar3"/>
    <control shapeId="4097" r:id="rId4" name="ScrollBar2"/>
  </controls>
  <tableParts count="1">
    <tablePart r:id="rId5"/>
  </tableParts>
</worksheet>
</file>

<file path=xl/worksheets/sheet7.xml><?xml version="1.0" encoding="utf-8"?>
<worksheet xmlns="http://schemas.openxmlformats.org/spreadsheetml/2006/main" xmlns:r="http://schemas.openxmlformats.org/officeDocument/2006/relationships">
  <sheetPr codeName="Sheet3"/>
  <dimension ref="A1:G31"/>
  <sheetViews>
    <sheetView showGridLines="0" workbookViewId="0">
      <selection activeCell="G7" sqref="G7"/>
    </sheetView>
  </sheetViews>
  <sheetFormatPr defaultRowHeight="15"/>
  <cols>
    <col min="1" max="1" width="23.28515625" style="9" customWidth="1"/>
    <col min="2" max="2" width="17.42578125" style="9" customWidth="1"/>
    <col min="3" max="3" width="11" style="9" customWidth="1"/>
    <col min="4" max="6" width="9.140625" style="9"/>
    <col min="7" max="7" width="11.7109375" style="9" customWidth="1"/>
    <col min="8" max="8" width="16.42578125" style="9" customWidth="1"/>
    <col min="9" max="9" width="15.140625" style="9" customWidth="1"/>
    <col min="10" max="10" width="14.28515625" style="9" customWidth="1"/>
    <col min="11" max="11" width="14.85546875" style="9" customWidth="1"/>
    <col min="12" max="12" width="15.85546875" style="9" customWidth="1"/>
    <col min="13" max="13" width="15" style="9" customWidth="1"/>
    <col min="14" max="14" width="14.28515625" style="9" customWidth="1"/>
    <col min="15" max="15" width="14" style="9" customWidth="1"/>
    <col min="16" max="16" width="12.5703125" style="9" customWidth="1"/>
    <col min="17" max="17" width="13.5703125" style="9" customWidth="1"/>
    <col min="18" max="18" width="12" style="9" customWidth="1"/>
    <col min="19" max="16384" width="9.140625" style="9"/>
  </cols>
  <sheetData>
    <row r="1" spans="1:7">
      <c r="A1" s="14" t="s">
        <v>32</v>
      </c>
      <c r="B1" s="15">
        <f>B3/(2*PI()*(B2*0.001))</f>
        <v>4327.52818025745</v>
      </c>
    </row>
    <row r="2" spans="1:7">
      <c r="A2" s="14" t="s">
        <v>46</v>
      </c>
      <c r="B2" s="14">
        <v>771</v>
      </c>
    </row>
    <row r="3" spans="1:7">
      <c r="A3" s="14" t="s">
        <v>34</v>
      </c>
      <c r="B3" s="14">
        <v>20964</v>
      </c>
    </row>
    <row r="5" spans="1:7" ht="18">
      <c r="A5" s="13" t="s">
        <v>35</v>
      </c>
      <c r="B5" s="16" t="s">
        <v>36</v>
      </c>
      <c r="C5" s="17" t="s">
        <v>37</v>
      </c>
    </row>
    <row r="6" spans="1:7">
      <c r="A6" s="13">
        <f>'Filtering Calculations'!I3</f>
        <v>1</v>
      </c>
      <c r="B6" s="18">
        <f>'Filtering Calculations'!J3</f>
        <v>2.3107878947233219E-4</v>
      </c>
      <c r="C6" s="19">
        <f>'Filtering Calculations'!K3</f>
        <v>89.986760160510414</v>
      </c>
    </row>
    <row r="7" spans="1:7">
      <c r="A7" s="13">
        <f>'Filtering Calculations'!I8</f>
        <v>500</v>
      </c>
      <c r="B7" s="18">
        <f>'Filtering Calculations'!J8</f>
        <v>0.11477584599313397</v>
      </c>
      <c r="C7" s="19">
        <f>'Filtering Calculations'!K8</f>
        <v>83.409303637660599</v>
      </c>
    </row>
    <row r="8" spans="1:7">
      <c r="A8" s="13">
        <f>'Filtering Calculations'!I13</f>
        <v>1000</v>
      </c>
      <c r="B8" s="18">
        <f>'Filtering Calculations'!J13</f>
        <v>0.22514586351529584</v>
      </c>
      <c r="C8" s="19">
        <f>'Filtering Calculations'!K13</f>
        <v>76.98854439249881</v>
      </c>
    </row>
    <row r="9" spans="1:7">
      <c r="A9" s="13">
        <f>'Filtering Calculations'!I17</f>
        <v>5000</v>
      </c>
      <c r="B9" s="18">
        <f>'Filtering Calculations'!J17</f>
        <v>0.75612340145053425</v>
      </c>
      <c r="C9" s="19">
        <f>'Filtering Calculations'!K17</f>
        <v>40.876372844211467</v>
      </c>
    </row>
    <row r="10" spans="1:7">
      <c r="A10" s="13">
        <f>'Filtering Calculations'!I22</f>
        <v>10000</v>
      </c>
      <c r="B10" s="18">
        <f>'Filtering Calculations'!J22</f>
        <v>0.91774988374364908</v>
      </c>
      <c r="C10" s="19">
        <f>'Filtering Calculations'!K22</f>
        <v>23.400684101378889</v>
      </c>
    </row>
    <row r="11" spans="1:7">
      <c r="A11" s="20">
        <f>$B$1</f>
        <v>4327.52818025745</v>
      </c>
      <c r="B11" s="18">
        <f>SQRT(1/(1+(A11/A11)))</f>
        <v>0.70710678118654757</v>
      </c>
      <c r="C11" s="19">
        <f>+DEGREES(ATAN($B$1/$B$1))</f>
        <v>45</v>
      </c>
    </row>
    <row r="12" spans="1:7">
      <c r="A12" s="13">
        <f>'Filtering Calculations'!I31</f>
        <v>100000</v>
      </c>
      <c r="B12" s="18">
        <f>'Filtering Calculations'!J31</f>
        <v>0.99906493814051411</v>
      </c>
      <c r="C12" s="19">
        <f>'Filtering Calculations'!K31</f>
        <v>2.4779449191421516</v>
      </c>
    </row>
    <row r="13" spans="1:7">
      <c r="A13" s="13">
        <f>'Filtering Calculations'!I40</f>
        <v>1000000</v>
      </c>
      <c r="B13" s="18">
        <f>'Filtering Calculations'!J40</f>
        <v>0.99999063638144225</v>
      </c>
      <c r="C13" s="19">
        <f>'Filtering Calculations'!K40</f>
        <v>0.24794755264780105</v>
      </c>
    </row>
    <row r="16" spans="1:7">
      <c r="A16" s="9">
        <v>1</v>
      </c>
      <c r="B16" s="41">
        <f>B1</f>
        <v>4327.52818025745</v>
      </c>
      <c r="C16" s="31"/>
      <c r="D16" s="31"/>
      <c r="E16" s="31"/>
      <c r="F16" s="31"/>
      <c r="G16" s="31"/>
    </row>
    <row r="17" spans="1:7">
      <c r="A17" s="9">
        <v>0</v>
      </c>
      <c r="B17" s="41">
        <f>B1</f>
        <v>4327.52818025745</v>
      </c>
      <c r="C17" s="13"/>
      <c r="D17" s="13"/>
      <c r="E17" s="34"/>
      <c r="F17" s="19"/>
      <c r="G17" s="13"/>
    </row>
    <row r="18" spans="1:7">
      <c r="A18" s="34"/>
      <c r="B18" s="13"/>
      <c r="C18" s="13"/>
      <c r="D18" s="13"/>
      <c r="E18" s="34"/>
      <c r="F18" s="19"/>
      <c r="G18" s="13"/>
    </row>
    <row r="19" spans="1:7">
      <c r="A19" s="34"/>
      <c r="B19" s="13"/>
      <c r="C19" s="13"/>
      <c r="D19" s="13"/>
      <c r="E19" s="34"/>
      <c r="F19" s="19"/>
      <c r="G19" s="13"/>
    </row>
    <row r="20" spans="1:7">
      <c r="A20" s="34"/>
      <c r="B20" s="13"/>
      <c r="C20" s="13"/>
      <c r="D20" s="13"/>
      <c r="E20" s="34"/>
      <c r="F20" s="19"/>
      <c r="G20" s="13"/>
    </row>
    <row r="21" spans="1:7">
      <c r="A21" s="34"/>
      <c r="B21" s="13"/>
      <c r="C21" s="13"/>
      <c r="D21" s="13"/>
      <c r="E21" s="34"/>
      <c r="F21" s="19"/>
      <c r="G21" s="13"/>
    </row>
    <row r="22" spans="1:7">
      <c r="A22" s="34"/>
      <c r="B22" s="13"/>
      <c r="C22" s="13"/>
      <c r="D22" s="13"/>
      <c r="E22" s="34"/>
      <c r="F22" s="19"/>
      <c r="G22" s="13"/>
    </row>
    <row r="23" spans="1:7">
      <c r="A23" s="34"/>
      <c r="B23" s="13"/>
      <c r="C23" s="13"/>
      <c r="D23" s="13"/>
      <c r="E23" s="34"/>
      <c r="F23" s="19"/>
      <c r="G23" s="13"/>
    </row>
    <row r="24" spans="1:7">
      <c r="A24" s="34"/>
      <c r="B24" s="13"/>
      <c r="C24" s="13"/>
      <c r="D24" s="13"/>
      <c r="E24" s="34"/>
      <c r="F24" s="19"/>
      <c r="G24" s="13"/>
    </row>
    <row r="25" spans="1:7">
      <c r="A25" s="34"/>
      <c r="B25" s="13"/>
      <c r="C25" s="13"/>
      <c r="D25" s="13"/>
      <c r="E25" s="34"/>
      <c r="F25" s="19"/>
      <c r="G25" s="13"/>
    </row>
    <row r="26" spans="1:7">
      <c r="A26" s="34"/>
      <c r="B26" s="13"/>
      <c r="C26" s="13"/>
      <c r="D26" s="13"/>
      <c r="E26" s="34"/>
      <c r="F26" s="19"/>
      <c r="G26" s="13"/>
    </row>
    <row r="27" spans="1:7">
      <c r="A27" s="34"/>
      <c r="B27" s="13"/>
      <c r="C27" s="13"/>
      <c r="D27" s="13"/>
      <c r="E27" s="34"/>
      <c r="F27" s="19"/>
      <c r="G27" s="13"/>
    </row>
    <row r="28" spans="1:7">
      <c r="A28" s="34"/>
      <c r="B28" s="13"/>
      <c r="C28" s="13"/>
      <c r="D28" s="13"/>
      <c r="E28" s="34"/>
      <c r="F28" s="19"/>
      <c r="G28" s="13"/>
    </row>
    <row r="29" spans="1:7">
      <c r="A29" s="34"/>
      <c r="B29" s="13"/>
      <c r="C29" s="13"/>
      <c r="D29" s="13"/>
      <c r="E29" s="34"/>
      <c r="F29" s="19"/>
      <c r="G29" s="13"/>
    </row>
    <row r="30" spans="1:7">
      <c r="A30" s="34"/>
      <c r="B30" s="13"/>
      <c r="C30" s="13"/>
      <c r="D30" s="13"/>
      <c r="E30" s="34"/>
      <c r="F30" s="19"/>
      <c r="G30" s="13"/>
    </row>
    <row r="31" spans="1:7">
      <c r="A31" s="34"/>
      <c r="B31" s="13"/>
      <c r="C31" s="13"/>
      <c r="D31" s="13"/>
      <c r="E31" s="34"/>
      <c r="F31" s="19"/>
      <c r="G31" s="13"/>
    </row>
  </sheetData>
  <pageMargins left="0.7" right="0.7" top="0.75" bottom="0.75" header="0.3" footer="0.3"/>
  <drawing r:id="rId1"/>
  <legacyDrawing r:id="rId2"/>
  <controls>
    <control shapeId="5122" r:id="rId3" name="ScrollBar3"/>
    <control shapeId="5121" r:id="rId4" name="ScrollBar2"/>
  </controls>
  <tableParts count="1">
    <tablePart r:id="rId5"/>
  </tableParts>
</worksheet>
</file>

<file path=xl/worksheets/sheet8.xml><?xml version="1.0" encoding="utf-8"?>
<worksheet xmlns="http://schemas.openxmlformats.org/spreadsheetml/2006/main" xmlns:r="http://schemas.openxmlformats.org/officeDocument/2006/relationships">
  <sheetPr codeName="Sheet4"/>
  <dimension ref="A1:G32"/>
  <sheetViews>
    <sheetView showGridLines="0" topLeftCell="A4" workbookViewId="0">
      <selection activeCell="G3" sqref="G3"/>
    </sheetView>
  </sheetViews>
  <sheetFormatPr defaultRowHeight="15"/>
  <cols>
    <col min="1" max="1" width="23.28515625" style="9" customWidth="1"/>
    <col min="2" max="2" width="11.7109375" style="9" customWidth="1"/>
    <col min="3" max="3" width="10.42578125" style="9" customWidth="1"/>
    <col min="4" max="6" width="9.140625" style="9"/>
    <col min="7" max="7" width="11.7109375" style="9" customWidth="1"/>
    <col min="8" max="8" width="16.42578125" style="9" customWidth="1"/>
    <col min="9" max="9" width="15.140625" style="9" customWidth="1"/>
    <col min="10" max="10" width="14.28515625" style="9" customWidth="1"/>
    <col min="11" max="11" width="14.85546875" style="9" customWidth="1"/>
    <col min="12" max="12" width="15.85546875" style="9" customWidth="1"/>
    <col min="13" max="13" width="11.5703125" style="9" customWidth="1"/>
    <col min="14" max="14" width="16.5703125" style="9" customWidth="1"/>
    <col min="15" max="15" width="12.85546875" style="9" customWidth="1"/>
    <col min="16" max="16" width="13.140625" style="9" customWidth="1"/>
    <col min="17" max="17" width="13.42578125" style="9" customWidth="1"/>
    <col min="18" max="18" width="13.28515625" style="9" customWidth="1"/>
    <col min="19" max="19" width="10.42578125" style="9" customWidth="1"/>
    <col min="20" max="16384" width="9.140625" style="9"/>
  </cols>
  <sheetData>
    <row r="1" spans="1:3">
      <c r="A1" s="14" t="s">
        <v>32</v>
      </c>
      <c r="B1" s="15">
        <f>B3/(2*PI()*(B2*0.001))</f>
        <v>1740.4205161495263</v>
      </c>
    </row>
    <row r="2" spans="1:3">
      <c r="A2" s="14" t="s">
        <v>46</v>
      </c>
      <c r="B2" s="14">
        <v>650</v>
      </c>
    </row>
    <row r="3" spans="1:3">
      <c r="A3" s="14" t="s">
        <v>34</v>
      </c>
      <c r="B3" s="14">
        <v>7108</v>
      </c>
    </row>
    <row r="5" spans="1:3" ht="18">
      <c r="A5" s="13" t="s">
        <v>35</v>
      </c>
      <c r="B5" s="16" t="s">
        <v>36</v>
      </c>
      <c r="C5" s="17" t="s">
        <v>37</v>
      </c>
    </row>
    <row r="6" spans="1:3">
      <c r="A6" s="13">
        <f>'Filtering Calculations'!M3</f>
        <v>1</v>
      </c>
      <c r="B6" s="36">
        <f>'Filtering Calculations'!N3</f>
        <v>0.99999983493252476</v>
      </c>
      <c r="C6" s="37">
        <f>'Filtering Calculations'!O3</f>
        <v>-3.2920649162840827E-2</v>
      </c>
    </row>
    <row r="7" spans="1:3">
      <c r="A7" s="13">
        <f>'Filtering Calculations'!M6</f>
        <v>100</v>
      </c>
      <c r="B7" s="37">
        <f>'Filtering Calculations'!N6</f>
        <v>0.9983534007203716</v>
      </c>
      <c r="C7" s="37">
        <f>'Filtering Calculations'!O6</f>
        <v>-3.2884496840798443</v>
      </c>
    </row>
    <row r="8" spans="1:3">
      <c r="A8" s="13">
        <f>'Filtering Calculations'!M10</f>
        <v>500</v>
      </c>
      <c r="B8" s="37">
        <f>'Filtering Calculations'!N10</f>
        <v>0.96112367634074936</v>
      </c>
      <c r="C8" s="37">
        <f>'Filtering Calculations'!O10</f>
        <v>-16.028664649426066</v>
      </c>
    </row>
    <row r="9" spans="1:3">
      <c r="A9" s="13">
        <f>'Filtering Calculations'!M15</f>
        <v>1000</v>
      </c>
      <c r="B9" s="37">
        <f>'Filtering Calculations'!N15</f>
        <v>0.86706595494179028</v>
      </c>
      <c r="C9" s="37">
        <f>'Filtering Calculations'!O15</f>
        <v>-29.880545853884211</v>
      </c>
    </row>
    <row r="10" spans="1:3">
      <c r="A10" s="20">
        <f>$B$1</f>
        <v>1740.4205161495263</v>
      </c>
      <c r="B10" s="37">
        <f>SQRT(1/(1+(A10/A10)))</f>
        <v>0.70710678118654757</v>
      </c>
      <c r="C10" s="37">
        <f>-DEGREES(ATAN($B$1/$B$1))</f>
        <v>-45</v>
      </c>
    </row>
    <row r="11" spans="1:3">
      <c r="A11" s="13">
        <f>'Filtering Calculations'!M19</f>
        <v>5000</v>
      </c>
      <c r="B11" s="37">
        <f>'Filtering Calculations'!N19</f>
        <v>0.3287379933386691</v>
      </c>
      <c r="C11" s="37">
        <f>'Filtering Calculations'!O19</f>
        <v>-70.807805280022706</v>
      </c>
    </row>
    <row r="12" spans="1:3">
      <c r="A12" s="13">
        <f>'Filtering Calculations'!M24</f>
        <v>10000</v>
      </c>
      <c r="B12" s="37">
        <f>'Filtering Calculations'!N24</f>
        <v>0.17146453966721389</v>
      </c>
      <c r="C12" s="37">
        <f>'Filtering Calculations'!O24</f>
        <v>-80.127018593179486</v>
      </c>
    </row>
    <row r="13" spans="1:3">
      <c r="A13" s="13">
        <f>'Filtering Calculations'!M33</f>
        <v>100000</v>
      </c>
      <c r="B13" s="37">
        <f>'Filtering Calculations'!N33</f>
        <v>1.7401569837978723E-2</v>
      </c>
      <c r="C13" s="37">
        <f>'Filtering Calculations'!O33</f>
        <v>-89.002913164982857</v>
      </c>
    </row>
    <row r="14" spans="1:3">
      <c r="A14" s="13">
        <f>'Filtering Calculations'!M42</f>
        <v>1000000</v>
      </c>
      <c r="B14" s="37">
        <f>'Filtering Calculations'!N42</f>
        <v>1.7404178802333211E-3</v>
      </c>
      <c r="C14" s="37">
        <f>'Filtering Calculations'!O42</f>
        <v>-89.900281350531287</v>
      </c>
    </row>
    <row r="16" spans="1:3">
      <c r="A16" s="9">
        <v>1</v>
      </c>
      <c r="B16" s="41">
        <f>B1</f>
        <v>1740.4205161495263</v>
      </c>
    </row>
    <row r="17" spans="1:7">
      <c r="A17" s="9">
        <v>0</v>
      </c>
      <c r="B17" s="41">
        <f>B1</f>
        <v>1740.4205161495263</v>
      </c>
      <c r="C17" s="31"/>
      <c r="D17" s="31"/>
      <c r="E17" s="31"/>
      <c r="F17" s="31"/>
      <c r="G17" s="31"/>
    </row>
    <row r="18" spans="1:7">
      <c r="A18" s="32"/>
      <c r="B18" s="12"/>
      <c r="C18" s="12"/>
      <c r="D18" s="12"/>
      <c r="E18" s="32"/>
      <c r="F18" s="33"/>
      <c r="G18" s="12"/>
    </row>
    <row r="19" spans="1:7">
      <c r="A19" s="32"/>
      <c r="B19" s="12"/>
      <c r="C19" s="12"/>
      <c r="D19" s="12"/>
      <c r="E19" s="32"/>
      <c r="F19" s="33"/>
      <c r="G19" s="12"/>
    </row>
    <row r="20" spans="1:7">
      <c r="A20" s="32"/>
      <c r="B20" s="12"/>
      <c r="C20" s="12"/>
      <c r="D20" s="12"/>
      <c r="E20" s="32"/>
      <c r="F20" s="33"/>
      <c r="G20" s="12"/>
    </row>
    <row r="21" spans="1:7">
      <c r="A21" s="32"/>
      <c r="B21" s="12"/>
      <c r="C21" s="12"/>
      <c r="D21" s="12"/>
      <c r="E21" s="32"/>
      <c r="F21" s="33"/>
      <c r="G21" s="12"/>
    </row>
    <row r="22" spans="1:7">
      <c r="A22" s="32"/>
      <c r="B22" s="12"/>
      <c r="C22" s="12"/>
      <c r="D22" s="12"/>
      <c r="E22" s="32"/>
      <c r="F22" s="33"/>
      <c r="G22" s="12"/>
    </row>
    <row r="23" spans="1:7">
      <c r="A23" s="32"/>
      <c r="B23" s="12"/>
      <c r="C23" s="12"/>
      <c r="D23" s="12"/>
      <c r="E23" s="32"/>
      <c r="F23" s="33"/>
      <c r="G23" s="12"/>
    </row>
    <row r="24" spans="1:7">
      <c r="A24" s="32"/>
      <c r="B24" s="12"/>
      <c r="C24" s="12"/>
      <c r="D24" s="12"/>
      <c r="E24" s="32"/>
      <c r="F24" s="33"/>
      <c r="G24" s="12"/>
    </row>
    <row r="25" spans="1:7">
      <c r="A25" s="32"/>
      <c r="B25" s="12"/>
      <c r="C25" s="12"/>
      <c r="D25" s="12"/>
      <c r="E25" s="32"/>
      <c r="F25" s="33"/>
      <c r="G25" s="12"/>
    </row>
    <row r="26" spans="1:7">
      <c r="A26" s="32"/>
      <c r="B26" s="12"/>
      <c r="C26" s="12"/>
      <c r="D26" s="12"/>
      <c r="E26" s="32"/>
      <c r="F26" s="33"/>
      <c r="G26" s="12"/>
    </row>
    <row r="27" spans="1:7">
      <c r="A27" s="32"/>
      <c r="B27" s="12"/>
      <c r="C27" s="12"/>
      <c r="D27" s="12"/>
      <c r="E27" s="32"/>
      <c r="F27" s="33"/>
      <c r="G27" s="12"/>
    </row>
    <row r="28" spans="1:7">
      <c r="A28" s="32"/>
      <c r="B28" s="12"/>
      <c r="C28" s="12"/>
      <c r="D28" s="12"/>
      <c r="E28" s="32"/>
      <c r="F28" s="33"/>
      <c r="G28" s="12"/>
    </row>
    <row r="29" spans="1:7">
      <c r="A29" s="32"/>
      <c r="B29" s="12"/>
      <c r="C29" s="12"/>
      <c r="D29" s="12"/>
      <c r="E29" s="32"/>
      <c r="F29" s="33"/>
      <c r="G29" s="12"/>
    </row>
    <row r="30" spans="1:7">
      <c r="A30" s="32"/>
      <c r="B30" s="12"/>
      <c r="C30" s="12"/>
      <c r="D30" s="12"/>
      <c r="E30" s="32"/>
      <c r="F30" s="33"/>
      <c r="G30" s="12"/>
    </row>
    <row r="31" spans="1:7">
      <c r="A31" s="32"/>
      <c r="B31" s="12"/>
      <c r="C31" s="12"/>
      <c r="D31" s="12"/>
      <c r="E31" s="32"/>
      <c r="F31" s="33"/>
      <c r="G31" s="12"/>
    </row>
    <row r="32" spans="1:7">
      <c r="A32" s="32"/>
      <c r="B32" s="12"/>
      <c r="C32" s="12"/>
      <c r="D32" s="12"/>
      <c r="E32" s="32"/>
      <c r="F32" s="33"/>
      <c r="G32" s="12"/>
    </row>
  </sheetData>
  <pageMargins left="0.7" right="0.7" top="0.75" bottom="0.75" header="0.3" footer="0.3"/>
  <drawing r:id="rId1"/>
  <legacyDrawing r:id="rId2"/>
  <controls>
    <control shapeId="2051" r:id="rId3" name="ScrollBar3"/>
    <control shapeId="2050" r:id="rId4" name="ScrollBar2"/>
  </controls>
  <tableParts count="1">
    <tablePart r:id="rId5"/>
  </tableParts>
</worksheet>
</file>

<file path=xl/worksheets/sheet9.xml><?xml version="1.0" encoding="utf-8"?>
<worksheet xmlns="http://schemas.openxmlformats.org/spreadsheetml/2006/main" xmlns:r="http://schemas.openxmlformats.org/officeDocument/2006/relationships">
  <sheetPr codeName="Sheet5"/>
  <dimension ref="A1:H13"/>
  <sheetViews>
    <sheetView showGridLines="0" workbookViewId="0">
      <selection activeCell="E5" sqref="E5"/>
    </sheetView>
  </sheetViews>
  <sheetFormatPr defaultRowHeight="15"/>
  <cols>
    <col min="1" max="1" width="18.42578125" style="9" customWidth="1"/>
    <col min="2" max="5" width="9.140625" style="9"/>
    <col min="6" max="6" width="4.85546875" style="9" customWidth="1"/>
    <col min="7" max="7" width="2.140625" style="9" hidden="1" customWidth="1"/>
    <col min="8" max="8" width="0.28515625" style="9" hidden="1" customWidth="1"/>
    <col min="9" max="9" width="20.28515625" style="9" customWidth="1"/>
    <col min="10" max="13" width="9.140625" style="9"/>
    <col min="14" max="14" width="10.42578125" style="9" customWidth="1"/>
    <col min="15" max="16384" width="9.140625" style="9"/>
  </cols>
  <sheetData>
    <row r="1" spans="1:4" ht="36" customHeight="1">
      <c r="A1" s="21" t="s">
        <v>47</v>
      </c>
      <c r="B1" s="15">
        <f>1/(2*PI()*SQRT((B3*0.000000001)*(B4*0.001)))</f>
        <v>1497.2037627294976</v>
      </c>
    </row>
    <row r="2" spans="1:4">
      <c r="A2" s="22" t="s">
        <v>48</v>
      </c>
      <c r="B2" s="14">
        <v>69</v>
      </c>
    </row>
    <row r="3" spans="1:4">
      <c r="A3" s="22" t="s">
        <v>49</v>
      </c>
      <c r="B3" s="14">
        <v>100</v>
      </c>
    </row>
    <row r="4" spans="1:4">
      <c r="A4" s="22" t="s">
        <v>46</v>
      </c>
      <c r="B4" s="14">
        <v>113</v>
      </c>
    </row>
    <row r="5" spans="1:4" ht="36" customHeight="1">
      <c r="A5" s="21" t="s">
        <v>50</v>
      </c>
      <c r="B5" s="15">
        <f>B1*2*PI()</f>
        <v>9407.2086838359701</v>
      </c>
    </row>
    <row r="6" spans="1:4">
      <c r="A6" s="22" t="s">
        <v>45</v>
      </c>
      <c r="B6" s="35">
        <f>(2*PI()*B1*B4*0.001)/B2</f>
        <v>15.406008424253113</v>
      </c>
    </row>
    <row r="7" spans="1:4">
      <c r="A7" s="22" t="s">
        <v>51</v>
      </c>
      <c r="B7" s="15">
        <f>B1/B6</f>
        <v>97.183106843723692</v>
      </c>
    </row>
    <row r="10" spans="1:4">
      <c r="A10" s="9">
        <v>1</v>
      </c>
      <c r="D10" s="9">
        <f>B1-(B7/2)</f>
        <v>1448.6122093076358</v>
      </c>
    </row>
    <row r="11" spans="1:4">
      <c r="A11" s="9">
        <v>0</v>
      </c>
      <c r="D11" s="9">
        <f>B1-(B7/2)</f>
        <v>1448.6122093076358</v>
      </c>
    </row>
    <row r="12" spans="1:4">
      <c r="A12" s="9">
        <v>1</v>
      </c>
      <c r="D12" s="41">
        <f>D11+B7</f>
        <v>1545.7953161513594</v>
      </c>
    </row>
    <row r="13" spans="1:4">
      <c r="A13" s="9">
        <v>0</v>
      </c>
      <c r="D13" s="41">
        <f>D12</f>
        <v>1545.7953161513594</v>
      </c>
    </row>
  </sheetData>
  <pageMargins left="0.7" right="0.7" top="0.75" bottom="0.75" header="0.3" footer="0.3"/>
  <drawing r:id="rId1"/>
  <legacyDrawing r:id="rId2"/>
  <controls>
    <control shapeId="6147" r:id="rId3" name="ScrollBar4"/>
    <control shapeId="6146" r:id="rId4" name="ScrollBar3"/>
    <control shapeId="6145" r:id="rId5" name="ScrollBar2"/>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Charts</vt:lpstr>
      </vt:variant>
      <vt:variant>
        <vt:i4>1</vt:i4>
      </vt:variant>
    </vt:vector>
  </HeadingPairs>
  <TitlesOfParts>
    <vt:vector size="12" baseType="lpstr">
      <vt:lpstr>AC Signal Addition</vt:lpstr>
      <vt:lpstr>Calculations</vt:lpstr>
      <vt:lpstr>Filter Calculations</vt:lpstr>
      <vt:lpstr>Filtering Calculations</vt:lpstr>
      <vt:lpstr>High Pass RC Filter</vt:lpstr>
      <vt:lpstr>Low Pass RC Filter</vt:lpstr>
      <vt:lpstr>High Pass RL Filter</vt:lpstr>
      <vt:lpstr>Low Pass RL Filter</vt:lpstr>
      <vt:lpstr>Band Pass Filter</vt:lpstr>
      <vt:lpstr>Butterworth Low Pass</vt:lpstr>
      <vt:lpstr>Butterworth High Pass</vt:lpstr>
      <vt:lpstr>Voltage vs Frequency FFT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dc:creator>
  <cp:lastModifiedBy>Michael Kennedy</cp:lastModifiedBy>
  <cp:lastPrinted>2010-12-15T09:48:17Z</cp:lastPrinted>
  <dcterms:created xsi:type="dcterms:W3CDTF">2010-01-28T23:17:32Z</dcterms:created>
  <dcterms:modified xsi:type="dcterms:W3CDTF">2011-02-17T13:46:33Z</dcterms:modified>
</cp:coreProperties>
</file>