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4775" windowHeight="4815" activeTab="0"/>
  </bookViews>
  <sheets>
    <sheet name="Sheet7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<sst xmlns="http://schemas.openxmlformats.org/spreadsheetml/2006/main" count="13" uniqueCount="11">
  <si>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SALDO AKHIR</t>
  </si>
  <si>
    <t>BUNGA</t>
  </si>
  <si>
    <t>SALDO</t>
  </si>
  <si>
    <t>CICILAN</t>
  </si>
  <si>
    <t>KREDIT</t>
  </si>
  <si>
    <t>TAHUN</t>
  </si>
  <si>
    <t>CICILAN/BULAN</t>
  </si>
  <si>
    <t>Tahun</t>
  </si>
  <si>
    <t>PAGU KREDIT</t>
  </si>
  <si>
    <t>DP 32,5%</t>
  </si>
  <si>
    <t>HARGA JUAL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</si>
</sst>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43" applyFont="1" applyAlignment="1">
      <alignment/>
    </xf>
    <xf numFmtId="9" fontId="2" fillId="0" borderId="0" xfId="57" applyFont="1" applyAlignment="1">
      <alignment/>
    </xf>
    <xf numFmtId="8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41" fontId="2" fillId="0" borderId="14" xfId="43" applyFont="1" applyBorder="1" applyAlignment="1">
      <alignment/>
    </xf>
    <xf numFmtId="41" fontId="2" fillId="0" borderId="15" xfId="43" applyFont="1" applyBorder="1" applyAlignment="1">
      <alignment/>
    </xf>
    <xf numFmtId="0" fontId="3" fillId="0" borderId="16" xfId="0" applyFont="1" applyBorder="1" applyAlignment="1">
      <alignment horizontal="center"/>
    </xf>
    <xf numFmtId="41" fontId="2" fillId="0" borderId="17" xfId="43" applyFont="1" applyBorder="1" applyAlignment="1">
      <alignment/>
    </xf>
    <xf numFmtId="41" fontId="2" fillId="0" borderId="18" xfId="43" applyFont="1" applyBorder="1" applyAlignment="1">
      <alignment/>
    </xf>
    <xf numFmtId="0" fontId="3" fillId="0" borderId="19" xfId="0" applyFont="1" applyBorder="1" applyAlignment="1">
      <alignment horizontal="center"/>
    </xf>
    <xf numFmtId="41" fontId="2" fillId="0" borderId="20" xfId="43" applyFont="1" applyBorder="1" applyAlignment="1">
      <alignment/>
    </xf>
    <xf numFmtId="41" fontId="2" fillId="0" borderId="21" xfId="43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tabSelected="1" zoomScalePageLayoutView="0" workbookViewId="0" topLeftCell="A4">
      <selection activeCell="G10" sqref="G10"/>
    </sheetView>
  </sheetViews>
  <sheetFormatPr defaultColWidth="9.00390625" defaultRowHeight="15"/>
  <cols>
    <col min="1" max="1" width="9.00390625" style="1" customWidth="1"/>
    <col min="2" max="2" width="9.8515625" style="1" customWidth="1"/>
    <col min="3" max="3" width="15.57421875" style="1" bestFit="1" customWidth="1"/>
    <col min="4" max="4" width="17.7109375" style="1" bestFit="1" customWidth="1"/>
    <col min="5" max="5" width="16.57421875" style="1" bestFit="1" customWidth="1"/>
    <col min="6" max="6" width="12.57421875" style="1" bestFit="1" customWidth="1"/>
    <col min="7" max="7" width="16.00390625" style="1" bestFit="1" customWidth="1"/>
    <col min="8" max="8" width="10.57421875" style="1" bestFit="1" customWidth="1"/>
    <col min="9" max="16384" width="9.00390625" style="1" customWidth="1"/>
  </cols>
  <sheetData>
    <row r="2" spans="2:4" ht="16.5">
      <c r="B2" s="1" t="s">
        <v>10</v>
      </c>
      <c r="D2" s="2">
        <v>175000000</v>
      </c>
    </row>
    <row r="3" spans="2:4" ht="16.5">
      <c r="B3" s="1" t="s">
        <v>9</v>
      </c>
      <c r="D3" s="2">
        <f>32.5%*D2</f>
        <v>56875000</v>
      </c>
    </row>
    <row r="4" spans="2:4" ht="16.5">
      <c r="B4" s="1" t="s">
        <v>4</v>
      </c>
      <c r="D4" s="2">
        <f>D2-D3</f>
        <v>118125000</v>
      </c>
    </row>
    <row r="5" spans="2:4" ht="16.5">
      <c r="B5" s="1" t="s">
        <v>1</v>
      </c>
      <c r="D5" s="3">
        <v>0.14</v>
      </c>
    </row>
    <row r="6" spans="2:5" ht="16.5">
      <c r="B6" s="4" t="s">
        <v>8</v>
      </c>
      <c r="C6" s="4"/>
      <c r="D6" s="1">
        <v>15</v>
      </c>
      <c r="E6" s="1" t="s">
        <v>7</v>
      </c>
    </row>
    <row r="7" spans="2:9" ht="16.5">
      <c r="B7" s="1" t="s">
        <v>6</v>
      </c>
      <c r="D7" s="4">
        <f>PMT(D5,D6,D4)/-12</f>
        <v>1602650.7291377743</v>
      </c>
      <c r="E7" s="4"/>
      <c r="G7" s="5"/>
      <c r="H7" s="5"/>
      <c r="I7" s="2"/>
    </row>
    <row r="8" ht="17.25" thickBot="1"/>
    <row r="9" spans="2:7" ht="36" customHeight="1" thickBot="1">
      <c r="B9" s="6" t="s">
        <v>5</v>
      </c>
      <c r="C9" s="7" t="s">
        <v>4</v>
      </c>
      <c r="D9" s="7" t="s">
        <v>3</v>
      </c>
      <c r="E9" s="7" t="s">
        <v>2</v>
      </c>
      <c r="F9" s="7" t="s">
        <v>1</v>
      </c>
      <c r="G9" s="8" t="s">
        <v>0</v>
      </c>
    </row>
    <row r="10" spans="2:7" ht="17.25" thickTop="1">
      <c r="B10" s="9">
        <v>1</v>
      </c>
      <c r="C10" s="10">
        <f>D4</f>
        <v>118125000</v>
      </c>
      <c r="D10" s="10">
        <f aca="true" t="shared" si="0" ref="D10:D24">$D$7*12</f>
        <v>19231808.74965329</v>
      </c>
      <c r="E10" s="10">
        <f aca="true" t="shared" si="1" ref="E10:E24">C10-D10</f>
        <v>98893191.2503467</v>
      </c>
      <c r="F10" s="10">
        <f aca="true" t="shared" si="2" ref="F10:F24">$D$5*C10</f>
        <v>16537500.000000002</v>
      </c>
      <c r="G10" s="11">
        <f aca="true" t="shared" si="3" ref="G10:G24">C10-D10+F10</f>
        <v>115430691.2503467</v>
      </c>
    </row>
    <row r="11" spans="2:7" ht="16.5">
      <c r="B11" s="12">
        <v>2</v>
      </c>
      <c r="C11" s="13">
        <f aca="true" t="shared" si="4" ref="C11:C24">G10</f>
        <v>115430691.2503467</v>
      </c>
      <c r="D11" s="13">
        <f t="shared" si="0"/>
        <v>19231808.74965329</v>
      </c>
      <c r="E11" s="13">
        <f t="shared" si="1"/>
        <v>96198882.50069341</v>
      </c>
      <c r="F11" s="13">
        <f t="shared" si="2"/>
        <v>16160296.77504854</v>
      </c>
      <c r="G11" s="14">
        <f t="shared" si="3"/>
        <v>112359179.27574195</v>
      </c>
    </row>
    <row r="12" spans="2:7" ht="16.5">
      <c r="B12" s="12">
        <v>3</v>
      </c>
      <c r="C12" s="13">
        <f t="shared" si="4"/>
        <v>112359179.27574195</v>
      </c>
      <c r="D12" s="13">
        <f t="shared" si="0"/>
        <v>19231808.74965329</v>
      </c>
      <c r="E12" s="13">
        <f t="shared" si="1"/>
        <v>93127370.52608865</v>
      </c>
      <c r="F12" s="13">
        <f t="shared" si="2"/>
        <v>15730285.098603874</v>
      </c>
      <c r="G12" s="14">
        <f t="shared" si="3"/>
        <v>108857655.62469253</v>
      </c>
    </row>
    <row r="13" spans="2:7" ht="16.5">
      <c r="B13" s="12">
        <v>4</v>
      </c>
      <c r="C13" s="13">
        <f t="shared" si="4"/>
        <v>108857655.62469253</v>
      </c>
      <c r="D13" s="13">
        <f t="shared" si="0"/>
        <v>19231808.74965329</v>
      </c>
      <c r="E13" s="13">
        <f t="shared" si="1"/>
        <v>89625846.87503923</v>
      </c>
      <c r="F13" s="13">
        <f t="shared" si="2"/>
        <v>15240071.787456956</v>
      </c>
      <c r="G13" s="14">
        <f t="shared" si="3"/>
        <v>104865918.6624962</v>
      </c>
    </row>
    <row r="14" spans="2:7" ht="16.5">
      <c r="B14" s="12">
        <v>5</v>
      </c>
      <c r="C14" s="13">
        <f t="shared" si="4"/>
        <v>104865918.6624962</v>
      </c>
      <c r="D14" s="13">
        <f t="shared" si="0"/>
        <v>19231808.74965329</v>
      </c>
      <c r="E14" s="13">
        <f t="shared" si="1"/>
        <v>85634109.9128429</v>
      </c>
      <c r="F14" s="13">
        <f t="shared" si="2"/>
        <v>14681228.612749469</v>
      </c>
      <c r="G14" s="14">
        <f t="shared" si="3"/>
        <v>100315338.52559237</v>
      </c>
    </row>
    <row r="15" spans="2:7" ht="16.5">
      <c r="B15" s="12">
        <v>6</v>
      </c>
      <c r="C15" s="13">
        <f t="shared" si="4"/>
        <v>100315338.52559237</v>
      </c>
      <c r="D15" s="13">
        <f t="shared" si="0"/>
        <v>19231808.74965329</v>
      </c>
      <c r="E15" s="13">
        <f t="shared" si="1"/>
        <v>81083529.77593908</v>
      </c>
      <c r="F15" s="13">
        <f t="shared" si="2"/>
        <v>14044147.393582933</v>
      </c>
      <c r="G15" s="14">
        <f t="shared" si="3"/>
        <v>95127677.16952202</v>
      </c>
    </row>
    <row r="16" spans="2:7" ht="16.5">
      <c r="B16" s="12">
        <v>7</v>
      </c>
      <c r="C16" s="13">
        <f t="shared" si="4"/>
        <v>95127677.16952202</v>
      </c>
      <c r="D16" s="13">
        <f t="shared" si="0"/>
        <v>19231808.74965329</v>
      </c>
      <c r="E16" s="13">
        <f t="shared" si="1"/>
        <v>75895868.41986872</v>
      </c>
      <c r="F16" s="13">
        <f t="shared" si="2"/>
        <v>13317874.803733084</v>
      </c>
      <c r="G16" s="14">
        <f t="shared" si="3"/>
        <v>89213743.2236018</v>
      </c>
    </row>
    <row r="17" spans="2:7" ht="16.5">
      <c r="B17" s="12">
        <v>8</v>
      </c>
      <c r="C17" s="13">
        <f t="shared" si="4"/>
        <v>89213743.2236018</v>
      </c>
      <c r="D17" s="13">
        <f t="shared" si="0"/>
        <v>19231808.74965329</v>
      </c>
      <c r="E17" s="13">
        <f t="shared" si="1"/>
        <v>69981934.47394851</v>
      </c>
      <c r="F17" s="13">
        <f t="shared" si="2"/>
        <v>12489924.051304253</v>
      </c>
      <c r="G17" s="14">
        <f t="shared" si="3"/>
        <v>82471858.52525276</v>
      </c>
    </row>
    <row r="18" spans="2:7" ht="16.5">
      <c r="B18" s="12">
        <v>9</v>
      </c>
      <c r="C18" s="13">
        <f t="shared" si="4"/>
        <v>82471858.52525276</v>
      </c>
      <c r="D18" s="13">
        <f t="shared" si="0"/>
        <v>19231808.74965329</v>
      </c>
      <c r="E18" s="13">
        <f t="shared" si="1"/>
        <v>63240049.775599465</v>
      </c>
      <c r="F18" s="13">
        <f t="shared" si="2"/>
        <v>11546060.193535388</v>
      </c>
      <c r="G18" s="14">
        <f t="shared" si="3"/>
        <v>74786109.96913485</v>
      </c>
    </row>
    <row r="19" spans="2:7" ht="16.5">
      <c r="B19" s="12">
        <v>10</v>
      </c>
      <c r="C19" s="13">
        <f t="shared" si="4"/>
        <v>74786109.96913485</v>
      </c>
      <c r="D19" s="13">
        <f t="shared" si="0"/>
        <v>19231808.74965329</v>
      </c>
      <c r="E19" s="13">
        <f t="shared" si="1"/>
        <v>55554301.21948156</v>
      </c>
      <c r="F19" s="13">
        <f t="shared" si="2"/>
        <v>10470055.39567888</v>
      </c>
      <c r="G19" s="14">
        <f t="shared" si="3"/>
        <v>66024356.615160435</v>
      </c>
    </row>
    <row r="20" spans="2:7" ht="16.5">
      <c r="B20" s="12">
        <v>11</v>
      </c>
      <c r="C20" s="13">
        <f t="shared" si="4"/>
        <v>66024356.615160435</v>
      </c>
      <c r="D20" s="13">
        <f t="shared" si="0"/>
        <v>19231808.74965329</v>
      </c>
      <c r="E20" s="13">
        <f t="shared" si="1"/>
        <v>46792547.86550714</v>
      </c>
      <c r="F20" s="13">
        <f t="shared" si="2"/>
        <v>9243409.926122462</v>
      </c>
      <c r="G20" s="14">
        <f t="shared" si="3"/>
        <v>56035957.791629605</v>
      </c>
    </row>
    <row r="21" spans="2:7" ht="16.5">
      <c r="B21" s="12">
        <v>12</v>
      </c>
      <c r="C21" s="13">
        <f t="shared" si="4"/>
        <v>56035957.791629605</v>
      </c>
      <c r="D21" s="13">
        <f t="shared" si="0"/>
        <v>19231808.74965329</v>
      </c>
      <c r="E21" s="13">
        <f t="shared" si="1"/>
        <v>36804149.04197632</v>
      </c>
      <c r="F21" s="13">
        <f t="shared" si="2"/>
        <v>7845034.090828146</v>
      </c>
      <c r="G21" s="14">
        <f t="shared" si="3"/>
        <v>44649183.13280446</v>
      </c>
    </row>
    <row r="22" spans="2:7" ht="16.5">
      <c r="B22" s="12">
        <v>13</v>
      </c>
      <c r="C22" s="13">
        <f t="shared" si="4"/>
        <v>44649183.13280446</v>
      </c>
      <c r="D22" s="13">
        <f t="shared" si="0"/>
        <v>19231808.74965329</v>
      </c>
      <c r="E22" s="13">
        <f t="shared" si="1"/>
        <v>25417374.38315117</v>
      </c>
      <c r="F22" s="13">
        <f t="shared" si="2"/>
        <v>6250885.638592625</v>
      </c>
      <c r="G22" s="14">
        <f t="shared" si="3"/>
        <v>31668260.021743797</v>
      </c>
    </row>
    <row r="23" spans="2:7" ht="16.5">
      <c r="B23" s="12">
        <v>14</v>
      </c>
      <c r="C23" s="13">
        <f t="shared" si="4"/>
        <v>31668260.021743797</v>
      </c>
      <c r="D23" s="13">
        <f t="shared" si="0"/>
        <v>19231808.74965329</v>
      </c>
      <c r="E23" s="13">
        <f t="shared" si="1"/>
        <v>12436451.272090506</v>
      </c>
      <c r="F23" s="13">
        <f t="shared" si="2"/>
        <v>4433556.403044132</v>
      </c>
      <c r="G23" s="14">
        <f t="shared" si="3"/>
        <v>16870007.675134636</v>
      </c>
    </row>
    <row r="24" spans="2:7" ht="17.25" thickBot="1">
      <c r="B24" s="15">
        <v>15</v>
      </c>
      <c r="C24" s="16">
        <f t="shared" si="4"/>
        <v>16870007.675134636</v>
      </c>
      <c r="D24" s="16">
        <f t="shared" si="0"/>
        <v>19231808.74965329</v>
      </c>
      <c r="E24" s="16">
        <f t="shared" si="1"/>
        <v>-2361801.0745186545</v>
      </c>
      <c r="F24" s="16">
        <f t="shared" si="2"/>
        <v>2361801.074518849</v>
      </c>
      <c r="G24" s="17">
        <f t="shared" si="3"/>
        <v>1.94646418094635E-07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Abrian</dc:creator>
  <cp:keywords/>
  <dc:description/>
  <cp:lastModifiedBy>Eee PC 1015CX</cp:lastModifiedBy>
  <dcterms:created xsi:type="dcterms:W3CDTF">2012-05-28T10:57:13Z</dcterms:created>
  <dcterms:modified xsi:type="dcterms:W3CDTF">2012-06-09T10:57:06Z</dcterms:modified>
  <cp:category/>
  <cp:version/>
  <cp:contentType/>
  <cp:contentStatus/>
</cp:coreProperties>
</file>